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https://myfarofin.sharepoint.com/sites/Finance/Gedeelde documenten/Informatiebronnen/GTM/"/>
    </mc:Choice>
  </mc:AlternateContent>
  <xr:revisionPtr revIDLastSave="481" documentId="8_{72172565-F3CB-8B48-A081-B1198A9DF9E7}" xr6:coauthVersionLast="47" xr6:coauthVersionMax="47" xr10:uidLastSave="{D332D395-3C35-2747-A682-AECC0B2F1E66}"/>
  <bookViews>
    <workbookView xWindow="0" yWindow="760" windowWidth="34200" windowHeight="21380" xr2:uid="{FBA88EE8-9A4B-654E-BFC4-96AEFEB31A4D}"/>
  </bookViews>
  <sheets>
    <sheet name="BE" sheetId="1" r:id="rId1"/>
    <sheet name="NL" sheetId="2" r:id="rId2"/>
    <sheet name="LUX" sheetId="3" r:id="rId3"/>
    <sheet name="UK"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9" i="1" l="1"/>
  <c r="H69" i="1"/>
  <c r="G71" i="1"/>
  <c r="B25" i="1"/>
  <c r="E72" i="1"/>
  <c r="F69" i="1"/>
  <c r="E71" i="1"/>
  <c r="F71" i="1"/>
  <c r="B27" i="1"/>
  <c r="F60" i="1"/>
  <c r="F59" i="1"/>
  <c r="F62" i="1" s="1"/>
  <c r="F55" i="1"/>
  <c r="F61" i="1" s="1"/>
  <c r="B55" i="1"/>
  <c r="B54" i="1"/>
  <c r="L36" i="1"/>
  <c r="D27" i="1"/>
  <c r="C13" i="3"/>
  <c r="B16" i="2"/>
  <c r="B12" i="4"/>
  <c r="B14" i="4"/>
  <c r="A10" i="4"/>
  <c r="C188" i="4"/>
  <c r="F54" i="1" l="1"/>
  <c r="F5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tc={DDA3ED7B-5AB4-7943-BCCA-538220F5B270}</author>
    <author>tc={88433334-BBE7-4945-A7A9-E5512F5B3EB4}</author>
  </authors>
  <commentList>
    <comment ref="L10" authorId="0" shapeId="0" xr:uid="{DDA3ED7B-5AB4-7943-BCCA-538220F5B270}">
      <text>
        <t xml:space="preserve">[Opmerkingenthread]
U kunt deze opmerkingenthread lezen in uw versie van Excel. Eventuele wijzigingen aan de thread gaan echter verloren als het bestand wordt geopend in een nieuwere versie van Excel. Meer informatie: https://go.microsoft.com/fwlink/?linkid=870924
[Tasks]
Er is een taak verankerd aan deze opmerking die niet kan worden weergegeven op de client.
Opmerking:
    @Brad Geurts ik heb dit nog eens bekeken via open the box, maar ik denk dat de lijsten van het FSMA toch betrouwbaarder zijn. Voor België zou ik dus met die cijfers willen werken ipv open the box)
Wat denk je?
</t>
      </text>
    </comment>
    <comment ref="F55" authorId="1" shapeId="0" xr:uid="{88433334-BBE7-4945-A7A9-E5512F5B3EB4}">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1454 bank licentiesvooral AXA, Crelan: hebben ook verzekeringslicentie dus ik tel ze niet mee in TAM, ik reken enkel met de 80 overige banklicenties, ook makelaars uitgesloten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tc={413CEF3D-5BF5-154E-B282-88628C14E49F}</author>
  </authors>
  <commentList>
    <comment ref="B16" authorId="0" shapeId="0" xr:uid="{413CEF3D-5BF5-154E-B282-88628C14E49F}">
      <text>
        <t xml:space="preserve">[Opmerkingenthread]
U kunt deze opmerkingenthread lezen in uw versie van Excel. Eventuele wijzigingen aan de thread gaan echter verloren als het bestand wordt geopend in een nieuwere versie van Excel. Meer informatie: https://go.microsoft.com/fwlink/?linkid=870924
[Tasks]
Er is een taak verankerd aan deze opmerking die niet kan worden weergegeven op de client.
Opmerking:
    @Brad Geurts nl is heel interessant
</t>
      </text>
    </comment>
  </commentList>
</comments>
</file>

<file path=xl/sharedStrings.xml><?xml version="1.0" encoding="utf-8"?>
<sst xmlns="http://schemas.openxmlformats.org/spreadsheetml/2006/main" count="1358" uniqueCount="735">
  <si>
    <t>ZIE CONCLUSIE BENEDEN!!!!</t>
  </si>
  <si>
    <t>GTM</t>
  </si>
  <si>
    <t>Openthebox</t>
  </si>
  <si>
    <t>to check</t>
  </si>
  <si>
    <t>Accountants</t>
  </si>
  <si>
    <t>Advocaten</t>
  </si>
  <si>
    <t>Notarissen</t>
  </si>
  <si>
    <t>Verzekeringsagenten- en makelaars</t>
  </si>
  <si>
    <t>Agenten- en makelaars in bankdiensten</t>
  </si>
  <si>
    <t>Vermogensbeheer (vastgped&amp;vermogensbeheer zijn vnm activiteiten)</t>
  </si>
  <si>
    <t>64.30 Beleggingstrusts en -fondsen en vergelijkbare financiële instellingen</t>
  </si>
  <si>
    <t>BE_ALL</t>
  </si>
  <si>
    <t>BE_</t>
  </si>
  <si>
    <t>BE_TAM_10FTE_100EBITDA</t>
  </si>
  <si>
    <t>BE_TAM_100K</t>
  </si>
  <si>
    <t>BE_TAM_5FTE_100EBITDA</t>
  </si>
  <si>
    <t>BE_TAM_100EBITDA</t>
  </si>
  <si>
    <t>VL_TAM_10FTE_100EBITDA</t>
  </si>
  <si>
    <t>BE_TAM_100K_overdracht</t>
  </si>
  <si>
    <t>BE_TAM_250EBITDA</t>
  </si>
  <si>
    <t>VL_TAM_10FTE_100EBITDA_financiële planning</t>
  </si>
  <si>
    <t>BE_TAM_100K_successie</t>
  </si>
  <si>
    <t>BE_TAM_100EBITDA_belegging</t>
  </si>
  <si>
    <t>VL_TAM_10FTE_100EBITDA_overdracht</t>
  </si>
  <si>
    <t>BE_TAM_100EBITDA_successie</t>
  </si>
  <si>
    <t>VL_TAM_10FTE_100EBITDA_pensioen</t>
  </si>
  <si>
    <t>BE_TAM_100EBITDA_pensioen</t>
  </si>
  <si>
    <t>VL_TAM_10FTE_100EBITDA_successie</t>
  </si>
  <si>
    <t>BE_TAM_100EBITDA_financiële planning</t>
  </si>
  <si>
    <t>VL_TAM_10FTE_100EBITDA_vermogen</t>
  </si>
  <si>
    <t>BE_TAM_100EBITDA_rendement</t>
  </si>
  <si>
    <t>WA_TAM_10FTE_100EBITDA_financiëleplanning</t>
  </si>
  <si>
    <t>BE_TAM_100EBITDA_sparen</t>
  </si>
  <si>
    <t>WA_TAM_10FTE_100EBITDA_pensioen</t>
  </si>
  <si>
    <t>BE_TAM_100EBITDA_overdracht</t>
  </si>
  <si>
    <t>WA_TAM_10FTE_100EBITDA_successie</t>
  </si>
  <si>
    <t>BE_TAM_100EBITDA_vermogen</t>
  </si>
  <si>
    <t>WA_TAM_10FTE_100EBITDA_vermogen</t>
  </si>
  <si>
    <t>VL_ALL</t>
  </si>
  <si>
    <t>VL_TAM_100EBITDA</t>
  </si>
  <si>
    <t>VL_TAM_250EBITDA</t>
  </si>
  <si>
    <t>TAM</t>
  </si>
  <si>
    <t>VL_TAM_100EBITDA_belegging</t>
  </si>
  <si>
    <t>VL_TAM_100EBITDA_successie</t>
  </si>
  <si>
    <t>VL_TAM_100EBITDA_pensioen</t>
  </si>
  <si>
    <t>VL_TAM_100EBITDA_financiële planning</t>
  </si>
  <si>
    <t>TRM</t>
  </si>
  <si>
    <t>VL_TAM_100EBITDA_rendement</t>
  </si>
  <si>
    <t>VL_TAM_100EBITDA_sparen</t>
  </si>
  <si>
    <t>VL_TAM_100EBITDA_overdracht</t>
  </si>
  <si>
    <t>VL_TAM_100EBITDA_vermogen</t>
  </si>
  <si>
    <t>Lijst FSMA (20250114; dubbel check is ok, ignore data van open the box; minder accuraat)</t>
  </si>
  <si>
    <t>LIJST FSMA</t>
  </si>
  <si>
    <t>TRM (+ 100K EBITDA)</t>
  </si>
  <si>
    <t>TRM (geen subagenten, geen EBITDA filter)</t>
  </si>
  <si>
    <t>VERDERE UITDIEPING TRM: VOORAFGAAND AAN DEEP DIVE met investeerders:</t>
  </si>
  <si>
    <t xml:space="preserve">Die 4850 was het resultaat van bovenstaande (brede) screening, zoals besproken over verschillende toepasbare verticals. </t>
  </si>
  <si>
    <t>Als ik hyper focus: als we enkel eerst de vertical verzekeringsmakelaars in leven en bankagenten targetten (niet axa,crelan,bankmakelaars) nemen als TAM, zijn dat er 6.055.</t>
  </si>
  <si>
    <t>Als ik vervolgens de EBITDA filter toepas op 100K, blijven er in die vertical 1.038 kantoren over die we eerst targetten.</t>
  </si>
  <si>
    <t xml:space="preserve">Hier blijven we volledig in de vertical financieel adviseurs. </t>
  </si>
  <si>
    <t>Voeg ik vertical accountants toe, voegen we in de TRM 607 kantoren toe (EBIT &gt; 100K + 10FTE)</t>
  </si>
  <si>
    <t>Conclusie: als we 200 klanten willen maken, zou ik voorstellen om hypergefocust te werken op die 1038 financiële adviseurs +wel ook meteen op die subgroep van 607 accountants kantoren: 12% closen</t>
  </si>
  <si>
    <t>Vertical Accountants</t>
  </si>
  <si>
    <t>Vertical Multi supplier Financial Advisor</t>
  </si>
  <si>
    <t>Verzekeringen</t>
  </si>
  <si>
    <t>actief in leven en beleggingen (FSMA), subagenten uitgesloten</t>
  </si>
  <si>
    <t>Bank</t>
  </si>
  <si>
    <t xml:space="preserve"> 80 overige banklicenties (niet axa crelan), ook makelaars uitgesloten</t>
  </si>
  <si>
    <t>actief in leven en beleggingen (FSMA) + 50K winst</t>
  </si>
  <si>
    <t>actief in leven en beleggingen (FSMA) + 100K winst</t>
  </si>
  <si>
    <t>actief in leven en beleggingen (FSMA) + 250K winst</t>
  </si>
  <si>
    <t>geen filter op ebit toegepast</t>
  </si>
  <si>
    <t>TRM (verzekeringen + accountant)</t>
  </si>
  <si>
    <t>TAM (verzekeringen)</t>
  </si>
  <si>
    <t>in de TRM (verzekeringen en accountants) dienen we 12% te closen, in de brede TAM (enkel verzekeringen 4%)</t>
  </si>
  <si>
    <t>Adviseurs</t>
  </si>
  <si>
    <t>Bemiddelaars</t>
  </si>
  <si>
    <t>Gevolmachtigde agenten</t>
  </si>
  <si>
    <t>Ondergevolmachtigde agenten</t>
  </si>
  <si>
    <t>Aanbieden van beleggingsobjecten</t>
  </si>
  <si>
    <t>Family offices</t>
  </si>
  <si>
    <t>NBA 31/12/23</t>
  </si>
  <si>
    <t>bron : finner.nl/vermogensbeheer/family-office?utm_source=chatgpt.com</t>
  </si>
  <si>
    <t>ALL</t>
  </si>
  <si>
    <t>nvt</t>
  </si>
  <si>
    <t>AIFM vergunning : Retail + professioneel</t>
  </si>
  <si>
    <t xml:space="preserve"> voornamelijk banken</t>
  </si>
  <si>
    <t>Single FO</t>
  </si>
  <si>
    <t>Accountants in business:</t>
  </si>
  <si>
    <t>(420)</t>
  </si>
  <si>
    <t>(62)</t>
  </si>
  <si>
    <t>AIFM Light</t>
  </si>
  <si>
    <t>multi family offices</t>
  </si>
  <si>
    <t>Registeraccountants  (eerder nvt, zijn vaak auditors)</t>
  </si>
  <si>
    <t>Accountants-administratieconsulenten:</t>
  </si>
  <si>
    <t xml:space="preserve">Accountantsbedrijven </t>
  </si>
  <si>
    <t>accountant.nl</t>
  </si>
  <si>
    <t xml:space="preserve">TAM </t>
  </si>
  <si>
    <t>to check: europages</t>
  </si>
  <si>
    <t>Investment firms</t>
  </si>
  <si>
    <t>chatgpt (bold data; te verfijnen)</t>
  </si>
  <si>
    <t>chatgpt</t>
  </si>
  <si>
    <t>CAA combined list</t>
  </si>
  <si>
    <t>cssf combined list</t>
  </si>
  <si>
    <t>(bron accountancy europe; 2020)</t>
  </si>
  <si>
    <t>ALL (relevante na filters)</t>
  </si>
  <si>
    <t>Totaal TAM</t>
  </si>
  <si>
    <t>Bron: professional advisor.com</t>
  </si>
  <si>
    <t>Financial Advisors</t>
  </si>
  <si>
    <t>Accountantskantoren</t>
  </si>
  <si>
    <t>Family Offices</t>
  </si>
  <si>
    <t>financial advisors working inf firms</t>
  </si>
  <si>
    <t>Insurance intermediaries</t>
  </si>
  <si>
    <t>asset managers</t>
  </si>
  <si>
    <t>wealth managers &amp; stockbrokers</t>
  </si>
  <si>
    <t>TAM:</t>
  </si>
  <si>
    <t>Average financial adviser firm profits shrank in 2023 with larger firms falling further into the red, data from the Financial Conduct Authority (FCA) has shown.</t>
  </si>
  <si>
    <t>On average, financial adviser firms with 50 or more advisers saw losses swell to £2.4m last year from a negative £580,076 reported in 2022. The number of larger firms making a pre-tax profit dropped from 31 to 25.</t>
  </si>
  <si>
    <t>Retained average profit for the smallest firms (those with one adviser) shrank 32.1% year-on-year, to £21,936. While 2,246 made a pre-tax profit in 2022, 1,958 achieved last year.</t>
  </si>
  <si>
    <t>For those businesses with two to five advisers, typical retained average profit fell 21.1%, to £61,730. The number of pre-tax profit-making firms of this size dropped from 1,912 to 1,735 year-over-year.</t>
  </si>
  <si>
    <t>Firms with six to 50 advisers also saw retained profits down by 19.4%, averaging £253,442. As with other firm sizes, there was a dip in the number of profitable enterprises, though this was less pronounced. The financial services regulator noted that 451 reported a pre-tax profit in 2022 versus 441 in 2023.</t>
  </si>
  <si>
    <t>Total revenue dipped slightly across the smallest firms (a 6% drop) and those with two to five advisers (a 3% dip). However, revenue was up 0.5% for financial adviser firms with six to 50 advisers and rose 6.6% for those with more than 50.</t>
  </si>
  <si>
    <t>Adviser band</t>
  </si>
  <si>
    <t>Average total revenue per firm (£) 2022</t>
  </si>
  <si>
    <t>Average total revenue per firm (£) 2023</t>
  </si>
  <si>
    <t>1 adviser</t>
  </si>
  <si>
    <t>2-5 advisers</t>
  </si>
  <si>
    <t>6-50 advisers</t>
  </si>
  <si>
    <t>3,154,191</t>
  </si>
  <si>
    <t>3,169,640</t>
  </si>
  <si>
    <t>Over 50 advisers</t>
  </si>
  <si>
    <t>70,339,581</t>
  </si>
  <si>
    <t>74,950,258</t>
  </si>
  <si>
    <t>The data was based on figures supplied by firms that submitted a full year of revenue on section B of the Retail Mediation Activities Return (RMAR), made up of a smaller population of firms as per the regulator.</t>
  </si>
  <si>
    <t>RMAR figures show drop in retail investment business regulated revenue</t>
  </si>
  <si>
    <t>The FCA shared the data from its retail intermediary market analysis on Friday (2 August).</t>
  </si>
  <si>
    <t>Total regulated revenue across retail investment business was down 3% in 2023 at £5.3bn, the FCA's data showed.</t>
  </si>
  <si>
    <t>Retail investment adviser posts were down, falling to 37,136 from 37,381 in 2022.</t>
  </si>
  <si>
    <t>The number of financial adviser staff advising on retail investments fell from 28,227 in 2022 to 27,941 in 2023, as per RMAR figures.</t>
  </si>
  <si>
    <t>Wealth managers, stock brokers, investment and asset managers, and insurance intermediaries also saw retail investment adviser staff numbers shrink.</t>
  </si>
  <si>
    <t>Banks and building societies and mortgage brokers bucked this trend, reporting increases on the previous year.</t>
  </si>
  <si>
    <t>Number of adviser staff – 2020 to 2023</t>
  </si>
  <si>
    <t> Firm type</t>
  </si>
  <si>
    <t>Bank and building society</t>
  </si>
  <si>
    <t>Financial adviser</t>
  </si>
  <si>
    <t>Insurance intermediary</t>
  </si>
  <si>
    <t>Investment/asset manager</t>
  </si>
  <si>
    <t>Mortgage brokers</t>
  </si>
  <si>
    <t>Wealth managers and stockbrokers</t>
  </si>
  <si>
    <t>Other firms</t>
  </si>
  <si>
    <t>Read more: Three key areas of regulatory focus for the advice profession</t>
  </si>
  <si>
    <t>Share</t>
  </si>
  <si>
    <t>RankingsTop 50+50 Accountancy Firms 2024</t>
  </si>
  <si>
    <t>Top 50+50 Accountancy Firms 2024 </t>
  </si>
  <si>
    <t>keyboard_arrow_down</t>
  </si>
  <si>
    <t>Het aantal geregistreerde accountantskantoren in het Verenigd Koninkrijk in Ierland blijft afnemen. Aan het eind van 2016 waren dat er 6.010, een daling van 5,6% vergeleken met een jaar eerder.</t>
  </si>
  <si>
    <t>Dit blijkt uit de 15e editie van de ‘Key Facts and Trends in the Accountancy Profession’ die de Financial Reporting Council (FRC) heeft gepubliceerd.</t>
  </si>
  <si>
    <t>Celebrating excellence in accountancy practice, the Top 50+50 Accountancy Firms 2024. Firms listed in the table are ranked by total UK fee income for the last financial year – and are based on the voluntary submission of data.</t>
  </si>
  <si>
    <t>Brought to you in partnership with R&amp;D tax relief specialists, Source Advisors.</t>
  </si>
  <si>
    <t>Ranking vs 2023</t>
  </si>
  <si>
    <t>Name</t>
  </si>
  <si>
    <t>UK income fee(£m)</t>
  </si>
  <si>
    <t>% change vs 2023</t>
  </si>
  <si>
    <t>Year end</t>
  </si>
  <si>
    <t>UK partners</t>
  </si>
  <si>
    <t>Fee per partner (£m)</t>
  </si>
  <si>
    <r>
      <t>#1</t>
    </r>
    <r>
      <rPr>
        <sz val="16"/>
        <color rgb="FF262626"/>
        <rFont val="Arial"/>
        <family val="2"/>
      </rPr>
      <t> </t>
    </r>
    <r>
      <rPr>
        <sz val="14"/>
        <color rgb="FF262626"/>
        <rFont val="Arial"/>
        <family val="2"/>
      </rPr>
      <t> 1</t>
    </r>
  </si>
  <si>
    <t>PwC</t>
  </si>
  <si>
    <t>-</t>
  </si>
  <si>
    <t>Expand keyboard_arrow_down</t>
  </si>
  <si>
    <t>Top 50+50 Accountancy Firms 2024</t>
  </si>
  <si>
    <t>About PwC</t>
  </si>
  <si>
    <t>Celebrating excellence in accountancy practice, the Top 50+50 Accountancy Firms 2024 spotlights top accounting firms in the UK Read More...</t>
  </si>
  <si>
    <t>View</t>
  </si>
  <si>
    <r>
      <t>#2</t>
    </r>
    <r>
      <rPr>
        <sz val="16"/>
        <color rgb="FF262626"/>
        <rFont val="Arial"/>
        <family val="2"/>
      </rPr>
      <t> </t>
    </r>
    <r>
      <rPr>
        <sz val="14"/>
        <color rgb="FF262626"/>
        <rFont val="Arial"/>
        <family val="2"/>
      </rPr>
      <t> 2</t>
    </r>
  </si>
  <si>
    <t>Deloitte</t>
  </si>
  <si>
    <t>About Deloitte</t>
  </si>
  <si>
    <r>
      <t>#3</t>
    </r>
    <r>
      <rPr>
        <sz val="16"/>
        <color rgb="FF262626"/>
        <rFont val="Arial"/>
        <family val="2"/>
      </rPr>
      <t> </t>
    </r>
    <r>
      <rPr>
        <sz val="14"/>
        <color rgb="FF262626"/>
        <rFont val="Arial"/>
        <family val="2"/>
      </rPr>
      <t> 3</t>
    </r>
  </si>
  <si>
    <t>EY</t>
  </si>
  <si>
    <t>About EY</t>
  </si>
  <si>
    <r>
      <t>#4</t>
    </r>
    <r>
      <rPr>
        <sz val="16"/>
        <color rgb="FF262626"/>
        <rFont val="Arial"/>
        <family val="2"/>
      </rPr>
      <t> </t>
    </r>
    <r>
      <rPr>
        <sz val="14"/>
        <color rgb="FF262626"/>
        <rFont val="Arial"/>
        <family val="2"/>
      </rPr>
      <t> 4</t>
    </r>
  </si>
  <si>
    <t>KPMG</t>
  </si>
  <si>
    <t>About KPMG</t>
  </si>
  <si>
    <r>
      <t>#5</t>
    </r>
    <r>
      <rPr>
        <sz val="16"/>
        <color rgb="FF262626"/>
        <rFont val="Arial"/>
        <family val="2"/>
      </rPr>
      <t> </t>
    </r>
    <r>
      <rPr>
        <sz val="14"/>
        <color rgb="FF262626"/>
        <rFont val="Arial"/>
        <family val="2"/>
      </rPr>
      <t> 5</t>
    </r>
  </si>
  <si>
    <t>BDO</t>
  </si>
  <si>
    <t>934.5</t>
  </si>
  <si>
    <t>About BDO</t>
  </si>
  <si>
    <r>
      <t>#6</t>
    </r>
    <r>
      <rPr>
        <sz val="16"/>
        <color rgb="FF262626"/>
        <rFont val="Arial"/>
        <family val="2"/>
      </rPr>
      <t> </t>
    </r>
    <r>
      <rPr>
        <sz val="14"/>
        <color rgb="FF262626"/>
        <rFont val="Arial"/>
        <family val="2"/>
      </rPr>
      <t> 7</t>
    </r>
  </si>
  <si>
    <t>Evelyn Partners</t>
  </si>
  <si>
    <t>701.8</t>
  </si>
  <si>
    <t>About Evelyn Partners</t>
  </si>
  <si>
    <r>
      <t>#7</t>
    </r>
    <r>
      <rPr>
        <sz val="16"/>
        <color rgb="FF262626"/>
        <rFont val="Arial"/>
        <family val="2"/>
      </rPr>
      <t> </t>
    </r>
    <r>
      <rPr>
        <sz val="14"/>
        <color rgb="FF262626"/>
        <rFont val="Arial"/>
        <family val="2"/>
      </rPr>
      <t> 6</t>
    </r>
  </si>
  <si>
    <t>Grant Thornton UK</t>
  </si>
  <si>
    <t>About Grant Thornton UK</t>
  </si>
  <si>
    <r>
      <t>#8</t>
    </r>
    <r>
      <rPr>
        <sz val="16"/>
        <color rgb="FF262626"/>
        <rFont val="Arial"/>
        <family val="2"/>
      </rPr>
      <t> </t>
    </r>
    <r>
      <rPr>
        <sz val="14"/>
        <color rgb="FF262626"/>
        <rFont val="Arial"/>
        <family val="2"/>
      </rPr>
      <t> 8</t>
    </r>
  </si>
  <si>
    <t>RSM</t>
  </si>
  <si>
    <t>8.19</t>
  </si>
  <si>
    <t>0.644</t>
  </si>
  <si>
    <t>About RSM</t>
  </si>
  <si>
    <r>
      <t>#9</t>
    </r>
    <r>
      <rPr>
        <sz val="16"/>
        <color rgb="FF262626"/>
        <rFont val="Arial"/>
        <family val="2"/>
      </rPr>
      <t> </t>
    </r>
    <r>
      <rPr>
        <sz val="14"/>
        <color rgb="FF262626"/>
        <rFont val="Arial"/>
        <family val="2"/>
      </rPr>
      <t> 9</t>
    </r>
  </si>
  <si>
    <t>Azets Group (Azets UK &amp; Blick Rothenberg)</t>
  </si>
  <si>
    <t>404.5</t>
  </si>
  <si>
    <t>9.83</t>
  </si>
  <si>
    <t>0.42</t>
  </si>
  <si>
    <t>About Azets Group (Azets UK &amp; Blick Rothenberg)</t>
  </si>
  <si>
    <r>
      <t>#10</t>
    </r>
    <r>
      <rPr>
        <sz val="16"/>
        <color rgb="FF262626"/>
        <rFont val="Arial"/>
        <family val="2"/>
      </rPr>
      <t> </t>
    </r>
    <r>
      <rPr>
        <sz val="14"/>
        <color rgb="FF262626"/>
        <rFont val="Arial"/>
        <family val="2"/>
      </rPr>
      <t> 10</t>
    </r>
  </si>
  <si>
    <t>Forvis Mazars</t>
  </si>
  <si>
    <t>About Forvis Mazars</t>
  </si>
  <si>
    <r>
      <t>#11</t>
    </r>
    <r>
      <rPr>
        <sz val="16"/>
        <color rgb="FF262626"/>
        <rFont val="Arial"/>
        <family val="2"/>
      </rPr>
      <t> </t>
    </r>
    <r>
      <rPr>
        <sz val="14"/>
        <color rgb="FF262626"/>
        <rFont val="Arial"/>
        <family val="2"/>
      </rPr>
      <t> 11</t>
    </r>
  </si>
  <si>
    <t>Moore UK</t>
  </si>
  <si>
    <t>251.8</t>
  </si>
  <si>
    <t>14.41</t>
  </si>
  <si>
    <t>1.48</t>
  </si>
  <si>
    <t>About Moore UK</t>
  </si>
  <si>
    <r>
      <t>#12</t>
    </r>
    <r>
      <rPr>
        <sz val="16"/>
        <color rgb="FF262626"/>
        <rFont val="Arial"/>
        <family val="2"/>
      </rPr>
      <t> </t>
    </r>
    <r>
      <rPr>
        <sz val="14"/>
        <color rgb="FF262626"/>
        <rFont val="Arial"/>
        <family val="2"/>
      </rPr>
      <t> 12</t>
    </r>
  </si>
  <si>
    <t>PKF UKI</t>
  </si>
  <si>
    <t>1.15</t>
  </si>
  <si>
    <t>About PKF UKI</t>
  </si>
  <si>
    <r>
      <t>#13</t>
    </r>
    <r>
      <rPr>
        <sz val="16"/>
        <color rgb="FF262626"/>
        <rFont val="Arial"/>
        <family val="2"/>
      </rPr>
      <t> </t>
    </r>
    <r>
      <rPr>
        <sz val="14"/>
        <color rgb="FF262626"/>
        <rFont val="Arial"/>
        <family val="2"/>
      </rPr>
      <t> 14</t>
    </r>
  </si>
  <si>
    <t>MHA</t>
  </si>
  <si>
    <t>180.9</t>
  </si>
  <si>
    <t>28.42</t>
  </si>
  <si>
    <t>1.44</t>
  </si>
  <si>
    <t>About MHA</t>
  </si>
  <si>
    <r>
      <t>#14</t>
    </r>
    <r>
      <rPr>
        <sz val="16"/>
        <color rgb="FF262626"/>
        <rFont val="Arial"/>
        <family val="2"/>
      </rPr>
      <t> </t>
    </r>
    <r>
      <rPr>
        <sz val="14"/>
        <color rgb="FF262626"/>
        <rFont val="Arial"/>
        <family val="2"/>
      </rPr>
      <t> 13</t>
    </r>
  </si>
  <si>
    <t>Crowe UK</t>
  </si>
  <si>
    <t>164.1</t>
  </si>
  <si>
    <t>14.13</t>
  </si>
  <si>
    <t>1.45</t>
  </si>
  <si>
    <t>About Crowe UK</t>
  </si>
  <si>
    <r>
      <t>#15</t>
    </r>
    <r>
      <rPr>
        <sz val="16"/>
        <color rgb="FF262626"/>
        <rFont val="Arial"/>
        <family val="2"/>
      </rPr>
      <t> </t>
    </r>
    <r>
      <rPr>
        <sz val="14"/>
        <color rgb="FF262626"/>
        <rFont val="Arial"/>
        <family val="2"/>
      </rPr>
      <t> 15</t>
    </r>
  </si>
  <si>
    <t>Saffery</t>
  </si>
  <si>
    <t>142.1</t>
  </si>
  <si>
    <t>14.25</t>
  </si>
  <si>
    <t>1.67</t>
  </si>
  <si>
    <t>About Saffery</t>
  </si>
  <si>
    <r>
      <t>#16</t>
    </r>
    <r>
      <rPr>
        <sz val="16"/>
        <color rgb="FF262626"/>
        <rFont val="Arial"/>
        <family val="2"/>
      </rPr>
      <t> </t>
    </r>
    <r>
      <rPr>
        <sz val="14"/>
        <color rgb="FF262626"/>
        <rFont val="Arial"/>
        <family val="2"/>
      </rPr>
      <t> NEW</t>
    </r>
  </si>
  <si>
    <t>Sumer</t>
  </si>
  <si>
    <t>139.95</t>
  </si>
  <si>
    <t>1.53</t>
  </si>
  <si>
    <t>About Sumer</t>
  </si>
  <si>
    <r>
      <t>#17</t>
    </r>
    <r>
      <rPr>
        <sz val="16"/>
        <color rgb="FF262626"/>
        <rFont val="Arial"/>
        <family val="2"/>
      </rPr>
      <t> </t>
    </r>
    <r>
      <rPr>
        <sz val="14"/>
        <color rgb="FF262626"/>
        <rFont val="Arial"/>
        <family val="2"/>
      </rPr>
      <t> 16</t>
    </r>
  </si>
  <si>
    <t>Begbies Traynor Group</t>
  </si>
  <si>
    <t>136.7</t>
  </si>
  <si>
    <t>0.91</t>
  </si>
  <si>
    <t>About Begbies Traynor Group</t>
  </si>
  <si>
    <r>
      <t>#18</t>
    </r>
    <r>
      <rPr>
        <sz val="16"/>
        <color rgb="FF262626"/>
        <rFont val="Arial"/>
        <family val="2"/>
      </rPr>
      <t> </t>
    </r>
    <r>
      <rPr>
        <sz val="14"/>
        <color rgb="FF262626"/>
        <rFont val="Arial"/>
        <family val="2"/>
      </rPr>
      <t> 19</t>
    </r>
  </si>
  <si>
    <t>FRP Advisory</t>
  </si>
  <si>
    <t>128.2</t>
  </si>
  <si>
    <t>About FRP Advisory</t>
  </si>
  <si>
    <r>
      <t>#19</t>
    </r>
    <r>
      <rPr>
        <sz val="16"/>
        <color rgb="FF262626"/>
        <rFont val="Arial"/>
        <family val="2"/>
      </rPr>
      <t> </t>
    </r>
    <r>
      <rPr>
        <sz val="14"/>
        <color rgb="FF262626"/>
        <rFont val="Arial"/>
        <family val="2"/>
      </rPr>
      <t> 18</t>
    </r>
  </si>
  <si>
    <t>Xeinadin</t>
  </si>
  <si>
    <t>120.9</t>
  </si>
  <si>
    <t>0.81</t>
  </si>
  <si>
    <t>About Xeinadin</t>
  </si>
  <si>
    <r>
      <t>#20</t>
    </r>
    <r>
      <rPr>
        <sz val="16"/>
        <color rgb="FF262626"/>
        <rFont val="Arial"/>
        <family val="2"/>
      </rPr>
      <t> </t>
    </r>
    <r>
      <rPr>
        <sz val="14"/>
        <color rgb="FF262626"/>
        <rFont val="Arial"/>
        <family val="2"/>
      </rPr>
      <t> 24</t>
    </r>
  </si>
  <si>
    <t>TC Group</t>
  </si>
  <si>
    <t>69.1</t>
  </si>
  <si>
    <t>About TC Group</t>
  </si>
  <si>
    <r>
      <t>#21</t>
    </r>
    <r>
      <rPr>
        <sz val="16"/>
        <color rgb="FF262626"/>
        <rFont val="Arial"/>
        <family val="2"/>
      </rPr>
      <t> </t>
    </r>
    <r>
      <rPr>
        <sz val="14"/>
        <color rgb="FF262626"/>
        <rFont val="Arial"/>
        <family val="2"/>
      </rPr>
      <t> 20</t>
    </r>
  </si>
  <si>
    <t>ETL GLOBAL</t>
  </si>
  <si>
    <t>112.4</t>
  </si>
  <si>
    <t>18.81</t>
  </si>
  <si>
    <t>0.94</t>
  </si>
  <si>
    <t>About ETL GLOBAL</t>
  </si>
  <si>
    <r>
      <t>#22</t>
    </r>
    <r>
      <rPr>
        <sz val="16"/>
        <color rgb="FF262626"/>
        <rFont val="Arial"/>
        <family val="2"/>
      </rPr>
      <t> </t>
    </r>
    <r>
      <rPr>
        <sz val="14"/>
        <color rgb="FF262626"/>
        <rFont val="Arial"/>
        <family val="2"/>
      </rPr>
      <t> NEW</t>
    </r>
  </si>
  <si>
    <t>Blick Rothenberg</t>
  </si>
  <si>
    <t>107.75</t>
  </si>
  <si>
    <t>9.62</t>
  </si>
  <si>
    <t>0.16</t>
  </si>
  <si>
    <t>About Blick Rothenberg</t>
  </si>
  <si>
    <r>
      <t>#23</t>
    </r>
    <r>
      <rPr>
        <sz val="16"/>
        <color rgb="FF262626"/>
        <rFont val="Arial"/>
        <family val="2"/>
      </rPr>
      <t> </t>
    </r>
    <r>
      <rPr>
        <sz val="14"/>
        <color rgb="FF262626"/>
        <rFont val="Arial"/>
        <family val="2"/>
      </rPr>
      <t> 17</t>
    </r>
  </si>
  <si>
    <t>Haines Watts</t>
  </si>
  <si>
    <t>100.8</t>
  </si>
  <si>
    <t>-9.2</t>
  </si>
  <si>
    <t>1.43</t>
  </si>
  <si>
    <t>About Haines Watts</t>
  </si>
  <si>
    <r>
      <t>#24</t>
    </r>
    <r>
      <rPr>
        <sz val="16"/>
        <color rgb="FF262626"/>
        <rFont val="Arial"/>
        <family val="2"/>
      </rPr>
      <t> </t>
    </r>
    <r>
      <rPr>
        <sz val="14"/>
        <color rgb="FF262626"/>
        <rFont val="Arial"/>
        <family val="2"/>
      </rPr>
      <t> 28</t>
    </r>
  </si>
  <si>
    <t>Cooper Parry</t>
  </si>
  <si>
    <t>91.9</t>
  </si>
  <si>
    <t>76.2</t>
  </si>
  <si>
    <t>1.6</t>
  </si>
  <si>
    <t>About Cooper Parry</t>
  </si>
  <si>
    <r>
      <t>#25</t>
    </r>
    <r>
      <rPr>
        <sz val="16"/>
        <color rgb="FF262626"/>
        <rFont val="Arial"/>
        <family val="2"/>
      </rPr>
      <t> </t>
    </r>
    <r>
      <rPr>
        <sz val="14"/>
        <color rgb="FF262626"/>
        <rFont val="Arial"/>
        <family val="2"/>
      </rPr>
      <t> 21</t>
    </r>
  </si>
  <si>
    <t>AAB</t>
  </si>
  <si>
    <t>91.8</t>
  </si>
  <si>
    <t>19.4</t>
  </si>
  <si>
    <t>1.22</t>
  </si>
  <si>
    <t>About AAB</t>
  </si>
  <si>
    <r>
      <t>#26</t>
    </r>
    <r>
      <rPr>
        <sz val="16"/>
        <color rgb="FF262626"/>
        <rFont val="Arial"/>
        <family val="2"/>
      </rPr>
      <t> </t>
    </r>
    <r>
      <rPr>
        <sz val="14"/>
        <color rgb="FF262626"/>
        <rFont val="Arial"/>
        <family val="2"/>
      </rPr>
      <t> 23</t>
    </r>
  </si>
  <si>
    <t>Buzzacott</t>
  </si>
  <si>
    <t>84.3</t>
  </si>
  <si>
    <t>1.71</t>
  </si>
  <si>
    <t>About Buzzacott</t>
  </si>
  <si>
    <r>
      <t>#27</t>
    </r>
    <r>
      <rPr>
        <sz val="16"/>
        <color rgb="FF262626"/>
        <rFont val="Arial"/>
        <family val="2"/>
      </rPr>
      <t> </t>
    </r>
    <r>
      <rPr>
        <sz val="14"/>
        <color rgb="FF262626"/>
        <rFont val="Arial"/>
        <family val="2"/>
      </rPr>
      <t> 22</t>
    </r>
  </si>
  <si>
    <t>UHY (formerly UHY Hacker Young)</t>
  </si>
  <si>
    <t>13.6</t>
  </si>
  <si>
    <t>1.1</t>
  </si>
  <si>
    <t>About UHY (formerly UHY Hacker Young)</t>
  </si>
  <si>
    <r>
      <t>#28</t>
    </r>
    <r>
      <rPr>
        <sz val="16"/>
        <color rgb="FF262626"/>
        <rFont val="Arial"/>
        <family val="2"/>
      </rPr>
      <t> </t>
    </r>
    <r>
      <rPr>
        <sz val="14"/>
        <color rgb="FF262626"/>
        <rFont val="Arial"/>
        <family val="2"/>
      </rPr>
      <t> 27</t>
    </r>
  </si>
  <si>
    <t>Menzies </t>
  </si>
  <si>
    <t>71.4</t>
  </si>
  <si>
    <t>22.5</t>
  </si>
  <si>
    <t>1.35</t>
  </si>
  <si>
    <t>About Menzies </t>
  </si>
  <si>
    <r>
      <t>#29</t>
    </r>
    <r>
      <rPr>
        <sz val="16"/>
        <color rgb="FF262626"/>
        <rFont val="Arial"/>
        <family val="2"/>
      </rPr>
      <t> </t>
    </r>
    <r>
      <rPr>
        <sz val="14"/>
        <color rgb="FF262626"/>
        <rFont val="Arial"/>
        <family val="2"/>
      </rPr>
      <t> 31</t>
    </r>
  </si>
  <si>
    <t>Dains</t>
  </si>
  <si>
    <t>66.7</t>
  </si>
  <si>
    <t>51.63</t>
  </si>
  <si>
    <t>About Dains</t>
  </si>
  <si>
    <r>
      <t>#30</t>
    </r>
    <r>
      <rPr>
        <sz val="16"/>
        <color rgb="FF262626"/>
        <rFont val="Arial"/>
        <family val="2"/>
      </rPr>
      <t> </t>
    </r>
    <r>
      <rPr>
        <sz val="14"/>
        <color rgb="FF262626"/>
        <rFont val="Arial"/>
        <family val="2"/>
      </rPr>
      <t> 26</t>
    </r>
  </si>
  <si>
    <t>TaxAssist Accountants</t>
  </si>
  <si>
    <t>59.7</t>
  </si>
  <si>
    <t>10.4</t>
  </si>
  <si>
    <t>About TaxAssist Accountants</t>
  </si>
  <si>
    <r>
      <t>#31</t>
    </r>
    <r>
      <rPr>
        <sz val="16"/>
        <color rgb="FF262626"/>
        <rFont val="Arial"/>
        <family val="2"/>
      </rPr>
      <t> </t>
    </r>
    <r>
      <rPr>
        <sz val="14"/>
        <color rgb="FF262626"/>
        <rFont val="Arial"/>
        <family val="2"/>
      </rPr>
      <t> 27</t>
    </r>
  </si>
  <si>
    <t>HaysMac</t>
  </si>
  <si>
    <t>59.4</t>
  </si>
  <si>
    <t>13.8</t>
  </si>
  <si>
    <t>1.5</t>
  </si>
  <si>
    <t>About HaysMac</t>
  </si>
  <si>
    <r>
      <t>#32</t>
    </r>
    <r>
      <rPr>
        <sz val="16"/>
        <color rgb="FF262626"/>
        <rFont val="Arial"/>
        <family val="2"/>
      </rPr>
      <t> </t>
    </r>
    <r>
      <rPr>
        <sz val="14"/>
        <color rgb="FF262626"/>
        <rFont val="Arial"/>
        <family val="2"/>
      </rPr>
      <t> 29</t>
    </r>
  </si>
  <si>
    <t>Gravita</t>
  </si>
  <si>
    <t>57.8</t>
  </si>
  <si>
    <t>1.2</t>
  </si>
  <si>
    <t>About Gravita</t>
  </si>
  <si>
    <r>
      <t>#33</t>
    </r>
    <r>
      <rPr>
        <sz val="16"/>
        <color rgb="FF262626"/>
        <rFont val="Arial"/>
        <family val="2"/>
      </rPr>
      <t> </t>
    </r>
    <r>
      <rPr>
        <sz val="14"/>
        <color rgb="FF262626"/>
        <rFont val="Arial"/>
        <family val="2"/>
      </rPr>
      <t> 30</t>
    </r>
  </si>
  <si>
    <t xml:space="preserve"> Ranking vs 2023	Name	UK income fee(£m)	% change vs 2023	Year end	UK partners	Fee per partner (£m)	
#1  1		PwC	6326+930/06/20241067-	Expand keyboard_arrow_down
Top 50+50 Accountancy Firms 2024
About PwC
Top 50+50 Accountancy Firms 2024
Celebrating excellence in accountancy practice, the Top 50+50 Accountancy Firms 2024 spotlights top accounting firms in the UK Read More...
#2  2		Deloitte	5700+2/431/05/2024-1.012	Expand keyboard_arrow_down
Top 50+50 Accountancy Firms 2024
About Deloitte
Top 50+50 Accountancy Firms 2024
Celebrating excellence in accountancy practice, the Top 50+50 Accountancy Firms 2024 spotlights top accounting firms in the UK Read More...
#3  3		EY	3700-30/06/2024903-	Expand keyboard_arrow_down
Top 50+50 Accountancy Firms 2024
About EY
Top 50+50 Accountancy Firms 2024
Celebrating excellence in accountancy practice, the Top 50+50 Accountancy Firms 2024 spotlights top accounting firms in the UK Read More...
#4  4		KPMG	29609---	Expand keyboard_arrow_down
Top 50+50 Accountancy Firms 2024
About KPMG
Top 50+50 Accountancy Firms 2024
Celebrating excellence in accountancy practice, the Top 50+50 Accountancy Firms 2024 spotlights top accounting firms in the UK Read More...
#5  5		BDO	934.51630/06/2024441-	Expand keyboard_arrow_down
Top 50+50 Accountancy Firms 2024
About BDO
Top 50+50 Accountancy Firms 2024
Celebrating excellence in accountancy practice, the Top 50+50 Accountancy Firms 2024 spotlights top accounting firms in the UK Read More...
#6  7		Evelyn Partners	701.8631/12/2023439-	Expand keyboard_arrow_down
Top 50+50 Accountancy Firms 2024
About Evelyn Partners
Top 50+50 Accountancy Firms 2024
Celebrating excellence in accountancy practice, the Top 50+50 Accountancy Firms 2024 spotlights top accounting firms in the UK Read More...
#7  6		Grant Thornton UK	654731/12/2023232-	Expand keyboard_arrow_down
Top 50+50 Accountancy Firms 2024
About Grant Thornton UK
Top 50+50 Accountancy Firms 2024
Celebrating excellence in accountancy practice, the Top 50+50 Accountancy Firms 2024 spotlights top accounting firms in the UK Read More...
#8  8		RSM	5228.1931/03/20241340.644	Expand keyboard_arrow_down
Top 50+50 Accountancy Firms 2024
About RSM
Top 50+50 Accountancy Firms 2024
Celebrating excellence in accountancy practice, the Top 50+50 Accountancy Firms 2024 spotlights top accounting firms in the UK Read More...
#9  9		Azets Group (Azets UK &amp; Blick Rothenberg)	404.59.8330/06/20243820.42	Expand keyboard_arrow_down
Top 50+50 Accountancy Firms 2024
About Azets Group (Azets UK &amp; Blick Rothenberg)
Top 50+50 Accountancy Firms 2024
Celebrating excellence in accountancy practice, the Top 50+50 Accountancy Firms 2024 spotlights top accounting firms in the UK Read More...
#10  10		Forvis Mazars	3341631/08/20241910.42	Expand keyboard_arrow_down
Top 50+50 Accountancy Firms 2024
About Forvis Mazars
Top 50+50 Accountancy Firms 2024
Celebrating excellence in accountancy practice, the Top 50+50 Accountancy Firms 2024 spotlights top accounting firms in the UK Read More...
#11  11		Moore UK	251.814.4130/04/20242181.48	Expand keyboard_arrow_down
Top 50+50 Accountancy Firms 2024
About Moore UK
Top 50+50 Accountancy Firms 2024
Celebrating excellence in accountancy practice, the Top 50+50 Accountancy Firms 2024 spotlights top accounting firms in the UK Read More...
#12  12		PKF UKI	2021831/05/20241411.15	Expand keyboard_arrow_down
Top 50+50 Accountancy Firms 2024
About PKF UKI
Top 50+50 Accountancy Firms 2024
Celebrating excellence in accountancy practice, the Top 50+50 Accountancy Firms 2024 spotlights top accounting firms in the UK Read More...
#13  14		MHA	180.928.4231/03/20241251.44	Expand keyboard_arrow_down
Top 50+50 Accountancy Firms 2024
About MHA
Top 50+50 Accountancy Firms 2024
Celebrating excellence in accountancy practice, the Top 50+50 Accountancy Firms 2024 spotlights top accounting firms in the UK Read More...
#14  13		Crowe UK	164.114.1331/03/2024981.45	Expand keyboard_arrow_down
Top 50+50 Accountancy Firms 2024
About Crowe UK
Top 50+50 Accountancy Firms 2024
Celebrating excellence in accountancy practice, the Top 50+50 Accountancy Firms 2024 spotlights top accounting firms in the UK Read More...
#15  15		Saffery	142.114.2531/03/2024931.67	Expand keyboard_arrow_down
Top 50+50 Accountancy Firms 2024
About Saffery
Top 50+50 Accountancy Firms 2024
Celebrating excellence in accountancy practice, the Top 50+50 Accountancy Firms 2024 spotlights top accounting firms in the UK Read More...
#16  NEW		Sumer	139.9560530/06/20241561.53	Expand keyboard_arrow_down
Top 50+50 Accountancy Firms 2024
About Sumer
Top 50+50 Accountancy Firms 2024
Celebrating excellence in accountancy practice, the Top 50+50 Accountancy Firms 2024 spotlights top accounting firms in the UK Read More...
#17  16		Begbies Traynor Group	136.71230/04/2024980.91	Expand keyboard_arrow_down
Top 50+50 Accountancy Firms 2024
About Begbies Traynor Group
Top 50+50 Accountancy Firms 2024
Celebrating excellence in accountancy practice, the Top 50+50 Accountancy Firms 2024 spotlights top accounting firms in the UK Read More...
#18  19		FRP Advisory	128.2+23%30/04/2024--	Expand keyboard_arrow_down
Top 50+50 Accountancy Firms 2024
About FRP Advisory
Top 50+50 Accountancy Firms 2024
Celebrating excellence in accountancy practice, the Top 50+50 Accountancy Firms 2024 spotlights top accounting firms in the UK Read More...
#19  18		Xeinadin	120.91431/05/20241490.81	Expand keyboard_arrow_down
Top 50+50 Accountancy Firms 2024
About Xeinadin
Top 50+50 Accountancy Firms 2024
Celebrating excellence in accountancy practice, the Top 50+50 Accountancy Firms 2024 spotlights top accounting firms in the UK Read More...
#20  24		TC Group	11569.1-1151	Expand keyboard_arrow_down
Top 50+50 Accountancy Firms 2024
About TC Group
Top 50+50 Accountancy Firms 2024
Celebrating excellence in accountancy practice, the Top 50+50 Accountancy Firms 2024 spotlights top accounting firms in the UK Read More...
#21  20		ETL GLOBAL	112.418.8131/12/20231200.94	Expand keyboard_arrow_down
Top 50+50 Accountancy Firms 2024
About ETL GLOBAL
Top 50+50 Accountancy Firms 2024
Celebrating excellence in accountancy practice, the Top 50+50 Accountancy Firms 2024 spotlights top accounting firms in the UK Read More...
#22  NEW		Blick Rothenberg	107.759.6230/06/2024820.16	Expand keyboard_arrow_down
Top 50+50 Accountancy Firms 2024
About Blick Rothenberg
Top 50+50 Accountancy Firms 2024
Celebrating excellence in accountancy practice, the Top 50+50 Accountancy Firms 2024 spotlights top accounting firms in the UK Read More...
#23  17		Haines Watts	100.8-9.231/03/2024711.43	Expand keyboard_arrow_down
Top 50+50 Accountancy Firms 2024
About Haines Watts
Top 50+50 Accountancy Firms 2024
Celebrating excellence in accountancy practice, the Top 50+50 Accountancy Firms 2024 spotlights top accounting firms in the UK Read More...
#24  28		Cooper Parry	91.976.230/04/20241061.6	Expand keyboard_arrow_down
Top 50+50 Accountancy Firms 2024
About Cooper Parry
Top 50+50 Accountancy Firms 2024
Celebrating excellence in accountancy practice, the Top 50+50 Accountancy Firms 2024 spotlights top accounting firms in the UK Read More...
#25  21		AAB	91.819.431/03/2024871.22	Expand keyboard_arrow_down
Top 50+50 Accountancy Firms 2024
About AAB
Top 50+50 Accountancy Firms 2024
Celebrating excellence in accountancy practice, the Top 50+50 Accountancy Firms 2024 spotlights top accounting firms in the UK Read More...
#26  23		Buzzacott	84.31730/09/2024531.71	Expand keyboard_arrow_down
Top 50+50 Accountancy Firms 2024
About Buzzacott
Top 50+50 Accountancy Firms 2024
Celebrating excellence in accountancy practice, the Top 50+50 Accountancy Firms 2024 spotlights top accounting firms in the UK Read More...
#27  22		UHY (formerly UHY Hacker Young)	8413.630/04/2024781.1	Expand keyboard_arrow_down
Top 50+50 Accountancy Firms 2024
About UHY (formerly UHY Hacker Young)
Top 50+50 Accountancy Firms 2024
Celebrating excellence in accountancy practice, the Top 50+50 Accountancy Firms 2024 spotlights top accounting firms in the UK Read More...
#28  27		Menzies 	71.422.530/06/2024531.35	Expand keyboard_arrow_down
Top 50+50 Accountancy Firms 2024
About Menzies 
Top 50+50 Accountancy Firms 2024
Celebrating excellence in accountancy practice, the Top 50+50 Accountancy Firms 2024 spotlights top accounting firms in the UK Read More...
#29  31		Dains	66.751.6331/03/2024581.15	Expand keyboard_arrow_down
Top 50+50 Accountancy Firms 2024
About Dains
Top 50+50 Accountancy Firms 2024
Celebrating excellence in accountancy practice, the Top 50+50 Accountancy Firms 2024 spotlights top accounting firms in the UK Read More...
#30  26		TaxAssist Accountants	59.710.431/12/2023192-	Expand keyboard_arrow_down
Top 50+50 Accountancy Firms 2024
About TaxAssist Accountants
Top 50+50 Accountancy Firms 2024
Celebrating excellence in accountancy practice, the Top 50+50 Accountancy Firms 2024 spotlights top accounting firms in the UK Read More...
#31  27		HaysMac	59.413.831/03/2024391.5	Expand keyboard_arrow_down
Top 50+50 Accountancy Firms 2024
About HaysMac
Top 50+50 Accountancy Firms 2024
Celebrating excellence in accountancy practice, the Top 50+50 Accountancy Firms 2024 spotlights top accounting firms in the UK Read More...
#32  29		Gravita	57.81130/04/2024441.2	Expand keyboard_arrow_down
Top 50+50 Accountancy Firms 2024
About Gravita
Top 50+50 Accountancy Firms 2024
Celebrating excellence in accountancy practice, the Top 50+50 Accountancy Firms 2024 spotlights top accounting firms in the UK Read More...
#33  30		Kreston Reeves	50.0712.6431/05/2024441	Expand keyboard_arrow_down
Top 50+50 Accountancy Firms 2024
About Kreston Reeves
Top 50+50 Accountancy Firms 2024
Celebrating excellence in accountancy practice, the Top 50+50 Accountancy Firms 2024 spotlights top accounting firms in the UK Read More...
#34  32		Hazlewoods	49.5215.8630/04/2024431.15	Expand keyboard_arrow_down
Top 50+50 Accountancy Firms 2024
About Hazlewoods
Top 50+50 Accountancy Firms 2024
Celebrating excellence in accountancy practice, the Top 50+50 Accountancy Firms 2024 spotlights top accounting firms in the UK Read More...
#35  48		BKL	47.68119.1331/03/2024401.19	Expand keyboard_arrow_down
Top 50+50 Accountancy Firms 2024
About BKL
Top 50+50 Accountancy Firms 2024
Celebrating excellence in accountancy practice, the Top 50+50 Accountancy Firms 2024 spotlights top accounting firms in the UK Read More...
#36  49		Shaw Gibbs	47.4212431/03/202448-	Expand keyboard_arrow_down
Top 50+50 Accountancy Firms 2024
About Shaw Gibbs
Top 50+50 Accountancy Firms 2024
Celebrating excellence in accountancy practice, the Top 50+50 Accountancy Firms 2024 spotlights top accounting firms in the UK Read More...
#37  33		Bishop Fleming	45.819.931/05/2024411.11	Expand keyboard_arrow_down
Top 50+50 Accountancy Firms 2024
About Bishop Fleming
Top 50+50 Accountancy Firms 2024
Celebrating excellence in accountancy practice, the Top 50+50 Accountancy Firms 2024 spotlights top accounting firms in the UK Read More...
#38  34		Armstrong Watson	40.87.631/03/2024391.04	Expand keyboard_arrow_down
Top 50+50 Accountancy Firms 2024
About Armstrong Watson
Top 50+50 Accountancy Firms 2024
Celebrating excellence in accountancy practice, the Top 50+50 Accountancy Firms 2024 spotlights top accounting firms in the UK Read More...
#39  41		DJH	38.3247.4431/03/2024520.75	Expand keyboard_arrow_down
Top 50+50 Accountancy Firms 2024
About DJH
Top 50+50 Accountancy Firms 2024
Celebrating excellence in accountancy practice, the Top 50+50 Accountancy Firms 2024 spotlights top accounting firms in the UK Read More...
#40  35		Price Bailey	36.714.331/03/2024281.31	Expand keyboard_arrow_down
Top 50+50 Accountancy Firms 2024
About Price Bailey
Top 50+50 Accountancy Firms 2024
Celebrating excellence in accountancy practice, the Top 50+50 Accountancy Firms 2024 spotlights top accounting firms in the UK Read More...
#41  36		Duncan &amp; Toplis	35.113.4231/03/202444-	Expand keyboard_arrow_down
Top 50+50 Accountancy Firms 2024
About Duncan &amp; Toplis
Top 50+50 Accountancy Firms 2024
Celebrating excellence in accountancy practice, the Top 50+50 Accountancy Firms 2024 spotlights top accounting firms in the UK Read More...
#42  38		BHP	32.6731/03/2024370.88	Expand keyboard_arrow_down
Top 50+50 Accountancy Firms 2024
About BHP
Top 50+50 Accountancy Firms 2024
Celebrating excellence in accountancy practice, the Top 50+50 Accountancy Firms 2024 spotlights top accounting firms in the UK Read More...
#43  72		Affinia (LB Group)	32.414731/08/2024311.05	Expand keyboard_arrow_down
Top 50+50 Accountancy Firms 2024
About Affinia (LB Group)
Top 50+50 Accountancy Firms 2024
Celebrating excellence in accountancy practice, the Top 50+50 Accountancy Firms 2024 spotlights top accounting firms in the UK Read More...
#44  46		Streets	31.93231/03/2024--	Expand keyboard_arrow_down
Top 50+50 Accountancy Firms 2024
About Streets
Top 50+50 Accountancy Firms 2024
Celebrating excellence in accountancy practice, the Top 50+50 Accountancy Firms 2024 spotlights top accounting firms in the UK Read More...
#45  44		James Cowper Kreston	29.431930/04/2024191.55	Expand keyboard_arrow_down
Top 50+50 Accountancy Firms 2024
About James Cowper Kreston
Top 50+50 Accountancy Firms 2024
Celebrating excellence in accountancy practice, the Top 50+50 Accountancy Firms 2024 spotlights top accounting firms in the UK Read More...
#46  40		Mercer &amp; Hole	28.64.530/09/202424-	Expand keyboard_arrow_down
Top 50+50 Accountancy Firms 2024
About Mercer &amp; Hole
Top 50+50 Accountancy Firms 2024
Celebrating excellence in accountancy practice, the Top 50+50 Accountancy Firms 2024 spotlights top accounting firms in the UK Read More...
#47  42		Old Mill	28.461030/06/2024211.36	Expand keyboard_arrow_down
Top 50+50 Accountancy Firms 2024
About Old Mill
Top 50+50 Accountancy Firms 2024
Celebrating excellence in accountancy practice, the Top 50+50 Accountancy Firms 2024 spotlights top accounting firms in the UK Read More...
#48  43		Larking Gowen	28.119.7831/03/2024251.12	Expand keyboard_arrow_down
Top 50+50 Accountancy Firms 2024
About Larking Gowen
Top 50+50 Accountancy Firms 2024
Celebrating excellence in accountancy practice, the Top 50+50 Accountancy Firms 2024 spotlights top accounting firms in the UK Read More...
#49  47		Hillier Hopkins	27.4219.5431/03/2024191.44	Expand keyboard_arrow_down
Top 50+50 Accountancy Firms 2024
About Hillier Hopkins
Top 50+50 Accountancy Firms 2024
Celebrating excellence in accountancy practice, the Top 50+50 Accountancy Firms 2024 spotlights top accounting firms in the UK Read More...
#50  52		Harris &amp; Trotter	27.14331/03/2024261.04	Expand keyboard_arrow_down
Top 50+50 Accountancy Firms 2024
About Harris &amp; Trotter
Top 50+50 Accountancy Firms 2024
Celebrating excellence in accountancy practice, the Top 50+50 Accountancy Firms 2024 spotlights top accounting firms in the UK Read More...
#51  45		Barnes Roffe	25.87.3731/03/2024260.99	Expand keyboard_arrow_down
Top 50+50 Accountancy Firms 2024
About Barnes Roffe
Top 50+50 Accountancy Firms 2024
Celebrating excellence in accountancy practice, the Top 50+50 Accountancy Firms 2024 spotlights top accounting firms in the UK Read More...
#52  50		SRLV	24.9421.531/12/202420-	Expand keyboard_arrow_down
Top 50+50 Accountancy Firms 2024
About SRLV
Top 50+50 Accountancy Firms 2024
Celebrating excellence in accountancy practice, the Top 50+50 Accountancy Firms 2024 spotlights top accounting firms in the UK Read More...
#53  59		Beever and Struthers	22.0823.0830/09/2024161.38	Expand keyboard_arrow_down
Top 50+50 Accountancy Firms 2024
About Beever and Struthers
Top 50+50 Accountancy Firms 2024
Celebrating excellence in accountancy practice, the Top 50+50 Accountancy Firms 2024 spotlights top accounting firms in the UK Read More...
#54  58		Ensors	21.3517.731/03/202421-	Expand keyboard_arrow_down
Top 50+50 Accountancy Firms 2024
About Ensors
Top 50+50 Accountancy Firms 2024
Celebrating excellence in accountancy practice, the Top 50+50 Accountancy Firms 2024 spotlights top accounting firms in the UK Read More...
#55  51		Gerald Edelman	21.31231/03/2024220.97	Expand keyboard_arrow_down
Top 50+50 Accountancy Firms 2024
About Gerald Edelman
Top 50+50 Accountancy Firms 2024
Celebrating excellence in accountancy practice, the Top 50+50 Accountancy Firms 2024 spotlights top accounting firms in the UK Read More...
#56  55		Albert Goodman	21.1317.530/04/2024220.96	Expand keyboard_arrow_down
Top 50+50 Accountancy Firms 2024
About Albert Goodman
Top 50+50 Accountancy Firms 2024
Celebrating excellence in accountancy practice, the Top 50+50 Accountancy Firms 2024 spotlights top accounting firms in the UK Read More...
#57  62		Lubbock Fine	212231/03/2024211.23	Expand keyboard_arrow_down
Top 50+50 Accountancy Firms 2024
About Lubbock Fine
Top 50+50 Accountancy Firms 2024
Celebrating excellence in accountancy practice, the Top 50+50 Accountancy Firms 2024 spotlights top accounting firms in the UK Read More...
#58  54		Beavis Morgan	20.9514.7831/08/202418-	Expand keyboard_arrow_down
Top 50+50 Accountancy Firms 2024
About Beavis Morgan
Top 50+50 Accountancy Firms 2024
Celebrating excellence in accountancy practice, the Top 50+50 Accountancy Firms 2024 spotlights top accounting firms in the UK Read More...
#59  60		Shipleys	20.82030/04/2024191.1	Expand keyboard_arrow_down
Top 50+50 Accountancy Firms 2024
About Shipleys
Top 50+50 Accountancy Firms 2024
Celebrating excellence in accountancy practice, the Top 50+50 Accountancy Firms 2024 spotlights top accounting firms in the UK Read More...
#60  53		Westcotts	20.259.0931/03/202435-	Expand keyboard_arrow_down
Top 50+50 Accountancy Firms 2024
About Westcotts
Top 50+50 Accountancy Firms 2024
Celebrating excellence in accountancy practice, the Top 50+50 Accountancy Firms 2024 spotlights top accounting firms in the UK Read More...
#61  77		DNS Accountants	207431/10/2024450.44	Expand keyboard_arrow_down
Top 50+50 Accountancy Firms 2024
About DNS Accountants
Top 50+50 Accountancy Firms 2024
Celebrating excellence in accountancy practice, the Top 50+50 Accountancy Firms 2024 spotlights top accounting firms in the UK Read More...
#62  57		Cowgills	19.436.4730/06/2024310.69	Expand keyboard_arrow_down
Top 50+50 Accountancy Firms 2024
About Cowgills
Top 50+50 Accountancy Firms 2024
Celebrating excellence in accountancy practice, the Top 50+50 Accountancy Firms 2024 spotlights top accounting firms in the UK Read More...
#63  61		Goodman Jones	19.058.931/05/2024151.27	Expand keyboard_arrow_down
Top 50+50 Accountancy Firms 2024
About Goodman Jones
Top 50+50 Accountancy Firms 2024
Celebrating excellence in accountancy practice, the Top 50+50 Accountancy Firms 2024 spotlights top accounting firms in the UK Read More...
#64  64		CBTax	18.9724.7231/03/202429.49	Expand keyboard_arrow_down
Top 50+50 Accountancy Firms 2024
About CBTax
Top 50+50 Accountancy Firms 2024
Celebrating excellence in accountancy practice, the Top 50+50 Accountancy Firms 2024 spotlights top accounting firms in the UK Read More...
#65  71		AMS Group	18.337.231/12/2023190.96	Expand keyboard_arrow_down
Top 50+50 Accountancy Firms 2024
About AMS Group
Top 50+50 Accountancy Firms 2024
Celebrating excellence in accountancy practice, the Top 50+50 Accountancy Firms 2024 spotlights top accounting firms in the UK Read More...
#66  65		Sopher + Co	18.12331/03/2024111.65	Expand keyboard_arrow_down
Top 50+50 Accountancy Firms 2024
About Sopher + Co
Top 50+50 Accountancy Firms 2024
Celebrating excellence in accountancy practice, the Top 50+50 Accountancy Firms 2024 spotlights top accounting firms in the UK Read More...
#67  63		Silver Levene	17.013.731/05/202418-	Expand keyboard_arrow_down
Top 50+50 Accountancy Firms 2024
About Silver Levene
Top 50+50 Accountancy Firms 2024
Celebrating excellence in accountancy practice, the Top 50+50 Accountancy Firms 2024 spotlights top accounting firms in the UK Read More...
#68  74		Mitchell Charlesworth	16.629.631/03/2024250.8	Expand keyboard_arrow_down
Top 50+50 Accountancy Firms 2024
About Mitchell Charlesworth
Top 50+50 Accountancy Firms 2024
Celebrating excellence in accountancy practice, the Top 50+50 Accountancy Firms 2024 spotlights top accounting firms in the UK Read More...
#69  80		Wilson Partners	16.575031/08/2024--	Expand keyboard_arrow_down
Top 50+50 Accountancy Firms 2024
About Wilson Partners
Top 50+50 Accountancy Firms 2024
Celebrating excellence in accountancy practice, the Top 50+50 Accountancy Firms 2024 spotlights top accounting firms in the UK Read More...
#70  56		Dow Schofield Watts	15.98-12.5231/03/2024500.32	Expand keyboard_arrow_down
Top 50+50 Accountancy Firms 2024
About Dow Schofield Watts
Top 50+50 Accountancy Firms 2024
Celebrating excellence in accountancy practice, the Top 50+50 Accountancy Firms 2024 spotlights top accounting firms in the UK Read More...
#71  67		Carpenter Box	15.911.431/03/2024190.93	Expand keyboard_arrow_down
Top 50+50 Accountancy Firms 2024
About Carpenter Box
Top 50+50 Accountancy Firms 2024
Celebrating excellence in accountancy practice, the Top 50+50 Accountancy Firms 2024 spotlights top accounting firms in the UK Read More...
#72  68		Bennett Brooks &amp; Co	15.3412.731/08/2024111.4	Expand keyboard_arrow_down
Top 50+50 Accountancy Firms 2024
About Bennett Brooks &amp; Co
Top 50+50 Accountancy Firms 2024
Celebrating excellence in accountancy practice, the Top 50+50 Accountancy Firms 2024 spotlights top accounting firms in the UK Read More...
#73  70		Sedulo	15.1113.631/10/2024101.68	Expand keyboard_arrow_down
Top 50+50 Accountancy Firms 2024
About Sedulo
Top 50+50 Accountancy Firms 2024
Celebrating excellence in accountancy practice, the Top 50+50 Accountancy Firms 2024 spotlights top accounting firms in the UK Read More...
#74  73		Rickard Luckin	13.65530/09/2024180.91	Expand keyboard_arrow_down
Top 50+50 Accountancy Firms 2024
About Rickard Luckin
Top 50+50 Accountancy Firms 2024
Celebrating excellence in accountancy practice, the Top 50+50 Accountancy Firms 2024 spotlights top accounting firms in the UK Read More...
#75  78		Henderson Loggie	12.9414.231/03/202418-	Expand keyboard_arrow_down
Top 50+50 Accountancy Firms 2024
About Henderson Loggie
Top 50+50 Accountancy Firms 2024
Celebrating excellence in accountancy practice, the Top 50+50 Accountancy Firms 2024 spotlights top accounting firms in the UK Read More...
#76  75		CT	12.7412.430/09/202410-	Expand keyboard_arrow_down
Top 50+50 Accountancy Firms 2024
About CT
Top 50+50 Accountancy Firms 2024
Celebrating excellence in accountancy practice, the Top 50+50 Accountancy Firms 2024 spotlights top accounting firms in the UK Read More...
#77  79		Brebners	12.691405/04/2024200.64	Expand keyboard_arrow_down
Top 50+50 Accountancy Firms 2024
About Brebners
Top 50+50 Accountancy Firms 2024
Celebrating excellence in accountancy practice, the Top 50+50 Accountancy Firms 2024 spotlights top accounting firms in the UK Read More...
#78  82		PM+M	11.5613.931/03/2024120.96	Expand keyboard_arrow_down
Top 50+50 Accountancy Firms 2024
About PM+M
Top 50+50 Accountancy Firms 2024
Celebrating excellence in accountancy practice, the Top 50+50 Accountancy Firms 2024 spotlights top accounting firms in the UK Read More...
#79  83		Ecovis Wingrave Yeats	11.4113.630/06/202481.43	Expand keyboard_arrow_down
Top 50+50 Accountancy Firms 2024
About Ecovis Wingrave Yeats
Top 50+50 Accountancy Firms 2024
Celebrating excellence in accountancy practice, the Top 50+50 Accountancy Firms 2024 spotlights top accounting firms in the UK Read More...
#80  81		Hentons	11.47.5530/04/2024101.1	Expand keyboard_arrow_down
Top 50+50 Accountancy Firms 2024
About Hentons
Top 50+50 Accountancy Firms 2024
Celebrating excellence in accountancy practice, the Top 50+50 Accountancy Firms 2024 spotlights top accounting firms in the UK Read More...
#81  NEW		FLB Accountants	11.214.331/12/202381.4	Expand keyboard_arrow_down
Top 50+50 Accountancy Firms 2024
About FLB Accountants
Top 50+50 Accountancy Firms 2024
Celebrating excellence in accountancy practice, the Top 50+50 Accountancy Firms 2024 spotlights top accounting firms in the UK Read More...
#82  86		SMH Group	10.6629.531/08/202481.33	Expand keyboard_arrow_down
Top 50+50 Accountancy Firms 2024
About SMH Group
Top 50+50 Accountancy Firms 2024
Celebrating excellence in accountancy practice, the Top 50+50 Accountancy Firms 2024 spotlights top accounting firms in the UK Read More...
#83  85		Haslers Chartered Accountants	10.0913.7531/03/2024101.01	Expand keyboard_arrow_down
Top 50+50 Accountancy Firms 2024
About Haslers Chartered Accountants
Top 50+50 Accountancy Firms 2024
Celebrating excellence in accountancy practice, the Top 50+50 Accountancy Firms 2024 spotlights top accounting firms in the UK Read More...
#84  88		The Accountancy Partnership	10.0126.9731/03/20241-	Expand keyboard_arrow_down
Top 50+50 Accountancy Firms 2024
About The Accountancy Partnership
Top 50+50 Accountancy Firms 2024
Celebrating excellence in accountancy practice, the Top 50+50 Accountancy Firms 2024 spotlights top accounting firms in the UK Read More...
#85  95		RPG Crouch Chapman	9.2525.131/12/2023140.66	Expand keyboard_arrow_down
Top 50+50 Accountancy Firms 2024
About RPG Crouch Chapman
Top 50+50 Accountancy Firms 2024
Celebrating excellence in accountancy practice, the Top 50+50 Accountancy Firms 2024 spotlights top accounting firms in the UK Read More...
#86  92		Ellacotts	9.1219.2631/03/202481.14	Expand keyboard_arrow_down
Top 50+50 Accountancy Firms 2024
About Ellacotts
Top 50+50 Accountancy Firms 2024
Celebrating excellence in accountancy practice, the Top 50+50 Accountancy Firms 2024 spotlights top accounting firms in the UK Read More...
#87  NEW		HURST	8.9713.5-15-	Expand keyboard_arrow_down
Top 50+50 Accountancy Firms 2024
About HURST
Top 50+50 Accountancy Firms 2024
Celebrating excellence in accountancy practice, the Top 50+50 Accountancy Firms 2024 spotlights top accounting firms in the UK Read More...
#88  93		Kirk Rice	8.512.730/03/2024120.71	Expand keyboard_arrow_down
Top 50+50 Accountancy Firms 2024
About Kirk Rice
Top 50+50 Accountancy Firms 2024
Celebrating excellence in accountancy practice, the Top 50+50 Accountancy Firms 2024 spotlights top accounting firms in the UK Read More...
#89  89		Cottons Group	8.2630/09/2024110.78	Expand keyboard_arrow_down
Top 50+50 Accountancy Firms 2024
About Cottons Group
Top 50+50 Accountancy Firms 2024
Celebrating excellence in accountancy practice, the Top 50+50 Accountancy Firms 2024 spotlights top accounting firms in the UK Read More...
#90  NEW		Macalvins Group	8.211731/03/2024100.82	Expand keyboard_arrow_down
Top 50+50 Accountancy Firms 2024
About Macalvins Group
Top 50+50 Accountancy Firms 2024
Celebrating excellence in accountancy practice, the Top 50+50 Accountancy Firms 2024 spotlights top accounting firms in the UK Read More...
#91  91		Simpkins Edwards	8.207.0431/03/202480,68	Expand keyboard_arrow_down
Top 50+50 Accountancy Firms 2024
About Simpkins Edwards
Top 50+50 Accountancy Firms 2024
Celebrating excellence in accountancy practice, the Top 50+50 Accountancy Firms 2024 spotlights top accounting firms in the UK Read More...
#92  98		Bevan and Buckland	8.191531/03/2024121.02	Expand keyboard_arrow_down
Top 50+50 Accountancy Firms 2024
About Bevan and Buckland
Top 50+50 Accountancy Firms 2024
Celebrating excellence in accountancy practice, the Top 50+50 Accountancy Firms 2024 spotlights top accounting firms in the UK Read More...
#93  96		RPG	8.11131/12/2023100.81	Expand keyboard_arrow_down
Top 50+50 Accountancy Firms 2024
About RPG
Top 50+50 Accountancy Firms 2024
Celebrating excellence in accountancy practice, the Top 50+50 Accountancy Firms 2024 spotlights top accounting firms in the UK Read More...
#94  94		WSM Partners	7.794.130/06/202461.3	Expand keyboard_arrow_down
Top 50+50 Accountancy Firms 2024
About WSM Partners
Top 50+50 Accountancy Firms 2024
Celebrating excellence in accountancy practice, the Top 50+50 Accountancy Firms 2024 spotlights top accounting firms in the UK Read More...
#95  100		Doshi Accountants	7.641128/02/202432.54	Expand keyboard_arrow_down
Top 50+50 Accountancy Firms 2024
About Doshi Accountants
Top 50+50 Accountancy Firms 2024
Celebrating excellence in accountancy practice, the Top 50+50 Accountancy Firms 2024 spotlights top accounting firms in the UK Read More...
#96  87		Grunberg &amp; Co	7.6-4.8531/03/202480.95	Expand keyboard_arrow_down
Top 50+50 Accountancy Firms 2024
About Grunberg &amp; Co
Top 50+50 Accountancy Firms 2024
Celebrating excellence in accountancy practice, the Top 50+50 Accountancy Firms 2024 spotlights top accounting firms in the UK Read More...
#97  NEW		DSG 	7.591230/04/202480.95	Expand keyboard_arrow_down
Top 50+50 Accountancy Firms 2024
About DSG 
Top 50+50 Accountancy Firms 2024
Celebrating excellence in accountancy practice, the Top 50+50 Accountancy Firms 2024 spotlights top accounting firms in the UK Read More...
#98  99		Rouse Partners	7.111.1431/03/20245-	Expand keyboard_arrow_down
Top 50+50 Accountancy Firms 2024
About Rouse Partners
Top 50+50 Accountancy Firms 2024
Celebrating excellence in accountancy practice, the Top 50+50 Accountancy Firms 2024 spotlights top accounting firms in the UK Read More...
#99  NEW		Harrison Beale &amp; Owen	71331/03/202471	Expand keyboard_arrow_down
Top 50+50 Accountancy Firms 2024
About Harrison Beale &amp; Owen
Top 50+50 Accountancy Firms 2024
Celebrating excellence in accountancy practice, the Top 50+50 Accountancy Firms 2024 spotlights top accounting firms in the UK Read More...
#100  NEW		Thompson Wright	6.62-31/03/20248-	Expand keyboard_arrow_down
Top 50+50 Accountancy Firms 2024
About Thompson Wright
Top 50+50 Accountancy Firms 2024
Celebrating excellence in accountancy practice, the Top 50+50 Accountancy Firms 2024 spotlights top accounting firms in the UK Read More...
</t>
  </si>
  <si>
    <t>Kreston Reeves</t>
  </si>
  <si>
    <t>50.07</t>
  </si>
  <si>
    <t>12.64</t>
  </si>
  <si>
    <t>About Kreston Reeves</t>
  </si>
  <si>
    <r>
      <t>#34</t>
    </r>
    <r>
      <rPr>
        <sz val="16"/>
        <color rgb="FF262626"/>
        <rFont val="Arial"/>
        <family val="2"/>
      </rPr>
      <t> </t>
    </r>
    <r>
      <rPr>
        <sz val="14"/>
        <color rgb="FF262626"/>
        <rFont val="Arial"/>
        <family val="2"/>
      </rPr>
      <t> 32</t>
    </r>
  </si>
  <si>
    <t>Hazlewoods</t>
  </si>
  <si>
    <t>49.52</t>
  </si>
  <si>
    <t>15.86</t>
  </si>
  <si>
    <t>About Hazlewoods</t>
  </si>
  <si>
    <r>
      <t>#35</t>
    </r>
    <r>
      <rPr>
        <sz val="16"/>
        <color rgb="FF262626"/>
        <rFont val="Arial"/>
        <family val="2"/>
      </rPr>
      <t> </t>
    </r>
    <r>
      <rPr>
        <sz val="14"/>
        <color rgb="FF262626"/>
        <rFont val="Arial"/>
        <family val="2"/>
      </rPr>
      <t> 48</t>
    </r>
  </si>
  <si>
    <t>BKL</t>
  </si>
  <si>
    <t>47.68</t>
  </si>
  <si>
    <t>119.13</t>
  </si>
  <si>
    <t>1.19</t>
  </si>
  <si>
    <t>About BKL</t>
  </si>
  <si>
    <r>
      <t>#36</t>
    </r>
    <r>
      <rPr>
        <sz val="16"/>
        <color rgb="FF262626"/>
        <rFont val="Arial"/>
        <family val="2"/>
      </rPr>
      <t> </t>
    </r>
    <r>
      <rPr>
        <sz val="14"/>
        <color rgb="FF262626"/>
        <rFont val="Arial"/>
        <family val="2"/>
      </rPr>
      <t> 49</t>
    </r>
  </si>
  <si>
    <t>Shaw Gibbs</t>
  </si>
  <si>
    <t>47.42</t>
  </si>
  <si>
    <t>About Shaw Gibbs</t>
  </si>
  <si>
    <r>
      <t>#37</t>
    </r>
    <r>
      <rPr>
        <sz val="16"/>
        <color rgb="FF262626"/>
        <rFont val="Arial"/>
        <family val="2"/>
      </rPr>
      <t> </t>
    </r>
    <r>
      <rPr>
        <sz val="14"/>
        <color rgb="FF262626"/>
        <rFont val="Arial"/>
        <family val="2"/>
      </rPr>
      <t> 33</t>
    </r>
  </si>
  <si>
    <t>Bishop Fleming</t>
  </si>
  <si>
    <t>45.8</t>
  </si>
  <si>
    <t>19.9</t>
  </si>
  <si>
    <t>1.11</t>
  </si>
  <si>
    <t>About Bishop Fleming</t>
  </si>
  <si>
    <r>
      <t>#38</t>
    </r>
    <r>
      <rPr>
        <sz val="16"/>
        <color rgb="FF262626"/>
        <rFont val="Arial"/>
        <family val="2"/>
      </rPr>
      <t> </t>
    </r>
    <r>
      <rPr>
        <sz val="14"/>
        <color rgb="FF262626"/>
        <rFont val="Arial"/>
        <family val="2"/>
      </rPr>
      <t> 34</t>
    </r>
  </si>
  <si>
    <t>Armstrong Watson</t>
  </si>
  <si>
    <t>40.8</t>
  </si>
  <si>
    <t>7.6</t>
  </si>
  <si>
    <t>1.04</t>
  </si>
  <si>
    <t>About Armstrong Watson</t>
  </si>
  <si>
    <r>
      <t>#39</t>
    </r>
    <r>
      <rPr>
        <sz val="16"/>
        <color rgb="FF262626"/>
        <rFont val="Arial"/>
        <family val="2"/>
      </rPr>
      <t> </t>
    </r>
    <r>
      <rPr>
        <sz val="14"/>
        <color rgb="FF262626"/>
        <rFont val="Arial"/>
        <family val="2"/>
      </rPr>
      <t> 41</t>
    </r>
  </si>
  <si>
    <t>DJH</t>
  </si>
  <si>
    <t>38.32</t>
  </si>
  <si>
    <t>47.44</t>
  </si>
  <si>
    <t>0.75</t>
  </si>
  <si>
    <t>About DJH</t>
  </si>
  <si>
    <r>
      <t>#40</t>
    </r>
    <r>
      <rPr>
        <sz val="16"/>
        <color rgb="FF262626"/>
        <rFont val="Arial"/>
        <family val="2"/>
      </rPr>
      <t> </t>
    </r>
    <r>
      <rPr>
        <sz val="14"/>
        <color rgb="FF262626"/>
        <rFont val="Arial"/>
        <family val="2"/>
      </rPr>
      <t> 35</t>
    </r>
  </si>
  <si>
    <t>Price Bailey</t>
  </si>
  <si>
    <t>36.7</t>
  </si>
  <si>
    <t>14.3</t>
  </si>
  <si>
    <t>1.31</t>
  </si>
  <si>
    <t>About Price Bailey</t>
  </si>
  <si>
    <r>
      <t>#41</t>
    </r>
    <r>
      <rPr>
        <sz val="16"/>
        <color rgb="FF262626"/>
        <rFont val="Arial"/>
        <family val="2"/>
      </rPr>
      <t> </t>
    </r>
    <r>
      <rPr>
        <sz val="14"/>
        <color rgb="FF262626"/>
        <rFont val="Arial"/>
        <family val="2"/>
      </rPr>
      <t> 36</t>
    </r>
  </si>
  <si>
    <t>Duncan &amp; Toplis</t>
  </si>
  <si>
    <t>35.1</t>
  </si>
  <si>
    <t>13.42</t>
  </si>
  <si>
    <t>About Duncan &amp; Toplis</t>
  </si>
  <si>
    <r>
      <t>#42</t>
    </r>
    <r>
      <rPr>
        <sz val="16"/>
        <color rgb="FF262626"/>
        <rFont val="Arial"/>
        <family val="2"/>
      </rPr>
      <t> </t>
    </r>
    <r>
      <rPr>
        <sz val="14"/>
        <color rgb="FF262626"/>
        <rFont val="Arial"/>
        <family val="2"/>
      </rPr>
      <t> 38</t>
    </r>
  </si>
  <si>
    <t>BHP</t>
  </si>
  <si>
    <t>32.6</t>
  </si>
  <si>
    <t>0.88</t>
  </si>
  <si>
    <t>About BHP</t>
  </si>
  <si>
    <r>
      <t>#43</t>
    </r>
    <r>
      <rPr>
        <sz val="16"/>
        <color rgb="FF262626"/>
        <rFont val="Arial"/>
        <family val="2"/>
      </rPr>
      <t> </t>
    </r>
    <r>
      <rPr>
        <sz val="14"/>
        <color rgb="FF262626"/>
        <rFont val="Arial"/>
        <family val="2"/>
      </rPr>
      <t> 72</t>
    </r>
  </si>
  <si>
    <t>Affinia (LB Group)</t>
  </si>
  <si>
    <t>32.4</t>
  </si>
  <si>
    <t>1.05</t>
  </si>
  <si>
    <t>About Affinia (LB Group)</t>
  </si>
  <si>
    <r>
      <t>#44</t>
    </r>
    <r>
      <rPr>
        <sz val="16"/>
        <color rgb="FF262626"/>
        <rFont val="Arial"/>
        <family val="2"/>
      </rPr>
      <t> </t>
    </r>
    <r>
      <rPr>
        <sz val="14"/>
        <color rgb="FF262626"/>
        <rFont val="Arial"/>
        <family val="2"/>
      </rPr>
      <t> 46</t>
    </r>
  </si>
  <si>
    <t>Streets</t>
  </si>
  <si>
    <t>31.9</t>
  </si>
  <si>
    <t>About Streets</t>
  </si>
  <si>
    <r>
      <t>#45</t>
    </r>
    <r>
      <rPr>
        <sz val="16"/>
        <color rgb="FF262626"/>
        <rFont val="Arial"/>
        <family val="2"/>
      </rPr>
      <t> </t>
    </r>
    <r>
      <rPr>
        <sz val="14"/>
        <color rgb="FF262626"/>
        <rFont val="Arial"/>
        <family val="2"/>
      </rPr>
      <t> 44</t>
    </r>
  </si>
  <si>
    <t>James Cowper Kreston</t>
  </si>
  <si>
    <t>29.43</t>
  </si>
  <si>
    <t>1.55</t>
  </si>
  <si>
    <t>About James Cowper Kreston</t>
  </si>
  <si>
    <r>
      <t>#46</t>
    </r>
    <r>
      <rPr>
        <sz val="16"/>
        <color rgb="FF262626"/>
        <rFont val="Arial"/>
        <family val="2"/>
      </rPr>
      <t> </t>
    </r>
    <r>
      <rPr>
        <sz val="14"/>
        <color rgb="FF262626"/>
        <rFont val="Arial"/>
        <family val="2"/>
      </rPr>
      <t> 40</t>
    </r>
  </si>
  <si>
    <t>Mercer &amp; Hole</t>
  </si>
  <si>
    <t>28.6</t>
  </si>
  <si>
    <t>4.5</t>
  </si>
  <si>
    <t>About Mercer &amp; Hole</t>
  </si>
  <si>
    <r>
      <t>#47</t>
    </r>
    <r>
      <rPr>
        <sz val="16"/>
        <color rgb="FF262626"/>
        <rFont val="Arial"/>
        <family val="2"/>
      </rPr>
      <t> </t>
    </r>
    <r>
      <rPr>
        <sz val="14"/>
        <color rgb="FF262626"/>
        <rFont val="Arial"/>
        <family val="2"/>
      </rPr>
      <t> 42</t>
    </r>
  </si>
  <si>
    <t>Old Mill</t>
  </si>
  <si>
    <t>28.46</t>
  </si>
  <si>
    <t>1.36</t>
  </si>
  <si>
    <t>About Old Mill</t>
  </si>
  <si>
    <r>
      <t>#48</t>
    </r>
    <r>
      <rPr>
        <sz val="16"/>
        <color rgb="FF262626"/>
        <rFont val="Arial"/>
        <family val="2"/>
      </rPr>
      <t> </t>
    </r>
    <r>
      <rPr>
        <sz val="14"/>
        <color rgb="FF262626"/>
        <rFont val="Arial"/>
        <family val="2"/>
      </rPr>
      <t> 43</t>
    </r>
  </si>
  <si>
    <t>Larking Gowen</t>
  </si>
  <si>
    <t>28.11</t>
  </si>
  <si>
    <t>9.78</t>
  </si>
  <si>
    <t>1.12</t>
  </si>
  <si>
    <t>About Larking Gowen</t>
  </si>
  <si>
    <r>
      <t>#49</t>
    </r>
    <r>
      <rPr>
        <sz val="16"/>
        <color rgb="FF262626"/>
        <rFont val="Arial"/>
        <family val="2"/>
      </rPr>
      <t> </t>
    </r>
    <r>
      <rPr>
        <sz val="14"/>
        <color rgb="FF262626"/>
        <rFont val="Arial"/>
        <family val="2"/>
      </rPr>
      <t> 47</t>
    </r>
  </si>
  <si>
    <t>Hillier Hopkins</t>
  </si>
  <si>
    <t>27.42</t>
  </si>
  <si>
    <t>19.54</t>
  </si>
  <si>
    <t>About Hillier Hopkins</t>
  </si>
  <si>
    <r>
      <t>#50</t>
    </r>
    <r>
      <rPr>
        <sz val="16"/>
        <color rgb="FF262626"/>
        <rFont val="Arial"/>
        <family val="2"/>
      </rPr>
      <t> </t>
    </r>
    <r>
      <rPr>
        <sz val="14"/>
        <color rgb="FF262626"/>
        <rFont val="Arial"/>
        <family val="2"/>
      </rPr>
      <t> 52</t>
    </r>
  </si>
  <si>
    <t>Harris &amp; Trotter</t>
  </si>
  <si>
    <t>27.1</t>
  </si>
  <si>
    <t>About Harris &amp; Trotter</t>
  </si>
  <si>
    <r>
      <t>#51</t>
    </r>
    <r>
      <rPr>
        <sz val="16"/>
        <color rgb="FF262626"/>
        <rFont val="Arial"/>
        <family val="2"/>
      </rPr>
      <t> </t>
    </r>
    <r>
      <rPr>
        <sz val="14"/>
        <color rgb="FF262626"/>
        <rFont val="Arial"/>
        <family val="2"/>
      </rPr>
      <t> 45</t>
    </r>
  </si>
  <si>
    <t>Barnes Roffe</t>
  </si>
  <si>
    <t>25.8</t>
  </si>
  <si>
    <t>7.37</t>
  </si>
  <si>
    <t>0.99</t>
  </si>
  <si>
    <t>About Barnes Roffe</t>
  </si>
  <si>
    <r>
      <t>#52</t>
    </r>
    <r>
      <rPr>
        <sz val="16"/>
        <color rgb="FF262626"/>
        <rFont val="Arial"/>
        <family val="2"/>
      </rPr>
      <t> </t>
    </r>
    <r>
      <rPr>
        <sz val="14"/>
        <color rgb="FF262626"/>
        <rFont val="Arial"/>
        <family val="2"/>
      </rPr>
      <t> 50</t>
    </r>
  </si>
  <si>
    <t>SRLV</t>
  </si>
  <si>
    <t>24.94</t>
  </si>
  <si>
    <t>21.5</t>
  </si>
  <si>
    <t>About SRLV</t>
  </si>
  <si>
    <r>
      <t>#53</t>
    </r>
    <r>
      <rPr>
        <sz val="16"/>
        <color rgb="FF262626"/>
        <rFont val="Arial"/>
        <family val="2"/>
      </rPr>
      <t> </t>
    </r>
    <r>
      <rPr>
        <sz val="14"/>
        <color rgb="FF262626"/>
        <rFont val="Arial"/>
        <family val="2"/>
      </rPr>
      <t> 59</t>
    </r>
  </si>
  <si>
    <t>Beever and Struthers</t>
  </si>
  <si>
    <t>22.08</t>
  </si>
  <si>
    <t>23.08</t>
  </si>
  <si>
    <t>1.38</t>
  </si>
  <si>
    <t>About Beever and Struthers</t>
  </si>
  <si>
    <r>
      <t>#54</t>
    </r>
    <r>
      <rPr>
        <sz val="16"/>
        <color rgb="FF262626"/>
        <rFont val="Arial"/>
        <family val="2"/>
      </rPr>
      <t> </t>
    </r>
    <r>
      <rPr>
        <sz val="14"/>
        <color rgb="FF262626"/>
        <rFont val="Arial"/>
        <family val="2"/>
      </rPr>
      <t> 58</t>
    </r>
  </si>
  <si>
    <t>Ensors</t>
  </si>
  <si>
    <t>21.35</t>
  </si>
  <si>
    <t>17.7</t>
  </si>
  <si>
    <t>About Ensors</t>
  </si>
  <si>
    <r>
      <t>#55</t>
    </r>
    <r>
      <rPr>
        <sz val="16"/>
        <color rgb="FF262626"/>
        <rFont val="Arial"/>
        <family val="2"/>
      </rPr>
      <t> </t>
    </r>
    <r>
      <rPr>
        <sz val="14"/>
        <color rgb="FF262626"/>
        <rFont val="Arial"/>
        <family val="2"/>
      </rPr>
      <t> 51</t>
    </r>
  </si>
  <si>
    <t>Gerald Edelman</t>
  </si>
  <si>
    <t>21.3</t>
  </si>
  <si>
    <t>0.97</t>
  </si>
  <si>
    <t>About Gerald Edelman</t>
  </si>
  <si>
    <r>
      <t>#56</t>
    </r>
    <r>
      <rPr>
        <sz val="16"/>
        <color rgb="FF262626"/>
        <rFont val="Arial"/>
        <family val="2"/>
      </rPr>
      <t> </t>
    </r>
    <r>
      <rPr>
        <sz val="14"/>
        <color rgb="FF262626"/>
        <rFont val="Arial"/>
        <family val="2"/>
      </rPr>
      <t> 55</t>
    </r>
  </si>
  <si>
    <t>Albert Goodman</t>
  </si>
  <si>
    <t>21.13</t>
  </si>
  <si>
    <t>17.5</t>
  </si>
  <si>
    <t>0.96</t>
  </si>
  <si>
    <t>About Albert Goodman</t>
  </si>
  <si>
    <r>
      <t>#57</t>
    </r>
    <r>
      <rPr>
        <sz val="16"/>
        <color rgb="FF262626"/>
        <rFont val="Arial"/>
        <family val="2"/>
      </rPr>
      <t> </t>
    </r>
    <r>
      <rPr>
        <sz val="14"/>
        <color rgb="FF262626"/>
        <rFont val="Arial"/>
        <family val="2"/>
      </rPr>
      <t> 62</t>
    </r>
  </si>
  <si>
    <t>Lubbock Fine</t>
  </si>
  <si>
    <t>1.23</t>
  </si>
  <si>
    <t>About Lubbock Fine</t>
  </si>
  <si>
    <r>
      <t>#58</t>
    </r>
    <r>
      <rPr>
        <sz val="16"/>
        <color rgb="FF262626"/>
        <rFont val="Arial"/>
        <family val="2"/>
      </rPr>
      <t> </t>
    </r>
    <r>
      <rPr>
        <sz val="14"/>
        <color rgb="FF262626"/>
        <rFont val="Arial"/>
        <family val="2"/>
      </rPr>
      <t> 54</t>
    </r>
  </si>
  <si>
    <t>Beavis Morgan</t>
  </si>
  <si>
    <t>20.95</t>
  </si>
  <si>
    <t>14.78</t>
  </si>
  <si>
    <t>About Beavis Morgan</t>
  </si>
  <si>
    <r>
      <t>#59</t>
    </r>
    <r>
      <rPr>
        <sz val="16"/>
        <color rgb="FF262626"/>
        <rFont val="Arial"/>
        <family val="2"/>
      </rPr>
      <t> </t>
    </r>
    <r>
      <rPr>
        <sz val="14"/>
        <color rgb="FF262626"/>
        <rFont val="Arial"/>
        <family val="2"/>
      </rPr>
      <t> 60</t>
    </r>
  </si>
  <si>
    <t>Shipleys</t>
  </si>
  <si>
    <t>20.8</t>
  </si>
  <si>
    <t>About Shipleys</t>
  </si>
  <si>
    <r>
      <t>#60</t>
    </r>
    <r>
      <rPr>
        <sz val="16"/>
        <color rgb="FF262626"/>
        <rFont val="Arial"/>
        <family val="2"/>
      </rPr>
      <t> </t>
    </r>
    <r>
      <rPr>
        <sz val="14"/>
        <color rgb="FF262626"/>
        <rFont val="Arial"/>
        <family val="2"/>
      </rPr>
      <t> 53</t>
    </r>
  </si>
  <si>
    <t>Westcotts</t>
  </si>
  <si>
    <t>20.25</t>
  </si>
  <si>
    <t>9.09</t>
  </si>
  <si>
    <t>About Westcotts</t>
  </si>
  <si>
    <r>
      <t>#61</t>
    </r>
    <r>
      <rPr>
        <sz val="16"/>
        <color rgb="FF262626"/>
        <rFont val="Arial"/>
        <family val="2"/>
      </rPr>
      <t> </t>
    </r>
    <r>
      <rPr>
        <sz val="14"/>
        <color rgb="FF262626"/>
        <rFont val="Arial"/>
        <family val="2"/>
      </rPr>
      <t> 77</t>
    </r>
  </si>
  <si>
    <t>DNS Accountants</t>
  </si>
  <si>
    <t>0.44</t>
  </si>
  <si>
    <t>About DNS Accountants</t>
  </si>
  <si>
    <r>
      <t>#62</t>
    </r>
    <r>
      <rPr>
        <sz val="16"/>
        <color rgb="FF262626"/>
        <rFont val="Arial"/>
        <family val="2"/>
      </rPr>
      <t> </t>
    </r>
    <r>
      <rPr>
        <sz val="14"/>
        <color rgb="FF262626"/>
        <rFont val="Arial"/>
        <family val="2"/>
      </rPr>
      <t> 57</t>
    </r>
  </si>
  <si>
    <t>Cowgills</t>
  </si>
  <si>
    <t>19.43</t>
  </si>
  <si>
    <t>6.47</t>
  </si>
  <si>
    <t>0.69</t>
  </si>
  <si>
    <t>About Cowgills</t>
  </si>
  <si>
    <r>
      <t>#63</t>
    </r>
    <r>
      <rPr>
        <sz val="16"/>
        <color rgb="FF262626"/>
        <rFont val="Arial"/>
        <family val="2"/>
      </rPr>
      <t> </t>
    </r>
    <r>
      <rPr>
        <sz val="14"/>
        <color rgb="FF262626"/>
        <rFont val="Arial"/>
        <family val="2"/>
      </rPr>
      <t> 61</t>
    </r>
  </si>
  <si>
    <t>Goodman Jones</t>
  </si>
  <si>
    <t>19.05</t>
  </si>
  <si>
    <t>8.9</t>
  </si>
  <si>
    <t>1.27</t>
  </si>
  <si>
    <t>About Goodman Jones</t>
  </si>
  <si>
    <r>
      <t>#64</t>
    </r>
    <r>
      <rPr>
        <sz val="16"/>
        <color rgb="FF262626"/>
        <rFont val="Arial"/>
        <family val="2"/>
      </rPr>
      <t> </t>
    </r>
    <r>
      <rPr>
        <sz val="14"/>
        <color rgb="FF262626"/>
        <rFont val="Arial"/>
        <family val="2"/>
      </rPr>
      <t> 64</t>
    </r>
  </si>
  <si>
    <t>CBTax</t>
  </si>
  <si>
    <t>18.97</t>
  </si>
  <si>
    <t>24.72</t>
  </si>
  <si>
    <t>9.49</t>
  </si>
  <si>
    <t>About CBTax</t>
  </si>
  <si>
    <r>
      <t>#65</t>
    </r>
    <r>
      <rPr>
        <sz val="16"/>
        <color rgb="FF262626"/>
        <rFont val="Arial"/>
        <family val="2"/>
      </rPr>
      <t> </t>
    </r>
    <r>
      <rPr>
        <sz val="14"/>
        <color rgb="FF262626"/>
        <rFont val="Arial"/>
        <family val="2"/>
      </rPr>
      <t> 71</t>
    </r>
  </si>
  <si>
    <t>AMS Group</t>
  </si>
  <si>
    <t>18.3</t>
  </si>
  <si>
    <t>37.2</t>
  </si>
  <si>
    <t>About AMS Group</t>
  </si>
  <si>
    <r>
      <t>#66</t>
    </r>
    <r>
      <rPr>
        <sz val="16"/>
        <color rgb="FF262626"/>
        <rFont val="Arial"/>
        <family val="2"/>
      </rPr>
      <t> </t>
    </r>
    <r>
      <rPr>
        <sz val="14"/>
        <color rgb="FF262626"/>
        <rFont val="Arial"/>
        <family val="2"/>
      </rPr>
      <t> 65</t>
    </r>
  </si>
  <si>
    <t>Sopher + Co</t>
  </si>
  <si>
    <t>18.1</t>
  </si>
  <si>
    <t>1.65</t>
  </si>
  <si>
    <t>About Sopher + Co</t>
  </si>
  <si>
    <r>
      <t>#67</t>
    </r>
    <r>
      <rPr>
        <sz val="16"/>
        <color rgb="FF262626"/>
        <rFont val="Arial"/>
        <family val="2"/>
      </rPr>
      <t> </t>
    </r>
    <r>
      <rPr>
        <sz val="14"/>
        <color rgb="FF262626"/>
        <rFont val="Arial"/>
        <family val="2"/>
      </rPr>
      <t> 63</t>
    </r>
  </si>
  <si>
    <t>Silver Levene</t>
  </si>
  <si>
    <t>17.01</t>
  </si>
  <si>
    <t>3.7</t>
  </si>
  <si>
    <t>About Silver Levene</t>
  </si>
  <si>
    <r>
      <t>#68</t>
    </r>
    <r>
      <rPr>
        <sz val="16"/>
        <color rgb="FF262626"/>
        <rFont val="Arial"/>
        <family val="2"/>
      </rPr>
      <t> </t>
    </r>
    <r>
      <rPr>
        <sz val="14"/>
        <color rgb="FF262626"/>
        <rFont val="Arial"/>
        <family val="2"/>
      </rPr>
      <t> 74</t>
    </r>
  </si>
  <si>
    <t>Mitchell Charlesworth</t>
  </si>
  <si>
    <t>16.6</t>
  </si>
  <si>
    <t>29.6</t>
  </si>
  <si>
    <t>0.8</t>
  </si>
  <si>
    <t>About Mitchell Charlesworth</t>
  </si>
  <si>
    <r>
      <t>#69</t>
    </r>
    <r>
      <rPr>
        <sz val="16"/>
        <color rgb="FF262626"/>
        <rFont val="Arial"/>
        <family val="2"/>
      </rPr>
      <t> </t>
    </r>
    <r>
      <rPr>
        <sz val="14"/>
        <color rgb="FF262626"/>
        <rFont val="Arial"/>
        <family val="2"/>
      </rPr>
      <t> 80</t>
    </r>
  </si>
  <si>
    <t>Wilson Partners</t>
  </si>
  <si>
    <t>16.57</t>
  </si>
  <si>
    <t>About Wilson Partners</t>
  </si>
  <si>
    <r>
      <t>#70</t>
    </r>
    <r>
      <rPr>
        <sz val="16"/>
        <color rgb="FF262626"/>
        <rFont val="Arial"/>
        <family val="2"/>
      </rPr>
      <t> </t>
    </r>
    <r>
      <rPr>
        <sz val="14"/>
        <color rgb="FF262626"/>
        <rFont val="Arial"/>
        <family val="2"/>
      </rPr>
      <t> 56</t>
    </r>
  </si>
  <si>
    <t>Dow Schofield Watts</t>
  </si>
  <si>
    <t>15.98</t>
  </si>
  <si>
    <t>-12.52</t>
  </si>
  <si>
    <t>0.32</t>
  </si>
  <si>
    <t>About Dow Schofield Watts</t>
  </si>
  <si>
    <r>
      <t>#71</t>
    </r>
    <r>
      <rPr>
        <sz val="16"/>
        <color rgb="FF262626"/>
        <rFont val="Arial"/>
        <family val="2"/>
      </rPr>
      <t> </t>
    </r>
    <r>
      <rPr>
        <sz val="14"/>
        <color rgb="FF262626"/>
        <rFont val="Arial"/>
        <family val="2"/>
      </rPr>
      <t> 67</t>
    </r>
  </si>
  <si>
    <t>Carpenter Box</t>
  </si>
  <si>
    <t>15.9</t>
  </si>
  <si>
    <t>11.4</t>
  </si>
  <si>
    <t>0.93</t>
  </si>
  <si>
    <t>About Carpenter Box</t>
  </si>
  <si>
    <r>
      <t>#72</t>
    </r>
    <r>
      <rPr>
        <sz val="16"/>
        <color rgb="FF262626"/>
        <rFont val="Arial"/>
        <family val="2"/>
      </rPr>
      <t> </t>
    </r>
    <r>
      <rPr>
        <sz val="14"/>
        <color rgb="FF262626"/>
        <rFont val="Arial"/>
        <family val="2"/>
      </rPr>
      <t> 68</t>
    </r>
  </si>
  <si>
    <t>Bennett Brooks &amp; Co</t>
  </si>
  <si>
    <t>15.34</t>
  </si>
  <si>
    <t>12.7</t>
  </si>
  <si>
    <t>1.4</t>
  </si>
  <si>
    <t>About Bennett Brooks &amp; Co</t>
  </si>
  <si>
    <r>
      <t>#73</t>
    </r>
    <r>
      <rPr>
        <sz val="16"/>
        <color rgb="FF262626"/>
        <rFont val="Arial"/>
        <family val="2"/>
      </rPr>
      <t> </t>
    </r>
    <r>
      <rPr>
        <sz val="14"/>
        <color rgb="FF262626"/>
        <rFont val="Arial"/>
        <family val="2"/>
      </rPr>
      <t> 70</t>
    </r>
  </si>
  <si>
    <t>Sedulo</t>
  </si>
  <si>
    <t>15.11</t>
  </si>
  <si>
    <t>1.68</t>
  </si>
  <si>
    <t>About Sedulo</t>
  </si>
  <si>
    <r>
      <t>#74</t>
    </r>
    <r>
      <rPr>
        <sz val="16"/>
        <color rgb="FF262626"/>
        <rFont val="Arial"/>
        <family val="2"/>
      </rPr>
      <t> </t>
    </r>
    <r>
      <rPr>
        <sz val="14"/>
        <color rgb="FF262626"/>
        <rFont val="Arial"/>
        <family val="2"/>
      </rPr>
      <t> 73</t>
    </r>
  </si>
  <si>
    <t>Rickard Luckin</t>
  </si>
  <si>
    <t>13.65</t>
  </si>
  <si>
    <t>About Rickard Luckin</t>
  </si>
  <si>
    <r>
      <t>#75</t>
    </r>
    <r>
      <rPr>
        <sz val="16"/>
        <color rgb="FF262626"/>
        <rFont val="Arial"/>
        <family val="2"/>
      </rPr>
      <t> </t>
    </r>
    <r>
      <rPr>
        <sz val="14"/>
        <color rgb="FF262626"/>
        <rFont val="Arial"/>
        <family val="2"/>
      </rPr>
      <t> 78</t>
    </r>
  </si>
  <si>
    <t>Henderson Loggie</t>
  </si>
  <si>
    <t>12.94</t>
  </si>
  <si>
    <t>14.2</t>
  </si>
  <si>
    <t>About Henderson Loggie</t>
  </si>
  <si>
    <r>
      <t>#76</t>
    </r>
    <r>
      <rPr>
        <sz val="16"/>
        <color rgb="FF262626"/>
        <rFont val="Arial"/>
        <family val="2"/>
      </rPr>
      <t> </t>
    </r>
    <r>
      <rPr>
        <sz val="14"/>
        <color rgb="FF262626"/>
        <rFont val="Arial"/>
        <family val="2"/>
      </rPr>
      <t> 75</t>
    </r>
  </si>
  <si>
    <t>CT</t>
  </si>
  <si>
    <t>12.74</t>
  </si>
  <si>
    <t>12.4</t>
  </si>
  <si>
    <t>About CT</t>
  </si>
  <si>
    <r>
      <t>#77</t>
    </r>
    <r>
      <rPr>
        <sz val="16"/>
        <color rgb="FF262626"/>
        <rFont val="Arial"/>
        <family val="2"/>
      </rPr>
      <t> </t>
    </r>
    <r>
      <rPr>
        <sz val="14"/>
        <color rgb="FF262626"/>
        <rFont val="Arial"/>
        <family val="2"/>
      </rPr>
      <t> 79</t>
    </r>
  </si>
  <si>
    <t>Brebners</t>
  </si>
  <si>
    <t>12.69</t>
  </si>
  <si>
    <t>0.64</t>
  </si>
  <si>
    <t>About Brebners</t>
  </si>
  <si>
    <r>
      <t>#78</t>
    </r>
    <r>
      <rPr>
        <sz val="16"/>
        <color rgb="FF262626"/>
        <rFont val="Arial"/>
        <family val="2"/>
      </rPr>
      <t> </t>
    </r>
    <r>
      <rPr>
        <sz val="14"/>
        <color rgb="FF262626"/>
        <rFont val="Arial"/>
        <family val="2"/>
      </rPr>
      <t> 82</t>
    </r>
  </si>
  <si>
    <t>PM+M</t>
  </si>
  <si>
    <t>11.56</t>
  </si>
  <si>
    <t>13.9</t>
  </si>
  <si>
    <t>About PM+M</t>
  </si>
  <si>
    <r>
      <t>#79</t>
    </r>
    <r>
      <rPr>
        <sz val="16"/>
        <color rgb="FF262626"/>
        <rFont val="Arial"/>
        <family val="2"/>
      </rPr>
      <t> </t>
    </r>
    <r>
      <rPr>
        <sz val="14"/>
        <color rgb="FF262626"/>
        <rFont val="Arial"/>
        <family val="2"/>
      </rPr>
      <t> 83</t>
    </r>
  </si>
  <si>
    <t>Ecovis Wingrave Yeats</t>
  </si>
  <si>
    <t>11.41</t>
  </si>
  <si>
    <t>About Ecovis Wingrave Yeats</t>
  </si>
  <si>
    <r>
      <t>#80</t>
    </r>
    <r>
      <rPr>
        <sz val="16"/>
        <color rgb="FF262626"/>
        <rFont val="Arial"/>
        <family val="2"/>
      </rPr>
      <t> </t>
    </r>
    <r>
      <rPr>
        <sz val="14"/>
        <color rgb="FF262626"/>
        <rFont val="Arial"/>
        <family val="2"/>
      </rPr>
      <t> 81</t>
    </r>
  </si>
  <si>
    <t>Hentons</t>
  </si>
  <si>
    <t>7.55</t>
  </si>
  <si>
    <t>About Hentons</t>
  </si>
  <si>
    <r>
      <t>#81</t>
    </r>
    <r>
      <rPr>
        <sz val="16"/>
        <color rgb="FF262626"/>
        <rFont val="Arial"/>
        <family val="2"/>
      </rPr>
      <t> </t>
    </r>
    <r>
      <rPr>
        <sz val="14"/>
        <color rgb="FF262626"/>
        <rFont val="Arial"/>
        <family val="2"/>
      </rPr>
      <t> NEW</t>
    </r>
  </si>
  <si>
    <t>FLB Accountants</t>
  </si>
  <si>
    <t>11.2</t>
  </si>
  <si>
    <t>About FLB Accountants</t>
  </si>
  <si>
    <r>
      <t>#82</t>
    </r>
    <r>
      <rPr>
        <sz val="16"/>
        <color rgb="FF262626"/>
        <rFont val="Arial"/>
        <family val="2"/>
      </rPr>
      <t> </t>
    </r>
    <r>
      <rPr>
        <sz val="14"/>
        <color rgb="FF262626"/>
        <rFont val="Arial"/>
        <family val="2"/>
      </rPr>
      <t> 86</t>
    </r>
  </si>
  <si>
    <t>SMH Group</t>
  </si>
  <si>
    <t>10.66</t>
  </si>
  <si>
    <t>29.5</t>
  </si>
  <si>
    <t>1.33</t>
  </si>
  <si>
    <t>About SMH Group</t>
  </si>
  <si>
    <r>
      <t>#83</t>
    </r>
    <r>
      <rPr>
        <sz val="16"/>
        <color rgb="FF262626"/>
        <rFont val="Arial"/>
        <family val="2"/>
      </rPr>
      <t> </t>
    </r>
    <r>
      <rPr>
        <sz val="14"/>
        <color rgb="FF262626"/>
        <rFont val="Arial"/>
        <family val="2"/>
      </rPr>
      <t> 85</t>
    </r>
  </si>
  <si>
    <t>Haslers Chartered Accountants</t>
  </si>
  <si>
    <t>10.09</t>
  </si>
  <si>
    <t>13.75</t>
  </si>
  <si>
    <t>1.01</t>
  </si>
  <si>
    <t>About Haslers Chartered Accountants</t>
  </si>
  <si>
    <r>
      <t>#84</t>
    </r>
    <r>
      <rPr>
        <sz val="16"/>
        <color rgb="FF262626"/>
        <rFont val="Arial"/>
        <family val="2"/>
      </rPr>
      <t> </t>
    </r>
    <r>
      <rPr>
        <sz val="14"/>
        <color rgb="FF262626"/>
        <rFont val="Arial"/>
        <family val="2"/>
      </rPr>
      <t> 88</t>
    </r>
  </si>
  <si>
    <t>The Accountancy Partnership</t>
  </si>
  <si>
    <t>10.01</t>
  </si>
  <si>
    <t>26.97</t>
  </si>
  <si>
    <t>About The Accountancy Partnership</t>
  </si>
  <si>
    <r>
      <t>#85</t>
    </r>
    <r>
      <rPr>
        <sz val="16"/>
        <color rgb="FF262626"/>
        <rFont val="Arial"/>
        <family val="2"/>
      </rPr>
      <t> </t>
    </r>
    <r>
      <rPr>
        <sz val="14"/>
        <color rgb="FF262626"/>
        <rFont val="Arial"/>
        <family val="2"/>
      </rPr>
      <t> 95</t>
    </r>
  </si>
  <si>
    <t>RPG Crouch Chapman</t>
  </si>
  <si>
    <t>9.25</t>
  </si>
  <si>
    <t>25.1</t>
  </si>
  <si>
    <t>0.66</t>
  </si>
  <si>
    <t>About RPG Crouch Chapman</t>
  </si>
  <si>
    <r>
      <t>#86</t>
    </r>
    <r>
      <rPr>
        <sz val="16"/>
        <color rgb="FF262626"/>
        <rFont val="Arial"/>
        <family val="2"/>
      </rPr>
      <t> </t>
    </r>
    <r>
      <rPr>
        <sz val="14"/>
        <color rgb="FF262626"/>
        <rFont val="Arial"/>
        <family val="2"/>
      </rPr>
      <t> 92</t>
    </r>
  </si>
  <si>
    <t>Ellacotts</t>
  </si>
  <si>
    <t>9.12</t>
  </si>
  <si>
    <t>19.26</t>
  </si>
  <si>
    <t>1.14</t>
  </si>
  <si>
    <t>About Ellacotts</t>
  </si>
  <si>
    <r>
      <t>#87</t>
    </r>
    <r>
      <rPr>
        <sz val="16"/>
        <color rgb="FF262626"/>
        <rFont val="Arial"/>
        <family val="2"/>
      </rPr>
      <t> </t>
    </r>
    <r>
      <rPr>
        <sz val="14"/>
        <color rgb="FF262626"/>
        <rFont val="Arial"/>
        <family val="2"/>
      </rPr>
      <t> NEW</t>
    </r>
  </si>
  <si>
    <t>HURST</t>
  </si>
  <si>
    <t>8.97</t>
  </si>
  <si>
    <t>13.5</t>
  </si>
  <si>
    <t>About HURST</t>
  </si>
  <si>
    <r>
      <t>#88</t>
    </r>
    <r>
      <rPr>
        <sz val="16"/>
        <color rgb="FF262626"/>
        <rFont val="Arial"/>
        <family val="2"/>
      </rPr>
      <t> </t>
    </r>
    <r>
      <rPr>
        <sz val="14"/>
        <color rgb="FF262626"/>
        <rFont val="Arial"/>
        <family val="2"/>
      </rPr>
      <t> 93</t>
    </r>
  </si>
  <si>
    <t>Kirk Rice</t>
  </si>
  <si>
    <t>8.5</t>
  </si>
  <si>
    <t>0.71</t>
  </si>
  <si>
    <t>About Kirk Rice</t>
  </si>
  <si>
    <r>
      <t>#89</t>
    </r>
    <r>
      <rPr>
        <sz val="16"/>
        <color rgb="FF262626"/>
        <rFont val="Arial"/>
        <family val="2"/>
      </rPr>
      <t> </t>
    </r>
    <r>
      <rPr>
        <sz val="14"/>
        <color rgb="FF262626"/>
        <rFont val="Arial"/>
        <family val="2"/>
      </rPr>
      <t> 89</t>
    </r>
  </si>
  <si>
    <t>Cottons Group</t>
  </si>
  <si>
    <t>8.2</t>
  </si>
  <si>
    <t>0.78</t>
  </si>
  <si>
    <t>About Cottons Group</t>
  </si>
  <si>
    <r>
      <t>#90</t>
    </r>
    <r>
      <rPr>
        <sz val="16"/>
        <color rgb="FF262626"/>
        <rFont val="Arial"/>
        <family val="2"/>
      </rPr>
      <t> </t>
    </r>
    <r>
      <rPr>
        <sz val="14"/>
        <color rgb="FF262626"/>
        <rFont val="Arial"/>
        <family val="2"/>
      </rPr>
      <t> NEW</t>
    </r>
  </si>
  <si>
    <t>Macalvins Group</t>
  </si>
  <si>
    <t>8.21</t>
  </si>
  <si>
    <t>0.82</t>
  </si>
  <si>
    <t>About Macalvins Group</t>
  </si>
  <si>
    <r>
      <t>#91</t>
    </r>
    <r>
      <rPr>
        <sz val="16"/>
        <color rgb="FF262626"/>
        <rFont val="Arial"/>
        <family val="2"/>
      </rPr>
      <t> </t>
    </r>
    <r>
      <rPr>
        <sz val="14"/>
        <color rgb="FF262626"/>
        <rFont val="Arial"/>
        <family val="2"/>
      </rPr>
      <t> 91</t>
    </r>
  </si>
  <si>
    <t>Simpkins Edwards</t>
  </si>
  <si>
    <t>8.20</t>
  </si>
  <si>
    <t>7.04</t>
  </si>
  <si>
    <t>About Simpkins Edwards</t>
  </si>
  <si>
    <r>
      <t>#92</t>
    </r>
    <r>
      <rPr>
        <sz val="16"/>
        <color rgb="FF262626"/>
        <rFont val="Arial"/>
        <family val="2"/>
      </rPr>
      <t> </t>
    </r>
    <r>
      <rPr>
        <sz val="14"/>
        <color rgb="FF262626"/>
        <rFont val="Arial"/>
        <family val="2"/>
      </rPr>
      <t> 98</t>
    </r>
  </si>
  <si>
    <t>Bevan and Buckland</t>
  </si>
  <si>
    <t>1.02</t>
  </si>
  <si>
    <t>About Bevan and Buckland</t>
  </si>
  <si>
    <r>
      <t>#93</t>
    </r>
    <r>
      <rPr>
        <sz val="16"/>
        <color rgb="FF262626"/>
        <rFont val="Arial"/>
        <family val="2"/>
      </rPr>
      <t> </t>
    </r>
    <r>
      <rPr>
        <sz val="14"/>
        <color rgb="FF262626"/>
        <rFont val="Arial"/>
        <family val="2"/>
      </rPr>
      <t> 96</t>
    </r>
  </si>
  <si>
    <t>RPG</t>
  </si>
  <si>
    <t>8.1</t>
  </si>
  <si>
    <t>About RPG</t>
  </si>
  <si>
    <r>
      <t>#94</t>
    </r>
    <r>
      <rPr>
        <sz val="16"/>
        <color rgb="FF262626"/>
        <rFont val="Arial"/>
        <family val="2"/>
      </rPr>
      <t> </t>
    </r>
    <r>
      <rPr>
        <sz val="14"/>
        <color rgb="FF262626"/>
        <rFont val="Arial"/>
        <family val="2"/>
      </rPr>
      <t> 94</t>
    </r>
  </si>
  <si>
    <t>WSM Partners</t>
  </si>
  <si>
    <t>7.79</t>
  </si>
  <si>
    <t>4.1</t>
  </si>
  <si>
    <t>1.3</t>
  </si>
  <si>
    <t>About WSM Partners</t>
  </si>
  <si>
    <r>
      <t>#95</t>
    </r>
    <r>
      <rPr>
        <sz val="16"/>
        <color rgb="FF262626"/>
        <rFont val="Arial"/>
        <family val="2"/>
      </rPr>
      <t> </t>
    </r>
    <r>
      <rPr>
        <sz val="14"/>
        <color rgb="FF262626"/>
        <rFont val="Arial"/>
        <family val="2"/>
      </rPr>
      <t> 100</t>
    </r>
  </si>
  <si>
    <t>Doshi Accountants</t>
  </si>
  <si>
    <t>7.64</t>
  </si>
  <si>
    <t>2.54</t>
  </si>
  <si>
    <t>About Doshi Accountants</t>
  </si>
  <si>
    <r>
      <t>#96</t>
    </r>
    <r>
      <rPr>
        <sz val="16"/>
        <color rgb="FF262626"/>
        <rFont val="Arial"/>
        <family val="2"/>
      </rPr>
      <t> </t>
    </r>
    <r>
      <rPr>
        <sz val="14"/>
        <color rgb="FF262626"/>
        <rFont val="Arial"/>
        <family val="2"/>
      </rPr>
      <t> 87</t>
    </r>
  </si>
  <si>
    <t>Grunberg &amp; Co</t>
  </si>
  <si>
    <t>-4.85</t>
  </si>
  <si>
    <t>0.95</t>
  </si>
  <si>
    <t>About Grunberg &amp; Co</t>
  </si>
  <si>
    <r>
      <t>#97</t>
    </r>
    <r>
      <rPr>
        <sz val="16"/>
        <color rgb="FF262626"/>
        <rFont val="Arial"/>
        <family val="2"/>
      </rPr>
      <t> </t>
    </r>
    <r>
      <rPr>
        <sz val="14"/>
        <color rgb="FF262626"/>
        <rFont val="Arial"/>
        <family val="2"/>
      </rPr>
      <t> NEW</t>
    </r>
  </si>
  <si>
    <t>DSG </t>
  </si>
  <si>
    <t>7.59</t>
  </si>
  <si>
    <t>About DSG </t>
  </si>
  <si>
    <r>
      <t>#98</t>
    </r>
    <r>
      <rPr>
        <sz val="16"/>
        <color rgb="FF262626"/>
        <rFont val="Arial"/>
        <family val="2"/>
      </rPr>
      <t> </t>
    </r>
    <r>
      <rPr>
        <sz val="14"/>
        <color rgb="FF262626"/>
        <rFont val="Arial"/>
        <family val="2"/>
      </rPr>
      <t> 99</t>
    </r>
  </si>
  <si>
    <t>Rouse Partners</t>
  </si>
  <si>
    <t>7.11</t>
  </si>
  <si>
    <t>About Rouse Partners</t>
  </si>
  <si>
    <r>
      <t>#99</t>
    </r>
    <r>
      <rPr>
        <sz val="16"/>
        <color rgb="FF262626"/>
        <rFont val="Arial"/>
        <family val="2"/>
      </rPr>
      <t> </t>
    </r>
    <r>
      <rPr>
        <sz val="14"/>
        <color rgb="FF262626"/>
        <rFont val="Arial"/>
        <family val="2"/>
      </rPr>
      <t> NEW</t>
    </r>
  </si>
  <si>
    <t>Harrison Beale &amp; Owen</t>
  </si>
  <si>
    <t>About Harrison Beale &amp; Owen</t>
  </si>
  <si>
    <r>
      <t>#100</t>
    </r>
    <r>
      <rPr>
        <sz val="16"/>
        <color rgb="FF262626"/>
        <rFont val="Arial"/>
        <family val="2"/>
      </rPr>
      <t> </t>
    </r>
    <r>
      <rPr>
        <sz val="14"/>
        <color rgb="FF262626"/>
        <rFont val="Arial"/>
        <family val="2"/>
      </rPr>
      <t> NEW</t>
    </r>
  </si>
  <si>
    <t>Thompson Wright</t>
  </si>
  <si>
    <t>6.62</t>
  </si>
  <si>
    <t>About Thompson Wright</t>
  </si>
  <si>
    <t>Subscribe to get your daily business insights</t>
  </si>
  <si>
    <t>Accountancy Age news delivered to your inbox</t>
  </si>
  <si>
    <t>*</t>
  </si>
  <si>
    <t>Business Email</t>
  </si>
  <si>
    <r>
      <t>By ticking this box you agree to our </t>
    </r>
    <r>
      <rPr>
        <sz val="16"/>
        <color rgb="FF004C97"/>
        <rFont val="Inherit"/>
      </rPr>
      <t>terms of use</t>
    </r>
    <r>
      <rPr>
        <sz val="16"/>
        <color rgb="FF262626"/>
        <rFont val="Inherit"/>
      </rPr>
      <t> and our </t>
    </r>
    <r>
      <rPr>
        <sz val="16"/>
        <color rgb="FF004C97"/>
        <rFont val="Inherit"/>
      </rPr>
      <t>privacy policy</t>
    </r>
  </si>
  <si>
    <t>Sign up</t>
  </si>
  <si>
    <t>Related Content</t>
  </si>
  <si>
    <t>35 Under 35 2022: Full ranking released</t>
  </si>
  <si>
    <t>35 under 35</t>
  </si>
  <si>
    <r>
      <t> 2y</t>
    </r>
    <r>
      <rPr>
        <sz val="16"/>
        <color rgb="FF000000"/>
        <rFont val="Arial"/>
        <family val="2"/>
      </rPr>
      <t> </t>
    </r>
    <r>
      <rPr>
        <sz val="14"/>
        <color rgb="FF000000"/>
        <rFont val="Arial"/>
        <family val="2"/>
      </rPr>
      <t>Sam Alberti</t>
    </r>
  </si>
  <si>
    <t>The 35 Under 35 ranking returns for a seventh year, spotlighting young talent in the industry who have made significant contributions to their firms a...</t>
  </si>
  <si>
    <t>The Mid-Tier Power Index 2022: Full rankings revealed!</t>
  </si>
  <si>
    <t>Accounting Firms</t>
  </si>
  <si>
    <t>The Mid-Tier Power Index 2022: Full rankings revea...</t>
  </si>
  <si>
    <t>Accountancy Age’s new ranking will champion excellence among the industry’s mid-tier Read More...</t>
  </si>
  <si>
    <t>Practice</t>
  </si>
  <si>
    <t>Business Recovery</t>
  </si>
  <si>
    <t>Consulting</t>
  </si>
  <si>
    <t>Practice Regulation</t>
  </si>
  <si>
    <t>People Practice</t>
  </si>
  <si>
    <t>Practice Broker</t>
  </si>
  <si>
    <t>Audit</t>
  </si>
  <si>
    <t>Big Four</t>
  </si>
  <si>
    <t>Events</t>
  </si>
  <si>
    <t>Tax</t>
  </si>
  <si>
    <t>Corporate Tax</t>
  </si>
  <si>
    <t>Personal Tax</t>
  </si>
  <si>
    <t>Tax Bodies</t>
  </si>
  <si>
    <t>Technology</t>
  </si>
  <si>
    <t>Accounting Software</t>
  </si>
  <si>
    <t>Resources</t>
  </si>
  <si>
    <t>Ranking</t>
  </si>
  <si>
    <t>Top 50+50 Accountancy Firms 2023</t>
  </si>
  <si>
    <t>Top 20 International Alliances and Associations 2020</t>
  </si>
  <si>
    <t>Top 20 International Networks 2020</t>
  </si>
  <si>
    <t>Financial Power List 2019</t>
  </si>
  <si>
    <t>Business</t>
  </si>
  <si>
    <t>Company News</t>
  </si>
  <si>
    <t>Corporate Finance</t>
  </si>
  <si>
    <t>Business Regulation</t>
  </si>
  <si>
    <t>People In Business</t>
  </si>
  <si>
    <t>People</t>
  </si>
  <si>
    <t>Accounting Jobs</t>
  </si>
  <si>
    <t>Recruitment</t>
  </si>
  <si>
    <t>People Business</t>
  </si>
  <si>
    <t>Training CPD</t>
  </si>
  <si>
    <t>Accounting Courses</t>
  </si>
  <si>
    <t>Regulation</t>
  </si>
  <si>
    <t>Corporate Social Responsibility</t>
  </si>
  <si>
    <t>Regulatory Bodies</t>
  </si>
  <si>
    <t>Accounting Standards</t>
  </si>
  <si>
    <t>Politics</t>
  </si>
  <si>
    <t>Green</t>
  </si>
  <si>
    <t>Governance</t>
  </si>
  <si>
    <t>Information</t>
  </si>
  <si>
    <t>About us</t>
  </si>
  <si>
    <t>Advertise With Us</t>
  </si>
  <si>
    <t>Submit Opinion</t>
  </si>
  <si>
    <t>Partner With Us at CFO Executive Dialogue</t>
  </si>
  <si>
    <t>Terms &amp; Conditions</t>
  </si>
  <si>
    <t>Cookie Policy</t>
  </si>
  <si>
    <t>Privacy Policy</t>
  </si>
  <si>
    <t>Press Releases</t>
  </si>
  <si>
    <t>Follow us</t>
  </si>
  <si>
    <t>Copyright © 2025 Accountancy Age 2024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</si>
</sst>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2"/>
      <color theme="1"/>
      <name val="Aptos Narrow"/>
      <family val="2"/>
      <scheme val="minor"/>
    </font>
    <font>
      <b/>
      <sz val="12"/>
      <color theme="1"/>
      <name val="Aptos Narrow"/>
      <scheme val="minor"/>
    </font>
    <font>
      <sz val="10"/>
      <color rgb="FF262626"/>
      <name val="Caecilia-ltpro-75bold"/>
    </font>
    <font>
      <sz val="16"/>
      <color rgb="FF262626"/>
      <name val="Lora-bold"/>
    </font>
    <font>
      <sz val="16"/>
      <color rgb="FF1D1D1B"/>
      <name val="Lora-Regular"/>
    </font>
    <font>
      <sz val="35"/>
      <color rgb="FF1D1D1B"/>
      <name val="Caecilia-ltpro-75bold"/>
    </font>
    <font>
      <sz val="28"/>
      <color rgb="FF1D1D1B"/>
      <name val="Caecilia-ltpro-75bold"/>
    </font>
    <font>
      <sz val="14"/>
      <color rgb="FF4A4A49"/>
      <name val="Source_sans_probold"/>
    </font>
    <font>
      <u/>
      <sz val="12"/>
      <color theme="10"/>
      <name val="Aptos Narrow"/>
      <family val="2"/>
      <scheme val="minor"/>
    </font>
    <font>
      <sz val="16"/>
      <color rgb="FFFFFFFF"/>
      <name val="Arial"/>
      <family val="2"/>
    </font>
    <font>
      <sz val="16"/>
      <color rgb="FF262626"/>
      <name val="Arial"/>
      <family val="2"/>
    </font>
    <font>
      <sz val="16"/>
      <color rgb="FF004C97"/>
      <name val="Arial"/>
      <family val="2"/>
    </font>
    <font>
      <sz val="60"/>
      <color rgb="FF262626"/>
      <name val="Arial"/>
      <family val="2"/>
    </font>
    <font>
      <sz val="24"/>
      <color rgb="FF004C97"/>
      <name val="Material Icons"/>
    </font>
    <font>
      <sz val="21"/>
      <color rgb="FF262626"/>
      <name val="Arial"/>
      <family val="2"/>
    </font>
    <font>
      <sz val="21"/>
      <color rgb="FF004C97"/>
      <name val="Arial"/>
      <family val="2"/>
    </font>
    <font>
      <b/>
      <sz val="14"/>
      <color rgb="FF262626"/>
      <name val="Arial"/>
      <family val="2"/>
    </font>
    <font>
      <sz val="24"/>
      <color rgb="FF262626"/>
      <name val="Arial"/>
      <family val="2"/>
    </font>
    <font>
      <sz val="14"/>
      <color rgb="FF262626"/>
      <name val="Arial"/>
      <family val="2"/>
    </font>
    <font>
      <sz val="16"/>
      <color rgb="FF000000"/>
      <name val="Arial"/>
      <family val="2"/>
    </font>
    <font>
      <sz val="18"/>
      <color rgb="FF000000"/>
      <name val="Arial"/>
      <family val="2"/>
    </font>
    <font>
      <sz val="24"/>
      <color rgb="FFFFFFFF"/>
      <name val="Arial"/>
      <family val="2"/>
    </font>
    <font>
      <sz val="30"/>
      <color rgb="FF262626"/>
      <name val="Arial"/>
      <family val="2"/>
    </font>
    <font>
      <sz val="16"/>
      <color rgb="FF262626"/>
      <name val="Inherit"/>
    </font>
    <font>
      <sz val="16"/>
      <color rgb="FFBF0000"/>
      <name val="Inherit"/>
    </font>
    <font>
      <sz val="16"/>
      <color rgb="FF004C97"/>
      <name val="Inherit"/>
    </font>
    <font>
      <sz val="14"/>
      <color rgb="FF000000"/>
      <name val="Arial"/>
      <family val="2"/>
    </font>
    <font>
      <sz val="18"/>
      <color theme="1"/>
      <name val="Arial"/>
      <family val="2"/>
    </font>
    <font>
      <sz val="16"/>
      <color theme="1"/>
      <name val="Aptos Narrow"/>
      <family val="2"/>
      <scheme val="minor"/>
    </font>
    <font>
      <sz val="16"/>
      <color rgb="FF222222"/>
      <name val="Arial"/>
      <family val="2"/>
    </font>
    <font>
      <sz val="12"/>
      <color theme="1"/>
      <name val="Aptos Narrow"/>
      <scheme val="minor"/>
    </font>
    <font>
      <b/>
      <sz val="12"/>
      <color theme="1"/>
      <name val="Aptos Narrow"/>
      <family val="2"/>
      <scheme val="minor"/>
    </font>
    <font>
      <b/>
      <sz val="12"/>
      <color theme="0"/>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rgb="FF00B050"/>
        <bgColor indexed="64"/>
      </patternFill>
    </fill>
    <fill>
      <patternFill patternType="solid">
        <fgColor theme="3" tint="0.499984740745262"/>
        <bgColor indexed="64"/>
      </patternFill>
    </fill>
    <fill>
      <patternFill patternType="solid">
        <fgColor theme="4"/>
        <bgColor indexed="64"/>
      </patternFill>
    </fill>
  </fills>
  <borders count="21">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2">
    <xf numFmtId="0" fontId="0" fillId="0" borderId="0"/>
    <xf numFmtId="0" fontId="8" fillId="0" borderId="0" applyNumberFormat="0" applyFill="0" applyBorder="0" applyAlignment="0" applyProtection="0"/>
  </cellStyleXfs>
  <cellXfs count="80">
    <xf numFmtId="0" fontId="0" fillId="0" borderId="0" xfId="0"/>
    <xf numFmtId="14" fontId="0" fillId="0" borderId="0" xfId="0" applyNumberFormat="1"/>
    <xf numFmtId="0" fontId="1" fillId="0" borderId="0" xfId="0" applyFont="1"/>
    <xf numFmtId="0" fontId="0" fillId="0" borderId="0" xfId="0" quotePrefix="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1" fillId="2" borderId="0" xfId="0" applyFont="1" applyFill="1"/>
    <xf numFmtId="0" fontId="3" fillId="0" borderId="0" xfId="0" applyFont="1"/>
    <xf numFmtId="0" fontId="4" fillId="0" borderId="0" xfId="0" applyFont="1"/>
    <xf numFmtId="0" fontId="8" fillId="0" borderId="0" xfId="1"/>
    <xf numFmtId="0" fontId="5" fillId="0" borderId="0" xfId="0" applyFont="1"/>
    <xf numFmtId="0" fontId="6" fillId="0" borderId="0" xfId="0" applyFont="1"/>
    <xf numFmtId="0" fontId="7" fillId="0" borderId="0" xfId="0" applyFont="1"/>
    <xf numFmtId="0" fontId="2" fillId="0" borderId="0" xfId="0" applyFont="1"/>
    <xf numFmtId="0" fontId="4" fillId="0" borderId="1" xfId="0" applyFont="1" applyBorder="1"/>
    <xf numFmtId="0" fontId="4" fillId="0" borderId="0" xfId="0" applyFont="1" applyAlignment="1">
      <alignment horizontal="center"/>
    </xf>
    <xf numFmtId="0" fontId="4" fillId="0" borderId="2" xfId="0" applyFont="1" applyBorder="1" applyAlignment="1">
      <alignment horizontal="center"/>
    </xf>
    <xf numFmtId="0" fontId="4" fillId="0" borderId="3" xfId="0" applyFont="1" applyBorder="1"/>
    <xf numFmtId="0" fontId="4" fillId="0" borderId="4" xfId="0" applyFont="1" applyBorder="1" applyAlignment="1">
      <alignment horizontal="center"/>
    </xf>
    <xf numFmtId="0" fontId="4" fillId="0" borderId="5" xfId="0" applyFont="1" applyBorder="1" applyAlignment="1">
      <alignment horizontal="center"/>
    </xf>
    <xf numFmtId="0" fontId="4" fillId="0" borderId="6" xfId="0" applyFont="1" applyBorder="1"/>
    <xf numFmtId="0" fontId="4" fillId="0" borderId="7" xfId="0" applyFont="1" applyBorder="1"/>
    <xf numFmtId="0" fontId="4" fillId="0" borderId="8" xfId="0" applyFont="1" applyBorder="1"/>
    <xf numFmtId="0" fontId="4" fillId="2" borderId="0" xfId="0" applyFont="1" applyFill="1"/>
    <xf numFmtId="0" fontId="9" fillId="0" borderId="0" xfId="0" applyFont="1"/>
    <xf numFmtId="0" fontId="11" fillId="0" borderId="0" xfId="0" applyFont="1"/>
    <xf numFmtId="0" fontId="12" fillId="0" borderId="0" xfId="0" applyFont="1"/>
    <xf numFmtId="0" fontId="13" fillId="0" borderId="0" xfId="0" applyFont="1"/>
    <xf numFmtId="0" fontId="15" fillId="0" borderId="0" xfId="0" applyFont="1"/>
    <xf numFmtId="0" fontId="14" fillId="0" borderId="0" xfId="0" applyFont="1"/>
    <xf numFmtId="0" fontId="16" fillId="0" borderId="0" xfId="0" applyFont="1"/>
    <xf numFmtId="0" fontId="17" fillId="0" borderId="0" xfId="0" applyFont="1"/>
    <xf numFmtId="0" fontId="10" fillId="0" borderId="0" xfId="0" applyFont="1"/>
    <xf numFmtId="14" fontId="10" fillId="0" borderId="0" xfId="0" applyNumberFormat="1" applyFont="1"/>
    <xf numFmtId="0" fontId="20" fillId="0" borderId="0" xfId="0" applyFont="1"/>
    <xf numFmtId="0" fontId="21" fillId="0" borderId="0" xfId="0" applyFont="1"/>
    <xf numFmtId="3" fontId="10" fillId="0" borderId="0" xfId="0" applyNumberFormat="1" applyFont="1"/>
    <xf numFmtId="9" fontId="10" fillId="0" borderId="0" xfId="0" applyNumberFormat="1" applyFont="1"/>
    <xf numFmtId="0" fontId="22" fillId="0" borderId="0" xfId="0" applyFont="1"/>
    <xf numFmtId="0" fontId="23" fillId="0" borderId="0" xfId="0" applyFont="1"/>
    <xf numFmtId="0" fontId="24" fillId="0" borderId="0" xfId="0" applyFont="1"/>
    <xf numFmtId="0" fontId="26" fillId="0" borderId="0" xfId="0" applyFont="1"/>
    <xf numFmtId="0" fontId="27" fillId="0" borderId="0" xfId="0" applyFont="1"/>
    <xf numFmtId="0" fontId="28" fillId="0" borderId="0" xfId="0" applyFont="1"/>
    <xf numFmtId="0" fontId="0" fillId="0" borderId="0" xfId="0" applyAlignment="1">
      <alignment wrapText="1"/>
    </xf>
    <xf numFmtId="0" fontId="29" fillId="0" borderId="0" xfId="0" applyFont="1"/>
    <xf numFmtId="0" fontId="30" fillId="5" borderId="0" xfId="0" applyFont="1" applyFill="1"/>
    <xf numFmtId="0" fontId="0" fillId="7" borderId="0" xfId="0" applyFill="1"/>
    <xf numFmtId="0" fontId="0" fillId="0" borderId="10" xfId="0" applyBorder="1"/>
    <xf numFmtId="0" fontId="0" fillId="0" borderId="11" xfId="0" applyBorder="1"/>
    <xf numFmtId="0" fontId="0" fillId="0" borderId="12" xfId="0" applyBorder="1"/>
    <xf numFmtId="0" fontId="1" fillId="0" borderId="1" xfId="0" applyFont="1" applyBorder="1"/>
    <xf numFmtId="0" fontId="0" fillId="0" borderId="2" xfId="0" applyBorder="1"/>
    <xf numFmtId="0" fontId="0" fillId="0" borderId="1" xfId="0" applyBorder="1"/>
    <xf numFmtId="0" fontId="0" fillId="0" borderId="3" xfId="0" applyBorder="1"/>
    <xf numFmtId="0" fontId="0" fillId="0" borderId="4" xfId="0" applyBorder="1"/>
    <xf numFmtId="0" fontId="0" fillId="0" borderId="5" xfId="0" applyBorder="1"/>
    <xf numFmtId="0" fontId="30" fillId="2" borderId="0" xfId="0" applyFont="1" applyFill="1"/>
    <xf numFmtId="0" fontId="30" fillId="2" borderId="9" xfId="0" applyFont="1" applyFill="1" applyBorder="1"/>
    <xf numFmtId="0" fontId="30" fillId="0" borderId="0" xfId="0" applyFont="1"/>
    <xf numFmtId="0" fontId="0" fillId="3" borderId="9" xfId="0" applyFill="1" applyBorder="1"/>
    <xf numFmtId="0" fontId="31" fillId="0" borderId="0" xfId="0" applyFont="1"/>
    <xf numFmtId="0" fontId="32" fillId="8" borderId="0" xfId="0" applyFont="1" applyFill="1"/>
    <xf numFmtId="0" fontId="0" fillId="0" borderId="13" xfId="0" applyBorder="1"/>
    <xf numFmtId="0" fontId="0" fillId="0" borderId="14" xfId="0" applyBorder="1"/>
    <xf numFmtId="9" fontId="0" fillId="0" borderId="13" xfId="0" applyNumberFormat="1" applyBorder="1"/>
    <xf numFmtId="9" fontId="0" fillId="0" borderId="15" xfId="0" applyNumberFormat="1" applyBorder="1"/>
    <xf numFmtId="0" fontId="0" fillId="0" borderId="16" xfId="0" applyBorder="1"/>
    <xf numFmtId="0" fontId="0" fillId="0" borderId="17" xfId="0" applyBorder="1"/>
    <xf numFmtId="0" fontId="0" fillId="0" borderId="18" xfId="0" applyBorder="1"/>
    <xf numFmtId="0" fontId="0" fillId="0" borderId="19" xfId="0" applyBorder="1"/>
    <xf numFmtId="0" fontId="31" fillId="0" borderId="19" xfId="0" applyFont="1" applyBorder="1"/>
    <xf numFmtId="0" fontId="0" fillId="0" borderId="20" xfId="0" applyBorder="1"/>
    <xf numFmtId="0" fontId="31" fillId="0" borderId="16" xfId="0" applyFont="1" applyBorder="1"/>
    <xf numFmtId="2" fontId="31" fillId="0" borderId="0" xfId="0" applyNumberFormat="1" applyFont="1"/>
    <xf numFmtId="1" fontId="0" fillId="0" borderId="0" xfId="0" applyNumberFormat="1"/>
    <xf numFmtId="1" fontId="0" fillId="0" borderId="14" xfId="0" applyNumberFormat="1" applyBorder="1"/>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ocumenttasks/documenttask1.xml><?xml version="1.0" encoding="utf-8"?>
<Tasks xmlns="http://schemas.microsoft.com/office/tasks/2019/documenttasks">
  <Task id="{54415D12-3DEC-884E-A5FC-4623741C0373}">
    <Anchor>
      <Comment id="{DDA3ED7B-5AB4-7943-BCCA-538220F5B270}"/>
    </Anchor>
    <History>
      <Event time="2025-01-10T09:43:02.62" id="{363F3A11-75F3-BB45-BBD9-F753E98881AD}">
        <Attribution userId="S::Michelle@myfaro.be::c4d9b0e6-dc1d-427a-83f2-0daff50776b5" userName="Michelle Bovy" userProvider="AD"/>
        <Anchor>
          <Comment id="{DDA3ED7B-5AB4-7943-BCCA-538220F5B270}"/>
        </Anchor>
        <Create/>
      </Event>
      <Event time="2025-01-10T09:43:02.62" id="{DCDBEA20-90ED-F24B-9976-0F9C8CADDC93}">
        <Attribution userId="S::Michelle@myfaro.be::c4d9b0e6-dc1d-427a-83f2-0daff50776b5" userName="Michelle Bovy" userProvider="AD"/>
        <Anchor>
          <Comment id="{DDA3ED7B-5AB4-7943-BCCA-538220F5B270}"/>
        </Anchor>
        <Assign userId="S::Brad@myfaro.be::49bf87d4-fb3c-4128-8f08-7354ee9f97fb" userName="Brad Geurts" userProvider="AD"/>
      </Event>
      <Event time="2025-01-10T09:43:02.62" id="{1CEA27FE-3C3E-414F-9F6E-8F92F8DD8B1F}">
        <Attribution userId="S::Michelle@myfaro.be::c4d9b0e6-dc1d-427a-83f2-0daff50776b5" userName="Michelle Bovy" userProvider="AD"/>
        <Anchor>
          <Comment id="{DDA3ED7B-5AB4-7943-BCCA-538220F5B270}"/>
        </Anchor>
        <SetTitle title="@Brad Geurts ik heb dit nog eens bekeken via open the box, maar ik denk dat de lijsten van het FSMA toch betrouwbaarder zijn. Voor België zou ik dus met die cijfers willen werken ipv open the box) Wat denk je? "/>
      </Event>
    </History>
  </Task>
</Tasks>
</file>

<file path=xl/documenttasks/documenttask2.xml><?xml version="1.0" encoding="utf-8"?>
<Tasks xmlns="http://schemas.microsoft.com/office/tasks/2019/documenttasks">
  <Task id="{61D4533C-C4A9-9741-B07D-3BCF4A86DE50}">
    <Anchor>
      <Comment id="{413CEF3D-5BF5-154E-B282-88628C14E49F}"/>
    </Anchor>
    <History>
      <Event time="2025-01-13T08:32:16.94" id="{E0D612D9-BCE4-9B40-8F51-19440658D9CF}">
        <Attribution userId="S::Michelle@myfaro.be::c4d9b0e6-dc1d-427a-83f2-0daff50776b5" userName="Michelle Bovy" userProvider="AD"/>
        <Anchor>
          <Comment id="{413CEF3D-5BF5-154E-B282-88628C14E49F}"/>
        </Anchor>
        <Create/>
      </Event>
      <Event time="2025-01-13T08:32:16.94" id="{E966913C-B5E8-494E-9BB3-A763AA08E4E8}">
        <Attribution userId="S::Michelle@myfaro.be::c4d9b0e6-dc1d-427a-83f2-0daff50776b5" userName="Michelle Bovy" userProvider="AD"/>
        <Anchor>
          <Comment id="{413CEF3D-5BF5-154E-B282-88628C14E49F}"/>
        </Anchor>
        <Assign userId="S::Brad@myfaro.be::49bf87d4-fb3c-4128-8f08-7354ee9f97fb" userName="Brad Geurts" userProvider="AD"/>
      </Event>
      <Event time="2025-01-13T08:32:16.94" id="{E3552AFF-12CA-BC47-823B-10DDFF26F5E1}">
        <Attribution userId="S::Michelle@myfaro.be::c4d9b0e6-dc1d-427a-83f2-0daff50776b5" userName="Michelle Bovy" userProvider="AD"/>
        <Anchor>
          <Comment id="{413CEF3D-5BF5-154E-B282-88628C14E49F}"/>
        </Anchor>
        <SetTitle title="@Brad Geurts nl is heel interessant "/>
      </Event>
    </History>
  </Task>
</Tasks>
</file>

<file path=xl/drawings/_rels/drawing1.xml.rels><?xml version="1.0" encoding="UTF-8" standalone="yes"?>
<Relationships xmlns="http://schemas.openxmlformats.org/package/2006/relationships"><Relationship Id="rId26" Type="http://schemas.openxmlformats.org/officeDocument/2006/relationships/image" Target="../media/image19.png"/><Relationship Id="rId21" Type="http://schemas.openxmlformats.org/officeDocument/2006/relationships/image" Target="../media/image14.png"/><Relationship Id="rId42" Type="http://schemas.openxmlformats.org/officeDocument/2006/relationships/image" Target="../media/image35.png"/><Relationship Id="rId47" Type="http://schemas.openxmlformats.org/officeDocument/2006/relationships/image" Target="../media/image40.png"/><Relationship Id="rId63" Type="http://schemas.openxmlformats.org/officeDocument/2006/relationships/image" Target="../media/image56.png"/><Relationship Id="rId68" Type="http://schemas.openxmlformats.org/officeDocument/2006/relationships/image" Target="../media/image61.png"/><Relationship Id="rId84" Type="http://schemas.openxmlformats.org/officeDocument/2006/relationships/image" Target="../media/image77.png"/><Relationship Id="rId89" Type="http://schemas.openxmlformats.org/officeDocument/2006/relationships/image" Target="../media/image82.png"/><Relationship Id="rId112" Type="http://schemas.openxmlformats.org/officeDocument/2006/relationships/image" Target="../media/image105.png"/><Relationship Id="rId16" Type="http://schemas.openxmlformats.org/officeDocument/2006/relationships/image" Target="../media/image9.png"/><Relationship Id="rId107" Type="http://schemas.openxmlformats.org/officeDocument/2006/relationships/image" Target="../media/image100.jpeg"/><Relationship Id="rId11" Type="http://schemas.openxmlformats.org/officeDocument/2006/relationships/image" Target="../media/image4.png"/><Relationship Id="rId32" Type="http://schemas.openxmlformats.org/officeDocument/2006/relationships/image" Target="../media/image25.png"/><Relationship Id="rId37" Type="http://schemas.openxmlformats.org/officeDocument/2006/relationships/image" Target="../media/image30.png"/><Relationship Id="rId53" Type="http://schemas.openxmlformats.org/officeDocument/2006/relationships/image" Target="../media/image46.jpeg"/><Relationship Id="rId58" Type="http://schemas.openxmlformats.org/officeDocument/2006/relationships/image" Target="../media/image51.png"/><Relationship Id="rId74" Type="http://schemas.openxmlformats.org/officeDocument/2006/relationships/image" Target="../media/image67.jpeg"/><Relationship Id="rId79" Type="http://schemas.openxmlformats.org/officeDocument/2006/relationships/image" Target="../media/image72.jpeg"/><Relationship Id="rId102" Type="http://schemas.openxmlformats.org/officeDocument/2006/relationships/image" Target="../media/image95.png"/><Relationship Id="rId5" Type="http://schemas.openxmlformats.org/officeDocument/2006/relationships/hyperlink" Target="https://www.facebook.com/sharer.php?u=https://www.professionaladviser.com/4343067" TargetMode="External"/><Relationship Id="rId90" Type="http://schemas.openxmlformats.org/officeDocument/2006/relationships/image" Target="../media/image83.jpeg"/><Relationship Id="rId95" Type="http://schemas.openxmlformats.org/officeDocument/2006/relationships/image" Target="../media/image88.png"/><Relationship Id="rId22" Type="http://schemas.openxmlformats.org/officeDocument/2006/relationships/image" Target="../media/image15.png"/><Relationship Id="rId27" Type="http://schemas.openxmlformats.org/officeDocument/2006/relationships/image" Target="../media/image20.png"/><Relationship Id="rId43" Type="http://schemas.openxmlformats.org/officeDocument/2006/relationships/image" Target="../media/image36.png"/><Relationship Id="rId48" Type="http://schemas.openxmlformats.org/officeDocument/2006/relationships/image" Target="../media/image41.png"/><Relationship Id="rId64" Type="http://schemas.openxmlformats.org/officeDocument/2006/relationships/image" Target="../media/image57.png"/><Relationship Id="rId69" Type="http://schemas.openxmlformats.org/officeDocument/2006/relationships/image" Target="../media/image62.jpeg"/><Relationship Id="rId80" Type="http://schemas.openxmlformats.org/officeDocument/2006/relationships/image" Target="../media/image73.png"/><Relationship Id="rId85" Type="http://schemas.openxmlformats.org/officeDocument/2006/relationships/image" Target="../media/image78.jpeg"/><Relationship Id="rId12" Type="http://schemas.openxmlformats.org/officeDocument/2006/relationships/image" Target="../media/image5.jpeg"/><Relationship Id="rId17" Type="http://schemas.openxmlformats.org/officeDocument/2006/relationships/image" Target="../media/image10.png"/><Relationship Id="rId33" Type="http://schemas.openxmlformats.org/officeDocument/2006/relationships/image" Target="../media/image26.png"/><Relationship Id="rId38" Type="http://schemas.openxmlformats.org/officeDocument/2006/relationships/image" Target="../media/image31.png"/><Relationship Id="rId59" Type="http://schemas.openxmlformats.org/officeDocument/2006/relationships/image" Target="../media/image52.png"/><Relationship Id="rId103" Type="http://schemas.openxmlformats.org/officeDocument/2006/relationships/image" Target="../media/image96.png"/><Relationship Id="rId108" Type="http://schemas.openxmlformats.org/officeDocument/2006/relationships/image" Target="../media/image101.png"/><Relationship Id="rId54" Type="http://schemas.openxmlformats.org/officeDocument/2006/relationships/image" Target="../media/image47.png"/><Relationship Id="rId70" Type="http://schemas.openxmlformats.org/officeDocument/2006/relationships/image" Target="../media/image63.jpeg"/><Relationship Id="rId75" Type="http://schemas.openxmlformats.org/officeDocument/2006/relationships/image" Target="../media/image68.png"/><Relationship Id="rId91" Type="http://schemas.openxmlformats.org/officeDocument/2006/relationships/image" Target="../media/image84.png"/><Relationship Id="rId96" Type="http://schemas.openxmlformats.org/officeDocument/2006/relationships/image" Target="../media/image89.png"/><Relationship Id="rId1" Type="http://schemas.openxmlformats.org/officeDocument/2006/relationships/image" Target="../media/image1.png"/><Relationship Id="rId6" Type="http://schemas.openxmlformats.org/officeDocument/2006/relationships/hyperlink" Target="whatsapp://send/?text=https://www.professionaladviser.com/4343067?utm_source%3DWhatsappshare%26utm_medium%3Dnative%26utm_campaign%3DNativeshare" TargetMode="External"/><Relationship Id="rId15" Type="http://schemas.openxmlformats.org/officeDocument/2006/relationships/image" Target="../media/image8.png"/><Relationship Id="rId23" Type="http://schemas.openxmlformats.org/officeDocument/2006/relationships/image" Target="../media/image16.jpeg"/><Relationship Id="rId28" Type="http://schemas.openxmlformats.org/officeDocument/2006/relationships/image" Target="../media/image21.jpeg"/><Relationship Id="rId36" Type="http://schemas.openxmlformats.org/officeDocument/2006/relationships/image" Target="../media/image29.png"/><Relationship Id="rId49" Type="http://schemas.openxmlformats.org/officeDocument/2006/relationships/image" Target="../media/image42.png"/><Relationship Id="rId57" Type="http://schemas.openxmlformats.org/officeDocument/2006/relationships/image" Target="../media/image50.jpeg"/><Relationship Id="rId106" Type="http://schemas.openxmlformats.org/officeDocument/2006/relationships/image" Target="../media/image99.png"/><Relationship Id="rId10" Type="http://schemas.openxmlformats.org/officeDocument/2006/relationships/hyperlink" Target="https://sourceadvisors.co.uk/accountancy-age?utm_source=partner-website&amp;utm_campaign=50+50-sponsorship-24&amp;utm_medium=organic&amp;utm_content=image-link" TargetMode="External"/><Relationship Id="rId31" Type="http://schemas.openxmlformats.org/officeDocument/2006/relationships/image" Target="../media/image24.png"/><Relationship Id="rId44" Type="http://schemas.openxmlformats.org/officeDocument/2006/relationships/image" Target="../media/image37.jpeg"/><Relationship Id="rId52" Type="http://schemas.openxmlformats.org/officeDocument/2006/relationships/image" Target="../media/image45.png"/><Relationship Id="rId60" Type="http://schemas.openxmlformats.org/officeDocument/2006/relationships/image" Target="../media/image53.jpeg"/><Relationship Id="rId65" Type="http://schemas.openxmlformats.org/officeDocument/2006/relationships/image" Target="../media/image58.jpeg"/><Relationship Id="rId73" Type="http://schemas.openxmlformats.org/officeDocument/2006/relationships/image" Target="../media/image66.png"/><Relationship Id="rId78" Type="http://schemas.openxmlformats.org/officeDocument/2006/relationships/image" Target="../media/image71.png"/><Relationship Id="rId81" Type="http://schemas.openxmlformats.org/officeDocument/2006/relationships/image" Target="../media/image74.png"/><Relationship Id="rId86" Type="http://schemas.openxmlformats.org/officeDocument/2006/relationships/image" Target="../media/image79.png"/><Relationship Id="rId94" Type="http://schemas.openxmlformats.org/officeDocument/2006/relationships/image" Target="../media/image87.png"/><Relationship Id="rId99" Type="http://schemas.openxmlformats.org/officeDocument/2006/relationships/image" Target="../media/image92.png"/><Relationship Id="rId101" Type="http://schemas.openxmlformats.org/officeDocument/2006/relationships/image" Target="../media/image94.jpeg"/><Relationship Id="rId4" Type="http://schemas.openxmlformats.org/officeDocument/2006/relationships/hyperlink" Target="mailto:?subject=Profits%20down%20across%20financial%20adviser%20firms&amp;body=%0D%0A%0D%0Ahttp%3A%2F%2Fwww.professionaladviser.com%2F4343067" TargetMode="External"/><Relationship Id="rId9" Type="http://schemas.openxmlformats.org/officeDocument/2006/relationships/image" Target="../media/image3.png"/><Relationship Id="rId13" Type="http://schemas.openxmlformats.org/officeDocument/2006/relationships/image" Target="../media/image6.jpeg"/><Relationship Id="rId18" Type="http://schemas.openxmlformats.org/officeDocument/2006/relationships/image" Target="../media/image11.jpeg"/><Relationship Id="rId39" Type="http://schemas.openxmlformats.org/officeDocument/2006/relationships/image" Target="../media/image32.jpeg"/><Relationship Id="rId109" Type="http://schemas.openxmlformats.org/officeDocument/2006/relationships/image" Target="../media/image102.jpeg"/><Relationship Id="rId34" Type="http://schemas.openxmlformats.org/officeDocument/2006/relationships/image" Target="../media/image27.jpeg"/><Relationship Id="rId50" Type="http://schemas.openxmlformats.org/officeDocument/2006/relationships/image" Target="../media/image43.png"/><Relationship Id="rId55" Type="http://schemas.openxmlformats.org/officeDocument/2006/relationships/image" Target="../media/image48.jpeg"/><Relationship Id="rId76" Type="http://schemas.openxmlformats.org/officeDocument/2006/relationships/image" Target="../media/image69.png"/><Relationship Id="rId97" Type="http://schemas.openxmlformats.org/officeDocument/2006/relationships/image" Target="../media/image90.jpeg"/><Relationship Id="rId104" Type="http://schemas.openxmlformats.org/officeDocument/2006/relationships/image" Target="../media/image97.png"/><Relationship Id="rId7" Type="http://schemas.openxmlformats.org/officeDocument/2006/relationships/image" Target="../media/image2.png"/><Relationship Id="rId71" Type="http://schemas.openxmlformats.org/officeDocument/2006/relationships/image" Target="../media/image64.png"/><Relationship Id="rId92" Type="http://schemas.openxmlformats.org/officeDocument/2006/relationships/image" Target="../media/image85.png"/><Relationship Id="rId2" Type="http://schemas.openxmlformats.org/officeDocument/2006/relationships/hyperlink" Target="https://twitter.com/share?text=Profits+down+across+financial+adviser+firms&amp;url=https://www.professionaladviser.com/4343067/&amp;via=profadviser" TargetMode="External"/><Relationship Id="rId29" Type="http://schemas.openxmlformats.org/officeDocument/2006/relationships/image" Target="../media/image22.png"/><Relationship Id="rId24" Type="http://schemas.openxmlformats.org/officeDocument/2006/relationships/image" Target="../media/image17.jpeg"/><Relationship Id="rId40" Type="http://schemas.openxmlformats.org/officeDocument/2006/relationships/image" Target="../media/image33.jpeg"/><Relationship Id="rId45" Type="http://schemas.openxmlformats.org/officeDocument/2006/relationships/image" Target="../media/image38.jpeg"/><Relationship Id="rId66" Type="http://schemas.openxmlformats.org/officeDocument/2006/relationships/image" Target="../media/image59.png"/><Relationship Id="rId87" Type="http://schemas.openxmlformats.org/officeDocument/2006/relationships/image" Target="../media/image80.png"/><Relationship Id="rId110" Type="http://schemas.openxmlformats.org/officeDocument/2006/relationships/image" Target="../media/image103.png"/><Relationship Id="rId61" Type="http://schemas.openxmlformats.org/officeDocument/2006/relationships/image" Target="../media/image54.png"/><Relationship Id="rId82" Type="http://schemas.openxmlformats.org/officeDocument/2006/relationships/image" Target="../media/image75.png"/><Relationship Id="rId19" Type="http://schemas.openxmlformats.org/officeDocument/2006/relationships/image" Target="../media/image12.jpeg"/><Relationship Id="rId14" Type="http://schemas.openxmlformats.org/officeDocument/2006/relationships/image" Target="../media/image7.jpeg"/><Relationship Id="rId30" Type="http://schemas.openxmlformats.org/officeDocument/2006/relationships/image" Target="../media/image23.jpeg"/><Relationship Id="rId35" Type="http://schemas.openxmlformats.org/officeDocument/2006/relationships/image" Target="../media/image28.png"/><Relationship Id="rId56" Type="http://schemas.openxmlformats.org/officeDocument/2006/relationships/image" Target="../media/image49.jpeg"/><Relationship Id="rId77" Type="http://schemas.openxmlformats.org/officeDocument/2006/relationships/image" Target="../media/image70.png"/><Relationship Id="rId100" Type="http://schemas.openxmlformats.org/officeDocument/2006/relationships/image" Target="../media/image93.png"/><Relationship Id="rId105" Type="http://schemas.openxmlformats.org/officeDocument/2006/relationships/image" Target="../media/image98.jpeg"/><Relationship Id="rId8" Type="http://schemas.openxmlformats.org/officeDocument/2006/relationships/hyperlink" Target="https://sourceadvisors.co.uk/accountancy-age/?utm_source=ads&amp;utm_medium=display&amp;utm_campaign=accountancy_age_50_50_2024_sponsorship" TargetMode="External"/><Relationship Id="rId51" Type="http://schemas.openxmlformats.org/officeDocument/2006/relationships/image" Target="../media/image44.jpeg"/><Relationship Id="rId72" Type="http://schemas.openxmlformats.org/officeDocument/2006/relationships/image" Target="../media/image65.jpeg"/><Relationship Id="rId93" Type="http://schemas.openxmlformats.org/officeDocument/2006/relationships/image" Target="../media/image86.jpeg"/><Relationship Id="rId98" Type="http://schemas.openxmlformats.org/officeDocument/2006/relationships/image" Target="../media/image91.jpeg"/><Relationship Id="rId3" Type="http://schemas.openxmlformats.org/officeDocument/2006/relationships/hyperlink" Target="http://www.linkedin.com/shareArticle?mini=true&amp;url=https://www.professionaladviser.com/4343067&amp;title=Profits+down+across+financial+adviser+firms" TargetMode="External"/><Relationship Id="rId25" Type="http://schemas.openxmlformats.org/officeDocument/2006/relationships/image" Target="../media/image18.jpeg"/><Relationship Id="rId46" Type="http://schemas.openxmlformats.org/officeDocument/2006/relationships/image" Target="../media/image39.jpeg"/><Relationship Id="rId67" Type="http://schemas.openxmlformats.org/officeDocument/2006/relationships/image" Target="../media/image60.png"/><Relationship Id="rId20" Type="http://schemas.openxmlformats.org/officeDocument/2006/relationships/image" Target="../media/image13.png"/><Relationship Id="rId41" Type="http://schemas.openxmlformats.org/officeDocument/2006/relationships/image" Target="../media/image34.png"/><Relationship Id="rId62" Type="http://schemas.openxmlformats.org/officeDocument/2006/relationships/image" Target="../media/image55.jpeg"/><Relationship Id="rId83" Type="http://schemas.openxmlformats.org/officeDocument/2006/relationships/image" Target="../media/image76.jpeg"/><Relationship Id="rId88" Type="http://schemas.openxmlformats.org/officeDocument/2006/relationships/image" Target="../media/image81.jpeg"/><Relationship Id="rId111" Type="http://schemas.openxmlformats.org/officeDocument/2006/relationships/image" Target="../media/image104.png"/></Relationships>
</file>

<file path=xl/drawings/drawing1.xml><?xml version="1.0" encoding="utf-8"?>
<xdr:wsDr xmlns:xdr="http://schemas.openxmlformats.org/drawingml/2006/spreadsheetDrawing" xmlns:a="http://schemas.openxmlformats.org/drawingml/2006/main">
  <xdr:twoCellAnchor editAs="oneCell">
    <xdr:from>
      <xdr:col>2</xdr:col>
      <xdr:colOff>25400</xdr:colOff>
      <xdr:row>31</xdr:row>
      <xdr:rowOff>139700</xdr:rowOff>
    </xdr:from>
    <xdr:to>
      <xdr:col>5</xdr:col>
      <xdr:colOff>279400</xdr:colOff>
      <xdr:row>46</xdr:row>
      <xdr:rowOff>25400</xdr:rowOff>
    </xdr:to>
    <xdr:pic>
      <xdr:nvPicPr>
        <xdr:cNvPr id="2" name="Afbeelding 1">
          <a:extLst>
            <a:ext uri="{FF2B5EF4-FFF2-40B4-BE49-F238E27FC236}">
              <a16:creationId xmlns:a16="http://schemas.microsoft.com/office/drawing/2014/main" id="{43404697-38A2-F6E9-1BDB-E4B9AD51BC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6400" y="6045200"/>
          <a:ext cx="7734300" cy="298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74</xdr:row>
      <xdr:rowOff>0</xdr:rowOff>
    </xdr:from>
    <xdr:to>
      <xdr:col>2</xdr:col>
      <xdr:colOff>304800</xdr:colOff>
      <xdr:row>75</xdr:row>
      <xdr:rowOff>101600</xdr:rowOff>
    </xdr:to>
    <xdr:sp macro="" textlink="">
      <xdr:nvSpPr>
        <xdr:cNvPr id="4098" name="AutoShape 2" descr="twitter-icon">
          <a:hlinkClick xmlns:r="http://schemas.openxmlformats.org/officeDocument/2006/relationships" r:id="rId2" tgtFrame="_blank"/>
          <a:extLst>
            <a:ext uri="{FF2B5EF4-FFF2-40B4-BE49-F238E27FC236}">
              <a16:creationId xmlns:a16="http://schemas.microsoft.com/office/drawing/2014/main" id="{2271B1B0-0FDE-D4AF-1C82-10AA1BB38D9F}"/>
            </a:ext>
          </a:extLst>
        </xdr:cNvPr>
        <xdr:cNvSpPr>
          <a:spLocks noChangeAspect="1" noChangeArrowheads="1"/>
        </xdr:cNvSpPr>
      </xdr:nvSpPr>
      <xdr:spPr bwMode="auto">
        <a:xfrm>
          <a:off x="1651000" y="1562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75</xdr:row>
      <xdr:rowOff>0</xdr:rowOff>
    </xdr:from>
    <xdr:to>
      <xdr:col>2</xdr:col>
      <xdr:colOff>304800</xdr:colOff>
      <xdr:row>76</xdr:row>
      <xdr:rowOff>101600</xdr:rowOff>
    </xdr:to>
    <xdr:sp macro="" textlink="">
      <xdr:nvSpPr>
        <xdr:cNvPr id="4099" name="AutoShape 3" descr="linkedin icon">
          <a:hlinkClick xmlns:r="http://schemas.openxmlformats.org/officeDocument/2006/relationships" r:id="rId3" tgtFrame="_blank"/>
          <a:extLst>
            <a:ext uri="{FF2B5EF4-FFF2-40B4-BE49-F238E27FC236}">
              <a16:creationId xmlns:a16="http://schemas.microsoft.com/office/drawing/2014/main" id="{EC002C07-DDA6-7C99-E90E-5677F4981E43}"/>
            </a:ext>
          </a:extLst>
        </xdr:cNvPr>
        <xdr:cNvSpPr>
          <a:spLocks noChangeAspect="1" noChangeArrowheads="1"/>
        </xdr:cNvSpPr>
      </xdr:nvSpPr>
      <xdr:spPr bwMode="auto">
        <a:xfrm>
          <a:off x="1651000" y="1582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76</xdr:row>
      <xdr:rowOff>0</xdr:rowOff>
    </xdr:from>
    <xdr:to>
      <xdr:col>2</xdr:col>
      <xdr:colOff>304800</xdr:colOff>
      <xdr:row>77</xdr:row>
      <xdr:rowOff>101600</xdr:rowOff>
    </xdr:to>
    <xdr:sp macro="" textlink="">
      <xdr:nvSpPr>
        <xdr:cNvPr id="4100" name="AutoShape 4" descr="email-icon">
          <a:hlinkClick xmlns:r="http://schemas.openxmlformats.org/officeDocument/2006/relationships" r:id="rId4" tgtFrame="_blank"/>
          <a:extLst>
            <a:ext uri="{FF2B5EF4-FFF2-40B4-BE49-F238E27FC236}">
              <a16:creationId xmlns:a16="http://schemas.microsoft.com/office/drawing/2014/main" id="{5F54A1D9-0F72-A39C-00DE-F5BA46B6AF69}"/>
            </a:ext>
          </a:extLst>
        </xdr:cNvPr>
        <xdr:cNvSpPr>
          <a:spLocks noChangeAspect="1" noChangeArrowheads="1"/>
        </xdr:cNvSpPr>
      </xdr:nvSpPr>
      <xdr:spPr bwMode="auto">
        <a:xfrm>
          <a:off x="1651000" y="1602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77</xdr:row>
      <xdr:rowOff>0</xdr:rowOff>
    </xdr:from>
    <xdr:to>
      <xdr:col>2</xdr:col>
      <xdr:colOff>304800</xdr:colOff>
      <xdr:row>78</xdr:row>
      <xdr:rowOff>101600</xdr:rowOff>
    </xdr:to>
    <xdr:sp macro="" textlink="">
      <xdr:nvSpPr>
        <xdr:cNvPr id="4101" name="AutoShape 5" descr="facebook-icon">
          <a:hlinkClick xmlns:r="http://schemas.openxmlformats.org/officeDocument/2006/relationships" r:id="rId5" tgtFrame="_blank"/>
          <a:extLst>
            <a:ext uri="{FF2B5EF4-FFF2-40B4-BE49-F238E27FC236}">
              <a16:creationId xmlns:a16="http://schemas.microsoft.com/office/drawing/2014/main" id="{4AFF4014-83CA-612B-5E21-745C81499860}"/>
            </a:ext>
          </a:extLst>
        </xdr:cNvPr>
        <xdr:cNvSpPr>
          <a:spLocks noChangeAspect="1" noChangeArrowheads="1"/>
        </xdr:cNvSpPr>
      </xdr:nvSpPr>
      <xdr:spPr bwMode="auto">
        <a:xfrm>
          <a:off x="1651000" y="1623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78</xdr:row>
      <xdr:rowOff>0</xdr:rowOff>
    </xdr:from>
    <xdr:to>
      <xdr:col>2</xdr:col>
      <xdr:colOff>304800</xdr:colOff>
      <xdr:row>79</xdr:row>
      <xdr:rowOff>101600</xdr:rowOff>
    </xdr:to>
    <xdr:sp macro="" textlink="">
      <xdr:nvSpPr>
        <xdr:cNvPr id="4102" name="AutoShape 6" descr="whatsapp-icon">
          <a:hlinkClick xmlns:r="http://schemas.openxmlformats.org/officeDocument/2006/relationships" r:id="rId6"/>
          <a:extLst>
            <a:ext uri="{FF2B5EF4-FFF2-40B4-BE49-F238E27FC236}">
              <a16:creationId xmlns:a16="http://schemas.microsoft.com/office/drawing/2014/main" id="{E6C85C4C-7D50-232C-DA22-ED09ADE24A71}"/>
            </a:ext>
          </a:extLst>
        </xdr:cNvPr>
        <xdr:cNvSpPr>
          <a:spLocks noChangeAspect="1" noChangeArrowheads="1"/>
        </xdr:cNvSpPr>
      </xdr:nvSpPr>
      <xdr:spPr bwMode="auto">
        <a:xfrm>
          <a:off x="1651000" y="1643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83</xdr:row>
      <xdr:rowOff>0</xdr:rowOff>
    </xdr:from>
    <xdr:to>
      <xdr:col>2</xdr:col>
      <xdr:colOff>12700</xdr:colOff>
      <xdr:row>84</xdr:row>
      <xdr:rowOff>0</xdr:rowOff>
    </xdr:to>
    <xdr:pic>
      <xdr:nvPicPr>
        <xdr:cNvPr id="3" name="Afbeelding 2">
          <a:extLst>
            <a:ext uri="{FF2B5EF4-FFF2-40B4-BE49-F238E27FC236}">
              <a16:creationId xmlns:a16="http://schemas.microsoft.com/office/drawing/2014/main" id="{9CACE009-53DF-1FC4-A795-4BDB843FDE1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651000" y="17500600"/>
          <a:ext cx="12700" cy="20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85</xdr:row>
      <xdr:rowOff>0</xdr:rowOff>
    </xdr:from>
    <xdr:to>
      <xdr:col>2</xdr:col>
      <xdr:colOff>12700</xdr:colOff>
      <xdr:row>86</xdr:row>
      <xdr:rowOff>0</xdr:rowOff>
    </xdr:to>
    <xdr:pic>
      <xdr:nvPicPr>
        <xdr:cNvPr id="4" name="Afbeelding 3">
          <a:extLst>
            <a:ext uri="{FF2B5EF4-FFF2-40B4-BE49-F238E27FC236}">
              <a16:creationId xmlns:a16="http://schemas.microsoft.com/office/drawing/2014/main" id="{340FD242-1C73-EB1E-4EAF-D83916874B1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651000" y="17932400"/>
          <a:ext cx="12700" cy="20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87</xdr:row>
      <xdr:rowOff>0</xdr:rowOff>
    </xdr:from>
    <xdr:to>
      <xdr:col>2</xdr:col>
      <xdr:colOff>12700</xdr:colOff>
      <xdr:row>88</xdr:row>
      <xdr:rowOff>0</xdr:rowOff>
    </xdr:to>
    <xdr:pic>
      <xdr:nvPicPr>
        <xdr:cNvPr id="5" name="Afbeelding 4">
          <a:extLst>
            <a:ext uri="{FF2B5EF4-FFF2-40B4-BE49-F238E27FC236}">
              <a16:creationId xmlns:a16="http://schemas.microsoft.com/office/drawing/2014/main" id="{58591ECF-0028-D16F-47C5-C6DA1552820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651000" y="18364200"/>
          <a:ext cx="12700" cy="20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89</xdr:row>
      <xdr:rowOff>0</xdr:rowOff>
    </xdr:from>
    <xdr:to>
      <xdr:col>2</xdr:col>
      <xdr:colOff>12700</xdr:colOff>
      <xdr:row>90</xdr:row>
      <xdr:rowOff>0</xdr:rowOff>
    </xdr:to>
    <xdr:pic>
      <xdr:nvPicPr>
        <xdr:cNvPr id="6" name="Afbeelding 5">
          <a:extLst>
            <a:ext uri="{FF2B5EF4-FFF2-40B4-BE49-F238E27FC236}">
              <a16:creationId xmlns:a16="http://schemas.microsoft.com/office/drawing/2014/main" id="{3B95AF2B-BE5A-97D7-6A65-DAB8CF63C6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651000" y="18796000"/>
          <a:ext cx="12700" cy="20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91</xdr:row>
      <xdr:rowOff>0</xdr:rowOff>
    </xdr:from>
    <xdr:to>
      <xdr:col>2</xdr:col>
      <xdr:colOff>12700</xdr:colOff>
      <xdr:row>92</xdr:row>
      <xdr:rowOff>0</xdr:rowOff>
    </xdr:to>
    <xdr:pic>
      <xdr:nvPicPr>
        <xdr:cNvPr id="7" name="Afbeelding 6">
          <a:extLst>
            <a:ext uri="{FF2B5EF4-FFF2-40B4-BE49-F238E27FC236}">
              <a16:creationId xmlns:a16="http://schemas.microsoft.com/office/drawing/2014/main" id="{6CB039F6-8416-8DD1-628C-8BDE613038C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651000" y="19227800"/>
          <a:ext cx="12700" cy="20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105</xdr:row>
      <xdr:rowOff>0</xdr:rowOff>
    </xdr:from>
    <xdr:to>
      <xdr:col>9</xdr:col>
      <xdr:colOff>215900</xdr:colOff>
      <xdr:row>109</xdr:row>
      <xdr:rowOff>101600</xdr:rowOff>
    </xdr:to>
    <xdr:pic>
      <xdr:nvPicPr>
        <xdr:cNvPr id="8" name="Afbeelding 7">
          <a:hlinkClick xmlns:r="http://schemas.openxmlformats.org/officeDocument/2006/relationships" r:id="rId8" tgtFrame="_blank"/>
          <a:extLst>
            <a:ext uri="{FF2B5EF4-FFF2-40B4-BE49-F238E27FC236}">
              <a16:creationId xmlns:a16="http://schemas.microsoft.com/office/drawing/2014/main" id="{3675AE6C-3287-523D-DB4B-F0979B7BBB1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51000" y="22771100"/>
          <a:ext cx="13004800" cy="187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109</xdr:row>
      <xdr:rowOff>0</xdr:rowOff>
    </xdr:from>
    <xdr:to>
      <xdr:col>5</xdr:col>
      <xdr:colOff>2273300</xdr:colOff>
      <xdr:row>126</xdr:row>
      <xdr:rowOff>228600</xdr:rowOff>
    </xdr:to>
    <xdr:pic>
      <xdr:nvPicPr>
        <xdr:cNvPr id="9" name="Afbeelding 8">
          <a:hlinkClick xmlns:r="http://schemas.openxmlformats.org/officeDocument/2006/relationships" r:id="rId10" tgtFrame="_blank"/>
          <a:extLst>
            <a:ext uri="{FF2B5EF4-FFF2-40B4-BE49-F238E27FC236}">
              <a16:creationId xmlns:a16="http://schemas.microsoft.com/office/drawing/2014/main" id="{CF2D985B-CB36-06B6-11A1-D05E134C3BE8}"/>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651000" y="24549100"/>
          <a:ext cx="9753600" cy="406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144</xdr:row>
      <xdr:rowOff>0</xdr:rowOff>
    </xdr:from>
    <xdr:to>
      <xdr:col>3</xdr:col>
      <xdr:colOff>2336800</xdr:colOff>
      <xdr:row>161</xdr:row>
      <xdr:rowOff>203200</xdr:rowOff>
    </xdr:to>
    <xdr:pic>
      <xdr:nvPicPr>
        <xdr:cNvPr id="10" name="Afbeelding 9">
          <a:extLst>
            <a:ext uri="{FF2B5EF4-FFF2-40B4-BE49-F238E27FC236}">
              <a16:creationId xmlns:a16="http://schemas.microsoft.com/office/drawing/2014/main" id="{7376ED0B-5A38-2A3C-98D9-AE66B7E1F245}"/>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651000" y="335407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171</xdr:row>
      <xdr:rowOff>0</xdr:rowOff>
    </xdr:from>
    <xdr:to>
      <xdr:col>3</xdr:col>
      <xdr:colOff>2336800</xdr:colOff>
      <xdr:row>188</xdr:row>
      <xdr:rowOff>203200</xdr:rowOff>
    </xdr:to>
    <xdr:pic>
      <xdr:nvPicPr>
        <xdr:cNvPr id="11" name="Afbeelding 10">
          <a:extLst>
            <a:ext uri="{FF2B5EF4-FFF2-40B4-BE49-F238E27FC236}">
              <a16:creationId xmlns:a16="http://schemas.microsoft.com/office/drawing/2014/main" id="{C600DC67-0D58-5F37-38AD-287B8921A3E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000" y="398272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198</xdr:row>
      <xdr:rowOff>0</xdr:rowOff>
    </xdr:from>
    <xdr:to>
      <xdr:col>3</xdr:col>
      <xdr:colOff>2336800</xdr:colOff>
      <xdr:row>215</xdr:row>
      <xdr:rowOff>203200</xdr:rowOff>
    </xdr:to>
    <xdr:pic>
      <xdr:nvPicPr>
        <xdr:cNvPr id="12" name="Afbeelding 11">
          <a:extLst>
            <a:ext uri="{FF2B5EF4-FFF2-40B4-BE49-F238E27FC236}">
              <a16:creationId xmlns:a16="http://schemas.microsoft.com/office/drawing/2014/main" id="{92964DAA-C057-6C6E-45A1-A90DB0E8024C}"/>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651000" y="461137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225</xdr:row>
      <xdr:rowOff>0</xdr:rowOff>
    </xdr:from>
    <xdr:to>
      <xdr:col>3</xdr:col>
      <xdr:colOff>2336800</xdr:colOff>
      <xdr:row>242</xdr:row>
      <xdr:rowOff>203200</xdr:rowOff>
    </xdr:to>
    <xdr:pic>
      <xdr:nvPicPr>
        <xdr:cNvPr id="13" name="Afbeelding 12">
          <a:extLst>
            <a:ext uri="{FF2B5EF4-FFF2-40B4-BE49-F238E27FC236}">
              <a16:creationId xmlns:a16="http://schemas.microsoft.com/office/drawing/2014/main" id="{4D314374-26D1-A5B1-C4F7-D6FF730F2216}"/>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651000" y="524002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252</xdr:row>
      <xdr:rowOff>0</xdr:rowOff>
    </xdr:from>
    <xdr:to>
      <xdr:col>2</xdr:col>
      <xdr:colOff>596900</xdr:colOff>
      <xdr:row>254</xdr:row>
      <xdr:rowOff>139700</xdr:rowOff>
    </xdr:to>
    <xdr:pic>
      <xdr:nvPicPr>
        <xdr:cNvPr id="14" name="Afbeelding 13">
          <a:extLst>
            <a:ext uri="{FF2B5EF4-FFF2-40B4-BE49-F238E27FC236}">
              <a16:creationId xmlns:a16="http://schemas.microsoft.com/office/drawing/2014/main" id="{0CB89148-652F-1CF3-6A7A-42AAAC655DB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651000" y="58686700"/>
          <a:ext cx="596900" cy="59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267</xdr:row>
      <xdr:rowOff>0</xdr:rowOff>
    </xdr:from>
    <xdr:to>
      <xdr:col>3</xdr:col>
      <xdr:colOff>2336800</xdr:colOff>
      <xdr:row>284</xdr:row>
      <xdr:rowOff>203200</xdr:rowOff>
    </xdr:to>
    <xdr:pic>
      <xdr:nvPicPr>
        <xdr:cNvPr id="15" name="Afbeelding 14">
          <a:extLst>
            <a:ext uri="{FF2B5EF4-FFF2-40B4-BE49-F238E27FC236}">
              <a16:creationId xmlns:a16="http://schemas.microsoft.com/office/drawing/2014/main" id="{0C93CD13-8F0D-E03D-61E9-3A209993664B}"/>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651000" y="625348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294</xdr:row>
      <xdr:rowOff>0</xdr:rowOff>
    </xdr:from>
    <xdr:to>
      <xdr:col>3</xdr:col>
      <xdr:colOff>2336800</xdr:colOff>
      <xdr:row>311</xdr:row>
      <xdr:rowOff>203200</xdr:rowOff>
    </xdr:to>
    <xdr:pic>
      <xdr:nvPicPr>
        <xdr:cNvPr id="16" name="Afbeelding 15">
          <a:extLst>
            <a:ext uri="{FF2B5EF4-FFF2-40B4-BE49-F238E27FC236}">
              <a16:creationId xmlns:a16="http://schemas.microsoft.com/office/drawing/2014/main" id="{AED30CA2-8016-B1CF-1154-1A43015093BF}"/>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651000" y="688213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321</xdr:row>
      <xdr:rowOff>0</xdr:rowOff>
    </xdr:from>
    <xdr:to>
      <xdr:col>3</xdr:col>
      <xdr:colOff>2336800</xdr:colOff>
      <xdr:row>338</xdr:row>
      <xdr:rowOff>203200</xdr:rowOff>
    </xdr:to>
    <xdr:pic>
      <xdr:nvPicPr>
        <xdr:cNvPr id="17" name="Afbeelding 16">
          <a:extLst>
            <a:ext uri="{FF2B5EF4-FFF2-40B4-BE49-F238E27FC236}">
              <a16:creationId xmlns:a16="http://schemas.microsoft.com/office/drawing/2014/main" id="{8BC4D3B4-D05B-C2D2-F133-C8FBDF179613}"/>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651000" y="751078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348</xdr:row>
      <xdr:rowOff>0</xdr:rowOff>
    </xdr:from>
    <xdr:to>
      <xdr:col>3</xdr:col>
      <xdr:colOff>1066800</xdr:colOff>
      <xdr:row>359</xdr:row>
      <xdr:rowOff>203200</xdr:rowOff>
    </xdr:to>
    <xdr:pic>
      <xdr:nvPicPr>
        <xdr:cNvPr id="18" name="Afbeelding 17">
          <a:extLst>
            <a:ext uri="{FF2B5EF4-FFF2-40B4-BE49-F238E27FC236}">
              <a16:creationId xmlns:a16="http://schemas.microsoft.com/office/drawing/2014/main" id="{128FF06B-FE36-6438-03C3-16250B6F3FA3}"/>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651000" y="81394300"/>
          <a:ext cx="2540000" cy="254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370</xdr:row>
      <xdr:rowOff>0</xdr:rowOff>
    </xdr:from>
    <xdr:to>
      <xdr:col>3</xdr:col>
      <xdr:colOff>2336800</xdr:colOff>
      <xdr:row>387</xdr:row>
      <xdr:rowOff>203200</xdr:rowOff>
    </xdr:to>
    <xdr:pic>
      <xdr:nvPicPr>
        <xdr:cNvPr id="19" name="Afbeelding 18">
          <a:extLst>
            <a:ext uri="{FF2B5EF4-FFF2-40B4-BE49-F238E27FC236}">
              <a16:creationId xmlns:a16="http://schemas.microsoft.com/office/drawing/2014/main" id="{1AC0F9C7-44C5-2C42-7A41-2F6213A30D85}"/>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651000" y="866648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397</xdr:row>
      <xdr:rowOff>0</xdr:rowOff>
    </xdr:from>
    <xdr:to>
      <xdr:col>3</xdr:col>
      <xdr:colOff>2336800</xdr:colOff>
      <xdr:row>414</xdr:row>
      <xdr:rowOff>203200</xdr:rowOff>
    </xdr:to>
    <xdr:pic>
      <xdr:nvPicPr>
        <xdr:cNvPr id="20" name="Afbeelding 19">
          <a:extLst>
            <a:ext uri="{FF2B5EF4-FFF2-40B4-BE49-F238E27FC236}">
              <a16:creationId xmlns:a16="http://schemas.microsoft.com/office/drawing/2014/main" id="{40B3BDB7-5D53-433D-DF0A-102B56C0BD42}"/>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1651000" y="929513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424</xdr:row>
      <xdr:rowOff>0</xdr:rowOff>
    </xdr:from>
    <xdr:to>
      <xdr:col>3</xdr:col>
      <xdr:colOff>2336800</xdr:colOff>
      <xdr:row>441</xdr:row>
      <xdr:rowOff>177800</xdr:rowOff>
    </xdr:to>
    <xdr:pic>
      <xdr:nvPicPr>
        <xdr:cNvPr id="21" name="Afbeelding 20">
          <a:extLst>
            <a:ext uri="{FF2B5EF4-FFF2-40B4-BE49-F238E27FC236}">
              <a16:creationId xmlns:a16="http://schemas.microsoft.com/office/drawing/2014/main" id="{567E9137-D359-44A1-9921-5C48EFD70AB6}"/>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651000" y="99237800"/>
          <a:ext cx="3810000" cy="378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451</xdr:row>
      <xdr:rowOff>0</xdr:rowOff>
    </xdr:from>
    <xdr:to>
      <xdr:col>3</xdr:col>
      <xdr:colOff>2336800</xdr:colOff>
      <xdr:row>468</xdr:row>
      <xdr:rowOff>203200</xdr:rowOff>
    </xdr:to>
    <xdr:pic>
      <xdr:nvPicPr>
        <xdr:cNvPr id="22" name="Afbeelding 21">
          <a:extLst>
            <a:ext uri="{FF2B5EF4-FFF2-40B4-BE49-F238E27FC236}">
              <a16:creationId xmlns:a16="http://schemas.microsoft.com/office/drawing/2014/main" id="{FF8CDDD0-56CA-F96E-86EF-92BA5E66098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651000" y="1055243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478</xdr:row>
      <xdr:rowOff>0</xdr:rowOff>
    </xdr:from>
    <xdr:to>
      <xdr:col>3</xdr:col>
      <xdr:colOff>2336800</xdr:colOff>
      <xdr:row>495</xdr:row>
      <xdr:rowOff>203200</xdr:rowOff>
    </xdr:to>
    <xdr:pic>
      <xdr:nvPicPr>
        <xdr:cNvPr id="23" name="Afbeelding 22">
          <a:extLst>
            <a:ext uri="{FF2B5EF4-FFF2-40B4-BE49-F238E27FC236}">
              <a16:creationId xmlns:a16="http://schemas.microsoft.com/office/drawing/2014/main" id="{4C1C3C84-957E-F054-616E-DF0B603B35DC}"/>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1651000" y="1118108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505</xdr:row>
      <xdr:rowOff>0</xdr:rowOff>
    </xdr:from>
    <xdr:to>
      <xdr:col>3</xdr:col>
      <xdr:colOff>2336800</xdr:colOff>
      <xdr:row>522</xdr:row>
      <xdr:rowOff>203200</xdr:rowOff>
    </xdr:to>
    <xdr:pic>
      <xdr:nvPicPr>
        <xdr:cNvPr id="24" name="Afbeelding 23">
          <a:extLst>
            <a:ext uri="{FF2B5EF4-FFF2-40B4-BE49-F238E27FC236}">
              <a16:creationId xmlns:a16="http://schemas.microsoft.com/office/drawing/2014/main" id="{C354652D-6005-46D2-F42A-C7A1FD714FA4}"/>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1651000" y="1180973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532</xdr:row>
      <xdr:rowOff>0</xdr:rowOff>
    </xdr:from>
    <xdr:to>
      <xdr:col>3</xdr:col>
      <xdr:colOff>2336800</xdr:colOff>
      <xdr:row>549</xdr:row>
      <xdr:rowOff>203200</xdr:rowOff>
    </xdr:to>
    <xdr:pic>
      <xdr:nvPicPr>
        <xdr:cNvPr id="25" name="Afbeelding 24">
          <a:extLst>
            <a:ext uri="{FF2B5EF4-FFF2-40B4-BE49-F238E27FC236}">
              <a16:creationId xmlns:a16="http://schemas.microsoft.com/office/drawing/2014/main" id="{BFA6DBCD-B674-788C-4322-999217F3661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1651000" y="1243838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559</xdr:row>
      <xdr:rowOff>0</xdr:rowOff>
    </xdr:from>
    <xdr:to>
      <xdr:col>3</xdr:col>
      <xdr:colOff>2336800</xdr:colOff>
      <xdr:row>576</xdr:row>
      <xdr:rowOff>203200</xdr:rowOff>
    </xdr:to>
    <xdr:pic>
      <xdr:nvPicPr>
        <xdr:cNvPr id="26" name="Afbeelding 25">
          <a:extLst>
            <a:ext uri="{FF2B5EF4-FFF2-40B4-BE49-F238E27FC236}">
              <a16:creationId xmlns:a16="http://schemas.microsoft.com/office/drawing/2014/main" id="{E7DE6F5E-AC9A-11A1-6858-5732E1AA3C14}"/>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1651000" y="1306703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586</xdr:row>
      <xdr:rowOff>0</xdr:rowOff>
    </xdr:from>
    <xdr:to>
      <xdr:col>3</xdr:col>
      <xdr:colOff>2336800</xdr:colOff>
      <xdr:row>603</xdr:row>
      <xdr:rowOff>203200</xdr:rowOff>
    </xdr:to>
    <xdr:pic>
      <xdr:nvPicPr>
        <xdr:cNvPr id="27" name="Afbeelding 26">
          <a:extLst>
            <a:ext uri="{FF2B5EF4-FFF2-40B4-BE49-F238E27FC236}">
              <a16:creationId xmlns:a16="http://schemas.microsoft.com/office/drawing/2014/main" id="{545296B7-C825-6731-B29D-1DFDA48BAA5B}"/>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1651000" y="1369568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613</xdr:row>
      <xdr:rowOff>0</xdr:rowOff>
    </xdr:from>
    <xdr:to>
      <xdr:col>3</xdr:col>
      <xdr:colOff>2336800</xdr:colOff>
      <xdr:row>630</xdr:row>
      <xdr:rowOff>203200</xdr:rowOff>
    </xdr:to>
    <xdr:pic>
      <xdr:nvPicPr>
        <xdr:cNvPr id="28" name="Afbeelding 27">
          <a:extLst>
            <a:ext uri="{FF2B5EF4-FFF2-40B4-BE49-F238E27FC236}">
              <a16:creationId xmlns:a16="http://schemas.microsoft.com/office/drawing/2014/main" id="{3C761760-C267-EEF0-8F64-92A42D028E2F}"/>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1651000" y="1432433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640</xdr:row>
      <xdr:rowOff>0</xdr:rowOff>
    </xdr:from>
    <xdr:to>
      <xdr:col>3</xdr:col>
      <xdr:colOff>2336800</xdr:colOff>
      <xdr:row>657</xdr:row>
      <xdr:rowOff>203200</xdr:rowOff>
    </xdr:to>
    <xdr:pic>
      <xdr:nvPicPr>
        <xdr:cNvPr id="29" name="Afbeelding 28">
          <a:extLst>
            <a:ext uri="{FF2B5EF4-FFF2-40B4-BE49-F238E27FC236}">
              <a16:creationId xmlns:a16="http://schemas.microsoft.com/office/drawing/2014/main" id="{934701EE-BEF9-B99D-5CAA-3D9CA704F2E7}"/>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1651000" y="1495298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667</xdr:row>
      <xdr:rowOff>0</xdr:rowOff>
    </xdr:from>
    <xdr:to>
      <xdr:col>3</xdr:col>
      <xdr:colOff>1066800</xdr:colOff>
      <xdr:row>678</xdr:row>
      <xdr:rowOff>203200</xdr:rowOff>
    </xdr:to>
    <xdr:pic>
      <xdr:nvPicPr>
        <xdr:cNvPr id="30" name="Afbeelding 29">
          <a:extLst>
            <a:ext uri="{FF2B5EF4-FFF2-40B4-BE49-F238E27FC236}">
              <a16:creationId xmlns:a16="http://schemas.microsoft.com/office/drawing/2014/main" id="{B2FCAF99-285C-D4AD-D5B5-EB4C429C7E01}"/>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1651000" y="155816300"/>
          <a:ext cx="2540000" cy="254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689</xdr:row>
      <xdr:rowOff>0</xdr:rowOff>
    </xdr:from>
    <xdr:to>
      <xdr:col>3</xdr:col>
      <xdr:colOff>2336800</xdr:colOff>
      <xdr:row>706</xdr:row>
      <xdr:rowOff>203200</xdr:rowOff>
    </xdr:to>
    <xdr:pic>
      <xdr:nvPicPr>
        <xdr:cNvPr id="31" name="Afbeelding 30">
          <a:extLst>
            <a:ext uri="{FF2B5EF4-FFF2-40B4-BE49-F238E27FC236}">
              <a16:creationId xmlns:a16="http://schemas.microsoft.com/office/drawing/2014/main" id="{3E1CE98C-AD34-7412-D0E7-739E20FC344A}"/>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1651000" y="1610868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716</xdr:row>
      <xdr:rowOff>0</xdr:rowOff>
    </xdr:from>
    <xdr:to>
      <xdr:col>3</xdr:col>
      <xdr:colOff>2336800</xdr:colOff>
      <xdr:row>733</xdr:row>
      <xdr:rowOff>203200</xdr:rowOff>
    </xdr:to>
    <xdr:pic>
      <xdr:nvPicPr>
        <xdr:cNvPr id="32" name="Afbeelding 31">
          <a:extLst>
            <a:ext uri="{FF2B5EF4-FFF2-40B4-BE49-F238E27FC236}">
              <a16:creationId xmlns:a16="http://schemas.microsoft.com/office/drawing/2014/main" id="{4E735507-116C-AAE9-755D-6D54C5C3770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1651000" y="1673733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743</xdr:row>
      <xdr:rowOff>0</xdr:rowOff>
    </xdr:from>
    <xdr:to>
      <xdr:col>3</xdr:col>
      <xdr:colOff>2336800</xdr:colOff>
      <xdr:row>760</xdr:row>
      <xdr:rowOff>203200</xdr:rowOff>
    </xdr:to>
    <xdr:pic>
      <xdr:nvPicPr>
        <xdr:cNvPr id="33" name="Afbeelding 32">
          <a:extLst>
            <a:ext uri="{FF2B5EF4-FFF2-40B4-BE49-F238E27FC236}">
              <a16:creationId xmlns:a16="http://schemas.microsoft.com/office/drawing/2014/main" id="{571D1B3C-D3BA-9E44-0731-4443AD796A2F}"/>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1651000" y="1736598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770</xdr:row>
      <xdr:rowOff>0</xdr:rowOff>
    </xdr:from>
    <xdr:to>
      <xdr:col>3</xdr:col>
      <xdr:colOff>2336800</xdr:colOff>
      <xdr:row>787</xdr:row>
      <xdr:rowOff>203200</xdr:rowOff>
    </xdr:to>
    <xdr:pic>
      <xdr:nvPicPr>
        <xdr:cNvPr id="34" name="Afbeelding 33">
          <a:extLst>
            <a:ext uri="{FF2B5EF4-FFF2-40B4-BE49-F238E27FC236}">
              <a16:creationId xmlns:a16="http://schemas.microsoft.com/office/drawing/2014/main" id="{758A5DFD-CB38-0EEC-4F6A-DA3A6807B25F}"/>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1651000" y="1799463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797</xdr:row>
      <xdr:rowOff>0</xdr:rowOff>
    </xdr:from>
    <xdr:to>
      <xdr:col>3</xdr:col>
      <xdr:colOff>2336800</xdr:colOff>
      <xdr:row>814</xdr:row>
      <xdr:rowOff>203200</xdr:rowOff>
    </xdr:to>
    <xdr:pic>
      <xdr:nvPicPr>
        <xdr:cNvPr id="35" name="Afbeelding 34">
          <a:extLst>
            <a:ext uri="{FF2B5EF4-FFF2-40B4-BE49-F238E27FC236}">
              <a16:creationId xmlns:a16="http://schemas.microsoft.com/office/drawing/2014/main" id="{E2AFFC3C-207C-56DF-FC46-80BABCCF65F4}"/>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1651000" y="1862328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824</xdr:row>
      <xdr:rowOff>0</xdr:rowOff>
    </xdr:from>
    <xdr:to>
      <xdr:col>3</xdr:col>
      <xdr:colOff>2336800</xdr:colOff>
      <xdr:row>841</xdr:row>
      <xdr:rowOff>203200</xdr:rowOff>
    </xdr:to>
    <xdr:pic>
      <xdr:nvPicPr>
        <xdr:cNvPr id="36" name="Afbeelding 35">
          <a:extLst>
            <a:ext uri="{FF2B5EF4-FFF2-40B4-BE49-F238E27FC236}">
              <a16:creationId xmlns:a16="http://schemas.microsoft.com/office/drawing/2014/main" id="{FED8AB03-B8F2-D24B-C651-9D30511FDEBC}"/>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1651000" y="1925193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851</xdr:row>
      <xdr:rowOff>0</xdr:rowOff>
    </xdr:from>
    <xdr:to>
      <xdr:col>3</xdr:col>
      <xdr:colOff>2336800</xdr:colOff>
      <xdr:row>868</xdr:row>
      <xdr:rowOff>203200</xdr:rowOff>
    </xdr:to>
    <xdr:pic>
      <xdr:nvPicPr>
        <xdr:cNvPr id="37" name="Afbeelding 36">
          <a:extLst>
            <a:ext uri="{FF2B5EF4-FFF2-40B4-BE49-F238E27FC236}">
              <a16:creationId xmlns:a16="http://schemas.microsoft.com/office/drawing/2014/main" id="{7A43565C-DCB1-68F6-0479-63A2A608CB75}"/>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1651000" y="1988058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878</xdr:row>
      <xdr:rowOff>0</xdr:rowOff>
    </xdr:from>
    <xdr:to>
      <xdr:col>3</xdr:col>
      <xdr:colOff>2336800</xdr:colOff>
      <xdr:row>895</xdr:row>
      <xdr:rowOff>203200</xdr:rowOff>
    </xdr:to>
    <xdr:pic>
      <xdr:nvPicPr>
        <xdr:cNvPr id="38" name="Afbeelding 37">
          <a:extLst>
            <a:ext uri="{FF2B5EF4-FFF2-40B4-BE49-F238E27FC236}">
              <a16:creationId xmlns:a16="http://schemas.microsoft.com/office/drawing/2014/main" id="{44596CE3-3F66-A140-F1F6-DE7248B8D726}"/>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1651000" y="2050923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905</xdr:row>
      <xdr:rowOff>0</xdr:rowOff>
    </xdr:from>
    <xdr:to>
      <xdr:col>3</xdr:col>
      <xdr:colOff>965200</xdr:colOff>
      <xdr:row>916</xdr:row>
      <xdr:rowOff>101600</xdr:rowOff>
    </xdr:to>
    <xdr:pic>
      <xdr:nvPicPr>
        <xdr:cNvPr id="39" name="Afbeelding 38">
          <a:extLst>
            <a:ext uri="{FF2B5EF4-FFF2-40B4-BE49-F238E27FC236}">
              <a16:creationId xmlns:a16="http://schemas.microsoft.com/office/drawing/2014/main" id="{EAE27346-1726-7C0D-8E46-320F2E706456}"/>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1651000" y="211378800"/>
          <a:ext cx="2438400" cy="2438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927</xdr:row>
      <xdr:rowOff>0</xdr:rowOff>
    </xdr:from>
    <xdr:to>
      <xdr:col>3</xdr:col>
      <xdr:colOff>2336800</xdr:colOff>
      <xdr:row>944</xdr:row>
      <xdr:rowOff>203200</xdr:rowOff>
    </xdr:to>
    <xdr:pic>
      <xdr:nvPicPr>
        <xdr:cNvPr id="40" name="Afbeelding 39">
          <a:extLst>
            <a:ext uri="{FF2B5EF4-FFF2-40B4-BE49-F238E27FC236}">
              <a16:creationId xmlns:a16="http://schemas.microsoft.com/office/drawing/2014/main" id="{1DAA9873-F791-15F7-1F19-BCC03E9A26CD}"/>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1651000" y="2166493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954</xdr:row>
      <xdr:rowOff>0</xdr:rowOff>
    </xdr:from>
    <xdr:to>
      <xdr:col>3</xdr:col>
      <xdr:colOff>2336800</xdr:colOff>
      <xdr:row>971</xdr:row>
      <xdr:rowOff>203200</xdr:rowOff>
    </xdr:to>
    <xdr:pic>
      <xdr:nvPicPr>
        <xdr:cNvPr id="41" name="Afbeelding 40">
          <a:extLst>
            <a:ext uri="{FF2B5EF4-FFF2-40B4-BE49-F238E27FC236}">
              <a16:creationId xmlns:a16="http://schemas.microsoft.com/office/drawing/2014/main" id="{17FBD0E1-977B-DC0D-1FBA-671396DA4ACD}"/>
            </a:ext>
          </a:extLst>
        </xdr:cNvPr>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bwMode="auto">
        <a:xfrm>
          <a:off x="1651000" y="2229358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981</xdr:row>
      <xdr:rowOff>0</xdr:rowOff>
    </xdr:from>
    <xdr:to>
      <xdr:col>3</xdr:col>
      <xdr:colOff>2336800</xdr:colOff>
      <xdr:row>981</xdr:row>
      <xdr:rowOff>3810000</xdr:rowOff>
    </xdr:to>
    <xdr:pic>
      <xdr:nvPicPr>
        <xdr:cNvPr id="42" name="Afbeelding 41">
          <a:extLst>
            <a:ext uri="{FF2B5EF4-FFF2-40B4-BE49-F238E27FC236}">
              <a16:creationId xmlns:a16="http://schemas.microsoft.com/office/drawing/2014/main" id="{5B1A6718-6CB7-B511-5A8E-79E79554855E}"/>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1651000" y="2292223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1008</xdr:row>
      <xdr:rowOff>0</xdr:rowOff>
    </xdr:from>
    <xdr:to>
      <xdr:col>3</xdr:col>
      <xdr:colOff>2336800</xdr:colOff>
      <xdr:row>1025</xdr:row>
      <xdr:rowOff>203200</xdr:rowOff>
    </xdr:to>
    <xdr:pic>
      <xdr:nvPicPr>
        <xdr:cNvPr id="43" name="Afbeelding 42">
          <a:extLst>
            <a:ext uri="{FF2B5EF4-FFF2-40B4-BE49-F238E27FC236}">
              <a16:creationId xmlns:a16="http://schemas.microsoft.com/office/drawing/2014/main" id="{0C58A3CF-1F43-D163-0D19-4401F2627BFD}"/>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651000" y="2355088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1035</xdr:row>
      <xdr:rowOff>0</xdr:rowOff>
    </xdr:from>
    <xdr:to>
      <xdr:col>3</xdr:col>
      <xdr:colOff>2336800</xdr:colOff>
      <xdr:row>1052</xdr:row>
      <xdr:rowOff>203200</xdr:rowOff>
    </xdr:to>
    <xdr:pic>
      <xdr:nvPicPr>
        <xdr:cNvPr id="44" name="Afbeelding 43">
          <a:extLst>
            <a:ext uri="{FF2B5EF4-FFF2-40B4-BE49-F238E27FC236}">
              <a16:creationId xmlns:a16="http://schemas.microsoft.com/office/drawing/2014/main" id="{4A6DA4E5-928E-67F0-ECA3-3FA81B686F2F}"/>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651000" y="2417953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1062</xdr:row>
      <xdr:rowOff>0</xdr:rowOff>
    </xdr:from>
    <xdr:to>
      <xdr:col>3</xdr:col>
      <xdr:colOff>2336800</xdr:colOff>
      <xdr:row>1079</xdr:row>
      <xdr:rowOff>203200</xdr:rowOff>
    </xdr:to>
    <xdr:pic>
      <xdr:nvPicPr>
        <xdr:cNvPr id="45" name="Afbeelding 44">
          <a:extLst>
            <a:ext uri="{FF2B5EF4-FFF2-40B4-BE49-F238E27FC236}">
              <a16:creationId xmlns:a16="http://schemas.microsoft.com/office/drawing/2014/main" id="{EC7A1FCA-B6A5-FC09-DF2D-C8DA04302D92}"/>
            </a:ext>
          </a:extLst>
        </xdr:cNvPr>
        <xdr:cNvPicPr>
          <a:picLocks noChangeAspect="1" noChangeArrowheads="1"/>
        </xdr:cNvPicPr>
      </xdr:nvPicPr>
      <xdr:blipFill>
        <a:blip xmlns:r="http://schemas.openxmlformats.org/officeDocument/2006/relationships" r:embed="rId47">
          <a:extLst>
            <a:ext uri="{28A0092B-C50C-407E-A947-70E740481C1C}">
              <a14:useLocalDpi xmlns:a14="http://schemas.microsoft.com/office/drawing/2010/main" val="0"/>
            </a:ext>
          </a:extLst>
        </a:blip>
        <a:srcRect/>
        <a:stretch>
          <a:fillRect/>
        </a:stretch>
      </xdr:blipFill>
      <xdr:spPr bwMode="auto">
        <a:xfrm>
          <a:off x="1651000" y="2480818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1089</xdr:row>
      <xdr:rowOff>0</xdr:rowOff>
    </xdr:from>
    <xdr:to>
      <xdr:col>3</xdr:col>
      <xdr:colOff>2336800</xdr:colOff>
      <xdr:row>1106</xdr:row>
      <xdr:rowOff>203200</xdr:rowOff>
    </xdr:to>
    <xdr:pic>
      <xdr:nvPicPr>
        <xdr:cNvPr id="46" name="Afbeelding 45">
          <a:extLst>
            <a:ext uri="{FF2B5EF4-FFF2-40B4-BE49-F238E27FC236}">
              <a16:creationId xmlns:a16="http://schemas.microsoft.com/office/drawing/2014/main" id="{50CBA450-E511-0ED4-1347-C50D92194143}"/>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1651000" y="2543683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1116</xdr:row>
      <xdr:rowOff>0</xdr:rowOff>
    </xdr:from>
    <xdr:to>
      <xdr:col>3</xdr:col>
      <xdr:colOff>2336800</xdr:colOff>
      <xdr:row>1133</xdr:row>
      <xdr:rowOff>203200</xdr:rowOff>
    </xdr:to>
    <xdr:pic>
      <xdr:nvPicPr>
        <xdr:cNvPr id="47" name="Afbeelding 46">
          <a:extLst>
            <a:ext uri="{FF2B5EF4-FFF2-40B4-BE49-F238E27FC236}">
              <a16:creationId xmlns:a16="http://schemas.microsoft.com/office/drawing/2014/main" id="{B50A3861-7003-592E-E4DB-9D9F452E2529}"/>
            </a:ext>
          </a:extLst>
        </xdr:cNvPr>
        <xdr:cNvPicPr>
          <a:picLocks noChangeAspect="1" noChangeArrowheads="1"/>
        </xdr:cNvPicPr>
      </xdr:nvPicPr>
      <xdr:blipFill>
        <a:blip xmlns:r="http://schemas.openxmlformats.org/officeDocument/2006/relationships" r:embed="rId49">
          <a:extLst>
            <a:ext uri="{28A0092B-C50C-407E-A947-70E740481C1C}">
              <a14:useLocalDpi xmlns:a14="http://schemas.microsoft.com/office/drawing/2010/main" val="0"/>
            </a:ext>
          </a:extLst>
        </a:blip>
        <a:srcRect/>
        <a:stretch>
          <a:fillRect/>
        </a:stretch>
      </xdr:blipFill>
      <xdr:spPr bwMode="auto">
        <a:xfrm>
          <a:off x="1651000" y="2606548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1143</xdr:row>
      <xdr:rowOff>0</xdr:rowOff>
    </xdr:from>
    <xdr:to>
      <xdr:col>3</xdr:col>
      <xdr:colOff>2336800</xdr:colOff>
      <xdr:row>1160</xdr:row>
      <xdr:rowOff>203200</xdr:rowOff>
    </xdr:to>
    <xdr:pic>
      <xdr:nvPicPr>
        <xdr:cNvPr id="48" name="Afbeelding 47">
          <a:extLst>
            <a:ext uri="{FF2B5EF4-FFF2-40B4-BE49-F238E27FC236}">
              <a16:creationId xmlns:a16="http://schemas.microsoft.com/office/drawing/2014/main" id="{4AD43E64-EDEE-4555-9B7C-D07974304931}"/>
            </a:ext>
          </a:extLst>
        </xdr:cNvPr>
        <xdr:cNvPicPr>
          <a:picLocks noChangeAspect="1" noChangeArrowheads="1"/>
        </xdr:cNvPicPr>
      </xdr:nvPicPr>
      <xdr:blipFill>
        <a:blip xmlns:r="http://schemas.openxmlformats.org/officeDocument/2006/relationships" r:embed="rId50">
          <a:extLst>
            <a:ext uri="{28A0092B-C50C-407E-A947-70E740481C1C}">
              <a14:useLocalDpi xmlns:a14="http://schemas.microsoft.com/office/drawing/2010/main" val="0"/>
            </a:ext>
          </a:extLst>
        </a:blip>
        <a:srcRect/>
        <a:stretch>
          <a:fillRect/>
        </a:stretch>
      </xdr:blipFill>
      <xdr:spPr bwMode="auto">
        <a:xfrm>
          <a:off x="1651000" y="2669413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1170</xdr:row>
      <xdr:rowOff>0</xdr:rowOff>
    </xdr:from>
    <xdr:to>
      <xdr:col>3</xdr:col>
      <xdr:colOff>2336800</xdr:colOff>
      <xdr:row>1187</xdr:row>
      <xdr:rowOff>203200</xdr:rowOff>
    </xdr:to>
    <xdr:pic>
      <xdr:nvPicPr>
        <xdr:cNvPr id="49" name="Afbeelding 48">
          <a:extLst>
            <a:ext uri="{FF2B5EF4-FFF2-40B4-BE49-F238E27FC236}">
              <a16:creationId xmlns:a16="http://schemas.microsoft.com/office/drawing/2014/main" id="{D12BE06B-CC83-1F08-688F-1038AEE34E2E}"/>
            </a:ext>
          </a:extLst>
        </xdr:cNvPr>
        <xdr:cNvPicPr>
          <a:picLocks noChangeAspect="1" noChangeArrowheads="1"/>
        </xdr:cNvPicPr>
      </xdr:nvPicPr>
      <xdr:blipFill>
        <a:blip xmlns:r="http://schemas.openxmlformats.org/officeDocument/2006/relationships" r:embed="rId51">
          <a:extLst>
            <a:ext uri="{28A0092B-C50C-407E-A947-70E740481C1C}">
              <a14:useLocalDpi xmlns:a14="http://schemas.microsoft.com/office/drawing/2010/main" val="0"/>
            </a:ext>
          </a:extLst>
        </a:blip>
        <a:srcRect/>
        <a:stretch>
          <a:fillRect/>
        </a:stretch>
      </xdr:blipFill>
      <xdr:spPr bwMode="auto">
        <a:xfrm>
          <a:off x="1651000" y="2732278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1197</xdr:row>
      <xdr:rowOff>0</xdr:rowOff>
    </xdr:from>
    <xdr:to>
      <xdr:col>3</xdr:col>
      <xdr:colOff>2336800</xdr:colOff>
      <xdr:row>1214</xdr:row>
      <xdr:rowOff>203200</xdr:rowOff>
    </xdr:to>
    <xdr:pic>
      <xdr:nvPicPr>
        <xdr:cNvPr id="50" name="Afbeelding 49">
          <a:extLst>
            <a:ext uri="{FF2B5EF4-FFF2-40B4-BE49-F238E27FC236}">
              <a16:creationId xmlns:a16="http://schemas.microsoft.com/office/drawing/2014/main" id="{AF007E0F-2C8F-3697-63D9-94A5FEC56964}"/>
            </a:ext>
          </a:extLst>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1651000" y="2795143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1224</xdr:row>
      <xdr:rowOff>0</xdr:rowOff>
    </xdr:from>
    <xdr:to>
      <xdr:col>3</xdr:col>
      <xdr:colOff>2336800</xdr:colOff>
      <xdr:row>1241</xdr:row>
      <xdr:rowOff>203200</xdr:rowOff>
    </xdr:to>
    <xdr:pic>
      <xdr:nvPicPr>
        <xdr:cNvPr id="51" name="Afbeelding 50">
          <a:extLst>
            <a:ext uri="{FF2B5EF4-FFF2-40B4-BE49-F238E27FC236}">
              <a16:creationId xmlns:a16="http://schemas.microsoft.com/office/drawing/2014/main" id="{EBF7EF6B-5FDB-03A4-9547-D0E60E3147B2}"/>
            </a:ext>
          </a:extLst>
        </xdr:cNvPr>
        <xdr:cNvPicPr>
          <a:picLocks noChangeAspect="1" noChangeArrowheads="1"/>
        </xdr:cNvPicPr>
      </xdr:nvPicPr>
      <xdr:blipFill>
        <a:blip xmlns:r="http://schemas.openxmlformats.org/officeDocument/2006/relationships" r:embed="rId53">
          <a:extLst>
            <a:ext uri="{28A0092B-C50C-407E-A947-70E740481C1C}">
              <a14:useLocalDpi xmlns:a14="http://schemas.microsoft.com/office/drawing/2010/main" val="0"/>
            </a:ext>
          </a:extLst>
        </a:blip>
        <a:srcRect/>
        <a:stretch>
          <a:fillRect/>
        </a:stretch>
      </xdr:blipFill>
      <xdr:spPr bwMode="auto">
        <a:xfrm>
          <a:off x="1651000" y="2858008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1251</xdr:row>
      <xdr:rowOff>0</xdr:rowOff>
    </xdr:from>
    <xdr:to>
      <xdr:col>3</xdr:col>
      <xdr:colOff>2336800</xdr:colOff>
      <xdr:row>1268</xdr:row>
      <xdr:rowOff>203200</xdr:rowOff>
    </xdr:to>
    <xdr:pic>
      <xdr:nvPicPr>
        <xdr:cNvPr id="52" name="Afbeelding 51">
          <a:extLst>
            <a:ext uri="{FF2B5EF4-FFF2-40B4-BE49-F238E27FC236}">
              <a16:creationId xmlns:a16="http://schemas.microsoft.com/office/drawing/2014/main" id="{5F9B2B9C-4DD5-BE4F-4AD1-812E7CDC2057}"/>
            </a:ext>
          </a:extLst>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1651000" y="2920873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1278</xdr:row>
      <xdr:rowOff>0</xdr:rowOff>
    </xdr:from>
    <xdr:to>
      <xdr:col>3</xdr:col>
      <xdr:colOff>2336800</xdr:colOff>
      <xdr:row>1295</xdr:row>
      <xdr:rowOff>203200</xdr:rowOff>
    </xdr:to>
    <xdr:pic>
      <xdr:nvPicPr>
        <xdr:cNvPr id="53" name="Afbeelding 52">
          <a:extLst>
            <a:ext uri="{FF2B5EF4-FFF2-40B4-BE49-F238E27FC236}">
              <a16:creationId xmlns:a16="http://schemas.microsoft.com/office/drawing/2014/main" id="{31C9ADD9-650D-7113-A288-F4BC72CE7AEA}"/>
            </a:ext>
          </a:extLst>
        </xdr:cNvPr>
        <xdr:cNvPicPr>
          <a:picLocks noChangeAspect="1" noChangeArrowheads="1"/>
        </xdr:cNvPicPr>
      </xdr:nvPicPr>
      <xdr:blipFill>
        <a:blip xmlns:r="http://schemas.openxmlformats.org/officeDocument/2006/relationships" r:embed="rId55">
          <a:extLst>
            <a:ext uri="{28A0092B-C50C-407E-A947-70E740481C1C}">
              <a14:useLocalDpi xmlns:a14="http://schemas.microsoft.com/office/drawing/2010/main" val="0"/>
            </a:ext>
          </a:extLst>
        </a:blip>
        <a:srcRect/>
        <a:stretch>
          <a:fillRect/>
        </a:stretch>
      </xdr:blipFill>
      <xdr:spPr bwMode="auto">
        <a:xfrm>
          <a:off x="1651000" y="2983738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1305</xdr:row>
      <xdr:rowOff>0</xdr:rowOff>
    </xdr:from>
    <xdr:to>
      <xdr:col>3</xdr:col>
      <xdr:colOff>2336800</xdr:colOff>
      <xdr:row>1322</xdr:row>
      <xdr:rowOff>203200</xdr:rowOff>
    </xdr:to>
    <xdr:pic>
      <xdr:nvPicPr>
        <xdr:cNvPr id="54" name="Afbeelding 53">
          <a:extLst>
            <a:ext uri="{FF2B5EF4-FFF2-40B4-BE49-F238E27FC236}">
              <a16:creationId xmlns:a16="http://schemas.microsoft.com/office/drawing/2014/main" id="{09EF7CDD-D367-A7C0-41AF-832D2B6F3ED7}"/>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1651000" y="3046603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1332</xdr:row>
      <xdr:rowOff>0</xdr:rowOff>
    </xdr:from>
    <xdr:to>
      <xdr:col>3</xdr:col>
      <xdr:colOff>2336800</xdr:colOff>
      <xdr:row>1349</xdr:row>
      <xdr:rowOff>203200</xdr:rowOff>
    </xdr:to>
    <xdr:pic>
      <xdr:nvPicPr>
        <xdr:cNvPr id="55" name="Afbeelding 54">
          <a:extLst>
            <a:ext uri="{FF2B5EF4-FFF2-40B4-BE49-F238E27FC236}">
              <a16:creationId xmlns:a16="http://schemas.microsoft.com/office/drawing/2014/main" id="{79251E61-6F37-0AE6-ED32-0F223FA579FD}"/>
            </a:ext>
          </a:extLst>
        </xdr:cNvPr>
        <xdr:cNvPicPr>
          <a:picLocks noChangeAspect="1" noChangeArrowheads="1"/>
        </xdr:cNvPicPr>
      </xdr:nvPicPr>
      <xdr:blipFill>
        <a:blip xmlns:r="http://schemas.openxmlformats.org/officeDocument/2006/relationships" r:embed="rId57">
          <a:extLst>
            <a:ext uri="{28A0092B-C50C-407E-A947-70E740481C1C}">
              <a14:useLocalDpi xmlns:a14="http://schemas.microsoft.com/office/drawing/2010/main" val="0"/>
            </a:ext>
          </a:extLst>
        </a:blip>
        <a:srcRect/>
        <a:stretch>
          <a:fillRect/>
        </a:stretch>
      </xdr:blipFill>
      <xdr:spPr bwMode="auto">
        <a:xfrm>
          <a:off x="1651000" y="3109468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1359</xdr:row>
      <xdr:rowOff>0</xdr:rowOff>
    </xdr:from>
    <xdr:to>
      <xdr:col>3</xdr:col>
      <xdr:colOff>2336800</xdr:colOff>
      <xdr:row>1376</xdr:row>
      <xdr:rowOff>203200</xdr:rowOff>
    </xdr:to>
    <xdr:pic>
      <xdr:nvPicPr>
        <xdr:cNvPr id="56" name="Afbeelding 55">
          <a:extLst>
            <a:ext uri="{FF2B5EF4-FFF2-40B4-BE49-F238E27FC236}">
              <a16:creationId xmlns:a16="http://schemas.microsoft.com/office/drawing/2014/main" id="{68BF94FF-B31C-79DC-8DDB-B358D511621E}"/>
            </a:ext>
          </a:extLst>
        </xdr:cNvPr>
        <xdr:cNvPicPr>
          <a:picLocks noChangeAspect="1" noChangeArrowheads="1"/>
        </xdr:cNvPicPr>
      </xdr:nvPicPr>
      <xdr:blipFill>
        <a:blip xmlns:r="http://schemas.openxmlformats.org/officeDocument/2006/relationships" r:embed="rId58">
          <a:extLst>
            <a:ext uri="{28A0092B-C50C-407E-A947-70E740481C1C}">
              <a14:useLocalDpi xmlns:a14="http://schemas.microsoft.com/office/drawing/2010/main" val="0"/>
            </a:ext>
          </a:extLst>
        </a:blip>
        <a:srcRect/>
        <a:stretch>
          <a:fillRect/>
        </a:stretch>
      </xdr:blipFill>
      <xdr:spPr bwMode="auto">
        <a:xfrm>
          <a:off x="1651000" y="3172333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1386</xdr:row>
      <xdr:rowOff>0</xdr:rowOff>
    </xdr:from>
    <xdr:to>
      <xdr:col>3</xdr:col>
      <xdr:colOff>2336800</xdr:colOff>
      <xdr:row>1394</xdr:row>
      <xdr:rowOff>228600</xdr:rowOff>
    </xdr:to>
    <xdr:pic>
      <xdr:nvPicPr>
        <xdr:cNvPr id="57" name="Afbeelding 56">
          <a:extLst>
            <a:ext uri="{FF2B5EF4-FFF2-40B4-BE49-F238E27FC236}">
              <a16:creationId xmlns:a16="http://schemas.microsoft.com/office/drawing/2014/main" id="{81A0B2BA-CD7F-0AD5-7621-11D11CC60C52}"/>
            </a:ext>
          </a:extLst>
        </xdr:cNvPr>
        <xdr:cNvPicPr>
          <a:picLocks noChangeAspect="1" noChangeArrowheads="1"/>
        </xdr:cNvPicPr>
      </xdr:nvPicPr>
      <xdr:blipFill>
        <a:blip xmlns:r="http://schemas.openxmlformats.org/officeDocument/2006/relationships" r:embed="rId59">
          <a:extLst>
            <a:ext uri="{28A0092B-C50C-407E-A947-70E740481C1C}">
              <a14:useLocalDpi xmlns:a14="http://schemas.microsoft.com/office/drawing/2010/main" val="0"/>
            </a:ext>
          </a:extLst>
        </a:blip>
        <a:srcRect/>
        <a:stretch>
          <a:fillRect/>
        </a:stretch>
      </xdr:blipFill>
      <xdr:spPr bwMode="auto">
        <a:xfrm>
          <a:off x="1651000" y="323519800"/>
          <a:ext cx="38100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1406</xdr:row>
      <xdr:rowOff>0</xdr:rowOff>
    </xdr:from>
    <xdr:to>
      <xdr:col>3</xdr:col>
      <xdr:colOff>2336800</xdr:colOff>
      <xdr:row>1423</xdr:row>
      <xdr:rowOff>203200</xdr:rowOff>
    </xdr:to>
    <xdr:pic>
      <xdr:nvPicPr>
        <xdr:cNvPr id="58" name="Afbeelding 57">
          <a:extLst>
            <a:ext uri="{FF2B5EF4-FFF2-40B4-BE49-F238E27FC236}">
              <a16:creationId xmlns:a16="http://schemas.microsoft.com/office/drawing/2014/main" id="{2B48CFBF-D453-7D61-D1AF-2BF0041ACF0B}"/>
            </a:ext>
          </a:extLst>
        </xdr:cNvPr>
        <xdr:cNvPicPr>
          <a:picLocks noChangeAspect="1" noChangeArrowheads="1"/>
        </xdr:cNvPicPr>
      </xdr:nvPicPr>
      <xdr:blipFill>
        <a:blip xmlns:r="http://schemas.openxmlformats.org/officeDocument/2006/relationships" r:embed="rId60">
          <a:extLst>
            <a:ext uri="{28A0092B-C50C-407E-A947-70E740481C1C}">
              <a14:useLocalDpi xmlns:a14="http://schemas.microsoft.com/office/drawing/2010/main" val="0"/>
            </a:ext>
          </a:extLst>
        </a:blip>
        <a:srcRect/>
        <a:stretch>
          <a:fillRect/>
        </a:stretch>
      </xdr:blipFill>
      <xdr:spPr bwMode="auto">
        <a:xfrm>
          <a:off x="1651000" y="3283839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1433</xdr:row>
      <xdr:rowOff>0</xdr:rowOff>
    </xdr:from>
    <xdr:to>
      <xdr:col>3</xdr:col>
      <xdr:colOff>2336800</xdr:colOff>
      <xdr:row>1450</xdr:row>
      <xdr:rowOff>203200</xdr:rowOff>
    </xdr:to>
    <xdr:pic>
      <xdr:nvPicPr>
        <xdr:cNvPr id="59" name="Afbeelding 58">
          <a:extLst>
            <a:ext uri="{FF2B5EF4-FFF2-40B4-BE49-F238E27FC236}">
              <a16:creationId xmlns:a16="http://schemas.microsoft.com/office/drawing/2014/main" id="{CB9EB62B-C61D-154E-D135-4EE7442085D7}"/>
            </a:ext>
          </a:extLst>
        </xdr:cNvPr>
        <xdr:cNvPicPr>
          <a:picLocks noChangeAspect="1" noChangeArrowheads="1"/>
        </xdr:cNvPicPr>
      </xdr:nvPicPr>
      <xdr:blipFill>
        <a:blip xmlns:r="http://schemas.openxmlformats.org/officeDocument/2006/relationships" r:embed="rId61">
          <a:extLst>
            <a:ext uri="{28A0092B-C50C-407E-A947-70E740481C1C}">
              <a14:useLocalDpi xmlns:a14="http://schemas.microsoft.com/office/drawing/2010/main" val="0"/>
            </a:ext>
          </a:extLst>
        </a:blip>
        <a:srcRect/>
        <a:stretch>
          <a:fillRect/>
        </a:stretch>
      </xdr:blipFill>
      <xdr:spPr bwMode="auto">
        <a:xfrm>
          <a:off x="1651000" y="3346704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1460</xdr:row>
      <xdr:rowOff>0</xdr:rowOff>
    </xdr:from>
    <xdr:to>
      <xdr:col>3</xdr:col>
      <xdr:colOff>2336800</xdr:colOff>
      <xdr:row>1477</xdr:row>
      <xdr:rowOff>203200</xdr:rowOff>
    </xdr:to>
    <xdr:pic>
      <xdr:nvPicPr>
        <xdr:cNvPr id="60" name="Afbeelding 59">
          <a:extLst>
            <a:ext uri="{FF2B5EF4-FFF2-40B4-BE49-F238E27FC236}">
              <a16:creationId xmlns:a16="http://schemas.microsoft.com/office/drawing/2014/main" id="{8EAAAC9F-E34A-439A-4405-6782BAF19A32}"/>
            </a:ext>
          </a:extLst>
        </xdr:cNvPr>
        <xdr:cNvPicPr>
          <a:picLocks noChangeAspect="1" noChangeArrowheads="1"/>
        </xdr:cNvPicPr>
      </xdr:nvPicPr>
      <xdr:blipFill>
        <a:blip xmlns:r="http://schemas.openxmlformats.org/officeDocument/2006/relationships" r:embed="rId62">
          <a:extLst>
            <a:ext uri="{28A0092B-C50C-407E-A947-70E740481C1C}">
              <a14:useLocalDpi xmlns:a14="http://schemas.microsoft.com/office/drawing/2010/main" val="0"/>
            </a:ext>
          </a:extLst>
        </a:blip>
        <a:srcRect/>
        <a:stretch>
          <a:fillRect/>
        </a:stretch>
      </xdr:blipFill>
      <xdr:spPr bwMode="auto">
        <a:xfrm>
          <a:off x="1651000" y="3409569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1487</xdr:row>
      <xdr:rowOff>0</xdr:rowOff>
    </xdr:from>
    <xdr:to>
      <xdr:col>3</xdr:col>
      <xdr:colOff>1066800</xdr:colOff>
      <xdr:row>1504</xdr:row>
      <xdr:rowOff>203200</xdr:rowOff>
    </xdr:to>
    <xdr:pic>
      <xdr:nvPicPr>
        <xdr:cNvPr id="61" name="Afbeelding 60">
          <a:extLst>
            <a:ext uri="{FF2B5EF4-FFF2-40B4-BE49-F238E27FC236}">
              <a16:creationId xmlns:a16="http://schemas.microsoft.com/office/drawing/2014/main" id="{CF00DC54-632C-473A-9232-1AA08B83FE72}"/>
            </a:ext>
          </a:extLst>
        </xdr:cNvPr>
        <xdr:cNvPicPr>
          <a:picLocks noChangeAspect="1" noChangeArrowheads="1"/>
        </xdr:cNvPicPr>
      </xdr:nvPicPr>
      <xdr:blipFill>
        <a:blip xmlns:r="http://schemas.openxmlformats.org/officeDocument/2006/relationships" r:embed="rId63">
          <a:extLst>
            <a:ext uri="{28A0092B-C50C-407E-A947-70E740481C1C}">
              <a14:useLocalDpi xmlns:a14="http://schemas.microsoft.com/office/drawing/2010/main" val="0"/>
            </a:ext>
          </a:extLst>
        </a:blip>
        <a:srcRect/>
        <a:stretch>
          <a:fillRect/>
        </a:stretch>
      </xdr:blipFill>
      <xdr:spPr bwMode="auto">
        <a:xfrm>
          <a:off x="1651000" y="347243400"/>
          <a:ext cx="254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1514</xdr:row>
      <xdr:rowOff>0</xdr:rowOff>
    </xdr:from>
    <xdr:to>
      <xdr:col>3</xdr:col>
      <xdr:colOff>2336800</xdr:colOff>
      <xdr:row>1531</xdr:row>
      <xdr:rowOff>203200</xdr:rowOff>
    </xdr:to>
    <xdr:pic>
      <xdr:nvPicPr>
        <xdr:cNvPr id="62" name="Afbeelding 61">
          <a:extLst>
            <a:ext uri="{FF2B5EF4-FFF2-40B4-BE49-F238E27FC236}">
              <a16:creationId xmlns:a16="http://schemas.microsoft.com/office/drawing/2014/main" id="{1E139A4E-9A08-8A41-9E04-99FEAB3CA57E}"/>
            </a:ext>
          </a:extLst>
        </xdr:cNvPr>
        <xdr:cNvPicPr>
          <a:picLocks noChangeAspect="1" noChangeArrowheads="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a:fillRect/>
        </a:stretch>
      </xdr:blipFill>
      <xdr:spPr bwMode="auto">
        <a:xfrm>
          <a:off x="1651000" y="3535299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1541</xdr:row>
      <xdr:rowOff>0</xdr:rowOff>
    </xdr:from>
    <xdr:to>
      <xdr:col>3</xdr:col>
      <xdr:colOff>2336800</xdr:colOff>
      <xdr:row>1558</xdr:row>
      <xdr:rowOff>203200</xdr:rowOff>
    </xdr:to>
    <xdr:pic>
      <xdr:nvPicPr>
        <xdr:cNvPr id="63" name="Afbeelding 62">
          <a:extLst>
            <a:ext uri="{FF2B5EF4-FFF2-40B4-BE49-F238E27FC236}">
              <a16:creationId xmlns:a16="http://schemas.microsoft.com/office/drawing/2014/main" id="{4BE643E4-0768-A7C9-2F85-B507926CA863}"/>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1651000" y="3598164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1568</xdr:row>
      <xdr:rowOff>0</xdr:rowOff>
    </xdr:from>
    <xdr:to>
      <xdr:col>3</xdr:col>
      <xdr:colOff>2336800</xdr:colOff>
      <xdr:row>1585</xdr:row>
      <xdr:rowOff>203200</xdr:rowOff>
    </xdr:to>
    <xdr:pic>
      <xdr:nvPicPr>
        <xdr:cNvPr id="4096" name="Afbeelding 4095">
          <a:extLst>
            <a:ext uri="{FF2B5EF4-FFF2-40B4-BE49-F238E27FC236}">
              <a16:creationId xmlns:a16="http://schemas.microsoft.com/office/drawing/2014/main" id="{55C77CB5-9B7D-5483-D596-393B308D54D9}"/>
            </a:ext>
          </a:extLst>
        </xdr:cNvPr>
        <xdr:cNvPicPr>
          <a:picLocks noChangeAspect="1" noChangeArrowheads="1"/>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bwMode="auto">
        <a:xfrm>
          <a:off x="1651000" y="3661029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1595</xdr:row>
      <xdr:rowOff>0</xdr:rowOff>
    </xdr:from>
    <xdr:to>
      <xdr:col>3</xdr:col>
      <xdr:colOff>2336800</xdr:colOff>
      <xdr:row>1612</xdr:row>
      <xdr:rowOff>203200</xdr:rowOff>
    </xdr:to>
    <xdr:pic>
      <xdr:nvPicPr>
        <xdr:cNvPr id="4097" name="Afbeelding 4096">
          <a:extLst>
            <a:ext uri="{FF2B5EF4-FFF2-40B4-BE49-F238E27FC236}">
              <a16:creationId xmlns:a16="http://schemas.microsoft.com/office/drawing/2014/main" id="{979CA1C4-5F97-3F32-E36E-E677419E4DE2}"/>
            </a:ext>
          </a:extLst>
        </xdr:cNvPr>
        <xdr:cNvPicPr>
          <a:picLocks noChangeAspect="1" noChangeArrowheads="1"/>
        </xdr:cNvPicPr>
      </xdr:nvPicPr>
      <xdr:blipFill>
        <a:blip xmlns:r="http://schemas.openxmlformats.org/officeDocument/2006/relationships" r:embed="rId67">
          <a:extLst>
            <a:ext uri="{28A0092B-C50C-407E-A947-70E740481C1C}">
              <a14:useLocalDpi xmlns:a14="http://schemas.microsoft.com/office/drawing/2010/main" val="0"/>
            </a:ext>
          </a:extLst>
        </a:blip>
        <a:srcRect/>
        <a:stretch>
          <a:fillRect/>
        </a:stretch>
      </xdr:blipFill>
      <xdr:spPr bwMode="auto">
        <a:xfrm>
          <a:off x="1651000" y="3723894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1622</xdr:row>
      <xdr:rowOff>0</xdr:rowOff>
    </xdr:from>
    <xdr:to>
      <xdr:col>3</xdr:col>
      <xdr:colOff>2336800</xdr:colOff>
      <xdr:row>1639</xdr:row>
      <xdr:rowOff>203200</xdr:rowOff>
    </xdr:to>
    <xdr:pic>
      <xdr:nvPicPr>
        <xdr:cNvPr id="4103" name="Afbeelding 4102">
          <a:extLst>
            <a:ext uri="{FF2B5EF4-FFF2-40B4-BE49-F238E27FC236}">
              <a16:creationId xmlns:a16="http://schemas.microsoft.com/office/drawing/2014/main" id="{2462C99B-7362-811B-FF87-4D18C9597028}"/>
            </a:ext>
          </a:extLst>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1651000" y="3786759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1649</xdr:row>
      <xdr:rowOff>0</xdr:rowOff>
    </xdr:from>
    <xdr:to>
      <xdr:col>3</xdr:col>
      <xdr:colOff>2336800</xdr:colOff>
      <xdr:row>1666</xdr:row>
      <xdr:rowOff>203200</xdr:rowOff>
    </xdr:to>
    <xdr:pic>
      <xdr:nvPicPr>
        <xdr:cNvPr id="4104" name="Afbeelding 4103">
          <a:extLst>
            <a:ext uri="{FF2B5EF4-FFF2-40B4-BE49-F238E27FC236}">
              <a16:creationId xmlns:a16="http://schemas.microsoft.com/office/drawing/2014/main" id="{EA7BE277-AC4D-572F-D17A-59603CF505F6}"/>
            </a:ext>
          </a:extLst>
        </xdr:cNvPr>
        <xdr:cNvPicPr>
          <a:picLocks noChangeAspect="1" noChangeArrowheads="1"/>
        </xdr:cNvPicPr>
      </xdr:nvPicPr>
      <xdr:blipFill>
        <a:blip xmlns:r="http://schemas.openxmlformats.org/officeDocument/2006/relationships" r:embed="rId69">
          <a:extLst>
            <a:ext uri="{28A0092B-C50C-407E-A947-70E740481C1C}">
              <a14:useLocalDpi xmlns:a14="http://schemas.microsoft.com/office/drawing/2010/main" val="0"/>
            </a:ext>
          </a:extLst>
        </a:blip>
        <a:srcRect/>
        <a:stretch>
          <a:fillRect/>
        </a:stretch>
      </xdr:blipFill>
      <xdr:spPr bwMode="auto">
        <a:xfrm>
          <a:off x="1651000" y="3849624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1676</xdr:row>
      <xdr:rowOff>0</xdr:rowOff>
    </xdr:from>
    <xdr:to>
      <xdr:col>3</xdr:col>
      <xdr:colOff>2336800</xdr:colOff>
      <xdr:row>1693</xdr:row>
      <xdr:rowOff>203200</xdr:rowOff>
    </xdr:to>
    <xdr:pic>
      <xdr:nvPicPr>
        <xdr:cNvPr id="4105" name="Afbeelding 4104">
          <a:extLst>
            <a:ext uri="{FF2B5EF4-FFF2-40B4-BE49-F238E27FC236}">
              <a16:creationId xmlns:a16="http://schemas.microsoft.com/office/drawing/2014/main" id="{DF7D810A-C9D4-4485-0E57-EEBA417F3178}"/>
            </a:ext>
          </a:extLst>
        </xdr:cNvPr>
        <xdr:cNvPicPr>
          <a:picLocks noChangeAspect="1" noChangeArrowheads="1"/>
        </xdr:cNvPicPr>
      </xdr:nvPicPr>
      <xdr:blipFill>
        <a:blip xmlns:r="http://schemas.openxmlformats.org/officeDocument/2006/relationships" r:embed="rId70">
          <a:extLst>
            <a:ext uri="{28A0092B-C50C-407E-A947-70E740481C1C}">
              <a14:useLocalDpi xmlns:a14="http://schemas.microsoft.com/office/drawing/2010/main" val="0"/>
            </a:ext>
          </a:extLst>
        </a:blip>
        <a:srcRect/>
        <a:stretch>
          <a:fillRect/>
        </a:stretch>
      </xdr:blipFill>
      <xdr:spPr bwMode="auto">
        <a:xfrm>
          <a:off x="1651000" y="3912489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1703</xdr:row>
      <xdr:rowOff>0</xdr:rowOff>
    </xdr:from>
    <xdr:to>
      <xdr:col>3</xdr:col>
      <xdr:colOff>2336800</xdr:colOff>
      <xdr:row>1720</xdr:row>
      <xdr:rowOff>203200</xdr:rowOff>
    </xdr:to>
    <xdr:pic>
      <xdr:nvPicPr>
        <xdr:cNvPr id="4106" name="Afbeelding 4105">
          <a:extLst>
            <a:ext uri="{FF2B5EF4-FFF2-40B4-BE49-F238E27FC236}">
              <a16:creationId xmlns:a16="http://schemas.microsoft.com/office/drawing/2014/main" id="{EE4554CF-1CC7-983E-44EE-0FFEEEA8DD8E}"/>
            </a:ext>
          </a:extLst>
        </xdr:cNvPr>
        <xdr:cNvPicPr>
          <a:picLocks noChangeAspect="1" noChangeArrowheads="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a:fillRect/>
        </a:stretch>
      </xdr:blipFill>
      <xdr:spPr bwMode="auto">
        <a:xfrm>
          <a:off x="1651000" y="3975354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1730</xdr:row>
      <xdr:rowOff>0</xdr:rowOff>
    </xdr:from>
    <xdr:to>
      <xdr:col>3</xdr:col>
      <xdr:colOff>2336800</xdr:colOff>
      <xdr:row>1747</xdr:row>
      <xdr:rowOff>203200</xdr:rowOff>
    </xdr:to>
    <xdr:pic>
      <xdr:nvPicPr>
        <xdr:cNvPr id="4107" name="Afbeelding 4106">
          <a:extLst>
            <a:ext uri="{FF2B5EF4-FFF2-40B4-BE49-F238E27FC236}">
              <a16:creationId xmlns:a16="http://schemas.microsoft.com/office/drawing/2014/main" id="{12A9487F-BDF8-066D-A57A-3825D665CC03}"/>
            </a:ext>
          </a:extLst>
        </xdr:cNvPr>
        <xdr:cNvPicPr>
          <a:picLocks noChangeAspect="1" noChangeArrowheads="1"/>
        </xdr:cNvPicPr>
      </xdr:nvPicPr>
      <xdr:blipFill>
        <a:blip xmlns:r="http://schemas.openxmlformats.org/officeDocument/2006/relationships" r:embed="rId72">
          <a:extLst>
            <a:ext uri="{28A0092B-C50C-407E-A947-70E740481C1C}">
              <a14:useLocalDpi xmlns:a14="http://schemas.microsoft.com/office/drawing/2010/main" val="0"/>
            </a:ext>
          </a:extLst>
        </a:blip>
        <a:srcRect/>
        <a:stretch>
          <a:fillRect/>
        </a:stretch>
      </xdr:blipFill>
      <xdr:spPr bwMode="auto">
        <a:xfrm>
          <a:off x="1651000" y="4038219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1757</xdr:row>
      <xdr:rowOff>0</xdr:rowOff>
    </xdr:from>
    <xdr:to>
      <xdr:col>3</xdr:col>
      <xdr:colOff>2336800</xdr:colOff>
      <xdr:row>1774</xdr:row>
      <xdr:rowOff>203200</xdr:rowOff>
    </xdr:to>
    <xdr:pic>
      <xdr:nvPicPr>
        <xdr:cNvPr id="4108" name="Afbeelding 4107">
          <a:extLst>
            <a:ext uri="{FF2B5EF4-FFF2-40B4-BE49-F238E27FC236}">
              <a16:creationId xmlns:a16="http://schemas.microsoft.com/office/drawing/2014/main" id="{07AAAA0C-9203-14D3-868A-22E8940CE10E}"/>
            </a:ext>
          </a:extLst>
        </xdr:cNvPr>
        <xdr:cNvPicPr>
          <a:picLocks noChangeAspect="1" noChangeArrowheads="1"/>
        </xdr:cNvPicPr>
      </xdr:nvPicPr>
      <xdr:blipFill>
        <a:blip xmlns:r="http://schemas.openxmlformats.org/officeDocument/2006/relationships" r:embed="rId73">
          <a:extLst>
            <a:ext uri="{28A0092B-C50C-407E-A947-70E740481C1C}">
              <a14:useLocalDpi xmlns:a14="http://schemas.microsoft.com/office/drawing/2010/main" val="0"/>
            </a:ext>
          </a:extLst>
        </a:blip>
        <a:srcRect/>
        <a:stretch>
          <a:fillRect/>
        </a:stretch>
      </xdr:blipFill>
      <xdr:spPr bwMode="auto">
        <a:xfrm>
          <a:off x="1651000" y="4101084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1784</xdr:row>
      <xdr:rowOff>0</xdr:rowOff>
    </xdr:from>
    <xdr:to>
      <xdr:col>3</xdr:col>
      <xdr:colOff>2336800</xdr:colOff>
      <xdr:row>1801</xdr:row>
      <xdr:rowOff>203200</xdr:rowOff>
    </xdr:to>
    <xdr:pic>
      <xdr:nvPicPr>
        <xdr:cNvPr id="4109" name="Afbeelding 4108">
          <a:extLst>
            <a:ext uri="{FF2B5EF4-FFF2-40B4-BE49-F238E27FC236}">
              <a16:creationId xmlns:a16="http://schemas.microsoft.com/office/drawing/2014/main" id="{EB234D59-EBBF-A5BD-6993-EAB038EE60E9}"/>
            </a:ext>
          </a:extLst>
        </xdr:cNvPr>
        <xdr:cNvPicPr>
          <a:picLocks noChangeAspect="1" noChangeArrowheads="1"/>
        </xdr:cNvPicPr>
      </xdr:nvPicPr>
      <xdr:blipFill>
        <a:blip xmlns:r="http://schemas.openxmlformats.org/officeDocument/2006/relationships" r:embed="rId74">
          <a:extLst>
            <a:ext uri="{28A0092B-C50C-407E-A947-70E740481C1C}">
              <a14:useLocalDpi xmlns:a14="http://schemas.microsoft.com/office/drawing/2010/main" val="0"/>
            </a:ext>
          </a:extLst>
        </a:blip>
        <a:srcRect/>
        <a:stretch>
          <a:fillRect/>
        </a:stretch>
      </xdr:blipFill>
      <xdr:spPr bwMode="auto">
        <a:xfrm>
          <a:off x="1651000" y="4163949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1811</xdr:row>
      <xdr:rowOff>0</xdr:rowOff>
    </xdr:from>
    <xdr:to>
      <xdr:col>3</xdr:col>
      <xdr:colOff>2336800</xdr:colOff>
      <xdr:row>1828</xdr:row>
      <xdr:rowOff>203200</xdr:rowOff>
    </xdr:to>
    <xdr:pic>
      <xdr:nvPicPr>
        <xdr:cNvPr id="4110" name="Afbeelding 4109">
          <a:extLst>
            <a:ext uri="{FF2B5EF4-FFF2-40B4-BE49-F238E27FC236}">
              <a16:creationId xmlns:a16="http://schemas.microsoft.com/office/drawing/2014/main" id="{ADD7937E-6A01-0009-BE02-9A442882DAAF}"/>
            </a:ext>
          </a:extLst>
        </xdr:cNvPr>
        <xdr:cNvPicPr>
          <a:picLocks noChangeAspect="1" noChangeArrowheads="1"/>
        </xdr:cNvPicPr>
      </xdr:nvPicPr>
      <xdr:blipFill>
        <a:blip xmlns:r="http://schemas.openxmlformats.org/officeDocument/2006/relationships" r:embed="rId75">
          <a:extLst>
            <a:ext uri="{28A0092B-C50C-407E-A947-70E740481C1C}">
              <a14:useLocalDpi xmlns:a14="http://schemas.microsoft.com/office/drawing/2010/main" val="0"/>
            </a:ext>
          </a:extLst>
        </a:blip>
        <a:srcRect/>
        <a:stretch>
          <a:fillRect/>
        </a:stretch>
      </xdr:blipFill>
      <xdr:spPr bwMode="auto">
        <a:xfrm>
          <a:off x="1651000" y="4226814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1838</xdr:row>
      <xdr:rowOff>0</xdr:rowOff>
    </xdr:from>
    <xdr:to>
      <xdr:col>3</xdr:col>
      <xdr:colOff>2336800</xdr:colOff>
      <xdr:row>1855</xdr:row>
      <xdr:rowOff>203200</xdr:rowOff>
    </xdr:to>
    <xdr:pic>
      <xdr:nvPicPr>
        <xdr:cNvPr id="4111" name="Afbeelding 4110">
          <a:extLst>
            <a:ext uri="{FF2B5EF4-FFF2-40B4-BE49-F238E27FC236}">
              <a16:creationId xmlns:a16="http://schemas.microsoft.com/office/drawing/2014/main" id="{DC70F136-4704-A224-33E2-BEF8E9EFA916}"/>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1651000" y="4289679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1865</xdr:row>
      <xdr:rowOff>0</xdr:rowOff>
    </xdr:from>
    <xdr:to>
      <xdr:col>3</xdr:col>
      <xdr:colOff>2336800</xdr:colOff>
      <xdr:row>1882</xdr:row>
      <xdr:rowOff>203200</xdr:rowOff>
    </xdr:to>
    <xdr:pic>
      <xdr:nvPicPr>
        <xdr:cNvPr id="4112" name="Afbeelding 4111">
          <a:extLst>
            <a:ext uri="{FF2B5EF4-FFF2-40B4-BE49-F238E27FC236}">
              <a16:creationId xmlns:a16="http://schemas.microsoft.com/office/drawing/2014/main" id="{4CAAC1B3-363A-47A1-B87D-07026F859169}"/>
            </a:ext>
          </a:extLst>
        </xdr:cNvPr>
        <xdr:cNvPicPr>
          <a:picLocks noChangeAspect="1" noChangeArrowheads="1"/>
        </xdr:cNvPicPr>
      </xdr:nvPicPr>
      <xdr:blipFill>
        <a:blip xmlns:r="http://schemas.openxmlformats.org/officeDocument/2006/relationships" r:embed="rId77">
          <a:extLst>
            <a:ext uri="{28A0092B-C50C-407E-A947-70E740481C1C}">
              <a14:useLocalDpi xmlns:a14="http://schemas.microsoft.com/office/drawing/2010/main" val="0"/>
            </a:ext>
          </a:extLst>
        </a:blip>
        <a:srcRect/>
        <a:stretch>
          <a:fillRect/>
        </a:stretch>
      </xdr:blipFill>
      <xdr:spPr bwMode="auto">
        <a:xfrm>
          <a:off x="1651000" y="4352544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1892</xdr:row>
      <xdr:rowOff>0</xdr:rowOff>
    </xdr:from>
    <xdr:to>
      <xdr:col>3</xdr:col>
      <xdr:colOff>2336800</xdr:colOff>
      <xdr:row>1909</xdr:row>
      <xdr:rowOff>203200</xdr:rowOff>
    </xdr:to>
    <xdr:pic>
      <xdr:nvPicPr>
        <xdr:cNvPr id="4113" name="Afbeelding 4112">
          <a:extLst>
            <a:ext uri="{FF2B5EF4-FFF2-40B4-BE49-F238E27FC236}">
              <a16:creationId xmlns:a16="http://schemas.microsoft.com/office/drawing/2014/main" id="{704BC5ED-003A-86C1-3079-271F7C0E1ECC}"/>
            </a:ext>
          </a:extLst>
        </xdr:cNvPr>
        <xdr:cNvPicPr>
          <a:picLocks noChangeAspect="1" noChangeArrowheads="1"/>
        </xdr:cNvPicPr>
      </xdr:nvPicPr>
      <xdr:blipFill>
        <a:blip xmlns:r="http://schemas.openxmlformats.org/officeDocument/2006/relationships" r:embed="rId78">
          <a:extLst>
            <a:ext uri="{28A0092B-C50C-407E-A947-70E740481C1C}">
              <a14:useLocalDpi xmlns:a14="http://schemas.microsoft.com/office/drawing/2010/main" val="0"/>
            </a:ext>
          </a:extLst>
        </a:blip>
        <a:srcRect/>
        <a:stretch>
          <a:fillRect/>
        </a:stretch>
      </xdr:blipFill>
      <xdr:spPr bwMode="auto">
        <a:xfrm>
          <a:off x="1651000" y="4415409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1919</xdr:row>
      <xdr:rowOff>0</xdr:rowOff>
    </xdr:from>
    <xdr:to>
      <xdr:col>3</xdr:col>
      <xdr:colOff>2336800</xdr:colOff>
      <xdr:row>1936</xdr:row>
      <xdr:rowOff>203200</xdr:rowOff>
    </xdr:to>
    <xdr:pic>
      <xdr:nvPicPr>
        <xdr:cNvPr id="4114" name="Afbeelding 4113">
          <a:extLst>
            <a:ext uri="{FF2B5EF4-FFF2-40B4-BE49-F238E27FC236}">
              <a16:creationId xmlns:a16="http://schemas.microsoft.com/office/drawing/2014/main" id="{2481149D-5CA1-97C4-E014-5928D2D98F40}"/>
            </a:ext>
          </a:extLst>
        </xdr:cNvPr>
        <xdr:cNvPicPr>
          <a:picLocks noChangeAspect="1" noChangeArrowheads="1"/>
        </xdr:cNvPicPr>
      </xdr:nvPicPr>
      <xdr:blipFill>
        <a:blip xmlns:r="http://schemas.openxmlformats.org/officeDocument/2006/relationships" r:embed="rId79">
          <a:extLst>
            <a:ext uri="{28A0092B-C50C-407E-A947-70E740481C1C}">
              <a14:useLocalDpi xmlns:a14="http://schemas.microsoft.com/office/drawing/2010/main" val="0"/>
            </a:ext>
          </a:extLst>
        </a:blip>
        <a:srcRect/>
        <a:stretch>
          <a:fillRect/>
        </a:stretch>
      </xdr:blipFill>
      <xdr:spPr bwMode="auto">
        <a:xfrm>
          <a:off x="1651000" y="4478274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1946</xdr:row>
      <xdr:rowOff>0</xdr:rowOff>
    </xdr:from>
    <xdr:to>
      <xdr:col>3</xdr:col>
      <xdr:colOff>2336800</xdr:colOff>
      <xdr:row>1963</xdr:row>
      <xdr:rowOff>203200</xdr:rowOff>
    </xdr:to>
    <xdr:pic>
      <xdr:nvPicPr>
        <xdr:cNvPr id="4115" name="Afbeelding 4114">
          <a:extLst>
            <a:ext uri="{FF2B5EF4-FFF2-40B4-BE49-F238E27FC236}">
              <a16:creationId xmlns:a16="http://schemas.microsoft.com/office/drawing/2014/main" id="{D348E2ED-334D-9C4D-62FF-20EBE3052752}"/>
            </a:ext>
          </a:extLst>
        </xdr:cNvPr>
        <xdr:cNvPicPr>
          <a:picLocks noChangeAspect="1" noChangeArrowheads="1"/>
        </xdr:cNvPicPr>
      </xdr:nvPicPr>
      <xdr:blipFill>
        <a:blip xmlns:r="http://schemas.openxmlformats.org/officeDocument/2006/relationships" r:embed="rId80">
          <a:extLst>
            <a:ext uri="{28A0092B-C50C-407E-A947-70E740481C1C}">
              <a14:useLocalDpi xmlns:a14="http://schemas.microsoft.com/office/drawing/2010/main" val="0"/>
            </a:ext>
          </a:extLst>
        </a:blip>
        <a:srcRect/>
        <a:stretch>
          <a:fillRect/>
        </a:stretch>
      </xdr:blipFill>
      <xdr:spPr bwMode="auto">
        <a:xfrm>
          <a:off x="1651000" y="4541139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1973</xdr:row>
      <xdr:rowOff>0</xdr:rowOff>
    </xdr:from>
    <xdr:to>
      <xdr:col>3</xdr:col>
      <xdr:colOff>2336800</xdr:colOff>
      <xdr:row>1990</xdr:row>
      <xdr:rowOff>203200</xdr:rowOff>
    </xdr:to>
    <xdr:pic>
      <xdr:nvPicPr>
        <xdr:cNvPr id="4116" name="Afbeelding 4115">
          <a:extLst>
            <a:ext uri="{FF2B5EF4-FFF2-40B4-BE49-F238E27FC236}">
              <a16:creationId xmlns:a16="http://schemas.microsoft.com/office/drawing/2014/main" id="{E7B941E5-50A1-5201-9167-14B598347599}"/>
            </a:ext>
          </a:extLst>
        </xdr:cNvPr>
        <xdr:cNvPicPr>
          <a:picLocks noChangeAspect="1" noChangeArrowheads="1"/>
        </xdr:cNvPicPr>
      </xdr:nvPicPr>
      <xdr:blipFill>
        <a:blip xmlns:r="http://schemas.openxmlformats.org/officeDocument/2006/relationships" r:embed="rId81">
          <a:extLst>
            <a:ext uri="{28A0092B-C50C-407E-A947-70E740481C1C}">
              <a14:useLocalDpi xmlns:a14="http://schemas.microsoft.com/office/drawing/2010/main" val="0"/>
            </a:ext>
          </a:extLst>
        </a:blip>
        <a:srcRect/>
        <a:stretch>
          <a:fillRect/>
        </a:stretch>
      </xdr:blipFill>
      <xdr:spPr bwMode="auto">
        <a:xfrm>
          <a:off x="1651000" y="4604004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2000</xdr:row>
      <xdr:rowOff>0</xdr:rowOff>
    </xdr:from>
    <xdr:to>
      <xdr:col>3</xdr:col>
      <xdr:colOff>2336800</xdr:colOff>
      <xdr:row>2017</xdr:row>
      <xdr:rowOff>203200</xdr:rowOff>
    </xdr:to>
    <xdr:pic>
      <xdr:nvPicPr>
        <xdr:cNvPr id="4117" name="Afbeelding 4116">
          <a:extLst>
            <a:ext uri="{FF2B5EF4-FFF2-40B4-BE49-F238E27FC236}">
              <a16:creationId xmlns:a16="http://schemas.microsoft.com/office/drawing/2014/main" id="{4AB469D2-52C4-E1F7-8F51-A2520F92C762}"/>
            </a:ext>
          </a:extLst>
        </xdr:cNvPr>
        <xdr:cNvPicPr>
          <a:picLocks noChangeAspect="1" noChangeArrowheads="1"/>
        </xdr:cNvPicPr>
      </xdr:nvPicPr>
      <xdr:blipFill>
        <a:blip xmlns:r="http://schemas.openxmlformats.org/officeDocument/2006/relationships" r:embed="rId82">
          <a:extLst>
            <a:ext uri="{28A0092B-C50C-407E-A947-70E740481C1C}">
              <a14:useLocalDpi xmlns:a14="http://schemas.microsoft.com/office/drawing/2010/main" val="0"/>
            </a:ext>
          </a:extLst>
        </a:blip>
        <a:srcRect/>
        <a:stretch>
          <a:fillRect/>
        </a:stretch>
      </xdr:blipFill>
      <xdr:spPr bwMode="auto">
        <a:xfrm>
          <a:off x="1651000" y="4666869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2027</xdr:row>
      <xdr:rowOff>0</xdr:rowOff>
    </xdr:from>
    <xdr:to>
      <xdr:col>3</xdr:col>
      <xdr:colOff>2336800</xdr:colOff>
      <xdr:row>2044</xdr:row>
      <xdr:rowOff>203200</xdr:rowOff>
    </xdr:to>
    <xdr:pic>
      <xdr:nvPicPr>
        <xdr:cNvPr id="4118" name="Afbeelding 4117">
          <a:extLst>
            <a:ext uri="{FF2B5EF4-FFF2-40B4-BE49-F238E27FC236}">
              <a16:creationId xmlns:a16="http://schemas.microsoft.com/office/drawing/2014/main" id="{61AF68A6-16F3-0265-D9F1-348AEED99F51}"/>
            </a:ext>
          </a:extLst>
        </xdr:cNvPr>
        <xdr:cNvPicPr>
          <a:picLocks noChangeAspect="1" noChangeArrowheads="1"/>
        </xdr:cNvPicPr>
      </xdr:nvPicPr>
      <xdr:blipFill>
        <a:blip xmlns:r="http://schemas.openxmlformats.org/officeDocument/2006/relationships" r:embed="rId83">
          <a:extLst>
            <a:ext uri="{28A0092B-C50C-407E-A947-70E740481C1C}">
              <a14:useLocalDpi xmlns:a14="http://schemas.microsoft.com/office/drawing/2010/main" val="0"/>
            </a:ext>
          </a:extLst>
        </a:blip>
        <a:srcRect/>
        <a:stretch>
          <a:fillRect/>
        </a:stretch>
      </xdr:blipFill>
      <xdr:spPr bwMode="auto">
        <a:xfrm>
          <a:off x="1651000" y="4729734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2054</xdr:row>
      <xdr:rowOff>0</xdr:rowOff>
    </xdr:from>
    <xdr:to>
      <xdr:col>3</xdr:col>
      <xdr:colOff>2336800</xdr:colOff>
      <xdr:row>2071</xdr:row>
      <xdr:rowOff>203200</xdr:rowOff>
    </xdr:to>
    <xdr:pic>
      <xdr:nvPicPr>
        <xdr:cNvPr id="4119" name="Afbeelding 4118">
          <a:extLst>
            <a:ext uri="{FF2B5EF4-FFF2-40B4-BE49-F238E27FC236}">
              <a16:creationId xmlns:a16="http://schemas.microsoft.com/office/drawing/2014/main" id="{C6F7203B-0769-91C3-72C9-E26DAE260A04}"/>
            </a:ext>
          </a:extLst>
        </xdr:cNvPr>
        <xdr:cNvPicPr>
          <a:picLocks noChangeAspect="1" noChangeArrowheads="1"/>
        </xdr:cNvPicPr>
      </xdr:nvPicPr>
      <xdr:blipFill>
        <a:blip xmlns:r="http://schemas.openxmlformats.org/officeDocument/2006/relationships" r:embed="rId84">
          <a:extLst>
            <a:ext uri="{28A0092B-C50C-407E-A947-70E740481C1C}">
              <a14:useLocalDpi xmlns:a14="http://schemas.microsoft.com/office/drawing/2010/main" val="0"/>
            </a:ext>
          </a:extLst>
        </a:blip>
        <a:srcRect/>
        <a:stretch>
          <a:fillRect/>
        </a:stretch>
      </xdr:blipFill>
      <xdr:spPr bwMode="auto">
        <a:xfrm>
          <a:off x="1651000" y="4792599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2081</xdr:row>
      <xdr:rowOff>0</xdr:rowOff>
    </xdr:from>
    <xdr:to>
      <xdr:col>3</xdr:col>
      <xdr:colOff>2336800</xdr:colOff>
      <xdr:row>2098</xdr:row>
      <xdr:rowOff>203200</xdr:rowOff>
    </xdr:to>
    <xdr:pic>
      <xdr:nvPicPr>
        <xdr:cNvPr id="4120" name="Afbeelding 4119">
          <a:extLst>
            <a:ext uri="{FF2B5EF4-FFF2-40B4-BE49-F238E27FC236}">
              <a16:creationId xmlns:a16="http://schemas.microsoft.com/office/drawing/2014/main" id="{1CDEF435-DB2E-996B-6F11-96A56C510A3C}"/>
            </a:ext>
          </a:extLst>
        </xdr:cNvPr>
        <xdr:cNvPicPr>
          <a:picLocks noChangeAspect="1" noChangeArrowheads="1"/>
        </xdr:cNvPicPr>
      </xdr:nvPicPr>
      <xdr:blipFill>
        <a:blip xmlns:r="http://schemas.openxmlformats.org/officeDocument/2006/relationships" r:embed="rId85">
          <a:extLst>
            <a:ext uri="{28A0092B-C50C-407E-A947-70E740481C1C}">
              <a14:useLocalDpi xmlns:a14="http://schemas.microsoft.com/office/drawing/2010/main" val="0"/>
            </a:ext>
          </a:extLst>
        </a:blip>
        <a:srcRect/>
        <a:stretch>
          <a:fillRect/>
        </a:stretch>
      </xdr:blipFill>
      <xdr:spPr bwMode="auto">
        <a:xfrm>
          <a:off x="1651000" y="4855464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2108</xdr:row>
      <xdr:rowOff>0</xdr:rowOff>
    </xdr:from>
    <xdr:to>
      <xdr:col>3</xdr:col>
      <xdr:colOff>2336800</xdr:colOff>
      <xdr:row>2125</xdr:row>
      <xdr:rowOff>203200</xdr:rowOff>
    </xdr:to>
    <xdr:pic>
      <xdr:nvPicPr>
        <xdr:cNvPr id="4121" name="Afbeelding 4120">
          <a:extLst>
            <a:ext uri="{FF2B5EF4-FFF2-40B4-BE49-F238E27FC236}">
              <a16:creationId xmlns:a16="http://schemas.microsoft.com/office/drawing/2014/main" id="{17663F6A-9A4A-1AB6-1DAC-A4E742CE69CF}"/>
            </a:ext>
          </a:extLst>
        </xdr:cNvPr>
        <xdr:cNvPicPr>
          <a:picLocks noChangeAspect="1" noChangeArrowheads="1"/>
        </xdr:cNvPicPr>
      </xdr:nvPicPr>
      <xdr:blipFill>
        <a:blip xmlns:r="http://schemas.openxmlformats.org/officeDocument/2006/relationships" r:embed="rId86">
          <a:extLst>
            <a:ext uri="{28A0092B-C50C-407E-A947-70E740481C1C}">
              <a14:useLocalDpi xmlns:a14="http://schemas.microsoft.com/office/drawing/2010/main" val="0"/>
            </a:ext>
          </a:extLst>
        </a:blip>
        <a:srcRect/>
        <a:stretch>
          <a:fillRect/>
        </a:stretch>
      </xdr:blipFill>
      <xdr:spPr bwMode="auto">
        <a:xfrm>
          <a:off x="1651000" y="4918329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2135</xdr:row>
      <xdr:rowOff>0</xdr:rowOff>
    </xdr:from>
    <xdr:to>
      <xdr:col>3</xdr:col>
      <xdr:colOff>2336800</xdr:colOff>
      <xdr:row>2152</xdr:row>
      <xdr:rowOff>203200</xdr:rowOff>
    </xdr:to>
    <xdr:pic>
      <xdr:nvPicPr>
        <xdr:cNvPr id="4122" name="Afbeelding 4121">
          <a:extLst>
            <a:ext uri="{FF2B5EF4-FFF2-40B4-BE49-F238E27FC236}">
              <a16:creationId xmlns:a16="http://schemas.microsoft.com/office/drawing/2014/main" id="{96981B8F-7220-14DF-C0D0-715C5A4ABE9F}"/>
            </a:ext>
          </a:extLst>
        </xdr:cNvPr>
        <xdr:cNvPicPr>
          <a:picLocks noChangeAspect="1" noChangeArrowheads="1"/>
        </xdr:cNvPicPr>
      </xdr:nvPicPr>
      <xdr:blipFill>
        <a:blip xmlns:r="http://schemas.openxmlformats.org/officeDocument/2006/relationships" r:embed="rId87">
          <a:extLst>
            <a:ext uri="{28A0092B-C50C-407E-A947-70E740481C1C}">
              <a14:useLocalDpi xmlns:a14="http://schemas.microsoft.com/office/drawing/2010/main" val="0"/>
            </a:ext>
          </a:extLst>
        </a:blip>
        <a:srcRect/>
        <a:stretch>
          <a:fillRect/>
        </a:stretch>
      </xdr:blipFill>
      <xdr:spPr bwMode="auto">
        <a:xfrm>
          <a:off x="1651000" y="4981194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2162</xdr:row>
      <xdr:rowOff>0</xdr:rowOff>
    </xdr:from>
    <xdr:to>
      <xdr:col>3</xdr:col>
      <xdr:colOff>2336800</xdr:colOff>
      <xdr:row>2179</xdr:row>
      <xdr:rowOff>203200</xdr:rowOff>
    </xdr:to>
    <xdr:pic>
      <xdr:nvPicPr>
        <xdr:cNvPr id="4123" name="Afbeelding 4122">
          <a:extLst>
            <a:ext uri="{FF2B5EF4-FFF2-40B4-BE49-F238E27FC236}">
              <a16:creationId xmlns:a16="http://schemas.microsoft.com/office/drawing/2014/main" id="{D614E232-35E9-598F-FECF-CBABA39A5C8E}"/>
            </a:ext>
          </a:extLst>
        </xdr:cNvPr>
        <xdr:cNvPicPr>
          <a:picLocks noChangeAspect="1" noChangeArrowheads="1"/>
        </xdr:cNvPicPr>
      </xdr:nvPicPr>
      <xdr:blipFill>
        <a:blip xmlns:r="http://schemas.openxmlformats.org/officeDocument/2006/relationships" r:embed="rId88">
          <a:extLst>
            <a:ext uri="{28A0092B-C50C-407E-A947-70E740481C1C}">
              <a14:useLocalDpi xmlns:a14="http://schemas.microsoft.com/office/drawing/2010/main" val="0"/>
            </a:ext>
          </a:extLst>
        </a:blip>
        <a:srcRect/>
        <a:stretch>
          <a:fillRect/>
        </a:stretch>
      </xdr:blipFill>
      <xdr:spPr bwMode="auto">
        <a:xfrm>
          <a:off x="1651000" y="5044059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2189</xdr:row>
      <xdr:rowOff>0</xdr:rowOff>
    </xdr:from>
    <xdr:to>
      <xdr:col>3</xdr:col>
      <xdr:colOff>2336800</xdr:colOff>
      <xdr:row>2206</xdr:row>
      <xdr:rowOff>203200</xdr:rowOff>
    </xdr:to>
    <xdr:pic>
      <xdr:nvPicPr>
        <xdr:cNvPr id="4124" name="Afbeelding 4123">
          <a:extLst>
            <a:ext uri="{FF2B5EF4-FFF2-40B4-BE49-F238E27FC236}">
              <a16:creationId xmlns:a16="http://schemas.microsoft.com/office/drawing/2014/main" id="{01B0F997-4C68-6960-0711-167089196B64}"/>
            </a:ext>
          </a:extLst>
        </xdr:cNvPr>
        <xdr:cNvPicPr>
          <a:picLocks noChangeAspect="1" noChangeArrowheads="1"/>
        </xdr:cNvPicPr>
      </xdr:nvPicPr>
      <xdr:blipFill>
        <a:blip xmlns:r="http://schemas.openxmlformats.org/officeDocument/2006/relationships" r:embed="rId89">
          <a:extLst>
            <a:ext uri="{28A0092B-C50C-407E-A947-70E740481C1C}">
              <a14:useLocalDpi xmlns:a14="http://schemas.microsoft.com/office/drawing/2010/main" val="0"/>
            </a:ext>
          </a:extLst>
        </a:blip>
        <a:srcRect/>
        <a:stretch>
          <a:fillRect/>
        </a:stretch>
      </xdr:blipFill>
      <xdr:spPr bwMode="auto">
        <a:xfrm>
          <a:off x="1651000" y="5106924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2216</xdr:row>
      <xdr:rowOff>0</xdr:rowOff>
    </xdr:from>
    <xdr:to>
      <xdr:col>3</xdr:col>
      <xdr:colOff>2336800</xdr:colOff>
      <xdr:row>2233</xdr:row>
      <xdr:rowOff>203200</xdr:rowOff>
    </xdr:to>
    <xdr:pic>
      <xdr:nvPicPr>
        <xdr:cNvPr id="4125" name="Afbeelding 4124">
          <a:extLst>
            <a:ext uri="{FF2B5EF4-FFF2-40B4-BE49-F238E27FC236}">
              <a16:creationId xmlns:a16="http://schemas.microsoft.com/office/drawing/2014/main" id="{925C0F2E-81A6-3301-1E4F-029630B635B7}"/>
            </a:ext>
          </a:extLst>
        </xdr:cNvPr>
        <xdr:cNvPicPr>
          <a:picLocks noChangeAspect="1" noChangeArrowheads="1"/>
        </xdr:cNvPicPr>
      </xdr:nvPicPr>
      <xdr:blipFill>
        <a:blip xmlns:r="http://schemas.openxmlformats.org/officeDocument/2006/relationships" r:embed="rId90">
          <a:extLst>
            <a:ext uri="{28A0092B-C50C-407E-A947-70E740481C1C}">
              <a14:useLocalDpi xmlns:a14="http://schemas.microsoft.com/office/drawing/2010/main" val="0"/>
            </a:ext>
          </a:extLst>
        </a:blip>
        <a:srcRect/>
        <a:stretch>
          <a:fillRect/>
        </a:stretch>
      </xdr:blipFill>
      <xdr:spPr bwMode="auto">
        <a:xfrm>
          <a:off x="1651000" y="5169789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2243</xdr:row>
      <xdr:rowOff>0</xdr:rowOff>
    </xdr:from>
    <xdr:to>
      <xdr:col>3</xdr:col>
      <xdr:colOff>2336800</xdr:colOff>
      <xdr:row>2260</xdr:row>
      <xdr:rowOff>203200</xdr:rowOff>
    </xdr:to>
    <xdr:pic>
      <xdr:nvPicPr>
        <xdr:cNvPr id="4126" name="Afbeelding 4125">
          <a:extLst>
            <a:ext uri="{FF2B5EF4-FFF2-40B4-BE49-F238E27FC236}">
              <a16:creationId xmlns:a16="http://schemas.microsoft.com/office/drawing/2014/main" id="{A7B525E3-483D-D917-0F4F-A4407929690B}"/>
            </a:ext>
          </a:extLst>
        </xdr:cNvPr>
        <xdr:cNvPicPr>
          <a:picLocks noChangeAspect="1" noChangeArrowheads="1"/>
        </xdr:cNvPicPr>
      </xdr:nvPicPr>
      <xdr:blipFill>
        <a:blip xmlns:r="http://schemas.openxmlformats.org/officeDocument/2006/relationships" r:embed="rId91">
          <a:extLst>
            <a:ext uri="{28A0092B-C50C-407E-A947-70E740481C1C}">
              <a14:useLocalDpi xmlns:a14="http://schemas.microsoft.com/office/drawing/2010/main" val="0"/>
            </a:ext>
          </a:extLst>
        </a:blip>
        <a:srcRect/>
        <a:stretch>
          <a:fillRect/>
        </a:stretch>
      </xdr:blipFill>
      <xdr:spPr bwMode="auto">
        <a:xfrm>
          <a:off x="1651000" y="5232654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2270</xdr:row>
      <xdr:rowOff>0</xdr:rowOff>
    </xdr:from>
    <xdr:to>
      <xdr:col>3</xdr:col>
      <xdr:colOff>2336800</xdr:colOff>
      <xdr:row>2287</xdr:row>
      <xdr:rowOff>203200</xdr:rowOff>
    </xdr:to>
    <xdr:pic>
      <xdr:nvPicPr>
        <xdr:cNvPr id="4127" name="Afbeelding 4126">
          <a:extLst>
            <a:ext uri="{FF2B5EF4-FFF2-40B4-BE49-F238E27FC236}">
              <a16:creationId xmlns:a16="http://schemas.microsoft.com/office/drawing/2014/main" id="{566BD775-7BEA-0B52-58D7-370808AAAA7D}"/>
            </a:ext>
          </a:extLst>
        </xdr:cNvPr>
        <xdr:cNvPicPr>
          <a:picLocks noChangeAspect="1" noChangeArrowheads="1"/>
        </xdr:cNvPicPr>
      </xdr:nvPicPr>
      <xdr:blipFill>
        <a:blip xmlns:r="http://schemas.openxmlformats.org/officeDocument/2006/relationships" r:embed="rId92">
          <a:extLst>
            <a:ext uri="{28A0092B-C50C-407E-A947-70E740481C1C}">
              <a14:useLocalDpi xmlns:a14="http://schemas.microsoft.com/office/drawing/2010/main" val="0"/>
            </a:ext>
          </a:extLst>
        </a:blip>
        <a:srcRect/>
        <a:stretch>
          <a:fillRect/>
        </a:stretch>
      </xdr:blipFill>
      <xdr:spPr bwMode="auto">
        <a:xfrm>
          <a:off x="1651000" y="5295519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2297</xdr:row>
      <xdr:rowOff>0</xdr:rowOff>
    </xdr:from>
    <xdr:to>
      <xdr:col>3</xdr:col>
      <xdr:colOff>1066800</xdr:colOff>
      <xdr:row>2308</xdr:row>
      <xdr:rowOff>203200</xdr:rowOff>
    </xdr:to>
    <xdr:pic>
      <xdr:nvPicPr>
        <xdr:cNvPr id="4128" name="Afbeelding 4127">
          <a:extLst>
            <a:ext uri="{FF2B5EF4-FFF2-40B4-BE49-F238E27FC236}">
              <a16:creationId xmlns:a16="http://schemas.microsoft.com/office/drawing/2014/main" id="{5DA022C0-E5C2-2A42-B143-94097F048B05}"/>
            </a:ext>
          </a:extLst>
        </xdr:cNvPr>
        <xdr:cNvPicPr>
          <a:picLocks noChangeAspect="1" noChangeArrowheads="1"/>
        </xdr:cNvPicPr>
      </xdr:nvPicPr>
      <xdr:blipFill>
        <a:blip xmlns:r="http://schemas.openxmlformats.org/officeDocument/2006/relationships" r:embed="rId93">
          <a:extLst>
            <a:ext uri="{28A0092B-C50C-407E-A947-70E740481C1C}">
              <a14:useLocalDpi xmlns:a14="http://schemas.microsoft.com/office/drawing/2010/main" val="0"/>
            </a:ext>
          </a:extLst>
        </a:blip>
        <a:srcRect/>
        <a:stretch>
          <a:fillRect/>
        </a:stretch>
      </xdr:blipFill>
      <xdr:spPr bwMode="auto">
        <a:xfrm>
          <a:off x="1651000" y="535838400"/>
          <a:ext cx="2540000" cy="254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2319</xdr:row>
      <xdr:rowOff>0</xdr:rowOff>
    </xdr:from>
    <xdr:to>
      <xdr:col>3</xdr:col>
      <xdr:colOff>2336800</xdr:colOff>
      <xdr:row>2336</xdr:row>
      <xdr:rowOff>203200</xdr:rowOff>
    </xdr:to>
    <xdr:pic>
      <xdr:nvPicPr>
        <xdr:cNvPr id="4129" name="Afbeelding 4128">
          <a:extLst>
            <a:ext uri="{FF2B5EF4-FFF2-40B4-BE49-F238E27FC236}">
              <a16:creationId xmlns:a16="http://schemas.microsoft.com/office/drawing/2014/main" id="{523107FE-2EDC-DA99-6557-187540D8DF83}"/>
            </a:ext>
          </a:extLst>
        </xdr:cNvPr>
        <xdr:cNvPicPr>
          <a:picLocks noChangeAspect="1" noChangeArrowheads="1"/>
        </xdr:cNvPicPr>
      </xdr:nvPicPr>
      <xdr:blipFill>
        <a:blip xmlns:r="http://schemas.openxmlformats.org/officeDocument/2006/relationships" r:embed="rId94">
          <a:extLst>
            <a:ext uri="{28A0092B-C50C-407E-A947-70E740481C1C}">
              <a14:useLocalDpi xmlns:a14="http://schemas.microsoft.com/office/drawing/2010/main" val="0"/>
            </a:ext>
          </a:extLst>
        </a:blip>
        <a:srcRect/>
        <a:stretch>
          <a:fillRect/>
        </a:stretch>
      </xdr:blipFill>
      <xdr:spPr bwMode="auto">
        <a:xfrm>
          <a:off x="1651000" y="5411089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2346</xdr:row>
      <xdr:rowOff>0</xdr:rowOff>
    </xdr:from>
    <xdr:to>
      <xdr:col>3</xdr:col>
      <xdr:colOff>2336800</xdr:colOff>
      <xdr:row>2363</xdr:row>
      <xdr:rowOff>203200</xdr:rowOff>
    </xdr:to>
    <xdr:pic>
      <xdr:nvPicPr>
        <xdr:cNvPr id="4130" name="Afbeelding 4129">
          <a:extLst>
            <a:ext uri="{FF2B5EF4-FFF2-40B4-BE49-F238E27FC236}">
              <a16:creationId xmlns:a16="http://schemas.microsoft.com/office/drawing/2014/main" id="{3376A7A1-E3F4-D6E6-9E8C-6AE620D684C3}"/>
            </a:ext>
          </a:extLst>
        </xdr:cNvPr>
        <xdr:cNvPicPr>
          <a:picLocks noChangeAspect="1" noChangeArrowheads="1"/>
        </xdr:cNvPicPr>
      </xdr:nvPicPr>
      <xdr:blipFill>
        <a:blip xmlns:r="http://schemas.openxmlformats.org/officeDocument/2006/relationships" r:embed="rId95">
          <a:extLst>
            <a:ext uri="{28A0092B-C50C-407E-A947-70E740481C1C}">
              <a14:useLocalDpi xmlns:a14="http://schemas.microsoft.com/office/drawing/2010/main" val="0"/>
            </a:ext>
          </a:extLst>
        </a:blip>
        <a:srcRect/>
        <a:stretch>
          <a:fillRect/>
        </a:stretch>
      </xdr:blipFill>
      <xdr:spPr bwMode="auto">
        <a:xfrm>
          <a:off x="1651000" y="5473954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2373</xdr:row>
      <xdr:rowOff>0</xdr:rowOff>
    </xdr:from>
    <xdr:to>
      <xdr:col>3</xdr:col>
      <xdr:colOff>2336800</xdr:colOff>
      <xdr:row>2390</xdr:row>
      <xdr:rowOff>203200</xdr:rowOff>
    </xdr:to>
    <xdr:pic>
      <xdr:nvPicPr>
        <xdr:cNvPr id="4131" name="Afbeelding 4130">
          <a:extLst>
            <a:ext uri="{FF2B5EF4-FFF2-40B4-BE49-F238E27FC236}">
              <a16:creationId xmlns:a16="http://schemas.microsoft.com/office/drawing/2014/main" id="{7D1F4409-7860-0886-2ACC-370A8D43DE90}"/>
            </a:ext>
          </a:extLst>
        </xdr:cNvPr>
        <xdr:cNvPicPr>
          <a:picLocks noChangeAspect="1" noChangeArrowheads="1"/>
        </xdr:cNvPicPr>
      </xdr:nvPicPr>
      <xdr:blipFill>
        <a:blip xmlns:r="http://schemas.openxmlformats.org/officeDocument/2006/relationships" r:embed="rId96">
          <a:extLst>
            <a:ext uri="{28A0092B-C50C-407E-A947-70E740481C1C}">
              <a14:useLocalDpi xmlns:a14="http://schemas.microsoft.com/office/drawing/2010/main" val="0"/>
            </a:ext>
          </a:extLst>
        </a:blip>
        <a:srcRect/>
        <a:stretch>
          <a:fillRect/>
        </a:stretch>
      </xdr:blipFill>
      <xdr:spPr bwMode="auto">
        <a:xfrm>
          <a:off x="1651000" y="5536819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2400</xdr:row>
      <xdr:rowOff>0</xdr:rowOff>
    </xdr:from>
    <xdr:to>
      <xdr:col>3</xdr:col>
      <xdr:colOff>2336800</xdr:colOff>
      <xdr:row>2417</xdr:row>
      <xdr:rowOff>203200</xdr:rowOff>
    </xdr:to>
    <xdr:pic>
      <xdr:nvPicPr>
        <xdr:cNvPr id="4132" name="Afbeelding 4131">
          <a:extLst>
            <a:ext uri="{FF2B5EF4-FFF2-40B4-BE49-F238E27FC236}">
              <a16:creationId xmlns:a16="http://schemas.microsoft.com/office/drawing/2014/main" id="{3B37EA8F-4D0B-6FF2-B7EF-608E66E43D6F}"/>
            </a:ext>
          </a:extLst>
        </xdr:cNvPr>
        <xdr:cNvPicPr>
          <a:picLocks noChangeAspect="1" noChangeArrowheads="1"/>
        </xdr:cNvPicPr>
      </xdr:nvPicPr>
      <xdr:blipFill>
        <a:blip xmlns:r="http://schemas.openxmlformats.org/officeDocument/2006/relationships" r:embed="rId97">
          <a:extLst>
            <a:ext uri="{28A0092B-C50C-407E-A947-70E740481C1C}">
              <a14:useLocalDpi xmlns:a14="http://schemas.microsoft.com/office/drawing/2010/main" val="0"/>
            </a:ext>
          </a:extLst>
        </a:blip>
        <a:srcRect/>
        <a:stretch>
          <a:fillRect/>
        </a:stretch>
      </xdr:blipFill>
      <xdr:spPr bwMode="auto">
        <a:xfrm>
          <a:off x="1651000" y="5599684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2427</xdr:row>
      <xdr:rowOff>0</xdr:rowOff>
    </xdr:from>
    <xdr:to>
      <xdr:col>3</xdr:col>
      <xdr:colOff>2336800</xdr:colOff>
      <xdr:row>2444</xdr:row>
      <xdr:rowOff>203200</xdr:rowOff>
    </xdr:to>
    <xdr:pic>
      <xdr:nvPicPr>
        <xdr:cNvPr id="4133" name="Afbeelding 4132">
          <a:extLst>
            <a:ext uri="{FF2B5EF4-FFF2-40B4-BE49-F238E27FC236}">
              <a16:creationId xmlns:a16="http://schemas.microsoft.com/office/drawing/2014/main" id="{55D87D1E-BB72-7447-D2F6-323F08A4059C}"/>
            </a:ext>
          </a:extLst>
        </xdr:cNvPr>
        <xdr:cNvPicPr>
          <a:picLocks noChangeAspect="1" noChangeArrowheads="1"/>
        </xdr:cNvPicPr>
      </xdr:nvPicPr>
      <xdr:blipFill>
        <a:blip xmlns:r="http://schemas.openxmlformats.org/officeDocument/2006/relationships" r:embed="rId98">
          <a:extLst>
            <a:ext uri="{28A0092B-C50C-407E-A947-70E740481C1C}">
              <a14:useLocalDpi xmlns:a14="http://schemas.microsoft.com/office/drawing/2010/main" val="0"/>
            </a:ext>
          </a:extLst>
        </a:blip>
        <a:srcRect/>
        <a:stretch>
          <a:fillRect/>
        </a:stretch>
      </xdr:blipFill>
      <xdr:spPr bwMode="auto">
        <a:xfrm>
          <a:off x="1651000" y="5662549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2454</xdr:row>
      <xdr:rowOff>0</xdr:rowOff>
    </xdr:from>
    <xdr:to>
      <xdr:col>3</xdr:col>
      <xdr:colOff>2336800</xdr:colOff>
      <xdr:row>2471</xdr:row>
      <xdr:rowOff>203200</xdr:rowOff>
    </xdr:to>
    <xdr:pic>
      <xdr:nvPicPr>
        <xdr:cNvPr id="4134" name="Afbeelding 4133">
          <a:extLst>
            <a:ext uri="{FF2B5EF4-FFF2-40B4-BE49-F238E27FC236}">
              <a16:creationId xmlns:a16="http://schemas.microsoft.com/office/drawing/2014/main" id="{59EA3E52-8A09-4F4E-5B7F-C45B0BB32353}"/>
            </a:ext>
          </a:extLst>
        </xdr:cNvPr>
        <xdr:cNvPicPr>
          <a:picLocks noChangeAspect="1" noChangeArrowheads="1"/>
        </xdr:cNvPicPr>
      </xdr:nvPicPr>
      <xdr:blipFill>
        <a:blip xmlns:r="http://schemas.openxmlformats.org/officeDocument/2006/relationships" r:embed="rId99">
          <a:extLst>
            <a:ext uri="{28A0092B-C50C-407E-A947-70E740481C1C}">
              <a14:useLocalDpi xmlns:a14="http://schemas.microsoft.com/office/drawing/2010/main" val="0"/>
            </a:ext>
          </a:extLst>
        </a:blip>
        <a:srcRect/>
        <a:stretch>
          <a:fillRect/>
        </a:stretch>
      </xdr:blipFill>
      <xdr:spPr bwMode="auto">
        <a:xfrm>
          <a:off x="1651000" y="5725414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2481</xdr:row>
      <xdr:rowOff>0</xdr:rowOff>
    </xdr:from>
    <xdr:to>
      <xdr:col>3</xdr:col>
      <xdr:colOff>2336800</xdr:colOff>
      <xdr:row>2498</xdr:row>
      <xdr:rowOff>203200</xdr:rowOff>
    </xdr:to>
    <xdr:pic>
      <xdr:nvPicPr>
        <xdr:cNvPr id="4135" name="Afbeelding 4134">
          <a:extLst>
            <a:ext uri="{FF2B5EF4-FFF2-40B4-BE49-F238E27FC236}">
              <a16:creationId xmlns:a16="http://schemas.microsoft.com/office/drawing/2014/main" id="{00FB45EF-BF9E-B48D-9683-C4389685CEBD}"/>
            </a:ext>
          </a:extLst>
        </xdr:cNvPr>
        <xdr:cNvPicPr>
          <a:picLocks noChangeAspect="1" noChangeArrowheads="1"/>
        </xdr:cNvPicPr>
      </xdr:nvPicPr>
      <xdr:blipFill>
        <a:blip xmlns:r="http://schemas.openxmlformats.org/officeDocument/2006/relationships" r:embed="rId100">
          <a:extLst>
            <a:ext uri="{28A0092B-C50C-407E-A947-70E740481C1C}">
              <a14:useLocalDpi xmlns:a14="http://schemas.microsoft.com/office/drawing/2010/main" val="0"/>
            </a:ext>
          </a:extLst>
        </a:blip>
        <a:srcRect/>
        <a:stretch>
          <a:fillRect/>
        </a:stretch>
      </xdr:blipFill>
      <xdr:spPr bwMode="auto">
        <a:xfrm>
          <a:off x="1651000" y="5788279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2508</xdr:row>
      <xdr:rowOff>0</xdr:rowOff>
    </xdr:from>
    <xdr:to>
      <xdr:col>3</xdr:col>
      <xdr:colOff>2336800</xdr:colOff>
      <xdr:row>2525</xdr:row>
      <xdr:rowOff>203200</xdr:rowOff>
    </xdr:to>
    <xdr:pic>
      <xdr:nvPicPr>
        <xdr:cNvPr id="4136" name="Afbeelding 4135">
          <a:extLst>
            <a:ext uri="{FF2B5EF4-FFF2-40B4-BE49-F238E27FC236}">
              <a16:creationId xmlns:a16="http://schemas.microsoft.com/office/drawing/2014/main" id="{F542FD01-2952-0206-4568-1732837BCB80}"/>
            </a:ext>
          </a:extLst>
        </xdr:cNvPr>
        <xdr:cNvPicPr>
          <a:picLocks noChangeAspect="1" noChangeArrowheads="1"/>
        </xdr:cNvPicPr>
      </xdr:nvPicPr>
      <xdr:blipFill>
        <a:blip xmlns:r="http://schemas.openxmlformats.org/officeDocument/2006/relationships" r:embed="rId101">
          <a:extLst>
            <a:ext uri="{28A0092B-C50C-407E-A947-70E740481C1C}">
              <a14:useLocalDpi xmlns:a14="http://schemas.microsoft.com/office/drawing/2010/main" val="0"/>
            </a:ext>
          </a:extLst>
        </a:blip>
        <a:srcRect/>
        <a:stretch>
          <a:fillRect/>
        </a:stretch>
      </xdr:blipFill>
      <xdr:spPr bwMode="auto">
        <a:xfrm>
          <a:off x="1651000" y="5851144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2535</xdr:row>
      <xdr:rowOff>0</xdr:rowOff>
    </xdr:from>
    <xdr:to>
      <xdr:col>3</xdr:col>
      <xdr:colOff>2336800</xdr:colOff>
      <xdr:row>2552</xdr:row>
      <xdr:rowOff>203200</xdr:rowOff>
    </xdr:to>
    <xdr:pic>
      <xdr:nvPicPr>
        <xdr:cNvPr id="4137" name="Afbeelding 4136">
          <a:extLst>
            <a:ext uri="{FF2B5EF4-FFF2-40B4-BE49-F238E27FC236}">
              <a16:creationId xmlns:a16="http://schemas.microsoft.com/office/drawing/2014/main" id="{20E1E5FF-73C3-A40D-36A3-6E5399AAEDDF}"/>
            </a:ext>
          </a:extLst>
        </xdr:cNvPr>
        <xdr:cNvPicPr>
          <a:picLocks noChangeAspect="1" noChangeArrowheads="1"/>
        </xdr:cNvPicPr>
      </xdr:nvPicPr>
      <xdr:blipFill>
        <a:blip xmlns:r="http://schemas.openxmlformats.org/officeDocument/2006/relationships" r:embed="rId102">
          <a:extLst>
            <a:ext uri="{28A0092B-C50C-407E-A947-70E740481C1C}">
              <a14:useLocalDpi xmlns:a14="http://schemas.microsoft.com/office/drawing/2010/main" val="0"/>
            </a:ext>
          </a:extLst>
        </a:blip>
        <a:srcRect/>
        <a:stretch>
          <a:fillRect/>
        </a:stretch>
      </xdr:blipFill>
      <xdr:spPr bwMode="auto">
        <a:xfrm>
          <a:off x="1651000" y="5914009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2562</xdr:row>
      <xdr:rowOff>0</xdr:rowOff>
    </xdr:from>
    <xdr:to>
      <xdr:col>3</xdr:col>
      <xdr:colOff>2336800</xdr:colOff>
      <xdr:row>2579</xdr:row>
      <xdr:rowOff>203200</xdr:rowOff>
    </xdr:to>
    <xdr:pic>
      <xdr:nvPicPr>
        <xdr:cNvPr id="4138" name="Afbeelding 4137">
          <a:extLst>
            <a:ext uri="{FF2B5EF4-FFF2-40B4-BE49-F238E27FC236}">
              <a16:creationId xmlns:a16="http://schemas.microsoft.com/office/drawing/2014/main" id="{DCC3FD3E-CBFF-6C60-92D9-981399AFB84C}"/>
            </a:ext>
          </a:extLst>
        </xdr:cNvPr>
        <xdr:cNvPicPr>
          <a:picLocks noChangeAspect="1" noChangeArrowheads="1"/>
        </xdr:cNvPicPr>
      </xdr:nvPicPr>
      <xdr:blipFill>
        <a:blip xmlns:r="http://schemas.openxmlformats.org/officeDocument/2006/relationships" r:embed="rId103">
          <a:extLst>
            <a:ext uri="{28A0092B-C50C-407E-A947-70E740481C1C}">
              <a14:useLocalDpi xmlns:a14="http://schemas.microsoft.com/office/drawing/2010/main" val="0"/>
            </a:ext>
          </a:extLst>
        </a:blip>
        <a:srcRect/>
        <a:stretch>
          <a:fillRect/>
        </a:stretch>
      </xdr:blipFill>
      <xdr:spPr bwMode="auto">
        <a:xfrm>
          <a:off x="1651000" y="5976874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2589</xdr:row>
      <xdr:rowOff>0</xdr:rowOff>
    </xdr:from>
    <xdr:to>
      <xdr:col>3</xdr:col>
      <xdr:colOff>2336800</xdr:colOff>
      <xdr:row>2606</xdr:row>
      <xdr:rowOff>203200</xdr:rowOff>
    </xdr:to>
    <xdr:pic>
      <xdr:nvPicPr>
        <xdr:cNvPr id="4139" name="Afbeelding 4138">
          <a:extLst>
            <a:ext uri="{FF2B5EF4-FFF2-40B4-BE49-F238E27FC236}">
              <a16:creationId xmlns:a16="http://schemas.microsoft.com/office/drawing/2014/main" id="{807EB58A-5435-E412-D322-68337248F73D}"/>
            </a:ext>
          </a:extLst>
        </xdr:cNvPr>
        <xdr:cNvPicPr>
          <a:picLocks noChangeAspect="1" noChangeArrowheads="1"/>
        </xdr:cNvPicPr>
      </xdr:nvPicPr>
      <xdr:blipFill>
        <a:blip xmlns:r="http://schemas.openxmlformats.org/officeDocument/2006/relationships" r:embed="rId104">
          <a:extLst>
            <a:ext uri="{28A0092B-C50C-407E-A947-70E740481C1C}">
              <a14:useLocalDpi xmlns:a14="http://schemas.microsoft.com/office/drawing/2010/main" val="0"/>
            </a:ext>
          </a:extLst>
        </a:blip>
        <a:srcRect/>
        <a:stretch>
          <a:fillRect/>
        </a:stretch>
      </xdr:blipFill>
      <xdr:spPr bwMode="auto">
        <a:xfrm>
          <a:off x="1651000" y="6039739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2616</xdr:row>
      <xdr:rowOff>0</xdr:rowOff>
    </xdr:from>
    <xdr:to>
      <xdr:col>3</xdr:col>
      <xdr:colOff>2336800</xdr:colOff>
      <xdr:row>2633</xdr:row>
      <xdr:rowOff>203200</xdr:rowOff>
    </xdr:to>
    <xdr:pic>
      <xdr:nvPicPr>
        <xdr:cNvPr id="4140" name="Afbeelding 4139">
          <a:extLst>
            <a:ext uri="{FF2B5EF4-FFF2-40B4-BE49-F238E27FC236}">
              <a16:creationId xmlns:a16="http://schemas.microsoft.com/office/drawing/2014/main" id="{26CE6CD2-36EA-F696-910C-4E45DAB250A3}"/>
            </a:ext>
          </a:extLst>
        </xdr:cNvPr>
        <xdr:cNvPicPr>
          <a:picLocks noChangeAspect="1" noChangeArrowheads="1"/>
        </xdr:cNvPicPr>
      </xdr:nvPicPr>
      <xdr:blipFill>
        <a:blip xmlns:r="http://schemas.openxmlformats.org/officeDocument/2006/relationships" r:embed="rId105">
          <a:extLst>
            <a:ext uri="{28A0092B-C50C-407E-A947-70E740481C1C}">
              <a14:useLocalDpi xmlns:a14="http://schemas.microsoft.com/office/drawing/2010/main" val="0"/>
            </a:ext>
          </a:extLst>
        </a:blip>
        <a:srcRect/>
        <a:stretch>
          <a:fillRect/>
        </a:stretch>
      </xdr:blipFill>
      <xdr:spPr bwMode="auto">
        <a:xfrm>
          <a:off x="1651000" y="6102604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2643</xdr:row>
      <xdr:rowOff>0</xdr:rowOff>
    </xdr:from>
    <xdr:to>
      <xdr:col>3</xdr:col>
      <xdr:colOff>2336800</xdr:colOff>
      <xdr:row>2660</xdr:row>
      <xdr:rowOff>203200</xdr:rowOff>
    </xdr:to>
    <xdr:pic>
      <xdr:nvPicPr>
        <xdr:cNvPr id="4141" name="Afbeelding 4140">
          <a:extLst>
            <a:ext uri="{FF2B5EF4-FFF2-40B4-BE49-F238E27FC236}">
              <a16:creationId xmlns:a16="http://schemas.microsoft.com/office/drawing/2014/main" id="{1EB7D18E-CD55-A665-5570-BB6D6E9D0DF4}"/>
            </a:ext>
          </a:extLst>
        </xdr:cNvPr>
        <xdr:cNvPicPr>
          <a:picLocks noChangeAspect="1" noChangeArrowheads="1"/>
        </xdr:cNvPicPr>
      </xdr:nvPicPr>
      <xdr:blipFill>
        <a:blip xmlns:r="http://schemas.openxmlformats.org/officeDocument/2006/relationships" r:embed="rId106">
          <a:extLst>
            <a:ext uri="{28A0092B-C50C-407E-A947-70E740481C1C}">
              <a14:useLocalDpi xmlns:a14="http://schemas.microsoft.com/office/drawing/2010/main" val="0"/>
            </a:ext>
          </a:extLst>
        </a:blip>
        <a:srcRect/>
        <a:stretch>
          <a:fillRect/>
        </a:stretch>
      </xdr:blipFill>
      <xdr:spPr bwMode="auto">
        <a:xfrm>
          <a:off x="1651000" y="6165469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2670</xdr:row>
      <xdr:rowOff>0</xdr:rowOff>
    </xdr:from>
    <xdr:to>
      <xdr:col>3</xdr:col>
      <xdr:colOff>2336800</xdr:colOff>
      <xdr:row>2687</xdr:row>
      <xdr:rowOff>203200</xdr:rowOff>
    </xdr:to>
    <xdr:pic>
      <xdr:nvPicPr>
        <xdr:cNvPr id="4142" name="Afbeelding 4141">
          <a:extLst>
            <a:ext uri="{FF2B5EF4-FFF2-40B4-BE49-F238E27FC236}">
              <a16:creationId xmlns:a16="http://schemas.microsoft.com/office/drawing/2014/main" id="{3384CF2C-95F6-419E-520D-D7569F394FBA}"/>
            </a:ext>
          </a:extLst>
        </xdr:cNvPr>
        <xdr:cNvPicPr>
          <a:picLocks noChangeAspect="1" noChangeArrowheads="1"/>
        </xdr:cNvPicPr>
      </xdr:nvPicPr>
      <xdr:blipFill>
        <a:blip xmlns:r="http://schemas.openxmlformats.org/officeDocument/2006/relationships" r:embed="rId107">
          <a:extLst>
            <a:ext uri="{28A0092B-C50C-407E-A947-70E740481C1C}">
              <a14:useLocalDpi xmlns:a14="http://schemas.microsoft.com/office/drawing/2010/main" val="0"/>
            </a:ext>
          </a:extLst>
        </a:blip>
        <a:srcRect/>
        <a:stretch>
          <a:fillRect/>
        </a:stretch>
      </xdr:blipFill>
      <xdr:spPr bwMode="auto">
        <a:xfrm>
          <a:off x="1651000" y="6228334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2697</xdr:row>
      <xdr:rowOff>0</xdr:rowOff>
    </xdr:from>
    <xdr:to>
      <xdr:col>3</xdr:col>
      <xdr:colOff>2336800</xdr:colOff>
      <xdr:row>2714</xdr:row>
      <xdr:rowOff>203200</xdr:rowOff>
    </xdr:to>
    <xdr:pic>
      <xdr:nvPicPr>
        <xdr:cNvPr id="4143" name="Afbeelding 4142">
          <a:extLst>
            <a:ext uri="{FF2B5EF4-FFF2-40B4-BE49-F238E27FC236}">
              <a16:creationId xmlns:a16="http://schemas.microsoft.com/office/drawing/2014/main" id="{ACCB0566-F921-8453-0529-BC2E936AFBD7}"/>
            </a:ext>
          </a:extLst>
        </xdr:cNvPr>
        <xdr:cNvPicPr>
          <a:picLocks noChangeAspect="1" noChangeArrowheads="1"/>
        </xdr:cNvPicPr>
      </xdr:nvPicPr>
      <xdr:blipFill>
        <a:blip xmlns:r="http://schemas.openxmlformats.org/officeDocument/2006/relationships" r:embed="rId108">
          <a:extLst>
            <a:ext uri="{28A0092B-C50C-407E-A947-70E740481C1C}">
              <a14:useLocalDpi xmlns:a14="http://schemas.microsoft.com/office/drawing/2010/main" val="0"/>
            </a:ext>
          </a:extLst>
        </a:blip>
        <a:srcRect/>
        <a:stretch>
          <a:fillRect/>
        </a:stretch>
      </xdr:blipFill>
      <xdr:spPr bwMode="auto">
        <a:xfrm>
          <a:off x="1651000" y="6291199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2724</xdr:row>
      <xdr:rowOff>0</xdr:rowOff>
    </xdr:from>
    <xdr:to>
      <xdr:col>3</xdr:col>
      <xdr:colOff>2336800</xdr:colOff>
      <xdr:row>2741</xdr:row>
      <xdr:rowOff>203200</xdr:rowOff>
    </xdr:to>
    <xdr:pic>
      <xdr:nvPicPr>
        <xdr:cNvPr id="4144" name="Afbeelding 4143">
          <a:extLst>
            <a:ext uri="{FF2B5EF4-FFF2-40B4-BE49-F238E27FC236}">
              <a16:creationId xmlns:a16="http://schemas.microsoft.com/office/drawing/2014/main" id="{ABB8C418-9BF7-EC99-E2C2-BFF8796948C8}"/>
            </a:ext>
          </a:extLst>
        </xdr:cNvPr>
        <xdr:cNvPicPr>
          <a:picLocks noChangeAspect="1" noChangeArrowheads="1"/>
        </xdr:cNvPicPr>
      </xdr:nvPicPr>
      <xdr:blipFill>
        <a:blip xmlns:r="http://schemas.openxmlformats.org/officeDocument/2006/relationships" r:embed="rId109">
          <a:extLst>
            <a:ext uri="{28A0092B-C50C-407E-A947-70E740481C1C}">
              <a14:useLocalDpi xmlns:a14="http://schemas.microsoft.com/office/drawing/2010/main" val="0"/>
            </a:ext>
          </a:extLst>
        </a:blip>
        <a:srcRect/>
        <a:stretch>
          <a:fillRect/>
        </a:stretch>
      </xdr:blipFill>
      <xdr:spPr bwMode="auto">
        <a:xfrm>
          <a:off x="1651000" y="6354064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2751</xdr:row>
      <xdr:rowOff>0</xdr:rowOff>
    </xdr:from>
    <xdr:to>
      <xdr:col>3</xdr:col>
      <xdr:colOff>2336800</xdr:colOff>
      <xdr:row>2768</xdr:row>
      <xdr:rowOff>203200</xdr:rowOff>
    </xdr:to>
    <xdr:pic>
      <xdr:nvPicPr>
        <xdr:cNvPr id="4145" name="Afbeelding 4144">
          <a:extLst>
            <a:ext uri="{FF2B5EF4-FFF2-40B4-BE49-F238E27FC236}">
              <a16:creationId xmlns:a16="http://schemas.microsoft.com/office/drawing/2014/main" id="{69819429-E376-78D3-F928-B5A66814CFC8}"/>
            </a:ext>
          </a:extLst>
        </xdr:cNvPr>
        <xdr:cNvPicPr>
          <a:picLocks noChangeAspect="1" noChangeArrowheads="1"/>
        </xdr:cNvPicPr>
      </xdr:nvPicPr>
      <xdr:blipFill>
        <a:blip xmlns:r="http://schemas.openxmlformats.org/officeDocument/2006/relationships" r:embed="rId110">
          <a:extLst>
            <a:ext uri="{28A0092B-C50C-407E-A947-70E740481C1C}">
              <a14:useLocalDpi xmlns:a14="http://schemas.microsoft.com/office/drawing/2010/main" val="0"/>
            </a:ext>
          </a:extLst>
        </a:blip>
        <a:srcRect/>
        <a:stretch>
          <a:fillRect/>
        </a:stretch>
      </xdr:blipFill>
      <xdr:spPr bwMode="auto">
        <a:xfrm>
          <a:off x="1651000" y="6416929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2778</xdr:row>
      <xdr:rowOff>0</xdr:rowOff>
    </xdr:from>
    <xdr:to>
      <xdr:col>3</xdr:col>
      <xdr:colOff>2336800</xdr:colOff>
      <xdr:row>2795</xdr:row>
      <xdr:rowOff>203200</xdr:rowOff>
    </xdr:to>
    <xdr:pic>
      <xdr:nvPicPr>
        <xdr:cNvPr id="4146" name="Afbeelding 4145">
          <a:extLst>
            <a:ext uri="{FF2B5EF4-FFF2-40B4-BE49-F238E27FC236}">
              <a16:creationId xmlns:a16="http://schemas.microsoft.com/office/drawing/2014/main" id="{AD902007-3D72-A220-4902-71C137832A3C}"/>
            </a:ext>
          </a:extLst>
        </xdr:cNvPr>
        <xdr:cNvPicPr>
          <a:picLocks noChangeAspect="1" noChangeArrowheads="1"/>
        </xdr:cNvPicPr>
      </xdr:nvPicPr>
      <xdr:blipFill>
        <a:blip xmlns:r="http://schemas.openxmlformats.org/officeDocument/2006/relationships" r:embed="rId111">
          <a:extLst>
            <a:ext uri="{28A0092B-C50C-407E-A947-70E740481C1C}">
              <a14:useLocalDpi xmlns:a14="http://schemas.microsoft.com/office/drawing/2010/main" val="0"/>
            </a:ext>
          </a:extLst>
        </a:blip>
        <a:srcRect/>
        <a:stretch>
          <a:fillRect/>
        </a:stretch>
      </xdr:blipFill>
      <xdr:spPr bwMode="auto">
        <a:xfrm>
          <a:off x="1651000" y="647979400"/>
          <a:ext cx="38100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2883</xdr:row>
      <xdr:rowOff>0</xdr:rowOff>
    </xdr:from>
    <xdr:to>
      <xdr:col>5</xdr:col>
      <xdr:colOff>812800</xdr:colOff>
      <xdr:row>2887</xdr:row>
      <xdr:rowOff>190500</xdr:rowOff>
    </xdr:to>
    <xdr:sp macro="" textlink="">
      <xdr:nvSpPr>
        <xdr:cNvPr id="4210" name="AutoShape 114" descr="Accountancy Age Logo">
          <a:extLst>
            <a:ext uri="{FF2B5EF4-FFF2-40B4-BE49-F238E27FC236}">
              <a16:creationId xmlns:a16="http://schemas.microsoft.com/office/drawing/2014/main" id="{128234F5-882D-469B-9964-2FC8667791F7}"/>
            </a:ext>
          </a:extLst>
        </xdr:cNvPr>
        <xdr:cNvSpPr>
          <a:spLocks noChangeAspect="1" noChangeArrowheads="1"/>
        </xdr:cNvSpPr>
      </xdr:nvSpPr>
      <xdr:spPr bwMode="auto">
        <a:xfrm>
          <a:off x="1651000" y="671868100"/>
          <a:ext cx="8293100" cy="1079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774700</xdr:colOff>
      <xdr:row>102</xdr:row>
      <xdr:rowOff>12700</xdr:rowOff>
    </xdr:from>
    <xdr:to>
      <xdr:col>26</xdr:col>
      <xdr:colOff>292100</xdr:colOff>
      <xdr:row>132</xdr:row>
      <xdr:rowOff>76200</xdr:rowOff>
    </xdr:to>
    <xdr:pic>
      <xdr:nvPicPr>
        <xdr:cNvPr id="4147" name="Afbeelding 4146">
          <a:extLst>
            <a:ext uri="{FF2B5EF4-FFF2-40B4-BE49-F238E27FC236}">
              <a16:creationId xmlns:a16="http://schemas.microsoft.com/office/drawing/2014/main" id="{01240ED4-874D-BFD3-A6AE-2A38AB0D031B}"/>
            </a:ext>
          </a:extLst>
        </xdr:cNvPr>
        <xdr:cNvPicPr>
          <a:picLocks noChangeAspect="1"/>
        </xdr:cNvPicPr>
      </xdr:nvPicPr>
      <xdr:blipFill>
        <a:blip xmlns:r="http://schemas.openxmlformats.org/officeDocument/2006/relationships" r:embed="rId112"/>
        <a:stretch>
          <a:fillRect/>
        </a:stretch>
      </xdr:blipFill>
      <xdr:spPr>
        <a:xfrm>
          <a:off x="20993100" y="22174200"/>
          <a:ext cx="7772400" cy="81153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Brad Geurts" id="{F7425BB6-8EDB-D948-9FA6-B6A6CBD51C0D}" userId="Brad@myfaro.be" providerId="PeoplePicker"/>
  <person displayName="Michelle Bovy" id="{714B6F11-5F5F-DC44-837A-CFBC47CBA80A}" userId="S::Michelle@myfaro.be::c4d9b0e6-dc1d-427a-83f2-0daff50776b5" providerId="AD"/>
</personList>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10" dT="2025-01-10T09:43:02.64" personId="{714B6F11-5F5F-DC44-837A-CFBC47CBA80A}" id="{DDA3ED7B-5AB4-7943-BCCA-538220F5B270}">
    <text xml:space="preserve">@Brad Geurts ik heb dit nog eens bekeken via open the box, maar ik denk dat de lijsten van het FSMA toch betrouwbaarder zijn. Voor België zou ik dus met die cijfers willen werken ipv open the box)
Wat denk je?
</text>
    <mentions>
      <mention mentionpersonId="{F7425BB6-8EDB-D948-9FA6-B6A6CBD51C0D}" mentionId="{C726C559-51B2-454B-9CD0-E0676D2E883D}" startIndex="0" length="12"/>
    </mentions>
  </threadedComment>
  <threadedComment ref="F55" dT="2025-04-29T21:02:40.22" personId="{714B6F11-5F5F-DC44-837A-CFBC47CBA80A}" id="{88433334-BBE7-4945-A7A9-E5512F5B3EB4}">
    <text xml:space="preserve">1454 bank licentiesvooral AXA, Crelan: hebben ook verzekeringslicentie dus ik tel ze niet mee in TAM, ik reken enkel met de 80 overige banklicenties, ook makelaars uitgesloten
</text>
  </threadedComment>
</ThreadedComments>
</file>

<file path=xl/threadedComments/threadedComment2.xml><?xml version="1.0" encoding="utf-8"?>
<ThreadedComments xmlns="http://schemas.microsoft.com/office/spreadsheetml/2018/threadedcomments" xmlns:x="http://schemas.openxmlformats.org/spreadsheetml/2006/main">
  <threadedComment ref="B16" dT="2025-01-13T08:32:16.96" personId="{714B6F11-5F5F-DC44-837A-CFBC47CBA80A}" id="{413CEF3D-5BF5-154E-B282-88628C14E49F}">
    <text xml:space="preserve">@Brad Geurts nl is heel interessant
</text>
    <mentions>
      <mention mentionpersonId="{F7425BB6-8EDB-D948-9FA6-B6A6CBD51C0D}" mentionId="{7636DB3D-8A1E-6F42-A970-E1E063F9B9A3}" startIndex="0" length="12"/>
    </mentions>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2.xm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accountancyage.com/rankings/top-5050-accountancy-firms-2024/" TargetMode="External"/><Relationship Id="rId299" Type="http://schemas.openxmlformats.org/officeDocument/2006/relationships/hyperlink" Target="https://www.accountancyage.com/rankings/top-5050-accountancy-firms-2024/" TargetMode="External"/><Relationship Id="rId21" Type="http://schemas.openxmlformats.org/officeDocument/2006/relationships/hyperlink" Target="https://www.accountancyage.com/rankings/top-5050-accountancy-firms-2024/" TargetMode="External"/><Relationship Id="rId63" Type="http://schemas.openxmlformats.org/officeDocument/2006/relationships/hyperlink" Target="https://www.accountancyage.com/rankings/top-5050-accountancy-firms-2024/" TargetMode="External"/><Relationship Id="rId159" Type="http://schemas.openxmlformats.org/officeDocument/2006/relationships/hyperlink" Target="https://www.accountancyage.com/rankings/top-5050-accountancy-firms-2024/" TargetMode="External"/><Relationship Id="rId324" Type="http://schemas.openxmlformats.org/officeDocument/2006/relationships/hyperlink" Target="https://www.accountancyage.com/rankings/top-5050-accountancy-firms-2024/" TargetMode="External"/><Relationship Id="rId366" Type="http://schemas.openxmlformats.org/officeDocument/2006/relationships/hyperlink" Target="https://www.accountancyage.com/rankings/top-5050-accountancy-firms-2024/" TargetMode="External"/><Relationship Id="rId170" Type="http://schemas.openxmlformats.org/officeDocument/2006/relationships/hyperlink" Target="https://www.accountancyage.com/rankings/top-5050-accountancy-firms-2024/" TargetMode="External"/><Relationship Id="rId226" Type="http://schemas.openxmlformats.org/officeDocument/2006/relationships/hyperlink" Target="https://www.accountancyage.com/rankings/top-5050-accountancy-firms-2024/" TargetMode="External"/><Relationship Id="rId433" Type="http://schemas.openxmlformats.org/officeDocument/2006/relationships/hyperlink" Target="https://www.accountancyage.com/category/business/corporate-finance/" TargetMode="External"/><Relationship Id="rId268" Type="http://schemas.openxmlformats.org/officeDocument/2006/relationships/hyperlink" Target="https://www.accountancyage.com/rankings/top-5050-accountancy-firms-2024/" TargetMode="External"/><Relationship Id="rId32" Type="http://schemas.openxmlformats.org/officeDocument/2006/relationships/hyperlink" Target="https://www.accountancyage.com/rankings/top-5050-accountancy-firms-2024/" TargetMode="External"/><Relationship Id="rId74" Type="http://schemas.openxmlformats.org/officeDocument/2006/relationships/hyperlink" Target="https://www.accountancyage.com/rankings/top-5050-accountancy-firms-2024/" TargetMode="External"/><Relationship Id="rId128" Type="http://schemas.openxmlformats.org/officeDocument/2006/relationships/hyperlink" Target="https://www.accountancyage.com/rankings/top-5050-accountancy-firms-2024/" TargetMode="External"/><Relationship Id="rId335" Type="http://schemas.openxmlformats.org/officeDocument/2006/relationships/hyperlink" Target="https://www.accountancyage.com/rankings/top-5050-accountancy-firms-2024/" TargetMode="External"/><Relationship Id="rId377" Type="http://schemas.openxmlformats.org/officeDocument/2006/relationships/hyperlink" Target="https://www.accountancyage.com/rankings/top-5050-accountancy-firms-2024/" TargetMode="External"/><Relationship Id="rId5" Type="http://schemas.openxmlformats.org/officeDocument/2006/relationships/hyperlink" Target="https://www.accountancyage.com/rankings/top-5050-accountancy-firms-2024/" TargetMode="External"/><Relationship Id="rId181" Type="http://schemas.openxmlformats.org/officeDocument/2006/relationships/hyperlink" Target="https://www.accountancyage.com/rankings/top-5050-accountancy-firms-2024/" TargetMode="External"/><Relationship Id="rId237" Type="http://schemas.openxmlformats.org/officeDocument/2006/relationships/hyperlink" Target="https://www.accountancyage.com/rankings/top-5050-accountancy-firms-2024/" TargetMode="External"/><Relationship Id="rId402" Type="http://schemas.openxmlformats.org/officeDocument/2006/relationships/hyperlink" Target="https://www.accountancyage.com/rankings/top-5050-accountancy-firms-2024/" TargetMode="External"/><Relationship Id="rId279" Type="http://schemas.openxmlformats.org/officeDocument/2006/relationships/hyperlink" Target="https://www.accountancyage.com/rankings/top-5050-accountancy-firms-2024/" TargetMode="External"/><Relationship Id="rId444" Type="http://schemas.openxmlformats.org/officeDocument/2006/relationships/hyperlink" Target="https://www.accountancyage.com/category/regulation/" TargetMode="External"/><Relationship Id="rId43" Type="http://schemas.openxmlformats.org/officeDocument/2006/relationships/hyperlink" Target="https://www.accountancyage.com/rankings/top-5050-accountancy-firms-2024/" TargetMode="External"/><Relationship Id="rId139" Type="http://schemas.openxmlformats.org/officeDocument/2006/relationships/hyperlink" Target="https://www.accountancyage.com/rankings/top-5050-accountancy-firms-2024/" TargetMode="External"/><Relationship Id="rId290" Type="http://schemas.openxmlformats.org/officeDocument/2006/relationships/hyperlink" Target="https://www.accountancyage.com/rankings/top-5050-accountancy-firms-2024/" TargetMode="External"/><Relationship Id="rId304" Type="http://schemas.openxmlformats.org/officeDocument/2006/relationships/hyperlink" Target="https://www.accountancyage.com/rankings/top-5050-accountancy-firms-2024/" TargetMode="External"/><Relationship Id="rId346" Type="http://schemas.openxmlformats.org/officeDocument/2006/relationships/hyperlink" Target="https://www.accountancyage.com/rankings/top-5050-accountancy-firms-2024/" TargetMode="External"/><Relationship Id="rId388" Type="http://schemas.openxmlformats.org/officeDocument/2006/relationships/hyperlink" Target="https://www.accountancyage.com/rankings/top-5050-accountancy-firms-2024/" TargetMode="External"/><Relationship Id="rId85" Type="http://schemas.openxmlformats.org/officeDocument/2006/relationships/hyperlink" Target="https://www.accountancyage.com/rankings/top-5050-accountancy-firms-2024/" TargetMode="External"/><Relationship Id="rId150" Type="http://schemas.openxmlformats.org/officeDocument/2006/relationships/hyperlink" Target="https://www.accountancyage.com/rankings/top-5050-accountancy-firms-2024/" TargetMode="External"/><Relationship Id="rId192" Type="http://schemas.openxmlformats.org/officeDocument/2006/relationships/hyperlink" Target="https://www.accountancyage.com/rankings/top-5050-accountancy-firms-2024/" TargetMode="External"/><Relationship Id="rId206" Type="http://schemas.openxmlformats.org/officeDocument/2006/relationships/hyperlink" Target="https://www.accountancyage.com/rankings/top-5050-accountancy-firms-2024/" TargetMode="External"/><Relationship Id="rId413" Type="http://schemas.openxmlformats.org/officeDocument/2006/relationships/hyperlink" Target="https://www.accountancyage.com/category/regulation/practice-regulation/" TargetMode="External"/><Relationship Id="rId248" Type="http://schemas.openxmlformats.org/officeDocument/2006/relationships/hyperlink" Target="https://www.accountancyage.com/rankings/top-5050-accountancy-firms-2024/" TargetMode="External"/><Relationship Id="rId455" Type="http://schemas.openxmlformats.org/officeDocument/2006/relationships/hyperlink" Target="https://www.accountancyage.com/opinion/submit-opinion/" TargetMode="External"/><Relationship Id="rId12" Type="http://schemas.openxmlformats.org/officeDocument/2006/relationships/hyperlink" Target="https://www.accountancyage.com/rankings/top-5050-accountancy-firms-2024/" TargetMode="External"/><Relationship Id="rId108" Type="http://schemas.openxmlformats.org/officeDocument/2006/relationships/hyperlink" Target="https://www.accountancyage.com/rankings/top-5050-accountancy-firms-2024/" TargetMode="External"/><Relationship Id="rId315" Type="http://schemas.openxmlformats.org/officeDocument/2006/relationships/hyperlink" Target="https://www.accountancyage.com/rankings/top-5050-accountancy-firms-2024/" TargetMode="External"/><Relationship Id="rId357" Type="http://schemas.openxmlformats.org/officeDocument/2006/relationships/hyperlink" Target="https://www.accountancyage.com/rankings/top-5050-accountancy-firms-2024/" TargetMode="External"/><Relationship Id="rId54" Type="http://schemas.openxmlformats.org/officeDocument/2006/relationships/hyperlink" Target="https://www.accountancyage.com/rankings/top-5050-accountancy-firms-2024/" TargetMode="External"/><Relationship Id="rId96" Type="http://schemas.openxmlformats.org/officeDocument/2006/relationships/hyperlink" Target="https://www.accountancyage.com/rankings/top-5050-accountancy-firms-2024/" TargetMode="External"/><Relationship Id="rId161" Type="http://schemas.openxmlformats.org/officeDocument/2006/relationships/hyperlink" Target="https://www.accountancyage.com/rankings/top-5050-accountancy-firms-2024/" TargetMode="External"/><Relationship Id="rId217" Type="http://schemas.openxmlformats.org/officeDocument/2006/relationships/hyperlink" Target="https://www.accountancyage.com/rankings/top-5050-accountancy-firms-2024/" TargetMode="External"/><Relationship Id="rId399" Type="http://schemas.openxmlformats.org/officeDocument/2006/relationships/hyperlink" Target="https://www.accountancyage.com/rankings/top-5050-accountancy-firms-2024/" TargetMode="External"/><Relationship Id="rId259" Type="http://schemas.openxmlformats.org/officeDocument/2006/relationships/hyperlink" Target="https://www.accountancyage.com/rankings/top-5050-accountancy-firms-2024/" TargetMode="External"/><Relationship Id="rId424" Type="http://schemas.openxmlformats.org/officeDocument/2006/relationships/hyperlink" Target="https://www.accountancyage.com/category/technology/accounting-software/" TargetMode="External"/><Relationship Id="rId23" Type="http://schemas.openxmlformats.org/officeDocument/2006/relationships/hyperlink" Target="https://www.accountancyage.com/rankings/top-5050-accountancy-firms-2024/" TargetMode="External"/><Relationship Id="rId119" Type="http://schemas.openxmlformats.org/officeDocument/2006/relationships/hyperlink" Target="https://www.accountancyage.com/rankings/top-5050-accountancy-firms-2024/" TargetMode="External"/><Relationship Id="rId270" Type="http://schemas.openxmlformats.org/officeDocument/2006/relationships/hyperlink" Target="https://www.accountancyage.com/rankings/top-5050-accountancy-firms-2024/" TargetMode="External"/><Relationship Id="rId326" Type="http://schemas.openxmlformats.org/officeDocument/2006/relationships/hyperlink" Target="https://www.accountancyage.com/rankings/top-5050-accountancy-firms-2024/" TargetMode="External"/><Relationship Id="rId65" Type="http://schemas.openxmlformats.org/officeDocument/2006/relationships/hyperlink" Target="https://www.accountancyage.com/rankings/top-5050-accountancy-firms-2024/" TargetMode="External"/><Relationship Id="rId130" Type="http://schemas.openxmlformats.org/officeDocument/2006/relationships/hyperlink" Target="https://www.accountancyage.com/rankings/top-5050-accountancy-firms-2024/" TargetMode="External"/><Relationship Id="rId368" Type="http://schemas.openxmlformats.org/officeDocument/2006/relationships/hyperlink" Target="https://www.accountancyage.com/rankings/top-5050-accountancy-firms-2024/" TargetMode="External"/><Relationship Id="rId172" Type="http://schemas.openxmlformats.org/officeDocument/2006/relationships/hyperlink" Target="https://www.accountancyage.com/rankings/top-5050-accountancy-firms-2024/" TargetMode="External"/><Relationship Id="rId228" Type="http://schemas.openxmlformats.org/officeDocument/2006/relationships/hyperlink" Target="https://www.accountancyage.com/rankings/top-5050-accountancy-firms-2024/" TargetMode="External"/><Relationship Id="rId435" Type="http://schemas.openxmlformats.org/officeDocument/2006/relationships/hyperlink" Target="https://www.accountancyage.com/category/business/business-recovery/" TargetMode="External"/><Relationship Id="rId281" Type="http://schemas.openxmlformats.org/officeDocument/2006/relationships/hyperlink" Target="https://www.accountancyage.com/rankings/top-5050-accountancy-firms-2024/" TargetMode="External"/><Relationship Id="rId337" Type="http://schemas.openxmlformats.org/officeDocument/2006/relationships/hyperlink" Target="https://www.accountancyage.com/rankings/top-5050-accountancy-firms-2024/" TargetMode="External"/><Relationship Id="rId34" Type="http://schemas.openxmlformats.org/officeDocument/2006/relationships/hyperlink" Target="https://www.accountancyage.com/rankings/top-5050-accountancy-firms-2024/" TargetMode="External"/><Relationship Id="rId76" Type="http://schemas.openxmlformats.org/officeDocument/2006/relationships/hyperlink" Target="https://www.accountancyage.com/rankings/top-5050-accountancy-firms-2024/" TargetMode="External"/><Relationship Id="rId141" Type="http://schemas.openxmlformats.org/officeDocument/2006/relationships/hyperlink" Target="https://www.accountancyage.com/rankings/top-5050-accountancy-firms-2024/" TargetMode="External"/><Relationship Id="rId379" Type="http://schemas.openxmlformats.org/officeDocument/2006/relationships/hyperlink" Target="https://www.accountancyage.com/rankings/top-5050-accountancy-firms-2024/" TargetMode="External"/><Relationship Id="rId7" Type="http://schemas.openxmlformats.org/officeDocument/2006/relationships/hyperlink" Target="https://www.accountancyage.com/rankings/top-5050-accountancy-firms-2024/" TargetMode="External"/><Relationship Id="rId183" Type="http://schemas.openxmlformats.org/officeDocument/2006/relationships/hyperlink" Target="https://www.accountancyage.com/rankings/top-5050-accountancy-firms-2024/" TargetMode="External"/><Relationship Id="rId239" Type="http://schemas.openxmlformats.org/officeDocument/2006/relationships/hyperlink" Target="https://www.accountancyage.com/rankings/top-5050-accountancy-firms-2024/" TargetMode="External"/><Relationship Id="rId390" Type="http://schemas.openxmlformats.org/officeDocument/2006/relationships/hyperlink" Target="https://www.accountancyage.com/rankings/top-5050-accountancy-firms-2024/" TargetMode="External"/><Relationship Id="rId404" Type="http://schemas.openxmlformats.org/officeDocument/2006/relationships/hyperlink" Target="https://www.accountancyage.com/rankings/top-5050-accountancy-firms-2024/" TargetMode="External"/><Relationship Id="rId446" Type="http://schemas.openxmlformats.org/officeDocument/2006/relationships/hyperlink" Target="https://www.accountancyage.com/category/regulation/practice-regulation/" TargetMode="External"/><Relationship Id="rId250" Type="http://schemas.openxmlformats.org/officeDocument/2006/relationships/hyperlink" Target="https://www.accountancyage.com/rankings/top-5050-accountancy-firms-2024/" TargetMode="External"/><Relationship Id="rId292" Type="http://schemas.openxmlformats.org/officeDocument/2006/relationships/hyperlink" Target="https://www.accountancyage.com/rankings/top-5050-accountancy-firms-2024/" TargetMode="External"/><Relationship Id="rId306" Type="http://schemas.openxmlformats.org/officeDocument/2006/relationships/hyperlink" Target="https://www.accountancyage.com/rankings/top-5050-accountancy-firms-2024/" TargetMode="External"/><Relationship Id="rId45" Type="http://schemas.openxmlformats.org/officeDocument/2006/relationships/hyperlink" Target="https://www.accountancyage.com/rankings/top-5050-accountancy-firms-2024/" TargetMode="External"/><Relationship Id="rId87" Type="http://schemas.openxmlformats.org/officeDocument/2006/relationships/hyperlink" Target="https://www.accountancyage.com/rankings/top-5050-accountancy-firms-2024/" TargetMode="External"/><Relationship Id="rId110" Type="http://schemas.openxmlformats.org/officeDocument/2006/relationships/hyperlink" Target="https://www.accountancyage.com/rankings/top-5050-accountancy-firms-2024/" TargetMode="External"/><Relationship Id="rId348" Type="http://schemas.openxmlformats.org/officeDocument/2006/relationships/hyperlink" Target="https://www.accountancyage.com/rankings/top-5050-accountancy-firms-2024/" TargetMode="External"/><Relationship Id="rId152" Type="http://schemas.openxmlformats.org/officeDocument/2006/relationships/hyperlink" Target="https://www.accountancyage.com/rankings/top-5050-accountancy-firms-2024/" TargetMode="External"/><Relationship Id="rId194" Type="http://schemas.openxmlformats.org/officeDocument/2006/relationships/hyperlink" Target="https://www.accountancyage.com/rankings/top-5050-accountancy-firms-2024/" TargetMode="External"/><Relationship Id="rId208" Type="http://schemas.openxmlformats.org/officeDocument/2006/relationships/hyperlink" Target="https://www.accountancyage.com/rankings/top-5050-accountancy-firms-2024/" TargetMode="External"/><Relationship Id="rId415" Type="http://schemas.openxmlformats.org/officeDocument/2006/relationships/hyperlink" Target="https://www.accountancyage.com/category/practice-broker/" TargetMode="External"/><Relationship Id="rId457" Type="http://schemas.openxmlformats.org/officeDocument/2006/relationships/hyperlink" Target="https://www.accountancyage.com/general-website-terms-of-use/" TargetMode="External"/><Relationship Id="rId261" Type="http://schemas.openxmlformats.org/officeDocument/2006/relationships/hyperlink" Target="https://www.accountancyage.com/rankings/top-5050-accountancy-firms-2024/" TargetMode="External"/><Relationship Id="rId14" Type="http://schemas.openxmlformats.org/officeDocument/2006/relationships/hyperlink" Target="https://www.accountancyage.com/rankings/top-5050-accountancy-firms-2024/" TargetMode="External"/><Relationship Id="rId56" Type="http://schemas.openxmlformats.org/officeDocument/2006/relationships/hyperlink" Target="https://www.accountancyage.com/rankings/top-5050-accountancy-firms-2024/" TargetMode="External"/><Relationship Id="rId317" Type="http://schemas.openxmlformats.org/officeDocument/2006/relationships/hyperlink" Target="https://www.accountancyage.com/rankings/top-5050-accountancy-firms-2024/" TargetMode="External"/><Relationship Id="rId359" Type="http://schemas.openxmlformats.org/officeDocument/2006/relationships/hyperlink" Target="https://www.accountancyage.com/rankings/top-5050-accountancy-firms-2024/" TargetMode="External"/><Relationship Id="rId98" Type="http://schemas.openxmlformats.org/officeDocument/2006/relationships/hyperlink" Target="https://www.accountancyage.com/rankings/top-5050-accountancy-firms-2024/" TargetMode="External"/><Relationship Id="rId121" Type="http://schemas.openxmlformats.org/officeDocument/2006/relationships/hyperlink" Target="https://www.accountancyage.com/rankings/top-5050-accountancy-firms-2024/" TargetMode="External"/><Relationship Id="rId163" Type="http://schemas.openxmlformats.org/officeDocument/2006/relationships/hyperlink" Target="https://www.accountancyage.com/rankings/top-5050-accountancy-firms-2024/" TargetMode="External"/><Relationship Id="rId219" Type="http://schemas.openxmlformats.org/officeDocument/2006/relationships/hyperlink" Target="https://www.accountancyage.com/rankings/top-5050-accountancy-firms-2024/" TargetMode="External"/><Relationship Id="rId370" Type="http://schemas.openxmlformats.org/officeDocument/2006/relationships/hyperlink" Target="https://www.accountancyage.com/rankings/top-5050-accountancy-firms-2024/" TargetMode="External"/><Relationship Id="rId426" Type="http://schemas.openxmlformats.org/officeDocument/2006/relationships/hyperlink" Target="https://www.accountancyage.com/rankings/" TargetMode="External"/><Relationship Id="rId230" Type="http://schemas.openxmlformats.org/officeDocument/2006/relationships/hyperlink" Target="https://www.accountancyage.com/rankings/top-5050-accountancy-firms-2024/" TargetMode="External"/><Relationship Id="rId25" Type="http://schemas.openxmlformats.org/officeDocument/2006/relationships/hyperlink" Target="https://www.accountancyage.com/rankings/top-5050-accountancy-firms-2024/" TargetMode="External"/><Relationship Id="rId67" Type="http://schemas.openxmlformats.org/officeDocument/2006/relationships/hyperlink" Target="https://www.accountancyage.com/rankings/top-5050-accountancy-firms-2024/" TargetMode="External"/><Relationship Id="rId272" Type="http://schemas.openxmlformats.org/officeDocument/2006/relationships/hyperlink" Target="https://www.accountancyage.com/rankings/top-5050-accountancy-firms-2024/" TargetMode="External"/><Relationship Id="rId328" Type="http://schemas.openxmlformats.org/officeDocument/2006/relationships/hyperlink" Target="https://www.accountancyage.com/rankings/top-5050-accountancy-firms-2024/" TargetMode="External"/><Relationship Id="rId132" Type="http://schemas.openxmlformats.org/officeDocument/2006/relationships/hyperlink" Target="https://www.accountancyage.com/rankings/top-5050-accountancy-firms-2024/" TargetMode="External"/><Relationship Id="rId174" Type="http://schemas.openxmlformats.org/officeDocument/2006/relationships/hyperlink" Target="https://www.accountancyage.com/rankings/top-5050-accountancy-firms-2024/" TargetMode="External"/><Relationship Id="rId381" Type="http://schemas.openxmlformats.org/officeDocument/2006/relationships/hyperlink" Target="https://www.accountancyage.com/rankings/top-5050-accountancy-firms-2024/" TargetMode="External"/><Relationship Id="rId241" Type="http://schemas.openxmlformats.org/officeDocument/2006/relationships/hyperlink" Target="https://www.accountancyage.com/rankings/top-5050-accountancy-firms-2024/" TargetMode="External"/><Relationship Id="rId437" Type="http://schemas.openxmlformats.org/officeDocument/2006/relationships/hyperlink" Target="https://www.accountancyage.com/category/business/people-in-business/" TargetMode="External"/><Relationship Id="rId36" Type="http://schemas.openxmlformats.org/officeDocument/2006/relationships/hyperlink" Target="https://www.accountancyage.com/rankings/top-5050-accountancy-firms-2024/" TargetMode="External"/><Relationship Id="rId283" Type="http://schemas.openxmlformats.org/officeDocument/2006/relationships/hyperlink" Target="https://www.accountancyage.com/rankings/top-5050-accountancy-firms-2024/" TargetMode="External"/><Relationship Id="rId339" Type="http://schemas.openxmlformats.org/officeDocument/2006/relationships/hyperlink" Target="https://www.accountancyage.com/rankings/top-5050-accountancy-firms-2024/" TargetMode="External"/><Relationship Id="rId78" Type="http://schemas.openxmlformats.org/officeDocument/2006/relationships/hyperlink" Target="https://www.accountancyage.com/rankings/top-5050-accountancy-firms-2024/" TargetMode="External"/><Relationship Id="rId101" Type="http://schemas.openxmlformats.org/officeDocument/2006/relationships/hyperlink" Target="https://www.accountancyage.com/rankings/top-5050-accountancy-firms-2024/" TargetMode="External"/><Relationship Id="rId143" Type="http://schemas.openxmlformats.org/officeDocument/2006/relationships/hyperlink" Target="https://www.accountancyage.com/rankings/top-5050-accountancy-firms-2024/" TargetMode="External"/><Relationship Id="rId185" Type="http://schemas.openxmlformats.org/officeDocument/2006/relationships/hyperlink" Target="https://www.accountancyage.com/rankings/top-5050-accountancy-firms-2024/" TargetMode="External"/><Relationship Id="rId350" Type="http://schemas.openxmlformats.org/officeDocument/2006/relationships/hyperlink" Target="https://www.accountancyage.com/rankings/top-5050-accountancy-firms-2024/" TargetMode="External"/><Relationship Id="rId406" Type="http://schemas.openxmlformats.org/officeDocument/2006/relationships/hyperlink" Target="https://www.accountancyage.com/2022/09/30/35-under-35-2022-full-ranking-released/" TargetMode="External"/><Relationship Id="rId9" Type="http://schemas.openxmlformats.org/officeDocument/2006/relationships/hyperlink" Target="https://www.accountancyage.com/rankings/top-5050-accountancy-firms-2024/" TargetMode="External"/><Relationship Id="rId210" Type="http://schemas.openxmlformats.org/officeDocument/2006/relationships/hyperlink" Target="https://www.accountancyage.com/rankings/top-5050-accountancy-firms-2024/" TargetMode="External"/><Relationship Id="rId392" Type="http://schemas.openxmlformats.org/officeDocument/2006/relationships/hyperlink" Target="https://www.accountancyage.com/rankings/top-5050-accountancy-firms-2024/" TargetMode="External"/><Relationship Id="rId448" Type="http://schemas.openxmlformats.org/officeDocument/2006/relationships/hyperlink" Target="https://www.accountancyage.com/category/regulation/regulatory-bodies/" TargetMode="External"/><Relationship Id="rId252" Type="http://schemas.openxmlformats.org/officeDocument/2006/relationships/hyperlink" Target="https://www.accountancyage.com/rankings/top-5050-accountancy-firms-2024/" TargetMode="External"/><Relationship Id="rId294" Type="http://schemas.openxmlformats.org/officeDocument/2006/relationships/hyperlink" Target="https://www.accountancyage.com/rankings/top-5050-accountancy-firms-2024/" TargetMode="External"/><Relationship Id="rId308" Type="http://schemas.openxmlformats.org/officeDocument/2006/relationships/hyperlink" Target="https://www.accountancyage.com/rankings/top-5050-accountancy-firms-2024/" TargetMode="External"/><Relationship Id="rId47" Type="http://schemas.openxmlformats.org/officeDocument/2006/relationships/hyperlink" Target="https://www.accountancyage.com/rankings/top-5050-accountancy-firms-2024/" TargetMode="External"/><Relationship Id="rId89" Type="http://schemas.openxmlformats.org/officeDocument/2006/relationships/hyperlink" Target="https://www.accountancyage.com/rankings/top-5050-accountancy-firms-2024/" TargetMode="External"/><Relationship Id="rId112" Type="http://schemas.openxmlformats.org/officeDocument/2006/relationships/hyperlink" Target="https://www.accountancyage.com/rankings/top-5050-accountancy-firms-2024/" TargetMode="External"/><Relationship Id="rId154" Type="http://schemas.openxmlformats.org/officeDocument/2006/relationships/hyperlink" Target="https://www.accountancyage.com/rankings/top-5050-accountancy-firms-2024/" TargetMode="External"/><Relationship Id="rId361" Type="http://schemas.openxmlformats.org/officeDocument/2006/relationships/hyperlink" Target="https://www.accountancyage.com/rankings/top-5050-accountancy-firms-2024/" TargetMode="External"/><Relationship Id="rId196" Type="http://schemas.openxmlformats.org/officeDocument/2006/relationships/hyperlink" Target="https://www.accountancyage.com/rankings/top-5050-accountancy-firms-2024/" TargetMode="External"/><Relationship Id="rId417" Type="http://schemas.openxmlformats.org/officeDocument/2006/relationships/hyperlink" Target="https://www.accountancyage.com/category/practice/big-four/" TargetMode="External"/><Relationship Id="rId459" Type="http://schemas.openxmlformats.org/officeDocument/2006/relationships/hyperlink" Target="https://www.accountancyage.com/privacy-policy/" TargetMode="External"/><Relationship Id="rId16" Type="http://schemas.openxmlformats.org/officeDocument/2006/relationships/hyperlink" Target="https://www.accountancyage.com/rankings/top-5050-accountancy-firms-2024/" TargetMode="External"/><Relationship Id="rId221" Type="http://schemas.openxmlformats.org/officeDocument/2006/relationships/hyperlink" Target="https://www.accountancyage.com/rankings/top-5050-accountancy-firms-2024/" TargetMode="External"/><Relationship Id="rId263" Type="http://schemas.openxmlformats.org/officeDocument/2006/relationships/hyperlink" Target="https://www.accountancyage.com/rankings/top-5050-accountancy-firms-2024/" TargetMode="External"/><Relationship Id="rId319" Type="http://schemas.openxmlformats.org/officeDocument/2006/relationships/hyperlink" Target="https://www.accountancyage.com/rankings/top-5050-accountancy-firms-2024/" TargetMode="External"/><Relationship Id="rId58" Type="http://schemas.openxmlformats.org/officeDocument/2006/relationships/hyperlink" Target="https://www.accountancyage.com/rankings/top-5050-accountancy-firms-2024/" TargetMode="External"/><Relationship Id="rId123" Type="http://schemas.openxmlformats.org/officeDocument/2006/relationships/hyperlink" Target="https://www.accountancyage.com/rankings/top-5050-accountancy-firms-2024/" TargetMode="External"/><Relationship Id="rId330" Type="http://schemas.openxmlformats.org/officeDocument/2006/relationships/hyperlink" Target="https://www.accountancyage.com/rankings/top-5050-accountancy-firms-2024/" TargetMode="External"/><Relationship Id="rId165" Type="http://schemas.openxmlformats.org/officeDocument/2006/relationships/hyperlink" Target="https://www.accountancyage.com/rankings/top-5050-accountancy-firms-2024/" TargetMode="External"/><Relationship Id="rId372" Type="http://schemas.openxmlformats.org/officeDocument/2006/relationships/hyperlink" Target="https://www.accountancyage.com/rankings/top-5050-accountancy-firms-2024/" TargetMode="External"/><Relationship Id="rId428" Type="http://schemas.openxmlformats.org/officeDocument/2006/relationships/hyperlink" Target="https://www.accountancyage.com/rankings/top-20-international-alliances-and-associations-2020/" TargetMode="External"/><Relationship Id="rId232" Type="http://schemas.openxmlformats.org/officeDocument/2006/relationships/hyperlink" Target="https://www.accountancyage.com/rankings/top-5050-accountancy-firms-2024/" TargetMode="External"/><Relationship Id="rId274" Type="http://schemas.openxmlformats.org/officeDocument/2006/relationships/hyperlink" Target="https://www.accountancyage.com/rankings/top-5050-accountancy-firms-2024/" TargetMode="External"/><Relationship Id="rId27" Type="http://schemas.openxmlformats.org/officeDocument/2006/relationships/hyperlink" Target="https://www.accountancyage.com/rankings/top-5050-accountancy-firms-2024/" TargetMode="External"/><Relationship Id="rId69" Type="http://schemas.openxmlformats.org/officeDocument/2006/relationships/hyperlink" Target="https://www.accountancyage.com/rankings/top-5050-accountancy-firms-2024/" TargetMode="External"/><Relationship Id="rId134" Type="http://schemas.openxmlformats.org/officeDocument/2006/relationships/hyperlink" Target="https://www.accountancyage.com/rankings/top-5050-accountancy-firms-2024/" TargetMode="External"/><Relationship Id="rId80" Type="http://schemas.openxmlformats.org/officeDocument/2006/relationships/hyperlink" Target="https://www.accountancyage.com/rankings/top-5050-accountancy-firms-2024/" TargetMode="External"/><Relationship Id="rId176" Type="http://schemas.openxmlformats.org/officeDocument/2006/relationships/hyperlink" Target="https://www.accountancyage.com/rankings/top-5050-accountancy-firms-2024/" TargetMode="External"/><Relationship Id="rId341" Type="http://schemas.openxmlformats.org/officeDocument/2006/relationships/hyperlink" Target="https://www.accountancyage.com/rankings/top-5050-accountancy-firms-2024/" TargetMode="External"/><Relationship Id="rId383" Type="http://schemas.openxmlformats.org/officeDocument/2006/relationships/hyperlink" Target="https://www.accountancyage.com/rankings/top-5050-accountancy-firms-2024/" TargetMode="External"/><Relationship Id="rId439" Type="http://schemas.openxmlformats.org/officeDocument/2006/relationships/hyperlink" Target="https://www.accountancyage.com/category/recruitment/" TargetMode="External"/><Relationship Id="rId201" Type="http://schemas.openxmlformats.org/officeDocument/2006/relationships/hyperlink" Target="https://www.accountancyage.com/rankings/top-5050-accountancy-firms-2024/" TargetMode="External"/><Relationship Id="rId243" Type="http://schemas.openxmlformats.org/officeDocument/2006/relationships/hyperlink" Target="https://www.accountancyage.com/rankings/top-5050-accountancy-firms-2024/" TargetMode="External"/><Relationship Id="rId285" Type="http://schemas.openxmlformats.org/officeDocument/2006/relationships/hyperlink" Target="https://www.accountancyage.com/rankings/top-5050-accountancy-firms-2024/" TargetMode="External"/><Relationship Id="rId450" Type="http://schemas.openxmlformats.org/officeDocument/2006/relationships/hyperlink" Target="https://www.accountancyage.com/category/brexit-and-economy/politics/" TargetMode="External"/><Relationship Id="rId38" Type="http://schemas.openxmlformats.org/officeDocument/2006/relationships/hyperlink" Target="https://www.accountancyage.com/rankings/top-5050-accountancy-firms-2024/" TargetMode="External"/><Relationship Id="rId103" Type="http://schemas.openxmlformats.org/officeDocument/2006/relationships/hyperlink" Target="https://www.accountancyage.com/rankings/top-5050-accountancy-firms-2024/" TargetMode="External"/><Relationship Id="rId310" Type="http://schemas.openxmlformats.org/officeDocument/2006/relationships/hyperlink" Target="https://www.accountancyage.com/rankings/top-5050-accountancy-firms-2024/" TargetMode="External"/><Relationship Id="rId91" Type="http://schemas.openxmlformats.org/officeDocument/2006/relationships/hyperlink" Target="https://www.accountancyage.com/rankings/top-5050-accountancy-firms-2024/" TargetMode="External"/><Relationship Id="rId145" Type="http://schemas.openxmlformats.org/officeDocument/2006/relationships/hyperlink" Target="https://www.accountancyage.com/rankings/top-5050-accountancy-firms-2024/" TargetMode="External"/><Relationship Id="rId187" Type="http://schemas.openxmlformats.org/officeDocument/2006/relationships/hyperlink" Target="https://www.accountancyage.com/rankings/top-5050-accountancy-firms-2024/" TargetMode="External"/><Relationship Id="rId352" Type="http://schemas.openxmlformats.org/officeDocument/2006/relationships/hyperlink" Target="https://www.accountancyage.com/rankings/top-5050-accountancy-firms-2024/" TargetMode="External"/><Relationship Id="rId394" Type="http://schemas.openxmlformats.org/officeDocument/2006/relationships/hyperlink" Target="https://www.accountancyage.com/rankings/top-5050-accountancy-firms-2024/" TargetMode="External"/><Relationship Id="rId408" Type="http://schemas.openxmlformats.org/officeDocument/2006/relationships/hyperlink" Target="https://www.accountancyage.com/2022/09/20/the-mid-tier-power-index-2022-full-rankings-revealed/" TargetMode="External"/><Relationship Id="rId212" Type="http://schemas.openxmlformats.org/officeDocument/2006/relationships/hyperlink" Target="https://www.accountancyage.com/rankings/top-5050-accountancy-firms-2024/" TargetMode="External"/><Relationship Id="rId254" Type="http://schemas.openxmlformats.org/officeDocument/2006/relationships/hyperlink" Target="https://www.accountancyage.com/rankings/top-5050-accountancy-firms-2024/" TargetMode="External"/><Relationship Id="rId49" Type="http://schemas.openxmlformats.org/officeDocument/2006/relationships/hyperlink" Target="https://www.accountancyage.com/rankings/top-5050-accountancy-firms-2024/" TargetMode="External"/><Relationship Id="rId114" Type="http://schemas.openxmlformats.org/officeDocument/2006/relationships/hyperlink" Target="https://www.accountancyage.com/rankings/top-5050-accountancy-firms-2024/" TargetMode="External"/><Relationship Id="rId296" Type="http://schemas.openxmlformats.org/officeDocument/2006/relationships/hyperlink" Target="https://www.accountancyage.com/rankings/top-5050-accountancy-firms-2024/" TargetMode="External"/><Relationship Id="rId461" Type="http://schemas.openxmlformats.org/officeDocument/2006/relationships/drawing" Target="../drawings/drawing1.xml"/><Relationship Id="rId60" Type="http://schemas.openxmlformats.org/officeDocument/2006/relationships/hyperlink" Target="https://www.accountancyage.com/rankings/top-5050-accountancy-firms-2024/" TargetMode="External"/><Relationship Id="rId156" Type="http://schemas.openxmlformats.org/officeDocument/2006/relationships/hyperlink" Target="https://www.accountancyage.com/rankings/top-5050-accountancy-firms-2024/" TargetMode="External"/><Relationship Id="rId198" Type="http://schemas.openxmlformats.org/officeDocument/2006/relationships/hyperlink" Target="https://www.accountancyage.com/rankings/top-5050-accountancy-firms-2024/" TargetMode="External"/><Relationship Id="rId321" Type="http://schemas.openxmlformats.org/officeDocument/2006/relationships/hyperlink" Target="https://www.accountancyage.com/rankings/top-5050-accountancy-firms-2024/" TargetMode="External"/><Relationship Id="rId363" Type="http://schemas.openxmlformats.org/officeDocument/2006/relationships/hyperlink" Target="https://www.accountancyage.com/rankings/top-5050-accountancy-firms-2024/" TargetMode="External"/><Relationship Id="rId419" Type="http://schemas.openxmlformats.org/officeDocument/2006/relationships/hyperlink" Target="https://www.accountancyage.com/category/tax/" TargetMode="External"/><Relationship Id="rId223" Type="http://schemas.openxmlformats.org/officeDocument/2006/relationships/hyperlink" Target="https://www.accountancyage.com/rankings/top-5050-accountancy-firms-2024/" TargetMode="External"/><Relationship Id="rId430" Type="http://schemas.openxmlformats.org/officeDocument/2006/relationships/hyperlink" Target="https://www.accountancyage.com/rankings/financial-power-list-2019/" TargetMode="External"/><Relationship Id="rId18" Type="http://schemas.openxmlformats.org/officeDocument/2006/relationships/hyperlink" Target="https://www.accountancyage.com/rankings/top-5050-accountancy-firms-2024/" TargetMode="External"/><Relationship Id="rId265" Type="http://schemas.openxmlformats.org/officeDocument/2006/relationships/hyperlink" Target="https://www.accountancyage.com/rankings/top-5050-accountancy-firms-2024/" TargetMode="External"/><Relationship Id="rId125" Type="http://schemas.openxmlformats.org/officeDocument/2006/relationships/hyperlink" Target="https://www.accountancyage.com/rankings/top-5050-accountancy-firms-2024/" TargetMode="External"/><Relationship Id="rId167" Type="http://schemas.openxmlformats.org/officeDocument/2006/relationships/hyperlink" Target="https://www.accountancyage.com/rankings/top-5050-accountancy-firms-2024/" TargetMode="External"/><Relationship Id="rId332" Type="http://schemas.openxmlformats.org/officeDocument/2006/relationships/hyperlink" Target="https://www.accountancyage.com/rankings/top-5050-accountancy-firms-2024/" TargetMode="External"/><Relationship Id="rId374" Type="http://schemas.openxmlformats.org/officeDocument/2006/relationships/hyperlink" Target="https://www.accountancyage.com/rankings/top-5050-accountancy-firms-2024/" TargetMode="External"/><Relationship Id="rId71" Type="http://schemas.openxmlformats.org/officeDocument/2006/relationships/hyperlink" Target="https://www.accountancyage.com/rankings/top-5050-accountancy-firms-2024/" TargetMode="External"/><Relationship Id="rId234" Type="http://schemas.openxmlformats.org/officeDocument/2006/relationships/hyperlink" Target="https://www.accountancyage.com/rankings/top-5050-accountancy-firms-2024/" TargetMode="External"/><Relationship Id="rId2" Type="http://schemas.openxmlformats.org/officeDocument/2006/relationships/hyperlink" Target="https://www.professionaladviser.com/opinion/4212821/key-regulatory-focus-advice-profession" TargetMode="External"/><Relationship Id="rId29" Type="http://schemas.openxmlformats.org/officeDocument/2006/relationships/hyperlink" Target="https://www.accountancyage.com/rankings/top-5050-accountancy-firms-2024/" TargetMode="External"/><Relationship Id="rId276" Type="http://schemas.openxmlformats.org/officeDocument/2006/relationships/hyperlink" Target="https://www.accountancyage.com/rankings/top-5050-accountancy-firms-2024/" TargetMode="External"/><Relationship Id="rId441" Type="http://schemas.openxmlformats.org/officeDocument/2006/relationships/hyperlink" Target="https://www.accountancyage.com/category/people-business/" TargetMode="External"/><Relationship Id="rId40" Type="http://schemas.openxmlformats.org/officeDocument/2006/relationships/hyperlink" Target="https://www.accountancyage.com/rankings/top-5050-accountancy-firms-2024/" TargetMode="External"/><Relationship Id="rId115" Type="http://schemas.openxmlformats.org/officeDocument/2006/relationships/hyperlink" Target="https://www.accountancyage.com/rankings/top-5050-accountancy-firms-2024/" TargetMode="External"/><Relationship Id="rId136" Type="http://schemas.openxmlformats.org/officeDocument/2006/relationships/hyperlink" Target="https://www.accountancyage.com/rankings/top-5050-accountancy-firms-2024/" TargetMode="External"/><Relationship Id="rId157" Type="http://schemas.openxmlformats.org/officeDocument/2006/relationships/hyperlink" Target="https://www.accountancyage.com/rankings/top-5050-accountancy-firms-2024/" TargetMode="External"/><Relationship Id="rId178" Type="http://schemas.openxmlformats.org/officeDocument/2006/relationships/hyperlink" Target="https://www.accountancyage.com/rankings/top-5050-accountancy-firms-2024/" TargetMode="External"/><Relationship Id="rId301" Type="http://schemas.openxmlformats.org/officeDocument/2006/relationships/hyperlink" Target="https://www.accountancyage.com/rankings/top-5050-accountancy-firms-2024/" TargetMode="External"/><Relationship Id="rId322" Type="http://schemas.openxmlformats.org/officeDocument/2006/relationships/hyperlink" Target="https://www.accountancyage.com/rankings/top-5050-accountancy-firms-2024/" TargetMode="External"/><Relationship Id="rId343" Type="http://schemas.openxmlformats.org/officeDocument/2006/relationships/hyperlink" Target="https://www.accountancyage.com/rankings/top-5050-accountancy-firms-2024/" TargetMode="External"/><Relationship Id="rId364" Type="http://schemas.openxmlformats.org/officeDocument/2006/relationships/hyperlink" Target="https://www.accountancyage.com/rankings/top-5050-accountancy-firms-2024/" TargetMode="External"/><Relationship Id="rId61" Type="http://schemas.openxmlformats.org/officeDocument/2006/relationships/hyperlink" Target="https://www.accountancyage.com/rankings/top-5050-accountancy-firms-2024/" TargetMode="External"/><Relationship Id="rId82" Type="http://schemas.openxmlformats.org/officeDocument/2006/relationships/hyperlink" Target="https://www.accountancyage.com/rankings/top-5050-accountancy-firms-2024/" TargetMode="External"/><Relationship Id="rId199" Type="http://schemas.openxmlformats.org/officeDocument/2006/relationships/hyperlink" Target="https://www.accountancyage.com/rankings/top-5050-accountancy-firms-2024/" TargetMode="External"/><Relationship Id="rId203" Type="http://schemas.openxmlformats.org/officeDocument/2006/relationships/hyperlink" Target="https://www.accountancyage.com/rankings/top-5050-accountancy-firms-2024/" TargetMode="External"/><Relationship Id="rId385" Type="http://schemas.openxmlformats.org/officeDocument/2006/relationships/hyperlink" Target="https://www.accountancyage.com/rankings/top-5050-accountancy-firms-2024/" TargetMode="External"/><Relationship Id="rId19" Type="http://schemas.openxmlformats.org/officeDocument/2006/relationships/hyperlink" Target="https://www.accountancyage.com/rankings/top-5050-accountancy-firms-2024/" TargetMode="External"/><Relationship Id="rId224" Type="http://schemas.openxmlformats.org/officeDocument/2006/relationships/hyperlink" Target="https://www.accountancyage.com/rankings/top-5050-accountancy-firms-2024/" TargetMode="External"/><Relationship Id="rId245" Type="http://schemas.openxmlformats.org/officeDocument/2006/relationships/hyperlink" Target="https://www.accountancyage.com/rankings/top-5050-accountancy-firms-2024/" TargetMode="External"/><Relationship Id="rId266" Type="http://schemas.openxmlformats.org/officeDocument/2006/relationships/hyperlink" Target="https://www.accountancyage.com/rankings/top-5050-accountancy-firms-2024/" TargetMode="External"/><Relationship Id="rId287" Type="http://schemas.openxmlformats.org/officeDocument/2006/relationships/hyperlink" Target="https://www.accountancyage.com/rankings/top-5050-accountancy-firms-2024/" TargetMode="External"/><Relationship Id="rId410" Type="http://schemas.openxmlformats.org/officeDocument/2006/relationships/hyperlink" Target="https://www.accountancyage.com/category/business/business-recovery/" TargetMode="External"/><Relationship Id="rId431" Type="http://schemas.openxmlformats.org/officeDocument/2006/relationships/hyperlink" Target="https://www.accountancyage.com/category/business/" TargetMode="External"/><Relationship Id="rId452" Type="http://schemas.openxmlformats.org/officeDocument/2006/relationships/hyperlink" Target="https://www.accountancyage.com/category/governance/" TargetMode="External"/><Relationship Id="rId30" Type="http://schemas.openxmlformats.org/officeDocument/2006/relationships/hyperlink" Target="https://www.accountancyage.com/rankings/top-5050-accountancy-firms-2024/" TargetMode="External"/><Relationship Id="rId105" Type="http://schemas.openxmlformats.org/officeDocument/2006/relationships/hyperlink" Target="https://www.accountancyage.com/rankings/top-5050-accountancy-firms-2024/" TargetMode="External"/><Relationship Id="rId126" Type="http://schemas.openxmlformats.org/officeDocument/2006/relationships/hyperlink" Target="https://www.accountancyage.com/rankings/top-5050-accountancy-firms-2024/" TargetMode="External"/><Relationship Id="rId147" Type="http://schemas.openxmlformats.org/officeDocument/2006/relationships/hyperlink" Target="https://www.accountancyage.com/rankings/top-5050-accountancy-firms-2024/" TargetMode="External"/><Relationship Id="rId168" Type="http://schemas.openxmlformats.org/officeDocument/2006/relationships/hyperlink" Target="https://www.accountancyage.com/rankings/top-5050-accountancy-firms-2024/" TargetMode="External"/><Relationship Id="rId312" Type="http://schemas.openxmlformats.org/officeDocument/2006/relationships/hyperlink" Target="https://www.accountancyage.com/rankings/top-5050-accountancy-firms-2024/" TargetMode="External"/><Relationship Id="rId333" Type="http://schemas.openxmlformats.org/officeDocument/2006/relationships/hyperlink" Target="https://www.accountancyage.com/rankings/top-5050-accountancy-firms-2024/" TargetMode="External"/><Relationship Id="rId354" Type="http://schemas.openxmlformats.org/officeDocument/2006/relationships/hyperlink" Target="https://www.accountancyage.com/rankings/top-5050-accountancy-firms-2024/" TargetMode="External"/><Relationship Id="rId51" Type="http://schemas.openxmlformats.org/officeDocument/2006/relationships/hyperlink" Target="https://www.accountancyage.com/rankings/top-5050-accountancy-firms-2024/" TargetMode="External"/><Relationship Id="rId72" Type="http://schemas.openxmlformats.org/officeDocument/2006/relationships/hyperlink" Target="https://www.accountancyage.com/rankings/top-5050-accountancy-firms-2024/" TargetMode="External"/><Relationship Id="rId93" Type="http://schemas.openxmlformats.org/officeDocument/2006/relationships/hyperlink" Target="https://www.accountancyage.com/rankings/top-5050-accountancy-firms-2024/" TargetMode="External"/><Relationship Id="rId189" Type="http://schemas.openxmlformats.org/officeDocument/2006/relationships/hyperlink" Target="https://www.accountancyage.com/rankings/top-5050-accountancy-firms-2024/" TargetMode="External"/><Relationship Id="rId375" Type="http://schemas.openxmlformats.org/officeDocument/2006/relationships/hyperlink" Target="https://www.accountancyage.com/rankings/top-5050-accountancy-firms-2024/" TargetMode="External"/><Relationship Id="rId396" Type="http://schemas.openxmlformats.org/officeDocument/2006/relationships/hyperlink" Target="https://www.accountancyage.com/rankings/top-5050-accountancy-firms-2024/" TargetMode="External"/><Relationship Id="rId3" Type="http://schemas.openxmlformats.org/officeDocument/2006/relationships/hyperlink" Target="https://www.accountancyage.com/rankings/" TargetMode="External"/><Relationship Id="rId214" Type="http://schemas.openxmlformats.org/officeDocument/2006/relationships/hyperlink" Target="https://www.accountancyage.com/rankings/top-5050-accountancy-firms-2024/" TargetMode="External"/><Relationship Id="rId235" Type="http://schemas.openxmlformats.org/officeDocument/2006/relationships/hyperlink" Target="https://www.accountancyage.com/rankings/top-5050-accountancy-firms-2024/" TargetMode="External"/><Relationship Id="rId256" Type="http://schemas.openxmlformats.org/officeDocument/2006/relationships/hyperlink" Target="https://www.accountancyage.com/rankings/top-5050-accountancy-firms-2024/" TargetMode="External"/><Relationship Id="rId277" Type="http://schemas.openxmlformats.org/officeDocument/2006/relationships/hyperlink" Target="https://www.accountancyage.com/rankings/top-5050-accountancy-firms-2024/" TargetMode="External"/><Relationship Id="rId298" Type="http://schemas.openxmlformats.org/officeDocument/2006/relationships/hyperlink" Target="https://www.accountancyage.com/rankings/top-5050-accountancy-firms-2024/" TargetMode="External"/><Relationship Id="rId400" Type="http://schemas.openxmlformats.org/officeDocument/2006/relationships/hyperlink" Target="https://www.accountancyage.com/rankings/top-5050-accountancy-firms-2024/" TargetMode="External"/><Relationship Id="rId421" Type="http://schemas.openxmlformats.org/officeDocument/2006/relationships/hyperlink" Target="https://www.accountancyage.com/category/tax/personal-tax/" TargetMode="External"/><Relationship Id="rId442" Type="http://schemas.openxmlformats.org/officeDocument/2006/relationships/hyperlink" Target="https://www.accountancyage.com/category/training-cpd/" TargetMode="External"/><Relationship Id="rId116" Type="http://schemas.openxmlformats.org/officeDocument/2006/relationships/hyperlink" Target="https://www.accountancyage.com/rankings/top-5050-accountancy-firms-2024/" TargetMode="External"/><Relationship Id="rId137" Type="http://schemas.openxmlformats.org/officeDocument/2006/relationships/hyperlink" Target="https://www.accountancyage.com/rankings/top-5050-accountancy-firms-2024/" TargetMode="External"/><Relationship Id="rId158" Type="http://schemas.openxmlformats.org/officeDocument/2006/relationships/hyperlink" Target="https://www.accountancyage.com/rankings/top-5050-accountancy-firms-2024/" TargetMode="External"/><Relationship Id="rId302" Type="http://schemas.openxmlformats.org/officeDocument/2006/relationships/hyperlink" Target="https://www.accountancyage.com/rankings/top-5050-accountancy-firms-2024/" TargetMode="External"/><Relationship Id="rId323" Type="http://schemas.openxmlformats.org/officeDocument/2006/relationships/hyperlink" Target="https://www.accountancyage.com/rankings/top-5050-accountancy-firms-2024/" TargetMode="External"/><Relationship Id="rId344" Type="http://schemas.openxmlformats.org/officeDocument/2006/relationships/hyperlink" Target="https://www.accountancyage.com/rankings/top-5050-accountancy-firms-2024/" TargetMode="External"/><Relationship Id="rId20" Type="http://schemas.openxmlformats.org/officeDocument/2006/relationships/hyperlink" Target="https://www.accountancyage.com/rankings/top-5050-accountancy-firms-2024/" TargetMode="External"/><Relationship Id="rId41" Type="http://schemas.openxmlformats.org/officeDocument/2006/relationships/hyperlink" Target="https://www.accountancyage.com/rankings/top-5050-accountancy-firms-2024/" TargetMode="External"/><Relationship Id="rId62" Type="http://schemas.openxmlformats.org/officeDocument/2006/relationships/hyperlink" Target="https://www.accountancyage.com/rankings/top-5050-accountancy-firms-2024/" TargetMode="External"/><Relationship Id="rId83" Type="http://schemas.openxmlformats.org/officeDocument/2006/relationships/hyperlink" Target="https://www.accountancyage.com/rankings/top-5050-accountancy-firms-2024/" TargetMode="External"/><Relationship Id="rId179" Type="http://schemas.openxmlformats.org/officeDocument/2006/relationships/hyperlink" Target="https://www.accountancyage.com/rankings/top-5050-accountancy-firms-2024/" TargetMode="External"/><Relationship Id="rId365" Type="http://schemas.openxmlformats.org/officeDocument/2006/relationships/hyperlink" Target="https://www.accountancyage.com/rankings/top-5050-accountancy-firms-2024/" TargetMode="External"/><Relationship Id="rId386" Type="http://schemas.openxmlformats.org/officeDocument/2006/relationships/hyperlink" Target="https://www.accountancyage.com/rankings/top-5050-accountancy-firms-2024/" TargetMode="External"/><Relationship Id="rId190" Type="http://schemas.openxmlformats.org/officeDocument/2006/relationships/hyperlink" Target="https://www.accountancyage.com/rankings/top-5050-accountancy-firms-2024/" TargetMode="External"/><Relationship Id="rId204" Type="http://schemas.openxmlformats.org/officeDocument/2006/relationships/hyperlink" Target="https://www.accountancyage.com/rankings/top-5050-accountancy-firms-2024/" TargetMode="External"/><Relationship Id="rId225" Type="http://schemas.openxmlformats.org/officeDocument/2006/relationships/hyperlink" Target="https://www.accountancyage.com/rankings/top-5050-accountancy-firms-2024/" TargetMode="External"/><Relationship Id="rId246" Type="http://schemas.openxmlformats.org/officeDocument/2006/relationships/hyperlink" Target="https://www.accountancyage.com/rankings/top-5050-accountancy-firms-2024/" TargetMode="External"/><Relationship Id="rId267" Type="http://schemas.openxmlformats.org/officeDocument/2006/relationships/hyperlink" Target="https://www.accountancyage.com/rankings/top-5050-accountancy-firms-2024/" TargetMode="External"/><Relationship Id="rId288" Type="http://schemas.openxmlformats.org/officeDocument/2006/relationships/hyperlink" Target="https://www.accountancyage.com/rankings/top-5050-accountancy-firms-2024/" TargetMode="External"/><Relationship Id="rId411" Type="http://schemas.openxmlformats.org/officeDocument/2006/relationships/hyperlink" Target="https://www.accountancyage.com/category/practice/consulting/" TargetMode="External"/><Relationship Id="rId432" Type="http://schemas.openxmlformats.org/officeDocument/2006/relationships/hyperlink" Target="https://www.accountancyage.com/category/business/company-news/" TargetMode="External"/><Relationship Id="rId453" Type="http://schemas.openxmlformats.org/officeDocument/2006/relationships/hyperlink" Target="https://www.accountancyage.com/about-us-2/" TargetMode="External"/><Relationship Id="rId106" Type="http://schemas.openxmlformats.org/officeDocument/2006/relationships/hyperlink" Target="https://www.accountancyage.com/rankings/top-5050-accountancy-firms-2024/" TargetMode="External"/><Relationship Id="rId127" Type="http://schemas.openxmlformats.org/officeDocument/2006/relationships/hyperlink" Target="https://www.accountancyage.com/rankings/top-5050-accountancy-firms-2024/" TargetMode="External"/><Relationship Id="rId313" Type="http://schemas.openxmlformats.org/officeDocument/2006/relationships/hyperlink" Target="https://www.accountancyage.com/rankings/top-5050-accountancy-firms-2024/" TargetMode="External"/><Relationship Id="rId10" Type="http://schemas.openxmlformats.org/officeDocument/2006/relationships/hyperlink" Target="https://www.accountancyage.com/rankings/top-5050-accountancy-firms-2024/" TargetMode="External"/><Relationship Id="rId31" Type="http://schemas.openxmlformats.org/officeDocument/2006/relationships/hyperlink" Target="https://www.accountancyage.com/rankings/top-5050-accountancy-firms-2024/" TargetMode="External"/><Relationship Id="rId52" Type="http://schemas.openxmlformats.org/officeDocument/2006/relationships/hyperlink" Target="https://www.accountancyage.com/rankings/top-5050-accountancy-firms-2024/" TargetMode="External"/><Relationship Id="rId73" Type="http://schemas.openxmlformats.org/officeDocument/2006/relationships/hyperlink" Target="https://www.accountancyage.com/rankings/top-5050-accountancy-firms-2024/" TargetMode="External"/><Relationship Id="rId94" Type="http://schemas.openxmlformats.org/officeDocument/2006/relationships/hyperlink" Target="https://www.accountancyage.com/rankings/top-5050-accountancy-firms-2024/" TargetMode="External"/><Relationship Id="rId148" Type="http://schemas.openxmlformats.org/officeDocument/2006/relationships/hyperlink" Target="https://www.accountancyage.com/rankings/top-5050-accountancy-firms-2024/" TargetMode="External"/><Relationship Id="rId169" Type="http://schemas.openxmlformats.org/officeDocument/2006/relationships/hyperlink" Target="https://www.accountancyage.com/rankings/top-5050-accountancy-firms-2024/" TargetMode="External"/><Relationship Id="rId334" Type="http://schemas.openxmlformats.org/officeDocument/2006/relationships/hyperlink" Target="https://www.accountancyage.com/rankings/top-5050-accountancy-firms-2024/" TargetMode="External"/><Relationship Id="rId355" Type="http://schemas.openxmlformats.org/officeDocument/2006/relationships/hyperlink" Target="https://www.accountancyage.com/rankings/top-5050-accountancy-firms-2024/" TargetMode="External"/><Relationship Id="rId376" Type="http://schemas.openxmlformats.org/officeDocument/2006/relationships/hyperlink" Target="https://www.accountancyage.com/rankings/top-5050-accountancy-firms-2024/" TargetMode="External"/><Relationship Id="rId397" Type="http://schemas.openxmlformats.org/officeDocument/2006/relationships/hyperlink" Target="https://www.accountancyage.com/rankings/top-5050-accountancy-firms-2024/" TargetMode="External"/><Relationship Id="rId4" Type="http://schemas.openxmlformats.org/officeDocument/2006/relationships/hyperlink" Target="https://sourceadvisors.co.uk/accountancy-age?utm_source=partner-website&amp;utm_campaign=50+50-sponsorship-24&amp;utm_medium=organic&amp;utm_content=text-hyperlink" TargetMode="External"/><Relationship Id="rId180" Type="http://schemas.openxmlformats.org/officeDocument/2006/relationships/hyperlink" Target="https://www.accountancyage.com/rankings/top-5050-accountancy-firms-2024/" TargetMode="External"/><Relationship Id="rId215" Type="http://schemas.openxmlformats.org/officeDocument/2006/relationships/hyperlink" Target="https://www.accountancyage.com/rankings/top-5050-accountancy-firms-2024/" TargetMode="External"/><Relationship Id="rId236" Type="http://schemas.openxmlformats.org/officeDocument/2006/relationships/hyperlink" Target="https://www.accountancyage.com/rankings/top-5050-accountancy-firms-2024/" TargetMode="External"/><Relationship Id="rId257" Type="http://schemas.openxmlformats.org/officeDocument/2006/relationships/hyperlink" Target="https://www.accountancyage.com/rankings/top-5050-accountancy-firms-2024/" TargetMode="External"/><Relationship Id="rId278" Type="http://schemas.openxmlformats.org/officeDocument/2006/relationships/hyperlink" Target="https://www.accountancyage.com/rankings/top-5050-accountancy-firms-2024/" TargetMode="External"/><Relationship Id="rId401" Type="http://schemas.openxmlformats.org/officeDocument/2006/relationships/hyperlink" Target="https://www.accountancyage.com/rankings/top-5050-accountancy-firms-2024/" TargetMode="External"/><Relationship Id="rId422" Type="http://schemas.openxmlformats.org/officeDocument/2006/relationships/hyperlink" Target="https://www.accountancyage.com/category/tax-bodies/" TargetMode="External"/><Relationship Id="rId443" Type="http://schemas.openxmlformats.org/officeDocument/2006/relationships/hyperlink" Target="https://www.accountancyage.com/courses/accounting-courses-2/" TargetMode="External"/><Relationship Id="rId303" Type="http://schemas.openxmlformats.org/officeDocument/2006/relationships/hyperlink" Target="https://www.accountancyage.com/rankings/top-5050-accountancy-firms-2024/" TargetMode="External"/><Relationship Id="rId42" Type="http://schemas.openxmlformats.org/officeDocument/2006/relationships/hyperlink" Target="https://www.accountancyage.com/rankings/top-5050-accountancy-firms-2024/" TargetMode="External"/><Relationship Id="rId84" Type="http://schemas.openxmlformats.org/officeDocument/2006/relationships/hyperlink" Target="https://www.accountancyage.com/rankings/top-5050-accountancy-firms-2024/" TargetMode="External"/><Relationship Id="rId138" Type="http://schemas.openxmlformats.org/officeDocument/2006/relationships/hyperlink" Target="https://www.accountancyage.com/rankings/top-5050-accountancy-firms-2024/" TargetMode="External"/><Relationship Id="rId345" Type="http://schemas.openxmlformats.org/officeDocument/2006/relationships/hyperlink" Target="https://www.accountancyage.com/rankings/top-5050-accountancy-firms-2024/" TargetMode="External"/><Relationship Id="rId387" Type="http://schemas.openxmlformats.org/officeDocument/2006/relationships/hyperlink" Target="https://www.accountancyage.com/rankings/top-5050-accountancy-firms-2024/" TargetMode="External"/><Relationship Id="rId191" Type="http://schemas.openxmlformats.org/officeDocument/2006/relationships/hyperlink" Target="https://www.accountancyage.com/rankings/top-5050-accountancy-firms-2024/" TargetMode="External"/><Relationship Id="rId205" Type="http://schemas.openxmlformats.org/officeDocument/2006/relationships/hyperlink" Target="https://www.accountancyage.com/rankings/top-5050-accountancy-firms-2024/" TargetMode="External"/><Relationship Id="rId247" Type="http://schemas.openxmlformats.org/officeDocument/2006/relationships/hyperlink" Target="https://www.accountancyage.com/rankings/top-5050-accountancy-firms-2024/" TargetMode="External"/><Relationship Id="rId412" Type="http://schemas.openxmlformats.org/officeDocument/2006/relationships/hyperlink" Target="https://www.accountancyage.com/category/practice/accounting-firms/" TargetMode="External"/><Relationship Id="rId107" Type="http://schemas.openxmlformats.org/officeDocument/2006/relationships/hyperlink" Target="https://www.accountancyage.com/rankings/top-5050-accountancy-firms-2024/" TargetMode="External"/><Relationship Id="rId289" Type="http://schemas.openxmlformats.org/officeDocument/2006/relationships/hyperlink" Target="https://www.accountancyage.com/rankings/top-5050-accountancy-firms-2024/" TargetMode="External"/><Relationship Id="rId454" Type="http://schemas.openxmlformats.org/officeDocument/2006/relationships/hyperlink" Target="https://eu1.hubs.ly/H07_2r-0" TargetMode="External"/><Relationship Id="rId11" Type="http://schemas.openxmlformats.org/officeDocument/2006/relationships/hyperlink" Target="https://www.accountancyage.com/rankings/top-5050-accountancy-firms-2024/" TargetMode="External"/><Relationship Id="rId53" Type="http://schemas.openxmlformats.org/officeDocument/2006/relationships/hyperlink" Target="https://www.accountancyage.com/rankings/top-5050-accountancy-firms-2024/" TargetMode="External"/><Relationship Id="rId149" Type="http://schemas.openxmlformats.org/officeDocument/2006/relationships/hyperlink" Target="https://www.accountancyage.com/rankings/top-5050-accountancy-firms-2024/" TargetMode="External"/><Relationship Id="rId314" Type="http://schemas.openxmlformats.org/officeDocument/2006/relationships/hyperlink" Target="https://www.accountancyage.com/rankings/top-5050-accountancy-firms-2024/" TargetMode="External"/><Relationship Id="rId356" Type="http://schemas.openxmlformats.org/officeDocument/2006/relationships/hyperlink" Target="https://www.accountancyage.com/rankings/top-5050-accountancy-firms-2024/" TargetMode="External"/><Relationship Id="rId398" Type="http://schemas.openxmlformats.org/officeDocument/2006/relationships/hyperlink" Target="https://www.accountancyage.com/rankings/top-5050-accountancy-firms-2024/" TargetMode="External"/><Relationship Id="rId95" Type="http://schemas.openxmlformats.org/officeDocument/2006/relationships/hyperlink" Target="https://www.accountancyage.com/rankings/top-5050-accountancy-firms-2024/" TargetMode="External"/><Relationship Id="rId160" Type="http://schemas.openxmlformats.org/officeDocument/2006/relationships/hyperlink" Target="https://www.accountancyage.com/rankings/top-5050-accountancy-firms-2024/" TargetMode="External"/><Relationship Id="rId216" Type="http://schemas.openxmlformats.org/officeDocument/2006/relationships/hyperlink" Target="https://www.accountancyage.com/rankings/top-5050-accountancy-firms-2024/" TargetMode="External"/><Relationship Id="rId423" Type="http://schemas.openxmlformats.org/officeDocument/2006/relationships/hyperlink" Target="https://www.accountancyage.com/category/technology/" TargetMode="External"/><Relationship Id="rId258" Type="http://schemas.openxmlformats.org/officeDocument/2006/relationships/hyperlink" Target="https://www.accountancyage.com/rankings/top-5050-accountancy-firms-2024/" TargetMode="External"/><Relationship Id="rId22" Type="http://schemas.openxmlformats.org/officeDocument/2006/relationships/hyperlink" Target="https://www.accountancyage.com/rankings/top-5050-accountancy-firms-2024/" TargetMode="External"/><Relationship Id="rId64" Type="http://schemas.openxmlformats.org/officeDocument/2006/relationships/hyperlink" Target="https://www.accountancyage.com/rankings/top-5050-accountancy-firms-2024/" TargetMode="External"/><Relationship Id="rId118" Type="http://schemas.openxmlformats.org/officeDocument/2006/relationships/hyperlink" Target="https://www.accountancyage.com/rankings/top-5050-accountancy-firms-2024/" TargetMode="External"/><Relationship Id="rId325" Type="http://schemas.openxmlformats.org/officeDocument/2006/relationships/hyperlink" Target="https://www.accountancyage.com/rankings/top-5050-accountancy-firms-2024/" TargetMode="External"/><Relationship Id="rId367" Type="http://schemas.openxmlformats.org/officeDocument/2006/relationships/hyperlink" Target="https://www.accountancyage.com/rankings/top-5050-accountancy-firms-2024/" TargetMode="External"/><Relationship Id="rId171" Type="http://schemas.openxmlformats.org/officeDocument/2006/relationships/hyperlink" Target="https://www.accountancyage.com/rankings/top-5050-accountancy-firms-2024/" TargetMode="External"/><Relationship Id="rId227" Type="http://schemas.openxmlformats.org/officeDocument/2006/relationships/hyperlink" Target="https://www.accountancyage.com/rankings/top-5050-accountancy-firms-2024/" TargetMode="External"/><Relationship Id="rId269" Type="http://schemas.openxmlformats.org/officeDocument/2006/relationships/hyperlink" Target="https://www.accountancyage.com/rankings/top-5050-accountancy-firms-2024/" TargetMode="External"/><Relationship Id="rId434" Type="http://schemas.openxmlformats.org/officeDocument/2006/relationships/hyperlink" Target="https://www.accountancyage.com/category/regulation/business-regulation/" TargetMode="External"/><Relationship Id="rId33" Type="http://schemas.openxmlformats.org/officeDocument/2006/relationships/hyperlink" Target="https://www.accountancyage.com/rankings/top-5050-accountancy-firms-2024/" TargetMode="External"/><Relationship Id="rId129" Type="http://schemas.openxmlformats.org/officeDocument/2006/relationships/hyperlink" Target="https://www.accountancyage.com/rankings/top-5050-accountancy-firms-2024/" TargetMode="External"/><Relationship Id="rId280" Type="http://schemas.openxmlformats.org/officeDocument/2006/relationships/hyperlink" Target="https://www.accountancyage.com/rankings/top-5050-accountancy-firms-2024/" TargetMode="External"/><Relationship Id="rId336" Type="http://schemas.openxmlformats.org/officeDocument/2006/relationships/hyperlink" Target="https://www.accountancyage.com/rankings/top-5050-accountancy-firms-2024/" TargetMode="External"/><Relationship Id="rId75" Type="http://schemas.openxmlformats.org/officeDocument/2006/relationships/hyperlink" Target="https://www.accountancyage.com/rankings/top-5050-accountancy-firms-2024/" TargetMode="External"/><Relationship Id="rId140" Type="http://schemas.openxmlformats.org/officeDocument/2006/relationships/hyperlink" Target="https://www.accountancyage.com/rankings/top-5050-accountancy-firms-2024/" TargetMode="External"/><Relationship Id="rId182" Type="http://schemas.openxmlformats.org/officeDocument/2006/relationships/hyperlink" Target="https://www.accountancyage.com/rankings/top-5050-accountancy-firms-2024/" TargetMode="External"/><Relationship Id="rId378" Type="http://schemas.openxmlformats.org/officeDocument/2006/relationships/hyperlink" Target="https://www.accountancyage.com/rankings/top-5050-accountancy-firms-2024/" TargetMode="External"/><Relationship Id="rId403" Type="http://schemas.openxmlformats.org/officeDocument/2006/relationships/hyperlink" Target="https://www.accountancyage.com/rankings/top-5050-accountancy-firms-2024/" TargetMode="External"/><Relationship Id="rId6" Type="http://schemas.openxmlformats.org/officeDocument/2006/relationships/hyperlink" Target="https://www.accountancyage.com/rankings/top-5050-accountancy-firms-2024/" TargetMode="External"/><Relationship Id="rId238" Type="http://schemas.openxmlformats.org/officeDocument/2006/relationships/hyperlink" Target="https://www.accountancyage.com/rankings/top-5050-accountancy-firms-2024/" TargetMode="External"/><Relationship Id="rId445" Type="http://schemas.openxmlformats.org/officeDocument/2006/relationships/hyperlink" Target="https://www.accountancyage.com/category/csr/" TargetMode="External"/><Relationship Id="rId291" Type="http://schemas.openxmlformats.org/officeDocument/2006/relationships/hyperlink" Target="https://www.accountancyage.com/rankings/top-5050-accountancy-firms-2024/" TargetMode="External"/><Relationship Id="rId305" Type="http://schemas.openxmlformats.org/officeDocument/2006/relationships/hyperlink" Target="https://www.accountancyage.com/rankings/top-5050-accountancy-firms-2024/" TargetMode="External"/><Relationship Id="rId347" Type="http://schemas.openxmlformats.org/officeDocument/2006/relationships/hyperlink" Target="https://www.accountancyage.com/rankings/top-5050-accountancy-firms-2024/" TargetMode="External"/><Relationship Id="rId44" Type="http://schemas.openxmlformats.org/officeDocument/2006/relationships/hyperlink" Target="https://www.accountancyage.com/rankings/top-5050-accountancy-firms-2024/" TargetMode="External"/><Relationship Id="rId86" Type="http://schemas.openxmlformats.org/officeDocument/2006/relationships/hyperlink" Target="https://www.accountancyage.com/rankings/top-5050-accountancy-firms-2024/" TargetMode="External"/><Relationship Id="rId151" Type="http://schemas.openxmlformats.org/officeDocument/2006/relationships/hyperlink" Target="https://www.accountancyage.com/rankings/top-5050-accountancy-firms-2024/" TargetMode="External"/><Relationship Id="rId389" Type="http://schemas.openxmlformats.org/officeDocument/2006/relationships/hyperlink" Target="https://www.accountancyage.com/rankings/top-5050-accountancy-firms-2024/" TargetMode="External"/><Relationship Id="rId193" Type="http://schemas.openxmlformats.org/officeDocument/2006/relationships/hyperlink" Target="https://www.accountancyage.com/rankings/top-5050-accountancy-firms-2024/" TargetMode="External"/><Relationship Id="rId207" Type="http://schemas.openxmlformats.org/officeDocument/2006/relationships/hyperlink" Target="https://www.accountancyage.com/rankings/top-5050-accountancy-firms-2024/" TargetMode="External"/><Relationship Id="rId249" Type="http://schemas.openxmlformats.org/officeDocument/2006/relationships/hyperlink" Target="https://www.accountancyage.com/rankings/top-5050-accountancy-firms-2024/" TargetMode="External"/><Relationship Id="rId414" Type="http://schemas.openxmlformats.org/officeDocument/2006/relationships/hyperlink" Target="https://www.accountancyage.com/category/people-practice/" TargetMode="External"/><Relationship Id="rId456" Type="http://schemas.openxmlformats.org/officeDocument/2006/relationships/hyperlink" Target="https://www.accountancyage.com/partner-with-us-at-cfo-executive-dialogue/" TargetMode="External"/><Relationship Id="rId13" Type="http://schemas.openxmlformats.org/officeDocument/2006/relationships/hyperlink" Target="https://www.accountancyage.com/rankings/top-5050-accountancy-firms-2024/" TargetMode="External"/><Relationship Id="rId109" Type="http://schemas.openxmlformats.org/officeDocument/2006/relationships/hyperlink" Target="https://www.accountancyage.com/rankings/top-5050-accountancy-firms-2024/" TargetMode="External"/><Relationship Id="rId260" Type="http://schemas.openxmlformats.org/officeDocument/2006/relationships/hyperlink" Target="https://www.accountancyage.com/rankings/top-5050-accountancy-firms-2024/" TargetMode="External"/><Relationship Id="rId316" Type="http://schemas.openxmlformats.org/officeDocument/2006/relationships/hyperlink" Target="https://www.accountancyage.com/rankings/top-5050-accountancy-firms-2024/" TargetMode="External"/><Relationship Id="rId55" Type="http://schemas.openxmlformats.org/officeDocument/2006/relationships/hyperlink" Target="https://www.accountancyage.com/rankings/top-5050-accountancy-firms-2024/" TargetMode="External"/><Relationship Id="rId97" Type="http://schemas.openxmlformats.org/officeDocument/2006/relationships/hyperlink" Target="https://www.accountancyage.com/rankings/top-5050-accountancy-firms-2024/" TargetMode="External"/><Relationship Id="rId120" Type="http://schemas.openxmlformats.org/officeDocument/2006/relationships/hyperlink" Target="https://www.accountancyage.com/rankings/top-5050-accountancy-firms-2024/" TargetMode="External"/><Relationship Id="rId358" Type="http://schemas.openxmlformats.org/officeDocument/2006/relationships/hyperlink" Target="https://www.accountancyage.com/rankings/top-5050-accountancy-firms-2024/" TargetMode="External"/><Relationship Id="rId162" Type="http://schemas.openxmlformats.org/officeDocument/2006/relationships/hyperlink" Target="https://www.accountancyage.com/rankings/top-5050-accountancy-firms-2024/" TargetMode="External"/><Relationship Id="rId218" Type="http://schemas.openxmlformats.org/officeDocument/2006/relationships/hyperlink" Target="https://www.accountancyage.com/rankings/top-5050-accountancy-firms-2024/" TargetMode="External"/><Relationship Id="rId425" Type="http://schemas.openxmlformats.org/officeDocument/2006/relationships/hyperlink" Target="https://www.accountancyage.com/resources/" TargetMode="External"/><Relationship Id="rId271" Type="http://schemas.openxmlformats.org/officeDocument/2006/relationships/hyperlink" Target="https://www.accountancyage.com/rankings/top-5050-accountancy-firms-2024/" TargetMode="External"/><Relationship Id="rId24" Type="http://schemas.openxmlformats.org/officeDocument/2006/relationships/hyperlink" Target="https://www.accountancyage.com/rankings/top-5050-accountancy-firms-2024/" TargetMode="External"/><Relationship Id="rId66" Type="http://schemas.openxmlformats.org/officeDocument/2006/relationships/hyperlink" Target="https://www.accountancyage.com/rankings/top-5050-accountancy-firms-2024/" TargetMode="External"/><Relationship Id="rId131" Type="http://schemas.openxmlformats.org/officeDocument/2006/relationships/hyperlink" Target="https://www.accountancyage.com/rankings/top-5050-accountancy-firms-2024/" TargetMode="External"/><Relationship Id="rId327" Type="http://schemas.openxmlformats.org/officeDocument/2006/relationships/hyperlink" Target="https://www.accountancyage.com/rankings/top-5050-accountancy-firms-2024/" TargetMode="External"/><Relationship Id="rId369" Type="http://schemas.openxmlformats.org/officeDocument/2006/relationships/hyperlink" Target="https://www.accountancyage.com/rankings/top-5050-accountancy-firms-2024/" TargetMode="External"/><Relationship Id="rId173" Type="http://schemas.openxmlformats.org/officeDocument/2006/relationships/hyperlink" Target="https://www.accountancyage.com/rankings/top-5050-accountancy-firms-2024/" TargetMode="External"/><Relationship Id="rId229" Type="http://schemas.openxmlformats.org/officeDocument/2006/relationships/hyperlink" Target="https://www.accountancyage.com/rankings/top-5050-accountancy-firms-2024/" TargetMode="External"/><Relationship Id="rId380" Type="http://schemas.openxmlformats.org/officeDocument/2006/relationships/hyperlink" Target="https://www.accountancyage.com/rankings/top-5050-accountancy-firms-2024/" TargetMode="External"/><Relationship Id="rId436" Type="http://schemas.openxmlformats.org/officeDocument/2006/relationships/hyperlink" Target="https://www.accountancyage.com/category/business/people-in-business/" TargetMode="External"/><Relationship Id="rId240" Type="http://schemas.openxmlformats.org/officeDocument/2006/relationships/hyperlink" Target="https://www.accountancyage.com/rankings/top-5050-accountancy-firms-2024/" TargetMode="External"/><Relationship Id="rId35" Type="http://schemas.openxmlformats.org/officeDocument/2006/relationships/hyperlink" Target="https://www.accountancyage.com/rankings/top-5050-accountancy-firms-2024/" TargetMode="External"/><Relationship Id="rId77" Type="http://schemas.openxmlformats.org/officeDocument/2006/relationships/hyperlink" Target="https://www.accountancyage.com/rankings/top-5050-accountancy-firms-2024/" TargetMode="External"/><Relationship Id="rId100" Type="http://schemas.openxmlformats.org/officeDocument/2006/relationships/hyperlink" Target="https://www.accountancyage.com/rankings/top-5050-accountancy-firms-2024/" TargetMode="External"/><Relationship Id="rId282" Type="http://schemas.openxmlformats.org/officeDocument/2006/relationships/hyperlink" Target="https://www.accountancyage.com/rankings/top-5050-accountancy-firms-2024/" TargetMode="External"/><Relationship Id="rId338" Type="http://schemas.openxmlformats.org/officeDocument/2006/relationships/hyperlink" Target="https://www.accountancyage.com/rankings/top-5050-accountancy-firms-2024/" TargetMode="External"/><Relationship Id="rId8" Type="http://schemas.openxmlformats.org/officeDocument/2006/relationships/hyperlink" Target="https://www.accountancyage.com/rankings/top-5050-accountancy-firms-2024/" TargetMode="External"/><Relationship Id="rId142" Type="http://schemas.openxmlformats.org/officeDocument/2006/relationships/hyperlink" Target="https://www.accountancyage.com/rankings/top-5050-accountancy-firms-2024/" TargetMode="External"/><Relationship Id="rId184" Type="http://schemas.openxmlformats.org/officeDocument/2006/relationships/hyperlink" Target="https://www.accountancyage.com/rankings/top-5050-accountancy-firms-2024/" TargetMode="External"/><Relationship Id="rId391" Type="http://schemas.openxmlformats.org/officeDocument/2006/relationships/hyperlink" Target="https://www.accountancyage.com/rankings/top-5050-accountancy-firms-2024/" TargetMode="External"/><Relationship Id="rId405" Type="http://schemas.openxmlformats.org/officeDocument/2006/relationships/hyperlink" Target="https://www.accountancyage.com/2022/09/30/35-under-35-2022-full-ranking-released/" TargetMode="External"/><Relationship Id="rId447" Type="http://schemas.openxmlformats.org/officeDocument/2006/relationships/hyperlink" Target="https://www.accountancyage.com/category/regulation/business-regulation/" TargetMode="External"/><Relationship Id="rId251" Type="http://schemas.openxmlformats.org/officeDocument/2006/relationships/hyperlink" Target="https://www.accountancyage.com/rankings/top-5050-accountancy-firms-2024/" TargetMode="External"/><Relationship Id="rId46" Type="http://schemas.openxmlformats.org/officeDocument/2006/relationships/hyperlink" Target="https://www.accountancyage.com/rankings/top-5050-accountancy-firms-2024/" TargetMode="External"/><Relationship Id="rId293" Type="http://schemas.openxmlformats.org/officeDocument/2006/relationships/hyperlink" Target="https://www.accountancyage.com/rankings/top-5050-accountancy-firms-2024/" TargetMode="External"/><Relationship Id="rId307" Type="http://schemas.openxmlformats.org/officeDocument/2006/relationships/hyperlink" Target="https://www.accountancyage.com/rankings/top-5050-accountancy-firms-2024/" TargetMode="External"/><Relationship Id="rId349" Type="http://schemas.openxmlformats.org/officeDocument/2006/relationships/hyperlink" Target="https://www.accountancyage.com/rankings/top-5050-accountancy-firms-2024/" TargetMode="External"/><Relationship Id="rId88" Type="http://schemas.openxmlformats.org/officeDocument/2006/relationships/hyperlink" Target="https://www.accountancyage.com/rankings/top-5050-accountancy-firms-2024/" TargetMode="External"/><Relationship Id="rId111" Type="http://schemas.openxmlformats.org/officeDocument/2006/relationships/hyperlink" Target="https://www.accountancyage.com/rankings/top-5050-accountancy-firms-2024/" TargetMode="External"/><Relationship Id="rId153" Type="http://schemas.openxmlformats.org/officeDocument/2006/relationships/hyperlink" Target="https://www.accountancyage.com/rankings/top-5050-accountancy-firms-2024/" TargetMode="External"/><Relationship Id="rId195" Type="http://schemas.openxmlformats.org/officeDocument/2006/relationships/hyperlink" Target="https://www.accountancyage.com/rankings/top-5050-accountancy-firms-2024/" TargetMode="External"/><Relationship Id="rId209" Type="http://schemas.openxmlformats.org/officeDocument/2006/relationships/hyperlink" Target="https://www.accountancyage.com/rankings/top-5050-accountancy-firms-2024/" TargetMode="External"/><Relationship Id="rId360" Type="http://schemas.openxmlformats.org/officeDocument/2006/relationships/hyperlink" Target="https://www.accountancyage.com/rankings/top-5050-accountancy-firms-2024/" TargetMode="External"/><Relationship Id="rId416" Type="http://schemas.openxmlformats.org/officeDocument/2006/relationships/hyperlink" Target="https://www.accountancyage.com/category/practice/audit/" TargetMode="External"/><Relationship Id="rId220" Type="http://schemas.openxmlformats.org/officeDocument/2006/relationships/hyperlink" Target="https://www.accountancyage.com/rankings/top-5050-accountancy-firms-2024/" TargetMode="External"/><Relationship Id="rId458" Type="http://schemas.openxmlformats.org/officeDocument/2006/relationships/hyperlink" Target="https://www.accountancyage.com/cookie-policy/" TargetMode="External"/><Relationship Id="rId15" Type="http://schemas.openxmlformats.org/officeDocument/2006/relationships/hyperlink" Target="https://www.accountancyage.com/rankings/top-5050-accountancy-firms-2024/" TargetMode="External"/><Relationship Id="rId57" Type="http://schemas.openxmlformats.org/officeDocument/2006/relationships/hyperlink" Target="https://www.accountancyage.com/rankings/top-5050-accountancy-firms-2024/" TargetMode="External"/><Relationship Id="rId262" Type="http://schemas.openxmlformats.org/officeDocument/2006/relationships/hyperlink" Target="https://www.accountancyage.com/rankings/top-5050-accountancy-firms-2024/" TargetMode="External"/><Relationship Id="rId318" Type="http://schemas.openxmlformats.org/officeDocument/2006/relationships/hyperlink" Target="https://www.accountancyage.com/rankings/top-5050-accountancy-firms-2024/" TargetMode="External"/><Relationship Id="rId99" Type="http://schemas.openxmlformats.org/officeDocument/2006/relationships/hyperlink" Target="https://www.accountancyage.com/rankings/top-5050-accountancy-firms-2024/" TargetMode="External"/><Relationship Id="rId122" Type="http://schemas.openxmlformats.org/officeDocument/2006/relationships/hyperlink" Target="https://www.accountancyage.com/rankings/top-5050-accountancy-firms-2024/" TargetMode="External"/><Relationship Id="rId164" Type="http://schemas.openxmlformats.org/officeDocument/2006/relationships/hyperlink" Target="https://www.accountancyage.com/rankings/top-5050-accountancy-firms-2024/" TargetMode="External"/><Relationship Id="rId371" Type="http://schemas.openxmlformats.org/officeDocument/2006/relationships/hyperlink" Target="https://www.accountancyage.com/rankings/top-5050-accountancy-firms-2024/" TargetMode="External"/><Relationship Id="rId427" Type="http://schemas.openxmlformats.org/officeDocument/2006/relationships/hyperlink" Target="https://www.accountancyage.com/rankings/top-5050-accountancy-firms-2023/" TargetMode="External"/><Relationship Id="rId26" Type="http://schemas.openxmlformats.org/officeDocument/2006/relationships/hyperlink" Target="https://www.accountancyage.com/rankings/top-5050-accountancy-firms-2024/" TargetMode="External"/><Relationship Id="rId231" Type="http://schemas.openxmlformats.org/officeDocument/2006/relationships/hyperlink" Target="https://www.accountancyage.com/rankings/top-5050-accountancy-firms-2024/" TargetMode="External"/><Relationship Id="rId273" Type="http://schemas.openxmlformats.org/officeDocument/2006/relationships/hyperlink" Target="https://www.accountancyage.com/rankings/top-5050-accountancy-firms-2024/" TargetMode="External"/><Relationship Id="rId329" Type="http://schemas.openxmlformats.org/officeDocument/2006/relationships/hyperlink" Target="https://www.accountancyage.com/rankings/top-5050-accountancy-firms-2024/" TargetMode="External"/><Relationship Id="rId68" Type="http://schemas.openxmlformats.org/officeDocument/2006/relationships/hyperlink" Target="https://www.accountancyage.com/rankings/top-5050-accountancy-firms-2024/" TargetMode="External"/><Relationship Id="rId133" Type="http://schemas.openxmlformats.org/officeDocument/2006/relationships/hyperlink" Target="https://www.accountancyage.com/rankings/top-5050-accountancy-firms-2024/" TargetMode="External"/><Relationship Id="rId175" Type="http://schemas.openxmlformats.org/officeDocument/2006/relationships/hyperlink" Target="https://www.accountancyage.com/rankings/top-5050-accountancy-firms-2024/" TargetMode="External"/><Relationship Id="rId340" Type="http://schemas.openxmlformats.org/officeDocument/2006/relationships/hyperlink" Target="https://www.accountancyage.com/rankings/top-5050-accountancy-firms-2024/" TargetMode="External"/><Relationship Id="rId200" Type="http://schemas.openxmlformats.org/officeDocument/2006/relationships/hyperlink" Target="https://www.accountancyage.com/rankings/top-5050-accountancy-firms-2024/" TargetMode="External"/><Relationship Id="rId382" Type="http://schemas.openxmlformats.org/officeDocument/2006/relationships/hyperlink" Target="https://www.accountancyage.com/rankings/top-5050-accountancy-firms-2024/" TargetMode="External"/><Relationship Id="rId438" Type="http://schemas.openxmlformats.org/officeDocument/2006/relationships/hyperlink" Target="https://jobs.accountancyage.com/" TargetMode="External"/><Relationship Id="rId242" Type="http://schemas.openxmlformats.org/officeDocument/2006/relationships/hyperlink" Target="https://www.accountancyage.com/rankings/top-5050-accountancy-firms-2024/" TargetMode="External"/><Relationship Id="rId284" Type="http://schemas.openxmlformats.org/officeDocument/2006/relationships/hyperlink" Target="https://www.accountancyage.com/rankings/top-5050-accountancy-firms-2024/" TargetMode="External"/><Relationship Id="rId37" Type="http://schemas.openxmlformats.org/officeDocument/2006/relationships/hyperlink" Target="https://www.accountancyage.com/rankings/top-5050-accountancy-firms-2024/" TargetMode="External"/><Relationship Id="rId79" Type="http://schemas.openxmlformats.org/officeDocument/2006/relationships/hyperlink" Target="https://www.accountancyage.com/rankings/top-5050-accountancy-firms-2024/" TargetMode="External"/><Relationship Id="rId102" Type="http://schemas.openxmlformats.org/officeDocument/2006/relationships/hyperlink" Target="https://www.accountancyage.com/rankings/top-5050-accountancy-firms-2024/" TargetMode="External"/><Relationship Id="rId144" Type="http://schemas.openxmlformats.org/officeDocument/2006/relationships/hyperlink" Target="https://www.accountancyage.com/rankings/top-5050-accountancy-firms-2024/" TargetMode="External"/><Relationship Id="rId90" Type="http://schemas.openxmlformats.org/officeDocument/2006/relationships/hyperlink" Target="https://www.accountancyage.com/rankings/top-5050-accountancy-firms-2024/" TargetMode="External"/><Relationship Id="rId186" Type="http://schemas.openxmlformats.org/officeDocument/2006/relationships/hyperlink" Target="https://www.accountancyage.com/rankings/top-5050-accountancy-firms-2024/" TargetMode="External"/><Relationship Id="rId351" Type="http://schemas.openxmlformats.org/officeDocument/2006/relationships/hyperlink" Target="https://www.accountancyage.com/rankings/top-5050-accountancy-firms-2024/" TargetMode="External"/><Relationship Id="rId393" Type="http://schemas.openxmlformats.org/officeDocument/2006/relationships/hyperlink" Target="https://www.accountancyage.com/rankings/top-5050-accountancy-firms-2024/" TargetMode="External"/><Relationship Id="rId407" Type="http://schemas.openxmlformats.org/officeDocument/2006/relationships/hyperlink" Target="https://www.accountancyage.com/2022/09/20/the-mid-tier-power-index-2022-full-rankings-revealed/" TargetMode="External"/><Relationship Id="rId449" Type="http://schemas.openxmlformats.org/officeDocument/2006/relationships/hyperlink" Target="https://www.accountancyage.com/category/regulation/accounting-standards/" TargetMode="External"/><Relationship Id="rId211" Type="http://schemas.openxmlformats.org/officeDocument/2006/relationships/hyperlink" Target="https://www.accountancyage.com/rankings/top-5050-accountancy-firms-2024/" TargetMode="External"/><Relationship Id="rId253" Type="http://schemas.openxmlformats.org/officeDocument/2006/relationships/hyperlink" Target="https://www.accountancyage.com/rankings/top-5050-accountancy-firms-2024/" TargetMode="External"/><Relationship Id="rId295" Type="http://schemas.openxmlformats.org/officeDocument/2006/relationships/hyperlink" Target="https://www.accountancyage.com/rankings/top-5050-accountancy-firms-2024/" TargetMode="External"/><Relationship Id="rId309" Type="http://schemas.openxmlformats.org/officeDocument/2006/relationships/hyperlink" Target="https://www.accountancyage.com/rankings/top-5050-accountancy-firms-2024/" TargetMode="External"/><Relationship Id="rId460" Type="http://schemas.openxmlformats.org/officeDocument/2006/relationships/hyperlink" Target="https://www.accountancyage.com/press-releases/" TargetMode="External"/><Relationship Id="rId48" Type="http://schemas.openxmlformats.org/officeDocument/2006/relationships/hyperlink" Target="https://www.accountancyage.com/rankings/top-5050-accountancy-firms-2024/" TargetMode="External"/><Relationship Id="rId113" Type="http://schemas.openxmlformats.org/officeDocument/2006/relationships/hyperlink" Target="https://www.accountancyage.com/rankings/top-5050-accountancy-firms-2024/" TargetMode="External"/><Relationship Id="rId320" Type="http://schemas.openxmlformats.org/officeDocument/2006/relationships/hyperlink" Target="https://www.accountancyage.com/rankings/top-5050-accountancy-firms-2024/" TargetMode="External"/><Relationship Id="rId155" Type="http://schemas.openxmlformats.org/officeDocument/2006/relationships/hyperlink" Target="https://www.accountancyage.com/rankings/top-5050-accountancy-firms-2024/" TargetMode="External"/><Relationship Id="rId197" Type="http://schemas.openxmlformats.org/officeDocument/2006/relationships/hyperlink" Target="https://www.accountancyage.com/rankings/top-5050-accountancy-firms-2024/" TargetMode="External"/><Relationship Id="rId362" Type="http://schemas.openxmlformats.org/officeDocument/2006/relationships/hyperlink" Target="https://www.accountancyage.com/rankings/top-5050-accountancy-firms-2024/" TargetMode="External"/><Relationship Id="rId418" Type="http://schemas.openxmlformats.org/officeDocument/2006/relationships/hyperlink" Target="https://www.accountancyage.com/events/" TargetMode="External"/><Relationship Id="rId222" Type="http://schemas.openxmlformats.org/officeDocument/2006/relationships/hyperlink" Target="https://www.accountancyage.com/rankings/top-5050-accountancy-firms-2024/" TargetMode="External"/><Relationship Id="rId264" Type="http://schemas.openxmlformats.org/officeDocument/2006/relationships/hyperlink" Target="https://www.accountancyage.com/rankings/top-5050-accountancy-firms-2024/" TargetMode="External"/><Relationship Id="rId17" Type="http://schemas.openxmlformats.org/officeDocument/2006/relationships/hyperlink" Target="https://www.accountancyage.com/rankings/top-5050-accountancy-firms-2024/" TargetMode="External"/><Relationship Id="rId59" Type="http://schemas.openxmlformats.org/officeDocument/2006/relationships/hyperlink" Target="https://www.accountancyage.com/rankings/top-5050-accountancy-firms-2024/" TargetMode="External"/><Relationship Id="rId124" Type="http://schemas.openxmlformats.org/officeDocument/2006/relationships/hyperlink" Target="https://www.accountancyage.com/rankings/top-5050-accountancy-firms-2024/" TargetMode="External"/><Relationship Id="rId70" Type="http://schemas.openxmlformats.org/officeDocument/2006/relationships/hyperlink" Target="https://www.accountancyage.com/rankings/top-5050-accountancy-firms-2024/" TargetMode="External"/><Relationship Id="rId166" Type="http://schemas.openxmlformats.org/officeDocument/2006/relationships/hyperlink" Target="https://www.accountancyage.com/rankings/top-5050-accountancy-firms-2024/" TargetMode="External"/><Relationship Id="rId331" Type="http://schemas.openxmlformats.org/officeDocument/2006/relationships/hyperlink" Target="https://www.accountancyage.com/rankings/top-5050-accountancy-firms-2024/" TargetMode="External"/><Relationship Id="rId373" Type="http://schemas.openxmlformats.org/officeDocument/2006/relationships/hyperlink" Target="https://www.accountancyage.com/rankings/top-5050-accountancy-firms-2024/" TargetMode="External"/><Relationship Id="rId429" Type="http://schemas.openxmlformats.org/officeDocument/2006/relationships/hyperlink" Target="https://www.accountancyage.com/rankings/top-20-international-networks-2020/" TargetMode="External"/><Relationship Id="rId1" Type="http://schemas.openxmlformats.org/officeDocument/2006/relationships/hyperlink" Target="https://www.professionaladviser.com/news/4179654/fca-enforcement-assertive-proactive-intrusive" TargetMode="External"/><Relationship Id="rId233" Type="http://schemas.openxmlformats.org/officeDocument/2006/relationships/hyperlink" Target="https://www.accountancyage.com/rankings/top-5050-accountancy-firms-2024/" TargetMode="External"/><Relationship Id="rId440" Type="http://schemas.openxmlformats.org/officeDocument/2006/relationships/hyperlink" Target="https://www.accountancyage.com/category/people-practice/" TargetMode="External"/><Relationship Id="rId28" Type="http://schemas.openxmlformats.org/officeDocument/2006/relationships/hyperlink" Target="https://www.accountancyage.com/rankings/top-5050-accountancy-firms-2024/" TargetMode="External"/><Relationship Id="rId275" Type="http://schemas.openxmlformats.org/officeDocument/2006/relationships/hyperlink" Target="https://www.accountancyage.com/rankings/top-5050-accountancy-firms-2024/" TargetMode="External"/><Relationship Id="rId300" Type="http://schemas.openxmlformats.org/officeDocument/2006/relationships/hyperlink" Target="https://www.accountancyage.com/rankings/top-5050-accountancy-firms-2024/" TargetMode="External"/><Relationship Id="rId81" Type="http://schemas.openxmlformats.org/officeDocument/2006/relationships/hyperlink" Target="https://www.accountancyage.com/rankings/top-5050-accountancy-firms-2024/" TargetMode="External"/><Relationship Id="rId135" Type="http://schemas.openxmlformats.org/officeDocument/2006/relationships/hyperlink" Target="https://www.accountancyage.com/rankings/top-5050-accountancy-firms-2024/" TargetMode="External"/><Relationship Id="rId177" Type="http://schemas.openxmlformats.org/officeDocument/2006/relationships/hyperlink" Target="https://www.accountancyage.com/rankings/top-5050-accountancy-firms-2024/" TargetMode="External"/><Relationship Id="rId342" Type="http://schemas.openxmlformats.org/officeDocument/2006/relationships/hyperlink" Target="https://www.accountancyage.com/rankings/top-5050-accountancy-firms-2024/" TargetMode="External"/><Relationship Id="rId384" Type="http://schemas.openxmlformats.org/officeDocument/2006/relationships/hyperlink" Target="https://www.accountancyage.com/rankings/top-5050-accountancy-firms-2024/" TargetMode="External"/><Relationship Id="rId202" Type="http://schemas.openxmlformats.org/officeDocument/2006/relationships/hyperlink" Target="https://www.accountancyage.com/rankings/top-5050-accountancy-firms-2024/" TargetMode="External"/><Relationship Id="rId244" Type="http://schemas.openxmlformats.org/officeDocument/2006/relationships/hyperlink" Target="https://www.accountancyage.com/rankings/top-5050-accountancy-firms-2024/" TargetMode="External"/><Relationship Id="rId39" Type="http://schemas.openxmlformats.org/officeDocument/2006/relationships/hyperlink" Target="https://www.accountancyage.com/rankings/top-5050-accountancy-firms-2024/" TargetMode="External"/><Relationship Id="rId286" Type="http://schemas.openxmlformats.org/officeDocument/2006/relationships/hyperlink" Target="https://www.accountancyage.com/rankings/top-5050-accountancy-firms-2024/" TargetMode="External"/><Relationship Id="rId451" Type="http://schemas.openxmlformats.org/officeDocument/2006/relationships/hyperlink" Target="https://www.accountancyage.com/category/green/" TargetMode="External"/><Relationship Id="rId50" Type="http://schemas.openxmlformats.org/officeDocument/2006/relationships/hyperlink" Target="https://www.accountancyage.com/rankings/top-5050-accountancy-firms-2024/" TargetMode="External"/><Relationship Id="rId104" Type="http://schemas.openxmlformats.org/officeDocument/2006/relationships/hyperlink" Target="https://www.accountancyage.com/rankings/top-5050-accountancy-firms-2024/" TargetMode="External"/><Relationship Id="rId146" Type="http://schemas.openxmlformats.org/officeDocument/2006/relationships/hyperlink" Target="https://www.accountancyage.com/rankings/top-5050-accountancy-firms-2024/" TargetMode="External"/><Relationship Id="rId188" Type="http://schemas.openxmlformats.org/officeDocument/2006/relationships/hyperlink" Target="https://www.accountancyage.com/rankings/top-5050-accountancy-firms-2024/" TargetMode="External"/><Relationship Id="rId311" Type="http://schemas.openxmlformats.org/officeDocument/2006/relationships/hyperlink" Target="https://www.accountancyage.com/rankings/top-5050-accountancy-firms-2024/" TargetMode="External"/><Relationship Id="rId353" Type="http://schemas.openxmlformats.org/officeDocument/2006/relationships/hyperlink" Target="https://www.accountancyage.com/rankings/top-5050-accountancy-firms-2024/" TargetMode="External"/><Relationship Id="rId395" Type="http://schemas.openxmlformats.org/officeDocument/2006/relationships/hyperlink" Target="https://www.accountancyage.com/rankings/top-5050-accountancy-firms-2024/" TargetMode="External"/><Relationship Id="rId409" Type="http://schemas.openxmlformats.org/officeDocument/2006/relationships/hyperlink" Target="https://www.accountancyage.com/category/practice/" TargetMode="External"/><Relationship Id="rId92" Type="http://schemas.openxmlformats.org/officeDocument/2006/relationships/hyperlink" Target="https://www.accountancyage.com/rankings/top-5050-accountancy-firms-2024/" TargetMode="External"/><Relationship Id="rId213" Type="http://schemas.openxmlformats.org/officeDocument/2006/relationships/hyperlink" Target="https://www.accountancyage.com/rankings/top-5050-accountancy-firms-2024/" TargetMode="External"/><Relationship Id="rId420" Type="http://schemas.openxmlformats.org/officeDocument/2006/relationships/hyperlink" Target="https://www.accountancyage.com/category/tax/corporate-tax/" TargetMode="External"/><Relationship Id="rId255" Type="http://schemas.openxmlformats.org/officeDocument/2006/relationships/hyperlink" Target="https://www.accountancyage.com/rankings/top-5050-accountancy-firms-2024/" TargetMode="External"/><Relationship Id="rId297" Type="http://schemas.openxmlformats.org/officeDocument/2006/relationships/hyperlink" Target="https://www.accountancyage.com/rankings/top-5050-accountancy-firms-202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433DF-DC30-A843-94F9-D968D912C33A}">
  <dimension ref="A2:W73"/>
  <sheetViews>
    <sheetView tabSelected="1" topLeftCell="A37" zoomScale="87" zoomScaleNormal="158" workbookViewId="0">
      <selection activeCell="E70" sqref="E70"/>
    </sheetView>
  </sheetViews>
  <sheetFormatPr baseColWidth="10" defaultColWidth="11" defaultRowHeight="16"/>
  <cols>
    <col min="1" max="1" width="43.83203125" customWidth="1"/>
    <col min="5" max="5" width="28.1640625" customWidth="1"/>
    <col min="8" max="8" width="22.1640625" bestFit="1" customWidth="1"/>
    <col min="11" max="11" width="34.83203125" customWidth="1"/>
    <col min="14" max="14" width="33.6640625" bestFit="1" customWidth="1"/>
    <col min="17" max="17" width="23.1640625" customWidth="1"/>
  </cols>
  <sheetData>
    <row r="2" spans="1:23">
      <c r="A2" s="65" t="s">
        <v>0</v>
      </c>
    </row>
    <row r="3" spans="1:23">
      <c r="A3" t="s">
        <v>1</v>
      </c>
    </row>
    <row r="5" spans="1:23">
      <c r="A5" t="s">
        <v>2</v>
      </c>
      <c r="B5" s="1">
        <v>45645</v>
      </c>
      <c r="F5" s="6" t="s">
        <v>3</v>
      </c>
    </row>
    <row r="7" spans="1:23">
      <c r="A7" s="2" t="s">
        <v>4</v>
      </c>
      <c r="B7" s="2"/>
      <c r="C7" s="2"/>
      <c r="D7" s="2"/>
      <c r="E7" s="2" t="s">
        <v>5</v>
      </c>
      <c r="F7" s="2"/>
      <c r="G7" s="2"/>
      <c r="H7" s="2" t="s">
        <v>6</v>
      </c>
      <c r="I7" s="2"/>
      <c r="J7" s="2"/>
      <c r="K7" s="2" t="s">
        <v>7</v>
      </c>
      <c r="L7" s="2"/>
      <c r="N7" s="2" t="s">
        <v>8</v>
      </c>
      <c r="Q7" s="2" t="s">
        <v>9</v>
      </c>
      <c r="R7" s="2"/>
      <c r="S7" s="2"/>
      <c r="T7" s="2"/>
      <c r="U7" s="2"/>
      <c r="V7" s="2" t="s">
        <v>10</v>
      </c>
    </row>
    <row r="8" spans="1:23">
      <c r="A8" t="s">
        <v>11</v>
      </c>
      <c r="B8" s="4">
        <v>23024</v>
      </c>
      <c r="E8" t="s">
        <v>11</v>
      </c>
      <c r="F8" s="4">
        <v>1957</v>
      </c>
      <c r="H8" t="s">
        <v>12</v>
      </c>
      <c r="I8" s="4">
        <v>1856</v>
      </c>
      <c r="K8" t="s">
        <v>11</v>
      </c>
      <c r="L8">
        <v>3958</v>
      </c>
      <c r="N8" t="s">
        <v>11</v>
      </c>
      <c r="O8" s="4">
        <v>1479</v>
      </c>
      <c r="Q8" t="s">
        <v>11</v>
      </c>
      <c r="R8" s="4">
        <v>496</v>
      </c>
      <c r="V8" t="s">
        <v>11</v>
      </c>
      <c r="W8" s="4">
        <v>124</v>
      </c>
    </row>
    <row r="9" spans="1:23">
      <c r="A9" t="s">
        <v>13</v>
      </c>
      <c r="B9" s="5">
        <v>607</v>
      </c>
      <c r="E9" t="s">
        <v>14</v>
      </c>
      <c r="F9" s="5">
        <v>2549</v>
      </c>
      <c r="H9" t="s">
        <v>15</v>
      </c>
      <c r="I9" s="5">
        <v>579</v>
      </c>
      <c r="K9" t="s">
        <v>16</v>
      </c>
      <c r="L9">
        <v>1601</v>
      </c>
      <c r="N9" t="s">
        <v>16</v>
      </c>
      <c r="O9">
        <v>863</v>
      </c>
      <c r="Q9" t="s">
        <v>16</v>
      </c>
      <c r="R9" s="5">
        <v>97</v>
      </c>
      <c r="V9" t="s">
        <v>16</v>
      </c>
      <c r="W9" s="5">
        <v>14</v>
      </c>
    </row>
    <row r="10" spans="1:23">
      <c r="A10" t="s">
        <v>17</v>
      </c>
      <c r="B10">
        <v>430</v>
      </c>
      <c r="E10" t="s">
        <v>18</v>
      </c>
      <c r="F10">
        <v>57</v>
      </c>
      <c r="K10" t="s">
        <v>19</v>
      </c>
      <c r="L10">
        <v>748</v>
      </c>
      <c r="N10" t="s">
        <v>19</v>
      </c>
      <c r="O10" s="4">
        <v>445</v>
      </c>
    </row>
    <row r="11" spans="1:23">
      <c r="A11" t="s">
        <v>20</v>
      </c>
      <c r="B11">
        <v>151</v>
      </c>
      <c r="E11" t="s">
        <v>21</v>
      </c>
      <c r="F11">
        <v>188</v>
      </c>
      <c r="K11" t="s">
        <v>22</v>
      </c>
      <c r="L11">
        <v>536</v>
      </c>
      <c r="N11" t="s">
        <v>22</v>
      </c>
      <c r="O11">
        <v>155</v>
      </c>
    </row>
    <row r="12" spans="1:23">
      <c r="A12" t="s">
        <v>23</v>
      </c>
      <c r="B12">
        <v>74</v>
      </c>
      <c r="K12" t="s">
        <v>24</v>
      </c>
      <c r="L12">
        <v>178</v>
      </c>
      <c r="N12" t="s">
        <v>24</v>
      </c>
      <c r="O12">
        <v>34</v>
      </c>
    </row>
    <row r="13" spans="1:23">
      <c r="A13" t="s">
        <v>25</v>
      </c>
      <c r="B13">
        <v>39</v>
      </c>
      <c r="K13" t="s">
        <v>26</v>
      </c>
      <c r="L13">
        <v>372</v>
      </c>
      <c r="N13" t="s">
        <v>26</v>
      </c>
      <c r="O13">
        <v>84</v>
      </c>
    </row>
    <row r="14" spans="1:23">
      <c r="A14" t="s">
        <v>27</v>
      </c>
      <c r="B14">
        <v>88</v>
      </c>
      <c r="K14" t="s">
        <v>28</v>
      </c>
      <c r="L14">
        <v>418</v>
      </c>
      <c r="N14" t="s">
        <v>28</v>
      </c>
      <c r="O14">
        <v>133</v>
      </c>
    </row>
    <row r="15" spans="1:23">
      <c r="A15" t="s">
        <v>29</v>
      </c>
      <c r="B15">
        <v>48</v>
      </c>
      <c r="K15" t="s">
        <v>30</v>
      </c>
      <c r="L15">
        <v>272</v>
      </c>
      <c r="N15" t="s">
        <v>30</v>
      </c>
      <c r="O15">
        <v>80</v>
      </c>
    </row>
    <row r="16" spans="1:23">
      <c r="A16" t="s">
        <v>31</v>
      </c>
      <c r="B16">
        <v>45</v>
      </c>
      <c r="K16" t="s">
        <v>32</v>
      </c>
      <c r="L16">
        <v>153</v>
      </c>
      <c r="N16" t="s">
        <v>32</v>
      </c>
      <c r="O16">
        <v>56</v>
      </c>
    </row>
    <row r="17" spans="1:15">
      <c r="A17" t="s">
        <v>33</v>
      </c>
      <c r="B17">
        <v>10</v>
      </c>
      <c r="K17" t="s">
        <v>34</v>
      </c>
      <c r="L17">
        <v>162</v>
      </c>
      <c r="N17" t="s">
        <v>34</v>
      </c>
      <c r="O17">
        <v>37</v>
      </c>
    </row>
    <row r="18" spans="1:15">
      <c r="A18" t="s">
        <v>35</v>
      </c>
      <c r="B18">
        <v>23</v>
      </c>
      <c r="K18" t="s">
        <v>36</v>
      </c>
      <c r="L18">
        <v>95</v>
      </c>
      <c r="N18" t="s">
        <v>36</v>
      </c>
      <c r="O18">
        <v>30</v>
      </c>
    </row>
    <row r="19" spans="1:15">
      <c r="A19" t="s">
        <v>37</v>
      </c>
      <c r="B19">
        <v>14</v>
      </c>
    </row>
    <row r="20" spans="1:15">
      <c r="K20" t="s">
        <v>38</v>
      </c>
      <c r="L20">
        <v>2288</v>
      </c>
      <c r="N20" t="s">
        <v>38</v>
      </c>
      <c r="O20">
        <v>1043</v>
      </c>
    </row>
    <row r="21" spans="1:15">
      <c r="K21" t="s">
        <v>39</v>
      </c>
      <c r="L21">
        <v>967</v>
      </c>
      <c r="N21" t="s">
        <v>39</v>
      </c>
      <c r="O21">
        <v>621</v>
      </c>
    </row>
    <row r="22" spans="1:15">
      <c r="K22" t="s">
        <v>40</v>
      </c>
      <c r="L22">
        <v>487</v>
      </c>
      <c r="N22" t="s">
        <v>40</v>
      </c>
      <c r="O22">
        <v>316</v>
      </c>
    </row>
    <row r="23" spans="1:15">
      <c r="C23" t="s">
        <v>41</v>
      </c>
      <c r="K23" t="s">
        <v>42</v>
      </c>
      <c r="L23">
        <v>350</v>
      </c>
      <c r="N23" t="s">
        <v>42</v>
      </c>
      <c r="O23">
        <v>116</v>
      </c>
    </row>
    <row r="24" spans="1:15">
      <c r="K24" t="s">
        <v>43</v>
      </c>
      <c r="L24">
        <v>122</v>
      </c>
      <c r="N24" t="s">
        <v>43</v>
      </c>
      <c r="O24">
        <v>23</v>
      </c>
    </row>
    <row r="25" spans="1:15">
      <c r="B25" s="4">
        <f>B8+F8+I8+R8+L36+O36+W8</f>
        <v>34886</v>
      </c>
      <c r="C25" t="s">
        <v>1</v>
      </c>
      <c r="K25" t="s">
        <v>44</v>
      </c>
      <c r="L25">
        <v>258</v>
      </c>
      <c r="N25" t="s">
        <v>44</v>
      </c>
      <c r="O25">
        <v>68</v>
      </c>
    </row>
    <row r="26" spans="1:15">
      <c r="K26" t="s">
        <v>45</v>
      </c>
      <c r="L26">
        <v>287</v>
      </c>
      <c r="N26" t="s">
        <v>45</v>
      </c>
      <c r="O26">
        <v>104</v>
      </c>
    </row>
    <row r="27" spans="1:15">
      <c r="B27" s="5">
        <f>B9+F9+I9+L37+O37+R9+W9</f>
        <v>4850</v>
      </c>
      <c r="C27" t="s">
        <v>46</v>
      </c>
      <c r="D27">
        <f>L37+O37+B9+I9+R9+W9</f>
        <v>2301</v>
      </c>
      <c r="K27" t="s">
        <v>47</v>
      </c>
      <c r="L27">
        <v>176</v>
      </c>
      <c r="N27" t="s">
        <v>47</v>
      </c>
      <c r="O27">
        <v>62</v>
      </c>
    </row>
    <row r="28" spans="1:15">
      <c r="K28" t="s">
        <v>48</v>
      </c>
      <c r="L28">
        <v>120</v>
      </c>
      <c r="N28" t="s">
        <v>48</v>
      </c>
      <c r="O28">
        <v>43</v>
      </c>
    </row>
    <row r="29" spans="1:15">
      <c r="K29" t="s">
        <v>49</v>
      </c>
      <c r="L29">
        <v>104</v>
      </c>
      <c r="N29" t="s">
        <v>49</v>
      </c>
      <c r="O29">
        <v>30</v>
      </c>
    </row>
    <row r="30" spans="1:15">
      <c r="D30" s="2"/>
      <c r="E30" s="2"/>
      <c r="K30" t="s">
        <v>50</v>
      </c>
      <c r="L30">
        <v>67</v>
      </c>
      <c r="N30" t="s">
        <v>50</v>
      </c>
      <c r="O30">
        <v>24</v>
      </c>
    </row>
    <row r="32" spans="1:15">
      <c r="F32" s="62"/>
    </row>
    <row r="33" spans="1:15">
      <c r="F33" s="62"/>
    </row>
    <row r="34" spans="1:15">
      <c r="F34" s="2"/>
    </row>
    <row r="35" spans="1:15">
      <c r="K35" s="2" t="s">
        <v>51</v>
      </c>
      <c r="N35" t="s">
        <v>52</v>
      </c>
    </row>
    <row r="36" spans="1:15">
      <c r="K36" t="s">
        <v>41</v>
      </c>
      <c r="L36" s="4">
        <f>L41</f>
        <v>5975</v>
      </c>
      <c r="N36" t="s">
        <v>41</v>
      </c>
      <c r="O36" s="4">
        <v>1454</v>
      </c>
    </row>
    <row r="37" spans="1:15">
      <c r="K37" t="s">
        <v>46</v>
      </c>
      <c r="L37" s="5">
        <v>559</v>
      </c>
      <c r="N37" t="s">
        <v>46</v>
      </c>
      <c r="O37" s="8">
        <v>445</v>
      </c>
    </row>
    <row r="40" spans="1:15">
      <c r="K40" t="s">
        <v>53</v>
      </c>
      <c r="L40">
        <v>958</v>
      </c>
    </row>
    <row r="41" spans="1:15">
      <c r="K41" t="s">
        <v>54</v>
      </c>
      <c r="L41">
        <v>5975</v>
      </c>
    </row>
    <row r="43" spans="1:15">
      <c r="A43" s="2" t="s">
        <v>55</v>
      </c>
    </row>
    <row r="44" spans="1:15">
      <c r="A44" t="s">
        <v>56</v>
      </c>
    </row>
    <row r="45" spans="1:15">
      <c r="A45" t="s">
        <v>57</v>
      </c>
    </row>
    <row r="46" spans="1:15">
      <c r="A46" t="s">
        <v>58</v>
      </c>
    </row>
    <row r="47" spans="1:15">
      <c r="A47" t="s">
        <v>59</v>
      </c>
    </row>
    <row r="48" spans="1:15">
      <c r="A48" t="s">
        <v>60</v>
      </c>
    </row>
    <row r="49" spans="1:10">
      <c r="A49" t="s">
        <v>61</v>
      </c>
    </row>
    <row r="50" spans="1:10" ht="17" thickBot="1"/>
    <row r="51" spans="1:10">
      <c r="D51" s="51"/>
      <c r="E51" s="52"/>
      <c r="F51" s="52"/>
      <c r="G51" s="52"/>
      <c r="H51" s="52"/>
      <c r="I51" s="52"/>
      <c r="J51" s="53"/>
    </row>
    <row r="52" spans="1:10">
      <c r="A52" t="s">
        <v>62</v>
      </c>
      <c r="D52" s="54" t="s">
        <v>63</v>
      </c>
      <c r="E52" s="2"/>
      <c r="J52" s="55"/>
    </row>
    <row r="53" spans="1:10">
      <c r="D53" s="56"/>
      <c r="J53" s="55"/>
    </row>
    <row r="54" spans="1:10">
      <c r="A54" t="s">
        <v>41</v>
      </c>
      <c r="B54" s="4">
        <f>B8</f>
        <v>23024</v>
      </c>
      <c r="D54" s="56" t="s">
        <v>41</v>
      </c>
      <c r="E54" t="s">
        <v>64</v>
      </c>
      <c r="F54" s="60">
        <f>L36</f>
        <v>5975</v>
      </c>
      <c r="G54" t="s">
        <v>65</v>
      </c>
      <c r="J54" s="55"/>
    </row>
    <row r="55" spans="1:10">
      <c r="A55" t="s">
        <v>46</v>
      </c>
      <c r="B55" s="5">
        <f>B9</f>
        <v>607</v>
      </c>
      <c r="D55" s="56"/>
      <c r="E55" t="s">
        <v>66</v>
      </c>
      <c r="F55" s="61">
        <f>O36-(1454-80)</f>
        <v>80</v>
      </c>
      <c r="G55" t="s">
        <v>67</v>
      </c>
      <c r="J55" s="55"/>
    </row>
    <row r="56" spans="1:10">
      <c r="D56" s="56"/>
      <c r="F56" s="9">
        <f>SUM(F54:F55)</f>
        <v>6055</v>
      </c>
      <c r="J56" s="55"/>
    </row>
    <row r="57" spans="1:10">
      <c r="D57" s="56"/>
      <c r="J57" s="55"/>
    </row>
    <row r="58" spans="1:10">
      <c r="D58" s="56" t="s">
        <v>46</v>
      </c>
      <c r="E58" t="s">
        <v>64</v>
      </c>
      <c r="F58">
        <v>1281</v>
      </c>
      <c r="G58" t="s">
        <v>68</v>
      </c>
      <c r="J58" s="55"/>
    </row>
    <row r="59" spans="1:10">
      <c r="D59" s="56"/>
      <c r="F59" s="5">
        <f>L40</f>
        <v>958</v>
      </c>
      <c r="G59" t="s">
        <v>69</v>
      </c>
      <c r="J59" s="55"/>
    </row>
    <row r="60" spans="1:10">
      <c r="D60" s="56"/>
      <c r="F60">
        <f>L37</f>
        <v>559</v>
      </c>
      <c r="G60" t="s">
        <v>70</v>
      </c>
      <c r="J60" s="55"/>
    </row>
    <row r="61" spans="1:10">
      <c r="D61" s="56"/>
      <c r="E61" t="s">
        <v>66</v>
      </c>
      <c r="F61" s="63">
        <f>F55</f>
        <v>80</v>
      </c>
      <c r="G61" t="s">
        <v>71</v>
      </c>
      <c r="J61" s="55"/>
    </row>
    <row r="62" spans="1:10">
      <c r="D62" s="56"/>
      <c r="F62" s="2">
        <f>F59+F61</f>
        <v>1038</v>
      </c>
      <c r="J62" s="55"/>
    </row>
    <row r="63" spans="1:10">
      <c r="D63" s="56"/>
      <c r="J63" s="55"/>
    </row>
    <row r="64" spans="1:10">
      <c r="D64" s="56"/>
      <c r="J64" s="55"/>
    </row>
    <row r="65" spans="2:10" ht="17" thickBot="1">
      <c r="D65" s="57"/>
      <c r="E65" s="58"/>
      <c r="F65" s="58"/>
      <c r="G65" s="58"/>
      <c r="H65" s="58"/>
      <c r="I65" s="58"/>
      <c r="J65" s="59"/>
    </row>
    <row r="67" spans="2:10">
      <c r="C67" s="72"/>
      <c r="D67" s="73"/>
      <c r="E67" s="74" t="s">
        <v>72</v>
      </c>
      <c r="F67" s="74" t="s">
        <v>73</v>
      </c>
      <c r="G67" s="73"/>
      <c r="H67" s="75"/>
    </row>
    <row r="68" spans="2:10">
      <c r="C68" s="66"/>
      <c r="H68" s="67"/>
    </row>
    <row r="69" spans="2:10">
      <c r="C69" s="66"/>
      <c r="D69">
        <v>50</v>
      </c>
      <c r="E69" s="78">
        <f>1038+B55</f>
        <v>1645</v>
      </c>
      <c r="F69" s="78">
        <f>6055</f>
        <v>6055</v>
      </c>
      <c r="G69">
        <v>607</v>
      </c>
      <c r="H69" s="79">
        <f>F69+G69</f>
        <v>6662</v>
      </c>
    </row>
    <row r="70" spans="2:10">
      <c r="C70" s="66"/>
      <c r="D70">
        <v>12</v>
      </c>
      <c r="H70" s="67"/>
    </row>
    <row r="71" spans="2:10">
      <c r="B71" s="64"/>
      <c r="C71" s="68">
        <v>0.04</v>
      </c>
      <c r="D71">
        <v>2</v>
      </c>
      <c r="E71">
        <f>E69*0.04</f>
        <v>65.8</v>
      </c>
      <c r="F71" s="77">
        <f>F69*0.04</f>
        <v>242.20000000000002</v>
      </c>
      <c r="G71">
        <f>G69*C71</f>
        <v>24.28</v>
      </c>
      <c r="H71" s="67"/>
    </row>
    <row r="72" spans="2:10">
      <c r="C72" s="69">
        <v>0.12</v>
      </c>
      <c r="D72" s="70"/>
      <c r="E72" s="76">
        <f>E69*0.12</f>
        <v>197.4</v>
      </c>
      <c r="F72" s="70"/>
      <c r="G72" s="70"/>
      <c r="H72" s="71"/>
    </row>
    <row r="73" spans="2:10">
      <c r="C73" t="s">
        <v>74</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F295A-0A8B-0B46-AB4E-C5F731377803}">
  <dimension ref="A5:AD16"/>
  <sheetViews>
    <sheetView zoomScale="120" zoomScaleNormal="120" workbookViewId="0">
      <selection activeCell="B34" sqref="B34"/>
    </sheetView>
  </sheetViews>
  <sheetFormatPr baseColWidth="10" defaultColWidth="11" defaultRowHeight="16"/>
  <cols>
    <col min="1" max="1" width="43.83203125" bestFit="1" customWidth="1"/>
    <col min="2" max="2" width="20" customWidth="1"/>
    <col min="14" max="14" width="18" customWidth="1"/>
    <col min="15" max="15" width="9.6640625" customWidth="1"/>
    <col min="16" max="17" width="34.1640625" customWidth="1"/>
    <col min="21" max="21" width="59.6640625" bestFit="1" customWidth="1"/>
  </cols>
  <sheetData>
    <row r="5" spans="1:30">
      <c r="A5" s="2" t="s">
        <v>4</v>
      </c>
      <c r="B5" s="2"/>
      <c r="C5" s="2"/>
      <c r="D5" s="2"/>
      <c r="E5" s="2" t="s">
        <v>5</v>
      </c>
      <c r="F5" s="2"/>
      <c r="G5" s="2"/>
      <c r="H5" s="2" t="s">
        <v>6</v>
      </c>
      <c r="I5" s="2"/>
      <c r="J5" s="2"/>
      <c r="K5" s="2" t="s">
        <v>75</v>
      </c>
      <c r="L5" s="2"/>
      <c r="N5" s="2" t="s">
        <v>76</v>
      </c>
      <c r="O5" s="2"/>
      <c r="P5" s="2"/>
      <c r="Q5" s="2" t="s">
        <v>77</v>
      </c>
      <c r="S5" s="2" t="s">
        <v>78</v>
      </c>
      <c r="U5" s="2" t="s">
        <v>9</v>
      </c>
      <c r="V5" s="2"/>
      <c r="W5" s="2"/>
      <c r="X5" s="2" t="s">
        <v>79</v>
      </c>
      <c r="Y5" s="2"/>
      <c r="Z5" s="2"/>
      <c r="AA5" s="2"/>
      <c r="AB5" s="2" t="s">
        <v>80</v>
      </c>
    </row>
    <row r="6" spans="1:30">
      <c r="A6" t="s">
        <v>81</v>
      </c>
      <c r="AB6" t="s">
        <v>82</v>
      </c>
    </row>
    <row r="7" spans="1:30">
      <c r="A7" t="s">
        <v>83</v>
      </c>
      <c r="B7">
        <v>22506</v>
      </c>
      <c r="E7" t="s">
        <v>84</v>
      </c>
      <c r="H7" t="s">
        <v>84</v>
      </c>
      <c r="K7" t="s">
        <v>83</v>
      </c>
      <c r="L7" s="7">
        <v>8824</v>
      </c>
      <c r="N7" t="s">
        <v>83</v>
      </c>
      <c r="O7" s="7">
        <v>10994</v>
      </c>
      <c r="Q7" t="s">
        <v>84</v>
      </c>
      <c r="S7" t="s">
        <v>84</v>
      </c>
      <c r="U7" t="s">
        <v>85</v>
      </c>
      <c r="V7" s="7">
        <v>113</v>
      </c>
      <c r="X7" t="s">
        <v>83</v>
      </c>
      <c r="Y7" s="7">
        <v>188</v>
      </c>
      <c r="Z7" t="s">
        <v>86</v>
      </c>
      <c r="AB7" t="s">
        <v>87</v>
      </c>
      <c r="AD7" s="7">
        <v>40</v>
      </c>
    </row>
    <row r="8" spans="1:30">
      <c r="A8" t="s">
        <v>88</v>
      </c>
      <c r="Q8" s="3" t="s">
        <v>89</v>
      </c>
      <c r="S8" s="3" t="s">
        <v>90</v>
      </c>
      <c r="U8" t="s">
        <v>91</v>
      </c>
      <c r="V8" s="7">
        <v>1800</v>
      </c>
      <c r="AB8" t="s">
        <v>92</v>
      </c>
      <c r="AD8" s="7">
        <v>80</v>
      </c>
    </row>
    <row r="9" spans="1:30">
      <c r="A9" t="s">
        <v>93</v>
      </c>
      <c r="B9">
        <v>8862</v>
      </c>
    </row>
    <row r="10" spans="1:30">
      <c r="A10" t="s">
        <v>94</v>
      </c>
      <c r="B10">
        <v>1266</v>
      </c>
    </row>
    <row r="11" spans="1:30">
      <c r="A11" t="s">
        <v>95</v>
      </c>
      <c r="B11" s="7">
        <v>6000</v>
      </c>
      <c r="C11" t="s">
        <v>96</v>
      </c>
    </row>
    <row r="16" spans="1:30">
      <c r="B16" s="7">
        <f>B11+L7+O7+V7+V8+Y7+AD7+AD8</f>
        <v>28039</v>
      </c>
      <c r="C16" t="s">
        <v>97</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9E4D8-4111-034B-B07A-975C2DBAC8E0}">
  <dimension ref="A1:V13"/>
  <sheetViews>
    <sheetView workbookViewId="0">
      <selection activeCell="C14" sqref="C14"/>
    </sheetView>
  </sheetViews>
  <sheetFormatPr baseColWidth="10" defaultColWidth="11" defaultRowHeight="16"/>
  <cols>
    <col min="14" max="14" width="34.1640625" bestFit="1" customWidth="1"/>
    <col min="17" max="17" width="59.6640625" bestFit="1" customWidth="1"/>
  </cols>
  <sheetData>
    <row r="1" spans="1:22">
      <c r="A1" t="s">
        <v>98</v>
      </c>
    </row>
    <row r="2" spans="1:22">
      <c r="Q2" s="2" t="s">
        <v>8</v>
      </c>
    </row>
    <row r="3" spans="1:22">
      <c r="A3" s="2" t="s">
        <v>4</v>
      </c>
      <c r="B3" s="2"/>
      <c r="C3" s="2"/>
      <c r="D3" s="2"/>
      <c r="E3" s="2" t="s">
        <v>5</v>
      </c>
      <c r="F3" s="2"/>
      <c r="G3" s="2"/>
      <c r="H3" s="2" t="s">
        <v>6</v>
      </c>
      <c r="I3" s="2"/>
      <c r="J3" s="2"/>
      <c r="K3" s="2" t="s">
        <v>7</v>
      </c>
      <c r="L3" s="2"/>
      <c r="Q3" s="2" t="s">
        <v>99</v>
      </c>
      <c r="R3" s="2"/>
      <c r="S3" s="2"/>
      <c r="T3" s="2"/>
      <c r="U3" s="2"/>
      <c r="V3" s="2" t="s">
        <v>10</v>
      </c>
    </row>
    <row r="4" spans="1:22">
      <c r="A4" t="s">
        <v>100</v>
      </c>
      <c r="H4" t="s">
        <v>101</v>
      </c>
      <c r="K4" t="s">
        <v>102</v>
      </c>
      <c r="Q4" t="s">
        <v>103</v>
      </c>
    </row>
    <row r="5" spans="1:22">
      <c r="A5" s="4">
        <v>553</v>
      </c>
      <c r="B5" t="s">
        <v>104</v>
      </c>
    </row>
    <row r="6" spans="1:22">
      <c r="D6" t="s">
        <v>84</v>
      </c>
      <c r="G6" t="s">
        <v>84</v>
      </c>
      <c r="H6">
        <v>36</v>
      </c>
      <c r="K6" t="s">
        <v>105</v>
      </c>
      <c r="L6" s="4">
        <v>1843</v>
      </c>
      <c r="Q6" t="s">
        <v>83</v>
      </c>
      <c r="R6" s="4">
        <v>225</v>
      </c>
    </row>
    <row r="13" spans="1:22">
      <c r="A13" s="2" t="s">
        <v>106</v>
      </c>
      <c r="B13" s="2"/>
      <c r="C13" s="9">
        <f>A5+L6+R6</f>
        <v>2621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2C7E5-34B4-8D4E-8E3F-3D5CD78B9AC2}">
  <dimension ref="A2:G2884"/>
  <sheetViews>
    <sheetView workbookViewId="0">
      <selection activeCell="B13" sqref="B13"/>
    </sheetView>
  </sheetViews>
  <sheetFormatPr baseColWidth="10" defaultColWidth="11" defaultRowHeight="16"/>
  <cols>
    <col min="3" max="3" width="19.33203125" customWidth="1"/>
    <col min="4" max="4" width="34.6640625" customWidth="1"/>
    <col min="5" max="5" width="44.1640625" customWidth="1"/>
    <col min="6" max="6" width="37.1640625" customWidth="1"/>
  </cols>
  <sheetData>
    <row r="2" spans="1:7">
      <c r="A2" t="s">
        <v>107</v>
      </c>
    </row>
    <row r="4" spans="1:7" s="2" customFormat="1">
      <c r="A4" s="2" t="s">
        <v>108</v>
      </c>
      <c r="E4" s="2" t="s">
        <v>109</v>
      </c>
      <c r="G4" s="2" t="s">
        <v>110</v>
      </c>
    </row>
    <row r="5" spans="1:7" s="2" customFormat="1">
      <c r="A5" s="2" t="s">
        <v>41</v>
      </c>
    </row>
    <row r="6" spans="1:7">
      <c r="A6">
        <v>27941</v>
      </c>
      <c r="B6" t="s">
        <v>111</v>
      </c>
      <c r="E6" s="49">
        <v>6010</v>
      </c>
      <c r="G6" s="50">
        <v>280</v>
      </c>
    </row>
    <row r="7" spans="1:7">
      <c r="A7">
        <v>288</v>
      </c>
      <c r="B7" t="s">
        <v>112</v>
      </c>
    </row>
    <row r="8" spans="1:7">
      <c r="A8">
        <v>171</v>
      </c>
      <c r="B8" t="s">
        <v>113</v>
      </c>
    </row>
    <row r="9" spans="1:7">
      <c r="A9">
        <v>5596</v>
      </c>
      <c r="B9" t="s">
        <v>114</v>
      </c>
    </row>
    <row r="10" spans="1:7">
      <c r="A10" s="7">
        <f>SUM(A6:A9)</f>
        <v>33996</v>
      </c>
    </row>
    <row r="11" spans="1:7">
      <c r="A11" s="7"/>
    </row>
    <row r="12" spans="1:7">
      <c r="A12" s="7" t="s">
        <v>115</v>
      </c>
      <c r="B12">
        <f>A10+E6+G6</f>
        <v>40286</v>
      </c>
    </row>
    <row r="14" spans="1:7">
      <c r="A14" s="2" t="s">
        <v>46</v>
      </c>
      <c r="B14" s="4">
        <f>1735+441+25</f>
        <v>2201</v>
      </c>
    </row>
    <row r="26" spans="3:3" ht="20">
      <c r="C26" s="10" t="s">
        <v>116</v>
      </c>
    </row>
    <row r="28" spans="3:3" ht="20">
      <c r="C28" s="11" t="s">
        <v>117</v>
      </c>
    </row>
    <row r="29" spans="3:3" ht="20">
      <c r="C29" s="11" t="s">
        <v>118</v>
      </c>
    </row>
    <row r="30" spans="3:3" ht="20">
      <c r="C30" s="11" t="s">
        <v>119</v>
      </c>
    </row>
    <row r="31" spans="3:3">
      <c r="C31" s="12" t="s">
        <v>120</v>
      </c>
    </row>
    <row r="32" spans="3:3" s="4" customFormat="1" ht="20">
      <c r="C32" s="26"/>
    </row>
    <row r="33" spans="3:5" s="4" customFormat="1"/>
    <row r="34" spans="3:5" s="4" customFormat="1"/>
    <row r="35" spans="3:5" s="4" customFormat="1"/>
    <row r="36" spans="3:5" s="4" customFormat="1"/>
    <row r="37" spans="3:5" s="4" customFormat="1"/>
    <row r="38" spans="3:5" s="4" customFormat="1"/>
    <row r="39" spans="3:5" s="4" customFormat="1"/>
    <row r="40" spans="3:5" s="4" customFormat="1"/>
    <row r="41" spans="3:5" s="4" customFormat="1"/>
    <row r="42" spans="3:5" s="4" customFormat="1"/>
    <row r="43" spans="3:5" s="4" customFormat="1"/>
    <row r="44" spans="3:5" s="4" customFormat="1"/>
    <row r="45" spans="3:5" s="4" customFormat="1"/>
    <row r="46" spans="3:5" s="4" customFormat="1"/>
    <row r="47" spans="3:5" ht="21" thickBot="1">
      <c r="C47" s="11" t="s">
        <v>121</v>
      </c>
    </row>
    <row r="48" spans="3:5" ht="21" thickBot="1">
      <c r="C48" s="23" t="s">
        <v>122</v>
      </c>
      <c r="D48" s="24" t="s">
        <v>123</v>
      </c>
      <c r="E48" s="25" t="s">
        <v>124</v>
      </c>
    </row>
    <row r="49" spans="3:6" ht="20">
      <c r="C49" s="17" t="s">
        <v>125</v>
      </c>
      <c r="D49" s="18">
        <v>233.03</v>
      </c>
      <c r="E49" s="19">
        <v>220.14400000000001</v>
      </c>
    </row>
    <row r="50" spans="3:6" ht="20">
      <c r="C50" s="17" t="s">
        <v>126</v>
      </c>
      <c r="D50" s="18">
        <v>740.41700000000003</v>
      </c>
      <c r="E50" s="19">
        <v>721.10900000000004</v>
      </c>
    </row>
    <row r="51" spans="3:6" ht="20">
      <c r="C51" s="17" t="s">
        <v>127</v>
      </c>
      <c r="D51" s="18" t="s">
        <v>128</v>
      </c>
      <c r="E51" s="19" t="s">
        <v>129</v>
      </c>
    </row>
    <row r="52" spans="3:6" ht="21" thickBot="1">
      <c r="C52" s="20" t="s">
        <v>130</v>
      </c>
      <c r="D52" s="21" t="s">
        <v>131</v>
      </c>
      <c r="E52" s="22" t="s">
        <v>132</v>
      </c>
    </row>
    <row r="53" spans="3:6" ht="20">
      <c r="C53" s="11"/>
    </row>
    <row r="54" spans="3:6" ht="20">
      <c r="C54" s="11" t="s">
        <v>133</v>
      </c>
    </row>
    <row r="55" spans="3:6" ht="44">
      <c r="C55" s="13" t="s">
        <v>134</v>
      </c>
    </row>
    <row r="56" spans="3:6" ht="20">
      <c r="C56" s="11" t="s">
        <v>135</v>
      </c>
    </row>
    <row r="57" spans="3:6" ht="20">
      <c r="C57" s="11" t="s">
        <v>136</v>
      </c>
    </row>
    <row r="58" spans="3:6" ht="20">
      <c r="C58" s="11" t="s">
        <v>137</v>
      </c>
    </row>
    <row r="59" spans="3:6" ht="20">
      <c r="C59" s="11" t="s">
        <v>138</v>
      </c>
    </row>
    <row r="60" spans="3:6" ht="20">
      <c r="C60" s="11" t="s">
        <v>139</v>
      </c>
    </row>
    <row r="61" spans="3:6" ht="20">
      <c r="C61" s="11" t="s">
        <v>140</v>
      </c>
    </row>
    <row r="62" spans="3:6" ht="35">
      <c r="C62" s="14" t="s">
        <v>141</v>
      </c>
    </row>
    <row r="63" spans="3:6" ht="20">
      <c r="C63" s="11" t="s">
        <v>142</v>
      </c>
      <c r="D63" s="11">
        <v>2020</v>
      </c>
      <c r="E63" s="11">
        <v>2021</v>
      </c>
      <c r="F63" s="11">
        <v>2022</v>
      </c>
    </row>
    <row r="64" spans="3:6" ht="20">
      <c r="C64" s="11" t="s">
        <v>143</v>
      </c>
      <c r="D64" s="11">
        <v>1902</v>
      </c>
      <c r="E64" s="11">
        <v>1844</v>
      </c>
      <c r="F64" s="11">
        <v>2073</v>
      </c>
    </row>
    <row r="65" spans="3:6" ht="20">
      <c r="C65" s="11" t="s">
        <v>144</v>
      </c>
      <c r="D65" s="11">
        <v>27501</v>
      </c>
      <c r="E65" s="11">
        <v>27839</v>
      </c>
      <c r="F65" s="11">
        <v>28227</v>
      </c>
    </row>
    <row r="66" spans="3:6" ht="20">
      <c r="C66" s="11" t="s">
        <v>145</v>
      </c>
      <c r="D66" s="11">
        <v>335</v>
      </c>
      <c r="E66" s="11">
        <v>352</v>
      </c>
      <c r="F66" s="11">
        <v>332</v>
      </c>
    </row>
    <row r="67" spans="3:6" ht="20">
      <c r="C67" s="11" t="s">
        <v>146</v>
      </c>
      <c r="D67" s="11">
        <v>207</v>
      </c>
      <c r="E67" s="11">
        <v>206</v>
      </c>
      <c r="F67" s="11">
        <v>198</v>
      </c>
    </row>
    <row r="68" spans="3:6" ht="20">
      <c r="C68" s="11" t="s">
        <v>147</v>
      </c>
      <c r="D68" s="11">
        <v>170</v>
      </c>
      <c r="E68" s="11">
        <v>165</v>
      </c>
      <c r="F68" s="11">
        <v>150</v>
      </c>
    </row>
    <row r="69" spans="3:6" ht="20">
      <c r="C69" s="11" t="s">
        <v>148</v>
      </c>
      <c r="D69" s="11">
        <v>6029</v>
      </c>
      <c r="E69" s="11">
        <v>6059</v>
      </c>
      <c r="F69" s="11">
        <v>6165</v>
      </c>
    </row>
    <row r="70" spans="3:6" ht="20">
      <c r="C70" s="11" t="s">
        <v>149</v>
      </c>
      <c r="D70" s="11">
        <v>233</v>
      </c>
      <c r="E70" s="11">
        <v>209</v>
      </c>
      <c r="F70" s="11">
        <v>236</v>
      </c>
    </row>
    <row r="71" spans="3:6">
      <c r="C71" s="12" t="s">
        <v>150</v>
      </c>
    </row>
    <row r="73" spans="3:6" ht="18">
      <c r="C73" s="15" t="s">
        <v>151</v>
      </c>
    </row>
    <row r="74" spans="3:6">
      <c r="C74" s="16"/>
    </row>
    <row r="75" spans="3:6">
      <c r="C75" s="16"/>
    </row>
    <row r="76" spans="3:6">
      <c r="C76" s="16"/>
    </row>
    <row r="77" spans="3:6">
      <c r="C77" s="16"/>
    </row>
    <row r="78" spans="3:6">
      <c r="C78" s="16"/>
    </row>
    <row r="79" spans="3:6">
      <c r="C79" s="16"/>
    </row>
    <row r="81" spans="3:3">
      <c r="C81" s="12"/>
    </row>
    <row r="82" spans="3:3">
      <c r="C82" s="12"/>
    </row>
    <row r="83" spans="3:3">
      <c r="C83" s="12"/>
    </row>
    <row r="84" spans="3:3">
      <c r="C84" s="12"/>
    </row>
    <row r="85" spans="3:3">
      <c r="C85" s="12"/>
    </row>
    <row r="86" spans="3:3">
      <c r="C86" s="12"/>
    </row>
    <row r="87" spans="3:3">
      <c r="C87" s="12"/>
    </row>
    <row r="88" spans="3:3">
      <c r="C88" s="12"/>
    </row>
    <row r="89" spans="3:3">
      <c r="C89" s="12"/>
    </row>
    <row r="90" spans="3:3">
      <c r="C90" s="12"/>
    </row>
    <row r="91" spans="3:3">
      <c r="C91" s="12"/>
    </row>
    <row r="92" spans="3:3">
      <c r="C92" s="12"/>
    </row>
    <row r="93" spans="3:3">
      <c r="C93" s="12"/>
    </row>
    <row r="94" spans="3:3">
      <c r="C94" s="12"/>
    </row>
    <row r="95" spans="3:3">
      <c r="C95" s="12"/>
    </row>
    <row r="96" spans="3:3">
      <c r="C96" s="12"/>
    </row>
    <row r="97" spans="3:3">
      <c r="C97" s="12"/>
    </row>
    <row r="98" spans="3:3">
      <c r="C98" s="12"/>
    </row>
    <row r="99" spans="3:3">
      <c r="C99" s="12"/>
    </row>
    <row r="100" spans="3:3">
      <c r="C100" s="12"/>
    </row>
    <row r="101" spans="3:3">
      <c r="C101" s="12"/>
    </row>
    <row r="102" spans="3:3">
      <c r="C102" s="12"/>
    </row>
    <row r="103" spans="3:3">
      <c r="C103" s="12"/>
    </row>
    <row r="104" spans="3:3">
      <c r="C104" s="12"/>
    </row>
    <row r="105" spans="3:3">
      <c r="C105" s="12"/>
    </row>
    <row r="106" spans="3:3" ht="20">
      <c r="C106" s="28"/>
    </row>
    <row r="107" spans="3:3">
      <c r="C107" s="12" t="s">
        <v>152</v>
      </c>
    </row>
    <row r="108" spans="3:3" ht="74">
      <c r="C108" s="29" t="s">
        <v>153</v>
      </c>
    </row>
    <row r="109" spans="3:3" ht="30">
      <c r="C109" s="30" t="s">
        <v>154</v>
      </c>
    </row>
    <row r="110" spans="3:3" ht="26">
      <c r="C110" s="31"/>
    </row>
    <row r="125" spans="3:3" ht="26">
      <c r="C125" s="32"/>
    </row>
    <row r="126" spans="3:3" ht="26">
      <c r="C126" s="32"/>
    </row>
    <row r="127" spans="3:3" ht="26">
      <c r="C127" s="32"/>
    </row>
    <row r="128" spans="3:3" ht="26">
      <c r="C128" s="32"/>
    </row>
    <row r="129" spans="3:3" ht="20">
      <c r="C129" s="48" t="s">
        <v>155</v>
      </c>
    </row>
    <row r="130" spans="3:3" ht="20">
      <c r="C130" s="48" t="s">
        <v>156</v>
      </c>
    </row>
    <row r="131" spans="3:3" ht="26">
      <c r="C131" s="32"/>
    </row>
    <row r="132" spans="3:3" ht="26">
      <c r="C132" s="32"/>
    </row>
    <row r="133" spans="3:3" ht="26">
      <c r="C133" s="32"/>
    </row>
    <row r="134" spans="3:3" ht="26">
      <c r="C134" s="32" t="s">
        <v>157</v>
      </c>
    </row>
    <row r="135" spans="3:3" ht="26">
      <c r="C135" s="32"/>
    </row>
    <row r="136" spans="3:3">
      <c r="C136" s="12" t="s">
        <v>158</v>
      </c>
    </row>
    <row r="137" spans="3:3" ht="18">
      <c r="C137" s="33" t="s">
        <v>159</v>
      </c>
    </row>
    <row r="138" spans="3:3" ht="18">
      <c r="C138" s="33" t="s">
        <v>160</v>
      </c>
    </row>
    <row r="139" spans="3:3" ht="18">
      <c r="C139" s="33" t="s">
        <v>161</v>
      </c>
    </row>
    <row r="140" spans="3:3" ht="18">
      <c r="C140" s="33" t="s">
        <v>162</v>
      </c>
    </row>
    <row r="141" spans="3:3" ht="18">
      <c r="C141" s="33" t="s">
        <v>163</v>
      </c>
    </row>
    <row r="142" spans="3:3" ht="18">
      <c r="C142" s="33" t="s">
        <v>164</v>
      </c>
    </row>
    <row r="143" spans="3:3" ht="18">
      <c r="C143" s="33" t="s">
        <v>165</v>
      </c>
    </row>
    <row r="144" spans="3:3" ht="30">
      <c r="C144" s="34" t="s">
        <v>166</v>
      </c>
    </row>
    <row r="145" spans="3:3" ht="20">
      <c r="C145" s="35"/>
    </row>
    <row r="159" spans="3:3">
      <c r="C159" s="12" t="s">
        <v>167</v>
      </c>
    </row>
    <row r="160" spans="3:3" ht="20">
      <c r="C160" s="35">
        <v>6326</v>
      </c>
    </row>
    <row r="161" spans="3:3" ht="20">
      <c r="C161" s="35">
        <v>9</v>
      </c>
    </row>
    <row r="162" spans="3:3" ht="20">
      <c r="C162" s="36">
        <v>45473</v>
      </c>
    </row>
    <row r="163" spans="3:3" ht="20">
      <c r="C163" s="35">
        <v>1067</v>
      </c>
    </row>
    <row r="164" spans="3:3" ht="20">
      <c r="C164" s="35" t="s">
        <v>168</v>
      </c>
    </row>
    <row r="165" spans="3:3">
      <c r="C165" s="12" t="s">
        <v>169</v>
      </c>
    </row>
    <row r="166" spans="3:3">
      <c r="C166" s="12" t="s">
        <v>170</v>
      </c>
    </row>
    <row r="167" spans="3:3" ht="23">
      <c r="C167" s="37" t="s">
        <v>171</v>
      </c>
    </row>
    <row r="168" spans="3:3" ht="30">
      <c r="C168" s="38" t="s">
        <v>170</v>
      </c>
    </row>
    <row r="169" spans="3:3" ht="20">
      <c r="C169" s="27" t="s">
        <v>172</v>
      </c>
    </row>
    <row r="170" spans="3:3">
      <c r="C170" s="12" t="s">
        <v>173</v>
      </c>
    </row>
    <row r="171" spans="3:3" ht="30">
      <c r="C171" s="34" t="s">
        <v>174</v>
      </c>
    </row>
    <row r="172" spans="3:3" ht="20">
      <c r="C172" s="35"/>
    </row>
    <row r="186" spans="3:3">
      <c r="C186" s="12" t="s">
        <v>175</v>
      </c>
    </row>
    <row r="187" spans="3:3" ht="20">
      <c r="C187" s="35">
        <v>5700</v>
      </c>
    </row>
    <row r="188" spans="3:3" ht="20">
      <c r="C188" s="35">
        <f>2/4</f>
        <v>0.5</v>
      </c>
    </row>
    <row r="189" spans="3:3" ht="20">
      <c r="C189" s="36">
        <v>45443</v>
      </c>
    </row>
    <row r="190" spans="3:3" ht="20">
      <c r="C190" s="35" t="s">
        <v>168</v>
      </c>
    </row>
    <row r="191" spans="3:3" ht="20">
      <c r="C191" s="39">
        <v>1012</v>
      </c>
    </row>
    <row r="192" spans="3:3">
      <c r="C192" s="12" t="s">
        <v>169</v>
      </c>
    </row>
    <row r="193" spans="3:3">
      <c r="C193" s="12" t="s">
        <v>170</v>
      </c>
    </row>
    <row r="194" spans="3:3" ht="23">
      <c r="C194" s="37" t="s">
        <v>176</v>
      </c>
    </row>
    <row r="195" spans="3:3" ht="30">
      <c r="C195" s="38" t="s">
        <v>170</v>
      </c>
    </row>
    <row r="196" spans="3:3" ht="20">
      <c r="C196" s="27" t="s">
        <v>172</v>
      </c>
    </row>
    <row r="197" spans="3:3">
      <c r="C197" s="12" t="s">
        <v>173</v>
      </c>
    </row>
    <row r="198" spans="3:3" ht="30">
      <c r="C198" s="34" t="s">
        <v>177</v>
      </c>
    </row>
    <row r="199" spans="3:3" ht="20">
      <c r="C199" s="35"/>
    </row>
    <row r="213" spans="3:3">
      <c r="C213" s="12" t="s">
        <v>178</v>
      </c>
    </row>
    <row r="214" spans="3:3" ht="20">
      <c r="C214" s="35">
        <v>3700</v>
      </c>
    </row>
    <row r="215" spans="3:3" ht="20">
      <c r="C215" s="35" t="s">
        <v>168</v>
      </c>
    </row>
    <row r="216" spans="3:3" ht="20">
      <c r="C216" s="36">
        <v>45473</v>
      </c>
    </row>
    <row r="217" spans="3:3" ht="20">
      <c r="C217" s="35">
        <v>903</v>
      </c>
    </row>
    <row r="218" spans="3:3" ht="20">
      <c r="C218" s="35" t="s">
        <v>168</v>
      </c>
    </row>
    <row r="219" spans="3:3">
      <c r="C219" s="12" t="s">
        <v>169</v>
      </c>
    </row>
    <row r="220" spans="3:3">
      <c r="C220" s="12" t="s">
        <v>170</v>
      </c>
    </row>
    <row r="221" spans="3:3" ht="23">
      <c r="C221" s="37" t="s">
        <v>179</v>
      </c>
    </row>
    <row r="222" spans="3:3" ht="30">
      <c r="C222" s="38" t="s">
        <v>170</v>
      </c>
    </row>
    <row r="223" spans="3:3" ht="20">
      <c r="C223" s="27" t="s">
        <v>172</v>
      </c>
    </row>
    <row r="224" spans="3:3">
      <c r="C224" s="12" t="s">
        <v>173</v>
      </c>
    </row>
    <row r="225" spans="3:3" ht="30">
      <c r="C225" s="34" t="s">
        <v>180</v>
      </c>
    </row>
    <row r="226" spans="3:3" ht="20">
      <c r="C226" s="35"/>
    </row>
    <row r="240" spans="3:3">
      <c r="C240" s="12" t="s">
        <v>181</v>
      </c>
    </row>
    <row r="241" spans="3:3" ht="20">
      <c r="C241" s="35">
        <v>2960</v>
      </c>
    </row>
    <row r="242" spans="3:3" ht="20">
      <c r="C242" s="35">
        <v>9</v>
      </c>
    </row>
    <row r="243" spans="3:3" ht="20">
      <c r="C243" s="35" t="s">
        <v>168</v>
      </c>
    </row>
    <row r="244" spans="3:3" ht="20">
      <c r="C244" s="35" t="s">
        <v>168</v>
      </c>
    </row>
    <row r="245" spans="3:3" ht="20">
      <c r="C245" s="35" t="s">
        <v>168</v>
      </c>
    </row>
    <row r="246" spans="3:3">
      <c r="C246" s="12" t="s">
        <v>169</v>
      </c>
    </row>
    <row r="247" spans="3:3">
      <c r="C247" s="12" t="s">
        <v>170</v>
      </c>
    </row>
    <row r="248" spans="3:3" ht="23">
      <c r="C248" s="37" t="s">
        <v>182</v>
      </c>
    </row>
    <row r="249" spans="3:3" ht="30">
      <c r="C249" s="38" t="s">
        <v>170</v>
      </c>
    </row>
    <row r="250" spans="3:3" ht="20">
      <c r="C250" s="27" t="s">
        <v>172</v>
      </c>
    </row>
    <row r="251" spans="3:3">
      <c r="C251" s="12" t="s">
        <v>173</v>
      </c>
    </row>
    <row r="252" spans="3:3" ht="30">
      <c r="C252" s="34" t="s">
        <v>183</v>
      </c>
    </row>
    <row r="253" spans="3:3" ht="20">
      <c r="C253" s="35"/>
    </row>
    <row r="255" spans="3:3">
      <c r="C255" s="12" t="s">
        <v>184</v>
      </c>
    </row>
    <row r="256" spans="3:3" ht="20">
      <c r="C256" s="35" t="s">
        <v>185</v>
      </c>
    </row>
    <row r="257" spans="3:3" ht="20">
      <c r="C257" s="35">
        <v>16</v>
      </c>
    </row>
    <row r="258" spans="3:3" ht="20">
      <c r="C258" s="36">
        <v>45473</v>
      </c>
    </row>
    <row r="259" spans="3:3" ht="20">
      <c r="C259" s="35">
        <v>441</v>
      </c>
    </row>
    <row r="260" spans="3:3" ht="20">
      <c r="C260" s="35" t="s">
        <v>168</v>
      </c>
    </row>
    <row r="261" spans="3:3">
      <c r="C261" s="12" t="s">
        <v>169</v>
      </c>
    </row>
    <row r="262" spans="3:3">
      <c r="C262" s="12" t="s">
        <v>170</v>
      </c>
    </row>
    <row r="263" spans="3:3" ht="23">
      <c r="C263" s="37" t="s">
        <v>186</v>
      </c>
    </row>
    <row r="264" spans="3:3" ht="30">
      <c r="C264" s="38" t="s">
        <v>170</v>
      </c>
    </row>
    <row r="265" spans="3:3" ht="20">
      <c r="C265" s="27" t="s">
        <v>172</v>
      </c>
    </row>
    <row r="266" spans="3:3">
      <c r="C266" s="12" t="s">
        <v>173</v>
      </c>
    </row>
    <row r="267" spans="3:3" ht="30">
      <c r="C267" s="34" t="s">
        <v>187</v>
      </c>
    </row>
    <row r="268" spans="3:3" ht="20">
      <c r="C268" s="35"/>
    </row>
    <row r="282" spans="3:3">
      <c r="C282" s="12" t="s">
        <v>188</v>
      </c>
    </row>
    <row r="283" spans="3:3" ht="20">
      <c r="C283" s="35" t="s">
        <v>189</v>
      </c>
    </row>
    <row r="284" spans="3:3" ht="20">
      <c r="C284" s="35">
        <v>6</v>
      </c>
    </row>
    <row r="285" spans="3:3" ht="20">
      <c r="C285" s="36">
        <v>45291</v>
      </c>
    </row>
    <row r="286" spans="3:3" ht="20">
      <c r="C286" s="35">
        <v>439</v>
      </c>
    </row>
    <row r="287" spans="3:3" ht="20">
      <c r="C287" s="35" t="s">
        <v>168</v>
      </c>
    </row>
    <row r="288" spans="3:3">
      <c r="C288" s="12" t="s">
        <v>169</v>
      </c>
    </row>
    <row r="289" spans="3:3">
      <c r="C289" s="12" t="s">
        <v>170</v>
      </c>
    </row>
    <row r="290" spans="3:3" ht="23">
      <c r="C290" s="37" t="s">
        <v>190</v>
      </c>
    </row>
    <row r="291" spans="3:3" ht="30">
      <c r="C291" s="38" t="s">
        <v>170</v>
      </c>
    </row>
    <row r="292" spans="3:3" ht="20">
      <c r="C292" s="27" t="s">
        <v>172</v>
      </c>
    </row>
    <row r="293" spans="3:3">
      <c r="C293" s="12" t="s">
        <v>173</v>
      </c>
    </row>
    <row r="294" spans="3:3" ht="30">
      <c r="C294" s="34" t="s">
        <v>191</v>
      </c>
    </row>
    <row r="295" spans="3:3" ht="20">
      <c r="C295" s="35"/>
    </row>
    <row r="309" spans="3:3">
      <c r="C309" s="12" t="s">
        <v>192</v>
      </c>
    </row>
    <row r="310" spans="3:3" ht="20">
      <c r="C310" s="35">
        <v>654</v>
      </c>
    </row>
    <row r="311" spans="3:3" ht="20">
      <c r="C311" s="35">
        <v>7</v>
      </c>
    </row>
    <row r="312" spans="3:3" ht="20">
      <c r="C312" s="36">
        <v>45291</v>
      </c>
    </row>
    <row r="313" spans="3:3" ht="20">
      <c r="C313" s="35">
        <v>232</v>
      </c>
    </row>
    <row r="314" spans="3:3" ht="20">
      <c r="C314" s="35" t="s">
        <v>168</v>
      </c>
    </row>
    <row r="315" spans="3:3">
      <c r="C315" s="12" t="s">
        <v>169</v>
      </c>
    </row>
    <row r="316" spans="3:3">
      <c r="C316" s="12" t="s">
        <v>170</v>
      </c>
    </row>
    <row r="317" spans="3:3" ht="23">
      <c r="C317" s="37" t="s">
        <v>193</v>
      </c>
    </row>
    <row r="318" spans="3:3" ht="30">
      <c r="C318" s="38" t="s">
        <v>170</v>
      </c>
    </row>
    <row r="319" spans="3:3" ht="20">
      <c r="C319" s="27" t="s">
        <v>172</v>
      </c>
    </row>
    <row r="320" spans="3:3">
      <c r="C320" s="12" t="s">
        <v>173</v>
      </c>
    </row>
    <row r="321" spans="3:3" ht="30">
      <c r="C321" s="34" t="s">
        <v>194</v>
      </c>
    </row>
    <row r="322" spans="3:3" ht="20">
      <c r="C322" s="35"/>
    </row>
    <row r="336" spans="3:3">
      <c r="C336" s="12" t="s">
        <v>195</v>
      </c>
    </row>
    <row r="337" spans="3:3" ht="20">
      <c r="C337" s="35">
        <v>522</v>
      </c>
    </row>
    <row r="338" spans="3:3" ht="20">
      <c r="C338" s="35" t="s">
        <v>196</v>
      </c>
    </row>
    <row r="339" spans="3:3" ht="20">
      <c r="C339" s="36">
        <v>45382</v>
      </c>
    </row>
    <row r="340" spans="3:3" ht="20">
      <c r="C340" s="35">
        <v>134</v>
      </c>
    </row>
    <row r="341" spans="3:3" ht="20">
      <c r="C341" s="35" t="s">
        <v>197</v>
      </c>
    </row>
    <row r="342" spans="3:3">
      <c r="C342" s="12" t="s">
        <v>169</v>
      </c>
    </row>
    <row r="343" spans="3:3">
      <c r="C343" s="12" t="s">
        <v>170</v>
      </c>
    </row>
    <row r="344" spans="3:3" ht="23">
      <c r="C344" s="37" t="s">
        <v>198</v>
      </c>
    </row>
    <row r="345" spans="3:3" ht="30">
      <c r="C345" s="38" t="s">
        <v>170</v>
      </c>
    </row>
    <row r="346" spans="3:3" ht="20">
      <c r="C346" s="27" t="s">
        <v>172</v>
      </c>
    </row>
    <row r="347" spans="3:3">
      <c r="C347" s="12" t="s">
        <v>173</v>
      </c>
    </row>
    <row r="348" spans="3:3" ht="30">
      <c r="C348" s="34" t="s">
        <v>199</v>
      </c>
    </row>
    <row r="349" spans="3:3" ht="20">
      <c r="C349" s="35"/>
    </row>
    <row r="358" spans="3:3">
      <c r="C358" s="12" t="s">
        <v>200</v>
      </c>
    </row>
    <row r="359" spans="3:3" ht="20">
      <c r="C359" s="35" t="s">
        <v>201</v>
      </c>
    </row>
    <row r="360" spans="3:3" ht="20">
      <c r="C360" s="35" t="s">
        <v>202</v>
      </c>
    </row>
    <row r="361" spans="3:3" ht="20">
      <c r="C361" s="36">
        <v>45473</v>
      </c>
    </row>
    <row r="362" spans="3:3" ht="20">
      <c r="C362" s="35">
        <v>382</v>
      </c>
    </row>
    <row r="363" spans="3:3" ht="20">
      <c r="C363" s="35" t="s">
        <v>203</v>
      </c>
    </row>
    <row r="364" spans="3:3">
      <c r="C364" s="12" t="s">
        <v>169</v>
      </c>
    </row>
    <row r="365" spans="3:3">
      <c r="C365" s="12" t="s">
        <v>170</v>
      </c>
    </row>
    <row r="366" spans="3:3" ht="23">
      <c r="C366" s="37" t="s">
        <v>204</v>
      </c>
    </row>
    <row r="367" spans="3:3" ht="30">
      <c r="C367" s="38" t="s">
        <v>170</v>
      </c>
    </row>
    <row r="368" spans="3:3" ht="20">
      <c r="C368" s="27" t="s">
        <v>172</v>
      </c>
    </row>
    <row r="369" spans="3:3">
      <c r="C369" s="12" t="s">
        <v>173</v>
      </c>
    </row>
    <row r="370" spans="3:3" ht="30">
      <c r="C370" s="34" t="s">
        <v>205</v>
      </c>
    </row>
    <row r="371" spans="3:3" ht="20">
      <c r="C371" s="35"/>
    </row>
    <row r="385" spans="3:3">
      <c r="C385" s="12" t="s">
        <v>206</v>
      </c>
    </row>
    <row r="386" spans="3:3" ht="20">
      <c r="C386" s="35">
        <v>334</v>
      </c>
    </row>
    <row r="387" spans="3:3" ht="20">
      <c r="C387" s="35">
        <v>16</v>
      </c>
    </row>
    <row r="388" spans="3:3" ht="20">
      <c r="C388" s="36">
        <v>45535</v>
      </c>
    </row>
    <row r="389" spans="3:3" ht="20">
      <c r="C389" s="35">
        <v>191</v>
      </c>
    </row>
    <row r="390" spans="3:3" ht="20">
      <c r="C390" s="35" t="s">
        <v>203</v>
      </c>
    </row>
    <row r="391" spans="3:3">
      <c r="C391" s="12" t="s">
        <v>169</v>
      </c>
    </row>
    <row r="392" spans="3:3">
      <c r="C392" s="12" t="s">
        <v>170</v>
      </c>
    </row>
    <row r="393" spans="3:3" ht="23">
      <c r="C393" s="37" t="s">
        <v>207</v>
      </c>
    </row>
    <row r="394" spans="3:3" ht="30">
      <c r="C394" s="38" t="s">
        <v>170</v>
      </c>
    </row>
    <row r="395" spans="3:3" ht="20">
      <c r="C395" s="27" t="s">
        <v>172</v>
      </c>
    </row>
    <row r="396" spans="3:3">
      <c r="C396" s="12" t="s">
        <v>173</v>
      </c>
    </row>
    <row r="397" spans="3:3" ht="30">
      <c r="C397" s="34" t="s">
        <v>208</v>
      </c>
    </row>
    <row r="398" spans="3:3" ht="20">
      <c r="C398" s="35"/>
    </row>
    <row r="412" spans="3:3">
      <c r="C412" s="12" t="s">
        <v>209</v>
      </c>
    </row>
    <row r="413" spans="3:3" ht="20">
      <c r="C413" s="35" t="s">
        <v>210</v>
      </c>
    </row>
    <row r="414" spans="3:3" ht="20">
      <c r="C414" s="35" t="s">
        <v>211</v>
      </c>
    </row>
    <row r="415" spans="3:3" ht="20">
      <c r="C415" s="36">
        <v>45412</v>
      </c>
    </row>
    <row r="416" spans="3:3" ht="20">
      <c r="C416" s="35">
        <v>218</v>
      </c>
    </row>
    <row r="417" spans="3:3" ht="20">
      <c r="C417" s="35" t="s">
        <v>212</v>
      </c>
    </row>
    <row r="418" spans="3:3">
      <c r="C418" s="12" t="s">
        <v>169</v>
      </c>
    </row>
    <row r="419" spans="3:3">
      <c r="C419" s="12" t="s">
        <v>170</v>
      </c>
    </row>
    <row r="420" spans="3:3" ht="23">
      <c r="C420" s="37" t="s">
        <v>213</v>
      </c>
    </row>
    <row r="421" spans="3:3" ht="30">
      <c r="C421" s="38" t="s">
        <v>170</v>
      </c>
    </row>
    <row r="422" spans="3:3" ht="20">
      <c r="C422" s="27" t="s">
        <v>172</v>
      </c>
    </row>
    <row r="423" spans="3:3">
      <c r="C423" s="12" t="s">
        <v>173</v>
      </c>
    </row>
    <row r="424" spans="3:3" ht="30">
      <c r="C424" s="34" t="s">
        <v>214</v>
      </c>
    </row>
    <row r="425" spans="3:3" ht="20">
      <c r="C425" s="35"/>
    </row>
    <row r="439" spans="3:3">
      <c r="C439" s="12" t="s">
        <v>215</v>
      </c>
    </row>
    <row r="440" spans="3:3" ht="20">
      <c r="C440" s="35">
        <v>202</v>
      </c>
    </row>
    <row r="441" spans="3:3" ht="20">
      <c r="C441" s="35">
        <v>18</v>
      </c>
    </row>
    <row r="442" spans="3:3" ht="20">
      <c r="C442" s="36">
        <v>45443</v>
      </c>
    </row>
    <row r="443" spans="3:3" ht="20">
      <c r="C443" s="35">
        <v>141</v>
      </c>
    </row>
    <row r="444" spans="3:3" ht="20">
      <c r="C444" s="35" t="s">
        <v>216</v>
      </c>
    </row>
    <row r="445" spans="3:3">
      <c r="C445" s="12" t="s">
        <v>169</v>
      </c>
    </row>
    <row r="446" spans="3:3">
      <c r="C446" s="12" t="s">
        <v>170</v>
      </c>
    </row>
    <row r="447" spans="3:3" ht="23">
      <c r="C447" s="37" t="s">
        <v>217</v>
      </c>
    </row>
    <row r="448" spans="3:3" ht="30">
      <c r="C448" s="38" t="s">
        <v>170</v>
      </c>
    </row>
    <row r="449" spans="3:3" ht="20">
      <c r="C449" s="27" t="s">
        <v>172</v>
      </c>
    </row>
    <row r="450" spans="3:3">
      <c r="C450" s="12" t="s">
        <v>173</v>
      </c>
    </row>
    <row r="451" spans="3:3" ht="30">
      <c r="C451" s="34" t="s">
        <v>218</v>
      </c>
    </row>
    <row r="452" spans="3:3" ht="20">
      <c r="C452" s="35"/>
    </row>
    <row r="466" spans="3:3">
      <c r="C466" s="12" t="s">
        <v>219</v>
      </c>
    </row>
    <row r="467" spans="3:3" ht="20">
      <c r="C467" s="35" t="s">
        <v>220</v>
      </c>
    </row>
    <row r="468" spans="3:3" ht="20">
      <c r="C468" s="35" t="s">
        <v>221</v>
      </c>
    </row>
    <row r="469" spans="3:3" ht="20">
      <c r="C469" s="36">
        <v>45382</v>
      </c>
    </row>
    <row r="470" spans="3:3" ht="20">
      <c r="C470" s="35">
        <v>125</v>
      </c>
    </row>
    <row r="471" spans="3:3" ht="20">
      <c r="C471" s="35" t="s">
        <v>222</v>
      </c>
    </row>
    <row r="472" spans="3:3">
      <c r="C472" s="12" t="s">
        <v>169</v>
      </c>
    </row>
    <row r="473" spans="3:3">
      <c r="C473" s="12" t="s">
        <v>170</v>
      </c>
    </row>
    <row r="474" spans="3:3" ht="23">
      <c r="C474" s="37" t="s">
        <v>223</v>
      </c>
    </row>
    <row r="475" spans="3:3" ht="30">
      <c r="C475" s="38" t="s">
        <v>170</v>
      </c>
    </row>
    <row r="476" spans="3:3" ht="20">
      <c r="C476" s="27" t="s">
        <v>172</v>
      </c>
    </row>
    <row r="477" spans="3:3">
      <c r="C477" s="12" t="s">
        <v>173</v>
      </c>
    </row>
    <row r="478" spans="3:3" ht="30">
      <c r="C478" s="34" t="s">
        <v>224</v>
      </c>
    </row>
    <row r="479" spans="3:3" ht="20">
      <c r="C479" s="35"/>
    </row>
    <row r="493" spans="3:3">
      <c r="C493" s="12" t="s">
        <v>225</v>
      </c>
    </row>
    <row r="494" spans="3:3" ht="20">
      <c r="C494" s="35" t="s">
        <v>226</v>
      </c>
    </row>
    <row r="495" spans="3:3" ht="20">
      <c r="C495" s="35" t="s">
        <v>227</v>
      </c>
    </row>
    <row r="496" spans="3:3" ht="20">
      <c r="C496" s="36">
        <v>45382</v>
      </c>
    </row>
    <row r="497" spans="3:3" ht="20">
      <c r="C497" s="35">
        <v>98</v>
      </c>
    </row>
    <row r="498" spans="3:3" ht="20">
      <c r="C498" s="35" t="s">
        <v>228</v>
      </c>
    </row>
    <row r="499" spans="3:3">
      <c r="C499" s="12" t="s">
        <v>169</v>
      </c>
    </row>
    <row r="500" spans="3:3">
      <c r="C500" s="12" t="s">
        <v>170</v>
      </c>
    </row>
    <row r="501" spans="3:3" ht="23">
      <c r="C501" s="37" t="s">
        <v>229</v>
      </c>
    </row>
    <row r="502" spans="3:3" ht="30">
      <c r="C502" s="38" t="s">
        <v>170</v>
      </c>
    </row>
    <row r="503" spans="3:3" ht="20">
      <c r="C503" s="27" t="s">
        <v>172</v>
      </c>
    </row>
    <row r="504" spans="3:3">
      <c r="C504" s="12" t="s">
        <v>173</v>
      </c>
    </row>
    <row r="505" spans="3:3" ht="30">
      <c r="C505" s="34" t="s">
        <v>230</v>
      </c>
    </row>
    <row r="506" spans="3:3" ht="20">
      <c r="C506" s="35"/>
    </row>
    <row r="520" spans="3:3">
      <c r="C520" s="12" t="s">
        <v>231</v>
      </c>
    </row>
    <row r="521" spans="3:3" ht="20">
      <c r="C521" s="35" t="s">
        <v>232</v>
      </c>
    </row>
    <row r="522" spans="3:3" ht="20">
      <c r="C522" s="35" t="s">
        <v>233</v>
      </c>
    </row>
    <row r="523" spans="3:3" ht="20">
      <c r="C523" s="36">
        <v>45382</v>
      </c>
    </row>
    <row r="524" spans="3:3" ht="20">
      <c r="C524" s="35">
        <v>93</v>
      </c>
    </row>
    <row r="525" spans="3:3" ht="20">
      <c r="C525" s="35" t="s">
        <v>234</v>
      </c>
    </row>
    <row r="526" spans="3:3">
      <c r="C526" s="12" t="s">
        <v>169</v>
      </c>
    </row>
    <row r="527" spans="3:3">
      <c r="C527" s="12" t="s">
        <v>170</v>
      </c>
    </row>
    <row r="528" spans="3:3" ht="23">
      <c r="C528" s="37" t="s">
        <v>235</v>
      </c>
    </row>
    <row r="529" spans="3:3" ht="30">
      <c r="C529" s="38" t="s">
        <v>170</v>
      </c>
    </row>
    <row r="530" spans="3:3" ht="20">
      <c r="C530" s="27" t="s">
        <v>172</v>
      </c>
    </row>
    <row r="531" spans="3:3">
      <c r="C531" s="12" t="s">
        <v>173</v>
      </c>
    </row>
    <row r="532" spans="3:3" ht="30">
      <c r="C532" s="34" t="s">
        <v>236</v>
      </c>
    </row>
    <row r="533" spans="3:3" ht="20">
      <c r="C533" s="35"/>
    </row>
    <row r="547" spans="3:3">
      <c r="C547" s="12" t="s">
        <v>237</v>
      </c>
    </row>
    <row r="548" spans="3:3" ht="20">
      <c r="C548" s="35" t="s">
        <v>238</v>
      </c>
    </row>
    <row r="549" spans="3:3" ht="20">
      <c r="C549" s="35">
        <v>605</v>
      </c>
    </row>
    <row r="550" spans="3:3" ht="20">
      <c r="C550" s="36">
        <v>45473</v>
      </c>
    </row>
    <row r="551" spans="3:3" ht="20">
      <c r="C551" s="35">
        <v>156</v>
      </c>
    </row>
    <row r="552" spans="3:3" ht="20">
      <c r="C552" s="35" t="s">
        <v>239</v>
      </c>
    </row>
    <row r="553" spans="3:3">
      <c r="C553" s="12" t="s">
        <v>169</v>
      </c>
    </row>
    <row r="554" spans="3:3">
      <c r="C554" s="12" t="s">
        <v>170</v>
      </c>
    </row>
    <row r="555" spans="3:3" ht="23">
      <c r="C555" s="37" t="s">
        <v>240</v>
      </c>
    </row>
    <row r="556" spans="3:3" ht="30">
      <c r="C556" s="38" t="s">
        <v>170</v>
      </c>
    </row>
    <row r="557" spans="3:3" ht="20">
      <c r="C557" s="27" t="s">
        <v>172</v>
      </c>
    </row>
    <row r="558" spans="3:3">
      <c r="C558" s="12" t="s">
        <v>173</v>
      </c>
    </row>
    <row r="559" spans="3:3" ht="30">
      <c r="C559" s="34" t="s">
        <v>241</v>
      </c>
    </row>
    <row r="560" spans="3:3" ht="20">
      <c r="C560" s="35"/>
    </row>
    <row r="574" spans="3:3">
      <c r="C574" s="12" t="s">
        <v>242</v>
      </c>
    </row>
    <row r="575" spans="3:3" ht="20">
      <c r="C575" s="35" t="s">
        <v>243</v>
      </c>
    </row>
    <row r="576" spans="3:3" ht="20">
      <c r="C576" s="35">
        <v>12</v>
      </c>
    </row>
    <row r="577" spans="3:3" ht="20">
      <c r="C577" s="36">
        <v>45412</v>
      </c>
    </row>
    <row r="578" spans="3:3" ht="20">
      <c r="C578" s="35">
        <v>98</v>
      </c>
    </row>
    <row r="579" spans="3:3" ht="20">
      <c r="C579" s="35" t="s">
        <v>244</v>
      </c>
    </row>
    <row r="580" spans="3:3">
      <c r="C580" s="12" t="s">
        <v>169</v>
      </c>
    </row>
    <row r="581" spans="3:3">
      <c r="C581" s="12" t="s">
        <v>170</v>
      </c>
    </row>
    <row r="582" spans="3:3" ht="23">
      <c r="C582" s="37" t="s">
        <v>245</v>
      </c>
    </row>
    <row r="583" spans="3:3" ht="30">
      <c r="C583" s="38" t="s">
        <v>170</v>
      </c>
    </row>
    <row r="584" spans="3:3" ht="20">
      <c r="C584" s="27" t="s">
        <v>172</v>
      </c>
    </row>
    <row r="585" spans="3:3">
      <c r="C585" s="12" t="s">
        <v>173</v>
      </c>
    </row>
    <row r="586" spans="3:3" ht="30">
      <c r="C586" s="34" t="s">
        <v>246</v>
      </c>
    </row>
    <row r="587" spans="3:3" ht="20">
      <c r="C587" s="35"/>
    </row>
    <row r="601" spans="3:3">
      <c r="C601" s="12" t="s">
        <v>247</v>
      </c>
    </row>
    <row r="602" spans="3:3" ht="20">
      <c r="C602" s="35" t="s">
        <v>248</v>
      </c>
    </row>
    <row r="603" spans="3:3" ht="20">
      <c r="C603" s="40">
        <v>0.23</v>
      </c>
    </row>
    <row r="604" spans="3:3" ht="20">
      <c r="C604" s="36">
        <v>45412</v>
      </c>
    </row>
    <row r="605" spans="3:3" ht="20">
      <c r="C605" s="35" t="s">
        <v>168</v>
      </c>
    </row>
    <row r="606" spans="3:3" ht="20">
      <c r="C606" s="35" t="s">
        <v>168</v>
      </c>
    </row>
    <row r="607" spans="3:3">
      <c r="C607" s="12" t="s">
        <v>169</v>
      </c>
    </row>
    <row r="608" spans="3:3">
      <c r="C608" s="12" t="s">
        <v>170</v>
      </c>
    </row>
    <row r="609" spans="3:3" ht="23">
      <c r="C609" s="37" t="s">
        <v>249</v>
      </c>
    </row>
    <row r="610" spans="3:3" ht="30">
      <c r="C610" s="38" t="s">
        <v>170</v>
      </c>
    </row>
    <row r="611" spans="3:3" ht="20">
      <c r="C611" s="27" t="s">
        <v>172</v>
      </c>
    </row>
    <row r="612" spans="3:3">
      <c r="C612" s="12" t="s">
        <v>173</v>
      </c>
    </row>
    <row r="613" spans="3:3" ht="30">
      <c r="C613" s="34" t="s">
        <v>250</v>
      </c>
    </row>
    <row r="614" spans="3:3" ht="20">
      <c r="C614" s="35"/>
    </row>
    <row r="628" spans="3:3">
      <c r="C628" s="12" t="s">
        <v>251</v>
      </c>
    </row>
    <row r="629" spans="3:3" ht="20">
      <c r="C629" s="35" t="s">
        <v>252</v>
      </c>
    </row>
    <row r="630" spans="3:3" ht="20">
      <c r="C630" s="35">
        <v>14</v>
      </c>
    </row>
    <row r="631" spans="3:3" ht="20">
      <c r="C631" s="36">
        <v>45443</v>
      </c>
    </row>
    <row r="632" spans="3:3" ht="20">
      <c r="C632" s="35">
        <v>149</v>
      </c>
    </row>
    <row r="633" spans="3:3" ht="20">
      <c r="C633" s="35" t="s">
        <v>253</v>
      </c>
    </row>
    <row r="634" spans="3:3">
      <c r="C634" s="12" t="s">
        <v>169</v>
      </c>
    </row>
    <row r="635" spans="3:3">
      <c r="C635" s="12" t="s">
        <v>170</v>
      </c>
    </row>
    <row r="636" spans="3:3" ht="23">
      <c r="C636" s="37" t="s">
        <v>254</v>
      </c>
    </row>
    <row r="637" spans="3:3" ht="30">
      <c r="C637" s="38" t="s">
        <v>170</v>
      </c>
    </row>
    <row r="638" spans="3:3" ht="20">
      <c r="C638" s="27" t="s">
        <v>172</v>
      </c>
    </row>
    <row r="639" spans="3:3">
      <c r="C639" s="12" t="s">
        <v>173</v>
      </c>
    </row>
    <row r="640" spans="3:3" ht="30">
      <c r="C640" s="34" t="s">
        <v>255</v>
      </c>
    </row>
    <row r="641" spans="3:3" ht="20">
      <c r="C641" s="35"/>
    </row>
    <row r="655" spans="3:3">
      <c r="C655" s="12" t="s">
        <v>256</v>
      </c>
    </row>
    <row r="656" spans="3:3" ht="20">
      <c r="C656" s="35">
        <v>115</v>
      </c>
    </row>
    <row r="657" spans="3:3" ht="20">
      <c r="C657" s="35" t="s">
        <v>257</v>
      </c>
    </row>
    <row r="658" spans="3:3" ht="20">
      <c r="C658" s="35" t="s">
        <v>168</v>
      </c>
    </row>
    <row r="659" spans="3:3" ht="20">
      <c r="C659" s="35">
        <v>115</v>
      </c>
    </row>
    <row r="660" spans="3:3" ht="20">
      <c r="C660" s="35">
        <v>1</v>
      </c>
    </row>
    <row r="661" spans="3:3">
      <c r="C661" s="12" t="s">
        <v>169</v>
      </c>
    </row>
    <row r="662" spans="3:3">
      <c r="C662" s="12" t="s">
        <v>170</v>
      </c>
    </row>
    <row r="663" spans="3:3" ht="23">
      <c r="C663" s="37" t="s">
        <v>258</v>
      </c>
    </row>
    <row r="664" spans="3:3" ht="30">
      <c r="C664" s="38" t="s">
        <v>170</v>
      </c>
    </row>
    <row r="665" spans="3:3" ht="20">
      <c r="C665" s="27" t="s">
        <v>172</v>
      </c>
    </row>
    <row r="666" spans="3:3">
      <c r="C666" s="12" t="s">
        <v>173</v>
      </c>
    </row>
    <row r="667" spans="3:3" ht="30">
      <c r="C667" s="34" t="s">
        <v>259</v>
      </c>
    </row>
    <row r="668" spans="3:3" ht="20">
      <c r="C668" s="35"/>
    </row>
    <row r="677" spans="3:3">
      <c r="C677" s="12" t="s">
        <v>260</v>
      </c>
    </row>
    <row r="678" spans="3:3" ht="20">
      <c r="C678" s="35" t="s">
        <v>261</v>
      </c>
    </row>
    <row r="679" spans="3:3" ht="20">
      <c r="C679" s="35" t="s">
        <v>262</v>
      </c>
    </row>
    <row r="680" spans="3:3" ht="20">
      <c r="C680" s="36">
        <v>45291</v>
      </c>
    </row>
    <row r="681" spans="3:3" ht="20">
      <c r="C681" s="35">
        <v>120</v>
      </c>
    </row>
    <row r="682" spans="3:3" ht="20">
      <c r="C682" s="35" t="s">
        <v>263</v>
      </c>
    </row>
    <row r="683" spans="3:3">
      <c r="C683" s="12" t="s">
        <v>169</v>
      </c>
    </row>
    <row r="684" spans="3:3">
      <c r="C684" s="12" t="s">
        <v>170</v>
      </c>
    </row>
    <row r="685" spans="3:3" ht="23">
      <c r="C685" s="37" t="s">
        <v>264</v>
      </c>
    </row>
    <row r="686" spans="3:3" ht="30">
      <c r="C686" s="38" t="s">
        <v>170</v>
      </c>
    </row>
    <row r="687" spans="3:3" ht="20">
      <c r="C687" s="27" t="s">
        <v>172</v>
      </c>
    </row>
    <row r="688" spans="3:3">
      <c r="C688" s="12" t="s">
        <v>173</v>
      </c>
    </row>
    <row r="689" spans="3:3" ht="30">
      <c r="C689" s="34" t="s">
        <v>265</v>
      </c>
    </row>
    <row r="690" spans="3:3" ht="20">
      <c r="C690" s="35"/>
    </row>
    <row r="704" spans="3:3">
      <c r="C704" s="12" t="s">
        <v>266</v>
      </c>
    </row>
    <row r="705" spans="3:3" ht="20">
      <c r="C705" s="35" t="s">
        <v>267</v>
      </c>
    </row>
    <row r="706" spans="3:3" ht="20">
      <c r="C706" s="35" t="s">
        <v>268</v>
      </c>
    </row>
    <row r="707" spans="3:3" ht="20">
      <c r="C707" s="36">
        <v>45473</v>
      </c>
    </row>
    <row r="708" spans="3:3" ht="20">
      <c r="C708" s="35">
        <v>82</v>
      </c>
    </row>
    <row r="709" spans="3:3" ht="20">
      <c r="C709" s="35" t="s">
        <v>269</v>
      </c>
    </row>
    <row r="710" spans="3:3">
      <c r="C710" s="12" t="s">
        <v>169</v>
      </c>
    </row>
    <row r="711" spans="3:3">
      <c r="C711" s="12" t="s">
        <v>170</v>
      </c>
    </row>
    <row r="712" spans="3:3" ht="23">
      <c r="C712" s="37" t="s">
        <v>270</v>
      </c>
    </row>
    <row r="713" spans="3:3" ht="30">
      <c r="C713" s="38" t="s">
        <v>170</v>
      </c>
    </row>
    <row r="714" spans="3:3" ht="20">
      <c r="C714" s="27" t="s">
        <v>172</v>
      </c>
    </row>
    <row r="715" spans="3:3">
      <c r="C715" s="12" t="s">
        <v>173</v>
      </c>
    </row>
    <row r="716" spans="3:3" ht="30">
      <c r="C716" s="34" t="s">
        <v>271</v>
      </c>
    </row>
    <row r="717" spans="3:3" ht="20">
      <c r="C717" s="35"/>
    </row>
    <row r="731" spans="3:3">
      <c r="C731" s="12" t="s">
        <v>272</v>
      </c>
    </row>
    <row r="732" spans="3:3" ht="20">
      <c r="C732" s="35" t="s">
        <v>273</v>
      </c>
    </row>
    <row r="733" spans="3:3" ht="20">
      <c r="C733" s="35" t="s">
        <v>274</v>
      </c>
    </row>
    <row r="734" spans="3:3" ht="20">
      <c r="C734" s="36">
        <v>45382</v>
      </c>
    </row>
    <row r="735" spans="3:3" ht="20">
      <c r="C735" s="35">
        <v>71</v>
      </c>
    </row>
    <row r="736" spans="3:3" ht="20">
      <c r="C736" s="35" t="s">
        <v>275</v>
      </c>
    </row>
    <row r="737" spans="3:3">
      <c r="C737" s="12" t="s">
        <v>169</v>
      </c>
    </row>
    <row r="738" spans="3:3">
      <c r="C738" s="12" t="s">
        <v>170</v>
      </c>
    </row>
    <row r="739" spans="3:3" ht="23">
      <c r="C739" s="37" t="s">
        <v>276</v>
      </c>
    </row>
    <row r="740" spans="3:3" ht="30">
      <c r="C740" s="38" t="s">
        <v>170</v>
      </c>
    </row>
    <row r="741" spans="3:3" ht="20">
      <c r="C741" s="27" t="s">
        <v>172</v>
      </c>
    </row>
    <row r="742" spans="3:3">
      <c r="C742" s="12" t="s">
        <v>173</v>
      </c>
    </row>
    <row r="743" spans="3:3" ht="30">
      <c r="C743" s="34" t="s">
        <v>277</v>
      </c>
    </row>
    <row r="744" spans="3:3" ht="20">
      <c r="C744" s="35"/>
    </row>
    <row r="758" spans="3:3">
      <c r="C758" s="12" t="s">
        <v>278</v>
      </c>
    </row>
    <row r="759" spans="3:3" ht="20">
      <c r="C759" s="35" t="s">
        <v>279</v>
      </c>
    </row>
    <row r="760" spans="3:3" ht="20">
      <c r="C760" s="35" t="s">
        <v>280</v>
      </c>
    </row>
    <row r="761" spans="3:3" ht="20">
      <c r="C761" s="36">
        <v>45412</v>
      </c>
    </row>
    <row r="762" spans="3:3" ht="20">
      <c r="C762" s="35">
        <v>106</v>
      </c>
    </row>
    <row r="763" spans="3:3" ht="20">
      <c r="C763" s="35" t="s">
        <v>281</v>
      </c>
    </row>
    <row r="764" spans="3:3">
      <c r="C764" s="12" t="s">
        <v>169</v>
      </c>
    </row>
    <row r="765" spans="3:3">
      <c r="C765" s="12" t="s">
        <v>170</v>
      </c>
    </row>
    <row r="766" spans="3:3" ht="23">
      <c r="C766" s="37" t="s">
        <v>282</v>
      </c>
    </row>
    <row r="767" spans="3:3" ht="30">
      <c r="C767" s="38" t="s">
        <v>170</v>
      </c>
    </row>
    <row r="768" spans="3:3" ht="20">
      <c r="C768" s="27" t="s">
        <v>172</v>
      </c>
    </row>
    <row r="769" spans="3:3">
      <c r="C769" s="12" t="s">
        <v>173</v>
      </c>
    </row>
    <row r="770" spans="3:3" ht="30">
      <c r="C770" s="34" t="s">
        <v>283</v>
      </c>
    </row>
    <row r="771" spans="3:3" ht="20">
      <c r="C771" s="35"/>
    </row>
    <row r="785" spans="3:3">
      <c r="C785" s="12" t="s">
        <v>284</v>
      </c>
    </row>
    <row r="786" spans="3:3" ht="20">
      <c r="C786" s="35" t="s">
        <v>285</v>
      </c>
    </row>
    <row r="787" spans="3:3" ht="20">
      <c r="C787" s="35" t="s">
        <v>286</v>
      </c>
    </row>
    <row r="788" spans="3:3" ht="20">
      <c r="C788" s="36">
        <v>45382</v>
      </c>
    </row>
    <row r="789" spans="3:3" ht="20">
      <c r="C789" s="35">
        <v>87</v>
      </c>
    </row>
    <row r="790" spans="3:3" ht="20">
      <c r="C790" s="35" t="s">
        <v>287</v>
      </c>
    </row>
    <row r="791" spans="3:3">
      <c r="C791" s="12" t="s">
        <v>169</v>
      </c>
    </row>
    <row r="792" spans="3:3">
      <c r="C792" s="12" t="s">
        <v>170</v>
      </c>
    </row>
    <row r="793" spans="3:3" ht="23">
      <c r="C793" s="37" t="s">
        <v>288</v>
      </c>
    </row>
    <row r="794" spans="3:3" ht="30">
      <c r="C794" s="38" t="s">
        <v>170</v>
      </c>
    </row>
    <row r="795" spans="3:3" ht="20">
      <c r="C795" s="27" t="s">
        <v>172</v>
      </c>
    </row>
    <row r="796" spans="3:3">
      <c r="C796" s="12" t="s">
        <v>173</v>
      </c>
    </row>
    <row r="797" spans="3:3" ht="30">
      <c r="C797" s="34" t="s">
        <v>289</v>
      </c>
    </row>
    <row r="798" spans="3:3" ht="20">
      <c r="C798" s="35"/>
    </row>
    <row r="812" spans="3:3">
      <c r="C812" s="12" t="s">
        <v>290</v>
      </c>
    </row>
    <row r="813" spans="3:3" ht="20">
      <c r="C813" s="35" t="s">
        <v>291</v>
      </c>
    </row>
    <row r="814" spans="3:3" ht="20">
      <c r="C814" s="35">
        <v>17</v>
      </c>
    </row>
    <row r="815" spans="3:3" ht="20">
      <c r="C815" s="36">
        <v>45565</v>
      </c>
    </row>
    <row r="816" spans="3:3" ht="20">
      <c r="C816" s="35">
        <v>53</v>
      </c>
    </row>
    <row r="817" spans="3:3" ht="20">
      <c r="C817" s="35" t="s">
        <v>292</v>
      </c>
    </row>
    <row r="818" spans="3:3">
      <c r="C818" s="12" t="s">
        <v>169</v>
      </c>
    </row>
    <row r="819" spans="3:3">
      <c r="C819" s="12" t="s">
        <v>170</v>
      </c>
    </row>
    <row r="820" spans="3:3" ht="23">
      <c r="C820" s="37" t="s">
        <v>293</v>
      </c>
    </row>
    <row r="821" spans="3:3" ht="30">
      <c r="C821" s="38" t="s">
        <v>170</v>
      </c>
    </row>
    <row r="822" spans="3:3" ht="20">
      <c r="C822" s="27" t="s">
        <v>172</v>
      </c>
    </row>
    <row r="823" spans="3:3">
      <c r="C823" s="12" t="s">
        <v>173</v>
      </c>
    </row>
    <row r="824" spans="3:3" ht="30">
      <c r="C824" s="34" t="s">
        <v>294</v>
      </c>
    </row>
    <row r="825" spans="3:3" ht="20">
      <c r="C825" s="35"/>
    </row>
    <row r="839" spans="3:3">
      <c r="C839" s="12" t="s">
        <v>295</v>
      </c>
    </row>
    <row r="840" spans="3:3" ht="20">
      <c r="C840" s="35">
        <v>84</v>
      </c>
    </row>
    <row r="841" spans="3:3" ht="20">
      <c r="C841" s="35" t="s">
        <v>296</v>
      </c>
    </row>
    <row r="842" spans="3:3" ht="20">
      <c r="C842" s="36">
        <v>45412</v>
      </c>
    </row>
    <row r="843" spans="3:3" ht="20">
      <c r="C843" s="35">
        <v>78</v>
      </c>
    </row>
    <row r="844" spans="3:3" ht="20">
      <c r="C844" s="35" t="s">
        <v>297</v>
      </c>
    </row>
    <row r="845" spans="3:3">
      <c r="C845" s="12" t="s">
        <v>169</v>
      </c>
    </row>
    <row r="846" spans="3:3">
      <c r="C846" s="12" t="s">
        <v>170</v>
      </c>
    </row>
    <row r="847" spans="3:3" ht="23">
      <c r="C847" s="37" t="s">
        <v>298</v>
      </c>
    </row>
    <row r="848" spans="3:3" ht="30">
      <c r="C848" s="38" t="s">
        <v>170</v>
      </c>
    </row>
    <row r="849" spans="3:3" ht="20">
      <c r="C849" s="27" t="s">
        <v>172</v>
      </c>
    </row>
    <row r="850" spans="3:3">
      <c r="C850" s="12" t="s">
        <v>173</v>
      </c>
    </row>
    <row r="851" spans="3:3" ht="30">
      <c r="C851" s="34" t="s">
        <v>299</v>
      </c>
    </row>
    <row r="852" spans="3:3" ht="20">
      <c r="C852" s="35"/>
    </row>
    <row r="866" spans="3:3">
      <c r="C866" s="12" t="s">
        <v>300</v>
      </c>
    </row>
    <row r="867" spans="3:3" ht="20">
      <c r="C867" s="35" t="s">
        <v>301</v>
      </c>
    </row>
    <row r="868" spans="3:3" ht="20">
      <c r="C868" s="35" t="s">
        <v>302</v>
      </c>
    </row>
    <row r="869" spans="3:3" ht="20">
      <c r="C869" s="36">
        <v>45473</v>
      </c>
    </row>
    <row r="870" spans="3:3" ht="20">
      <c r="C870" s="35">
        <v>53</v>
      </c>
    </row>
    <row r="871" spans="3:3" ht="20">
      <c r="C871" s="35" t="s">
        <v>303</v>
      </c>
    </row>
    <row r="872" spans="3:3">
      <c r="C872" s="12" t="s">
        <v>169</v>
      </c>
    </row>
    <row r="873" spans="3:3">
      <c r="C873" s="12" t="s">
        <v>170</v>
      </c>
    </row>
    <row r="874" spans="3:3" ht="23">
      <c r="C874" s="37" t="s">
        <v>304</v>
      </c>
    </row>
    <row r="875" spans="3:3" ht="30">
      <c r="C875" s="38" t="s">
        <v>170</v>
      </c>
    </row>
    <row r="876" spans="3:3" ht="20">
      <c r="C876" s="27" t="s">
        <v>172</v>
      </c>
    </row>
    <row r="877" spans="3:3">
      <c r="C877" s="12" t="s">
        <v>173</v>
      </c>
    </row>
    <row r="878" spans="3:3" ht="30">
      <c r="C878" s="34" t="s">
        <v>305</v>
      </c>
    </row>
    <row r="879" spans="3:3" ht="20">
      <c r="C879" s="35"/>
    </row>
    <row r="893" spans="3:3">
      <c r="C893" s="12" t="s">
        <v>306</v>
      </c>
    </row>
    <row r="894" spans="3:3" ht="20">
      <c r="C894" s="35" t="s">
        <v>307</v>
      </c>
    </row>
    <row r="895" spans="3:3" ht="20">
      <c r="C895" s="35" t="s">
        <v>308</v>
      </c>
    </row>
    <row r="896" spans="3:3" ht="20">
      <c r="C896" s="36">
        <v>45382</v>
      </c>
    </row>
    <row r="897" spans="3:3" ht="20">
      <c r="C897" s="35">
        <v>58</v>
      </c>
    </row>
    <row r="898" spans="3:3" ht="20">
      <c r="C898" s="35" t="s">
        <v>216</v>
      </c>
    </row>
    <row r="899" spans="3:3">
      <c r="C899" s="12" t="s">
        <v>169</v>
      </c>
    </row>
    <row r="900" spans="3:3">
      <c r="C900" s="12" t="s">
        <v>170</v>
      </c>
    </row>
    <row r="901" spans="3:3" ht="23">
      <c r="C901" s="37" t="s">
        <v>309</v>
      </c>
    </row>
    <row r="902" spans="3:3" ht="30">
      <c r="C902" s="38" t="s">
        <v>170</v>
      </c>
    </row>
    <row r="903" spans="3:3" ht="20">
      <c r="C903" s="27" t="s">
        <v>172</v>
      </c>
    </row>
    <row r="904" spans="3:3">
      <c r="C904" s="12" t="s">
        <v>173</v>
      </c>
    </row>
    <row r="905" spans="3:3" ht="30">
      <c r="C905" s="34" t="s">
        <v>310</v>
      </c>
    </row>
    <row r="906" spans="3:3" ht="20">
      <c r="C906" s="35"/>
    </row>
    <row r="915" spans="3:3">
      <c r="C915" s="12" t="s">
        <v>311</v>
      </c>
    </row>
    <row r="916" spans="3:3" ht="20">
      <c r="C916" s="35" t="s">
        <v>312</v>
      </c>
    </row>
    <row r="917" spans="3:3" ht="20">
      <c r="C917" s="35" t="s">
        <v>313</v>
      </c>
    </row>
    <row r="918" spans="3:3" ht="20">
      <c r="C918" s="36">
        <v>45291</v>
      </c>
    </row>
    <row r="919" spans="3:3" ht="20">
      <c r="C919" s="35">
        <v>192</v>
      </c>
    </row>
    <row r="920" spans="3:3" ht="20">
      <c r="C920" s="35" t="s">
        <v>168</v>
      </c>
    </row>
    <row r="921" spans="3:3">
      <c r="C921" s="12" t="s">
        <v>169</v>
      </c>
    </row>
    <row r="922" spans="3:3">
      <c r="C922" s="12" t="s">
        <v>170</v>
      </c>
    </row>
    <row r="923" spans="3:3" ht="23">
      <c r="C923" s="37" t="s">
        <v>314</v>
      </c>
    </row>
    <row r="924" spans="3:3" ht="30">
      <c r="C924" s="38" t="s">
        <v>170</v>
      </c>
    </row>
    <row r="925" spans="3:3" ht="20">
      <c r="C925" s="27" t="s">
        <v>172</v>
      </c>
    </row>
    <row r="926" spans="3:3">
      <c r="C926" s="12" t="s">
        <v>173</v>
      </c>
    </row>
    <row r="927" spans="3:3" ht="30">
      <c r="C927" s="34" t="s">
        <v>315</v>
      </c>
    </row>
    <row r="928" spans="3:3" ht="20">
      <c r="C928" s="35"/>
    </row>
    <row r="942" spans="3:3">
      <c r="C942" s="12" t="s">
        <v>316</v>
      </c>
    </row>
    <row r="943" spans="3:3" ht="20">
      <c r="C943" s="35" t="s">
        <v>317</v>
      </c>
    </row>
    <row r="944" spans="3:3" ht="20">
      <c r="C944" s="35" t="s">
        <v>318</v>
      </c>
    </row>
    <row r="945" spans="3:3" ht="20">
      <c r="C945" s="36">
        <v>45382</v>
      </c>
    </row>
    <row r="946" spans="3:3" ht="20">
      <c r="C946" s="35">
        <v>39</v>
      </c>
    </row>
    <row r="947" spans="3:3" ht="20">
      <c r="C947" s="35" t="s">
        <v>319</v>
      </c>
    </row>
    <row r="948" spans="3:3">
      <c r="C948" s="12" t="s">
        <v>169</v>
      </c>
    </row>
    <row r="949" spans="3:3">
      <c r="C949" s="12" t="s">
        <v>170</v>
      </c>
    </row>
    <row r="950" spans="3:3" ht="23">
      <c r="C950" s="37" t="s">
        <v>320</v>
      </c>
    </row>
    <row r="951" spans="3:3" ht="30">
      <c r="C951" s="38" t="s">
        <v>170</v>
      </c>
    </row>
    <row r="952" spans="3:3" ht="20">
      <c r="C952" s="27" t="s">
        <v>172</v>
      </c>
    </row>
    <row r="953" spans="3:3">
      <c r="C953" s="12" t="s">
        <v>173</v>
      </c>
    </row>
    <row r="954" spans="3:3" ht="30">
      <c r="C954" s="34" t="s">
        <v>321</v>
      </c>
    </row>
    <row r="955" spans="3:3" ht="20">
      <c r="C955" s="35"/>
    </row>
    <row r="969" spans="3:3">
      <c r="C969" s="12" t="s">
        <v>322</v>
      </c>
    </row>
    <row r="970" spans="3:3" ht="20">
      <c r="C970" s="35" t="s">
        <v>323</v>
      </c>
    </row>
    <row r="971" spans="3:3" ht="20">
      <c r="C971" s="35">
        <v>11</v>
      </c>
    </row>
    <row r="972" spans="3:3" ht="20">
      <c r="C972" s="36">
        <v>45412</v>
      </c>
    </row>
    <row r="973" spans="3:3" ht="20">
      <c r="C973" s="35">
        <v>44</v>
      </c>
    </row>
    <row r="974" spans="3:3" ht="20">
      <c r="C974" s="35" t="s">
        <v>324</v>
      </c>
    </row>
    <row r="975" spans="3:3">
      <c r="C975" s="12" t="s">
        <v>169</v>
      </c>
    </row>
    <row r="976" spans="3:3">
      <c r="C976" s="12" t="s">
        <v>170</v>
      </c>
    </row>
    <row r="977" spans="3:6" ht="23">
      <c r="C977" s="37" t="s">
        <v>325</v>
      </c>
    </row>
    <row r="978" spans="3:6" ht="30">
      <c r="C978" s="38" t="s">
        <v>170</v>
      </c>
    </row>
    <row r="979" spans="3:6" ht="20">
      <c r="C979" s="27" t="s">
        <v>172</v>
      </c>
    </row>
    <row r="980" spans="3:6">
      <c r="C980" s="12" t="s">
        <v>173</v>
      </c>
    </row>
    <row r="981" spans="3:6" ht="30">
      <c r="C981" s="34" t="s">
        <v>326</v>
      </c>
    </row>
    <row r="982" spans="3:6" ht="409.6">
      <c r="C982" s="35"/>
      <c r="F982" s="47" t="s">
        <v>327</v>
      </c>
    </row>
    <row r="996" spans="3:3">
      <c r="C996" s="12" t="s">
        <v>328</v>
      </c>
    </row>
    <row r="997" spans="3:3" ht="20">
      <c r="C997" s="35" t="s">
        <v>329</v>
      </c>
    </row>
    <row r="998" spans="3:3" ht="20">
      <c r="C998" s="35" t="s">
        <v>330</v>
      </c>
    </row>
    <row r="999" spans="3:3" ht="20">
      <c r="C999" s="36">
        <v>45443</v>
      </c>
    </row>
    <row r="1000" spans="3:3" ht="20">
      <c r="C1000" s="35">
        <v>44</v>
      </c>
    </row>
    <row r="1001" spans="3:3" ht="20">
      <c r="C1001" s="35">
        <v>1</v>
      </c>
    </row>
    <row r="1002" spans="3:3">
      <c r="C1002" s="12" t="s">
        <v>169</v>
      </c>
    </row>
    <row r="1003" spans="3:3">
      <c r="C1003" s="12" t="s">
        <v>170</v>
      </c>
    </row>
    <row r="1004" spans="3:3" ht="23">
      <c r="C1004" s="37" t="s">
        <v>331</v>
      </c>
    </row>
    <row r="1005" spans="3:3" ht="30">
      <c r="C1005" s="38" t="s">
        <v>170</v>
      </c>
    </row>
    <row r="1006" spans="3:3" ht="20">
      <c r="C1006" s="27" t="s">
        <v>172</v>
      </c>
    </row>
    <row r="1007" spans="3:3">
      <c r="C1007" s="12" t="s">
        <v>173</v>
      </c>
    </row>
    <row r="1008" spans="3:3" ht="30">
      <c r="C1008" s="34" t="s">
        <v>332</v>
      </c>
    </row>
    <row r="1009" spans="3:3" ht="20">
      <c r="C1009" s="35"/>
    </row>
    <row r="1023" spans="3:3">
      <c r="C1023" s="12" t="s">
        <v>333</v>
      </c>
    </row>
    <row r="1024" spans="3:3" ht="20">
      <c r="C1024" s="35" t="s">
        <v>334</v>
      </c>
    </row>
    <row r="1025" spans="3:3" ht="20">
      <c r="C1025" s="35" t="s">
        <v>335</v>
      </c>
    </row>
    <row r="1026" spans="3:3" ht="20">
      <c r="C1026" s="36">
        <v>45412</v>
      </c>
    </row>
    <row r="1027" spans="3:3" ht="20">
      <c r="C1027" s="35">
        <v>43</v>
      </c>
    </row>
    <row r="1028" spans="3:3" ht="20">
      <c r="C1028" s="35" t="s">
        <v>216</v>
      </c>
    </row>
    <row r="1029" spans="3:3">
      <c r="C1029" s="12" t="s">
        <v>169</v>
      </c>
    </row>
    <row r="1030" spans="3:3">
      <c r="C1030" s="12" t="s">
        <v>170</v>
      </c>
    </row>
    <row r="1031" spans="3:3" ht="23">
      <c r="C1031" s="37" t="s">
        <v>336</v>
      </c>
    </row>
    <row r="1032" spans="3:3" ht="30">
      <c r="C1032" s="38" t="s">
        <v>170</v>
      </c>
    </row>
    <row r="1033" spans="3:3" ht="20">
      <c r="C1033" s="27" t="s">
        <v>172</v>
      </c>
    </row>
    <row r="1034" spans="3:3">
      <c r="C1034" s="12" t="s">
        <v>173</v>
      </c>
    </row>
    <row r="1035" spans="3:3" ht="30">
      <c r="C1035" s="34" t="s">
        <v>337</v>
      </c>
    </row>
    <row r="1036" spans="3:3" ht="20">
      <c r="C1036" s="35"/>
    </row>
    <row r="1050" spans="3:3">
      <c r="C1050" s="12" t="s">
        <v>338</v>
      </c>
    </row>
    <row r="1051" spans="3:3" ht="20">
      <c r="C1051" s="35" t="s">
        <v>339</v>
      </c>
    </row>
    <row r="1052" spans="3:3" ht="20">
      <c r="C1052" s="35" t="s">
        <v>340</v>
      </c>
    </row>
    <row r="1053" spans="3:3" ht="20">
      <c r="C1053" s="36">
        <v>45382</v>
      </c>
    </row>
    <row r="1054" spans="3:3" ht="20">
      <c r="C1054" s="35">
        <v>40</v>
      </c>
    </row>
    <row r="1055" spans="3:3" ht="20">
      <c r="C1055" s="35" t="s">
        <v>341</v>
      </c>
    </row>
    <row r="1056" spans="3:3">
      <c r="C1056" s="12" t="s">
        <v>169</v>
      </c>
    </row>
    <row r="1057" spans="3:3">
      <c r="C1057" s="12" t="s">
        <v>170</v>
      </c>
    </row>
    <row r="1058" spans="3:3" ht="23">
      <c r="C1058" s="37" t="s">
        <v>342</v>
      </c>
    </row>
    <row r="1059" spans="3:3" ht="30">
      <c r="C1059" s="38" t="s">
        <v>170</v>
      </c>
    </row>
    <row r="1060" spans="3:3" ht="20">
      <c r="C1060" s="27" t="s">
        <v>172</v>
      </c>
    </row>
    <row r="1061" spans="3:3">
      <c r="C1061" s="12" t="s">
        <v>173</v>
      </c>
    </row>
    <row r="1062" spans="3:3" ht="30">
      <c r="C1062" s="34" t="s">
        <v>343</v>
      </c>
    </row>
    <row r="1063" spans="3:3" ht="20">
      <c r="C1063" s="35"/>
    </row>
    <row r="1077" spans="3:3">
      <c r="C1077" s="12" t="s">
        <v>344</v>
      </c>
    </row>
    <row r="1078" spans="3:3" ht="20">
      <c r="C1078" s="35" t="s">
        <v>345</v>
      </c>
    </row>
    <row r="1079" spans="3:3" ht="20">
      <c r="C1079" s="35">
        <v>124</v>
      </c>
    </row>
    <row r="1080" spans="3:3" ht="20">
      <c r="C1080" s="36">
        <v>45382</v>
      </c>
    </row>
    <row r="1081" spans="3:3" ht="20">
      <c r="C1081" s="35">
        <v>48</v>
      </c>
    </row>
    <row r="1082" spans="3:3" ht="20">
      <c r="C1082" s="35" t="s">
        <v>168</v>
      </c>
    </row>
    <row r="1083" spans="3:3">
      <c r="C1083" s="12" t="s">
        <v>169</v>
      </c>
    </row>
    <row r="1084" spans="3:3">
      <c r="C1084" s="12" t="s">
        <v>170</v>
      </c>
    </row>
    <row r="1085" spans="3:3" ht="23">
      <c r="C1085" s="37" t="s">
        <v>346</v>
      </c>
    </row>
    <row r="1086" spans="3:3" ht="30">
      <c r="C1086" s="38" t="s">
        <v>170</v>
      </c>
    </row>
    <row r="1087" spans="3:3" ht="20">
      <c r="C1087" s="27" t="s">
        <v>172</v>
      </c>
    </row>
    <row r="1088" spans="3:3">
      <c r="C1088" s="12" t="s">
        <v>173</v>
      </c>
    </row>
    <row r="1089" spans="3:3" ht="30">
      <c r="C1089" s="34" t="s">
        <v>347</v>
      </c>
    </row>
    <row r="1090" spans="3:3" ht="20">
      <c r="C1090" s="35"/>
    </row>
    <row r="1104" spans="3:3">
      <c r="C1104" s="12" t="s">
        <v>348</v>
      </c>
    </row>
    <row r="1105" spans="3:3" ht="20">
      <c r="C1105" s="35" t="s">
        <v>349</v>
      </c>
    </row>
    <row r="1106" spans="3:3" ht="20">
      <c r="C1106" s="35" t="s">
        <v>350</v>
      </c>
    </row>
    <row r="1107" spans="3:3" ht="20">
      <c r="C1107" s="36">
        <v>45443</v>
      </c>
    </row>
    <row r="1108" spans="3:3" ht="20">
      <c r="C1108" s="35">
        <v>41</v>
      </c>
    </row>
    <row r="1109" spans="3:3" ht="20">
      <c r="C1109" s="35" t="s">
        <v>351</v>
      </c>
    </row>
    <row r="1110" spans="3:3">
      <c r="C1110" s="12" t="s">
        <v>169</v>
      </c>
    </row>
    <row r="1111" spans="3:3">
      <c r="C1111" s="12" t="s">
        <v>170</v>
      </c>
    </row>
    <row r="1112" spans="3:3" ht="23">
      <c r="C1112" s="37" t="s">
        <v>352</v>
      </c>
    </row>
    <row r="1113" spans="3:3" ht="30">
      <c r="C1113" s="38" t="s">
        <v>170</v>
      </c>
    </row>
    <row r="1114" spans="3:3" ht="20">
      <c r="C1114" s="27" t="s">
        <v>172</v>
      </c>
    </row>
    <row r="1115" spans="3:3">
      <c r="C1115" s="12" t="s">
        <v>173</v>
      </c>
    </row>
    <row r="1116" spans="3:3" ht="30">
      <c r="C1116" s="34" t="s">
        <v>353</v>
      </c>
    </row>
    <row r="1117" spans="3:3" ht="20">
      <c r="C1117" s="35"/>
    </row>
    <row r="1131" spans="3:3">
      <c r="C1131" s="12" t="s">
        <v>354</v>
      </c>
    </row>
    <row r="1132" spans="3:3" ht="20">
      <c r="C1132" s="35" t="s">
        <v>355</v>
      </c>
    </row>
    <row r="1133" spans="3:3" ht="20">
      <c r="C1133" s="35" t="s">
        <v>356</v>
      </c>
    </row>
    <row r="1134" spans="3:3" ht="20">
      <c r="C1134" s="36">
        <v>45382</v>
      </c>
    </row>
    <row r="1135" spans="3:3" ht="20">
      <c r="C1135" s="35">
        <v>39</v>
      </c>
    </row>
    <row r="1136" spans="3:3" ht="20">
      <c r="C1136" s="35" t="s">
        <v>357</v>
      </c>
    </row>
    <row r="1137" spans="3:3">
      <c r="C1137" s="12" t="s">
        <v>169</v>
      </c>
    </row>
    <row r="1138" spans="3:3">
      <c r="C1138" s="12" t="s">
        <v>170</v>
      </c>
    </row>
    <row r="1139" spans="3:3" ht="23">
      <c r="C1139" s="37" t="s">
        <v>358</v>
      </c>
    </row>
    <row r="1140" spans="3:3" ht="30">
      <c r="C1140" s="38" t="s">
        <v>170</v>
      </c>
    </row>
    <row r="1141" spans="3:3" ht="20">
      <c r="C1141" s="27" t="s">
        <v>172</v>
      </c>
    </row>
    <row r="1142" spans="3:3">
      <c r="C1142" s="12" t="s">
        <v>173</v>
      </c>
    </row>
    <row r="1143" spans="3:3" ht="30">
      <c r="C1143" s="34" t="s">
        <v>359</v>
      </c>
    </row>
    <row r="1144" spans="3:3" ht="20">
      <c r="C1144" s="35"/>
    </row>
    <row r="1158" spans="3:3">
      <c r="C1158" s="12" t="s">
        <v>360</v>
      </c>
    </row>
    <row r="1159" spans="3:3" ht="20">
      <c r="C1159" s="35" t="s">
        <v>361</v>
      </c>
    </row>
    <row r="1160" spans="3:3" ht="20">
      <c r="C1160" s="35" t="s">
        <v>362</v>
      </c>
    </row>
    <row r="1161" spans="3:3" ht="20">
      <c r="C1161" s="36">
        <v>45382</v>
      </c>
    </row>
    <row r="1162" spans="3:3" ht="20">
      <c r="C1162" s="35">
        <v>52</v>
      </c>
    </row>
    <row r="1163" spans="3:3" ht="20">
      <c r="C1163" s="35" t="s">
        <v>363</v>
      </c>
    </row>
    <row r="1164" spans="3:3">
      <c r="C1164" s="12" t="s">
        <v>169</v>
      </c>
    </row>
    <row r="1165" spans="3:3">
      <c r="C1165" s="12" t="s">
        <v>170</v>
      </c>
    </row>
    <row r="1166" spans="3:3" ht="23">
      <c r="C1166" s="37" t="s">
        <v>364</v>
      </c>
    </row>
    <row r="1167" spans="3:3" ht="30">
      <c r="C1167" s="38" t="s">
        <v>170</v>
      </c>
    </row>
    <row r="1168" spans="3:3" ht="20">
      <c r="C1168" s="27" t="s">
        <v>172</v>
      </c>
    </row>
    <row r="1169" spans="3:3">
      <c r="C1169" s="12" t="s">
        <v>173</v>
      </c>
    </row>
    <row r="1170" spans="3:3" ht="30">
      <c r="C1170" s="34" t="s">
        <v>365</v>
      </c>
    </row>
    <row r="1171" spans="3:3" ht="20">
      <c r="C1171" s="35"/>
    </row>
    <row r="1185" spans="3:3">
      <c r="C1185" s="12" t="s">
        <v>366</v>
      </c>
    </row>
    <row r="1186" spans="3:3" ht="20">
      <c r="C1186" s="35" t="s">
        <v>367</v>
      </c>
    </row>
    <row r="1187" spans="3:3" ht="20">
      <c r="C1187" s="35" t="s">
        <v>368</v>
      </c>
    </row>
    <row r="1188" spans="3:3" ht="20">
      <c r="C1188" s="36">
        <v>45382</v>
      </c>
    </row>
    <row r="1189" spans="3:3" ht="20">
      <c r="C1189" s="35">
        <v>28</v>
      </c>
    </row>
    <row r="1190" spans="3:3" ht="20">
      <c r="C1190" s="35" t="s">
        <v>369</v>
      </c>
    </row>
    <row r="1191" spans="3:3">
      <c r="C1191" s="12" t="s">
        <v>169</v>
      </c>
    </row>
    <row r="1192" spans="3:3">
      <c r="C1192" s="12" t="s">
        <v>170</v>
      </c>
    </row>
    <row r="1193" spans="3:3" ht="23">
      <c r="C1193" s="37" t="s">
        <v>370</v>
      </c>
    </row>
    <row r="1194" spans="3:3" ht="30">
      <c r="C1194" s="38" t="s">
        <v>170</v>
      </c>
    </row>
    <row r="1195" spans="3:3" ht="20">
      <c r="C1195" s="27" t="s">
        <v>172</v>
      </c>
    </row>
    <row r="1196" spans="3:3">
      <c r="C1196" s="12" t="s">
        <v>173</v>
      </c>
    </row>
    <row r="1197" spans="3:3" ht="30">
      <c r="C1197" s="34" t="s">
        <v>371</v>
      </c>
    </row>
    <row r="1198" spans="3:3" ht="20">
      <c r="C1198" s="35"/>
    </row>
    <row r="1212" spans="3:3">
      <c r="C1212" s="12" t="s">
        <v>372</v>
      </c>
    </row>
    <row r="1213" spans="3:3" ht="20">
      <c r="C1213" s="35" t="s">
        <v>373</v>
      </c>
    </row>
    <row r="1214" spans="3:3" ht="20">
      <c r="C1214" s="35" t="s">
        <v>374</v>
      </c>
    </row>
    <row r="1215" spans="3:3" ht="20">
      <c r="C1215" s="36">
        <v>45382</v>
      </c>
    </row>
    <row r="1216" spans="3:3" ht="20">
      <c r="C1216" s="35">
        <v>44</v>
      </c>
    </row>
    <row r="1217" spans="3:3" ht="20">
      <c r="C1217" s="35" t="s">
        <v>168</v>
      </c>
    </row>
    <row r="1218" spans="3:3">
      <c r="C1218" s="12" t="s">
        <v>169</v>
      </c>
    </row>
    <row r="1219" spans="3:3">
      <c r="C1219" s="12" t="s">
        <v>170</v>
      </c>
    </row>
    <row r="1220" spans="3:3" ht="23">
      <c r="C1220" s="37" t="s">
        <v>375</v>
      </c>
    </row>
    <row r="1221" spans="3:3" ht="30">
      <c r="C1221" s="38" t="s">
        <v>170</v>
      </c>
    </row>
    <row r="1222" spans="3:3" ht="20">
      <c r="C1222" s="27" t="s">
        <v>172</v>
      </c>
    </row>
    <row r="1223" spans="3:3">
      <c r="C1223" s="12" t="s">
        <v>173</v>
      </c>
    </row>
    <row r="1224" spans="3:3" ht="30">
      <c r="C1224" s="34" t="s">
        <v>376</v>
      </c>
    </row>
    <row r="1225" spans="3:3" ht="20">
      <c r="C1225" s="35"/>
    </row>
    <row r="1239" spans="3:3">
      <c r="C1239" s="12" t="s">
        <v>377</v>
      </c>
    </row>
    <row r="1240" spans="3:3" ht="20">
      <c r="C1240" s="35" t="s">
        <v>378</v>
      </c>
    </row>
    <row r="1241" spans="3:3" ht="20">
      <c r="C1241" s="35">
        <v>7</v>
      </c>
    </row>
    <row r="1242" spans="3:3" ht="20">
      <c r="C1242" s="36">
        <v>45382</v>
      </c>
    </row>
    <row r="1243" spans="3:3" ht="20">
      <c r="C1243" s="35">
        <v>37</v>
      </c>
    </row>
    <row r="1244" spans="3:3" ht="20">
      <c r="C1244" s="35" t="s">
        <v>379</v>
      </c>
    </row>
    <row r="1245" spans="3:3">
      <c r="C1245" s="12" t="s">
        <v>169</v>
      </c>
    </row>
    <row r="1246" spans="3:3">
      <c r="C1246" s="12" t="s">
        <v>170</v>
      </c>
    </row>
    <row r="1247" spans="3:3" ht="23">
      <c r="C1247" s="37" t="s">
        <v>380</v>
      </c>
    </row>
    <row r="1248" spans="3:3" ht="30">
      <c r="C1248" s="38" t="s">
        <v>170</v>
      </c>
    </row>
    <row r="1249" spans="3:3" ht="20">
      <c r="C1249" s="27" t="s">
        <v>172</v>
      </c>
    </row>
    <row r="1250" spans="3:3">
      <c r="C1250" s="12" t="s">
        <v>173</v>
      </c>
    </row>
    <row r="1251" spans="3:3" ht="30">
      <c r="C1251" s="34" t="s">
        <v>381</v>
      </c>
    </row>
    <row r="1252" spans="3:3" ht="20">
      <c r="C1252" s="35"/>
    </row>
    <row r="1266" spans="3:3">
      <c r="C1266" s="12" t="s">
        <v>382</v>
      </c>
    </row>
    <row r="1267" spans="3:3" ht="20">
      <c r="C1267" s="35" t="s">
        <v>383</v>
      </c>
    </row>
    <row r="1268" spans="3:3" ht="20">
      <c r="C1268" s="35">
        <v>147</v>
      </c>
    </row>
    <row r="1269" spans="3:3" ht="20">
      <c r="C1269" s="36">
        <v>45535</v>
      </c>
    </row>
    <row r="1270" spans="3:3" ht="20">
      <c r="C1270" s="35">
        <v>31</v>
      </c>
    </row>
    <row r="1271" spans="3:3" ht="20">
      <c r="C1271" s="35" t="s">
        <v>384</v>
      </c>
    </row>
    <row r="1272" spans="3:3">
      <c r="C1272" s="12" t="s">
        <v>169</v>
      </c>
    </row>
    <row r="1273" spans="3:3">
      <c r="C1273" s="12" t="s">
        <v>170</v>
      </c>
    </row>
    <row r="1274" spans="3:3" ht="23">
      <c r="C1274" s="37" t="s">
        <v>385</v>
      </c>
    </row>
    <row r="1275" spans="3:3" ht="30">
      <c r="C1275" s="38" t="s">
        <v>170</v>
      </c>
    </row>
    <row r="1276" spans="3:3" ht="20">
      <c r="C1276" s="27" t="s">
        <v>172</v>
      </c>
    </row>
    <row r="1277" spans="3:3">
      <c r="C1277" s="12" t="s">
        <v>173</v>
      </c>
    </row>
    <row r="1278" spans="3:3" ht="30">
      <c r="C1278" s="34" t="s">
        <v>386</v>
      </c>
    </row>
    <row r="1279" spans="3:3" ht="20">
      <c r="C1279" s="35"/>
    </row>
    <row r="1293" spans="3:3">
      <c r="C1293" s="12" t="s">
        <v>387</v>
      </c>
    </row>
    <row r="1294" spans="3:3" ht="20">
      <c r="C1294" s="35" t="s">
        <v>388</v>
      </c>
    </row>
    <row r="1295" spans="3:3" ht="20">
      <c r="C1295" s="35">
        <v>32</v>
      </c>
    </row>
    <row r="1296" spans="3:3" ht="20">
      <c r="C1296" s="36">
        <v>45382</v>
      </c>
    </row>
    <row r="1297" spans="3:3" ht="20">
      <c r="C1297" s="35" t="s">
        <v>168</v>
      </c>
    </row>
    <row r="1298" spans="3:3" ht="20">
      <c r="C1298" s="35" t="s">
        <v>168</v>
      </c>
    </row>
    <row r="1299" spans="3:3">
      <c r="C1299" s="12" t="s">
        <v>169</v>
      </c>
    </row>
    <row r="1300" spans="3:3">
      <c r="C1300" s="12" t="s">
        <v>170</v>
      </c>
    </row>
    <row r="1301" spans="3:3" ht="23">
      <c r="C1301" s="37" t="s">
        <v>389</v>
      </c>
    </row>
    <row r="1302" spans="3:3" ht="30">
      <c r="C1302" s="38" t="s">
        <v>170</v>
      </c>
    </row>
    <row r="1303" spans="3:3" ht="20">
      <c r="C1303" s="27" t="s">
        <v>172</v>
      </c>
    </row>
    <row r="1304" spans="3:3">
      <c r="C1304" s="12" t="s">
        <v>173</v>
      </c>
    </row>
    <row r="1305" spans="3:3" ht="30">
      <c r="C1305" s="34" t="s">
        <v>390</v>
      </c>
    </row>
    <row r="1306" spans="3:3" ht="20">
      <c r="C1306" s="35"/>
    </row>
    <row r="1320" spans="3:3">
      <c r="C1320" s="12" t="s">
        <v>391</v>
      </c>
    </row>
    <row r="1321" spans="3:3" ht="20">
      <c r="C1321" s="35" t="s">
        <v>392</v>
      </c>
    </row>
    <row r="1322" spans="3:3" ht="20">
      <c r="C1322" s="35">
        <v>19</v>
      </c>
    </row>
    <row r="1323" spans="3:3" ht="20">
      <c r="C1323" s="36">
        <v>45412</v>
      </c>
    </row>
    <row r="1324" spans="3:3" ht="20">
      <c r="C1324" s="35">
        <v>19</v>
      </c>
    </row>
    <row r="1325" spans="3:3" ht="20">
      <c r="C1325" s="35" t="s">
        <v>393</v>
      </c>
    </row>
    <row r="1326" spans="3:3">
      <c r="C1326" s="12" t="s">
        <v>169</v>
      </c>
    </row>
    <row r="1327" spans="3:3">
      <c r="C1327" s="12" t="s">
        <v>170</v>
      </c>
    </row>
    <row r="1328" spans="3:3" ht="23">
      <c r="C1328" s="37" t="s">
        <v>394</v>
      </c>
    </row>
    <row r="1329" spans="3:3" ht="30">
      <c r="C1329" s="38" t="s">
        <v>170</v>
      </c>
    </row>
    <row r="1330" spans="3:3" ht="20">
      <c r="C1330" s="27" t="s">
        <v>172</v>
      </c>
    </row>
    <row r="1331" spans="3:3">
      <c r="C1331" s="12" t="s">
        <v>173</v>
      </c>
    </row>
    <row r="1332" spans="3:3" ht="30">
      <c r="C1332" s="34" t="s">
        <v>395</v>
      </c>
    </row>
    <row r="1333" spans="3:3" ht="20">
      <c r="C1333" s="35"/>
    </row>
    <row r="1347" spans="3:3">
      <c r="C1347" s="12" t="s">
        <v>396</v>
      </c>
    </row>
    <row r="1348" spans="3:3" ht="20">
      <c r="C1348" s="35" t="s">
        <v>397</v>
      </c>
    </row>
    <row r="1349" spans="3:3" ht="20">
      <c r="C1349" s="35" t="s">
        <v>398</v>
      </c>
    </row>
    <row r="1350" spans="3:3" ht="20">
      <c r="C1350" s="36">
        <v>45565</v>
      </c>
    </row>
    <row r="1351" spans="3:3" ht="20">
      <c r="C1351" s="35">
        <v>24</v>
      </c>
    </row>
    <row r="1352" spans="3:3" ht="20">
      <c r="C1352" s="35" t="s">
        <v>168</v>
      </c>
    </row>
    <row r="1353" spans="3:3">
      <c r="C1353" s="12" t="s">
        <v>169</v>
      </c>
    </row>
    <row r="1354" spans="3:3">
      <c r="C1354" s="12" t="s">
        <v>170</v>
      </c>
    </row>
    <row r="1355" spans="3:3" ht="23">
      <c r="C1355" s="37" t="s">
        <v>399</v>
      </c>
    </row>
    <row r="1356" spans="3:3" ht="30">
      <c r="C1356" s="38" t="s">
        <v>170</v>
      </c>
    </row>
    <row r="1357" spans="3:3" ht="20">
      <c r="C1357" s="27" t="s">
        <v>172</v>
      </c>
    </row>
    <row r="1358" spans="3:3">
      <c r="C1358" s="12" t="s">
        <v>173</v>
      </c>
    </row>
    <row r="1359" spans="3:3" ht="30">
      <c r="C1359" s="34" t="s">
        <v>400</v>
      </c>
    </row>
    <row r="1360" spans="3:3" ht="20">
      <c r="C1360" s="35"/>
    </row>
    <row r="1374" spans="3:3">
      <c r="C1374" s="12" t="s">
        <v>401</v>
      </c>
    </row>
    <row r="1375" spans="3:3" ht="20">
      <c r="C1375" s="35" t="s">
        <v>402</v>
      </c>
    </row>
    <row r="1376" spans="3:3" ht="20">
      <c r="C1376" s="35">
        <v>10</v>
      </c>
    </row>
    <row r="1377" spans="3:3" ht="20">
      <c r="C1377" s="36">
        <v>45473</v>
      </c>
    </row>
    <row r="1378" spans="3:3" ht="20">
      <c r="C1378" s="35">
        <v>21</v>
      </c>
    </row>
    <row r="1379" spans="3:3" ht="20">
      <c r="C1379" s="35" t="s">
        <v>403</v>
      </c>
    </row>
    <row r="1380" spans="3:3">
      <c r="C1380" s="12" t="s">
        <v>169</v>
      </c>
    </row>
    <row r="1381" spans="3:3">
      <c r="C1381" s="12" t="s">
        <v>170</v>
      </c>
    </row>
    <row r="1382" spans="3:3" ht="23">
      <c r="C1382" s="37" t="s">
        <v>404</v>
      </c>
    </row>
    <row r="1383" spans="3:3" ht="30">
      <c r="C1383" s="38" t="s">
        <v>170</v>
      </c>
    </row>
    <row r="1384" spans="3:3" ht="20">
      <c r="C1384" s="27" t="s">
        <v>172</v>
      </c>
    </row>
    <row r="1385" spans="3:3">
      <c r="C1385" s="12" t="s">
        <v>173</v>
      </c>
    </row>
    <row r="1386" spans="3:3" ht="30">
      <c r="C1386" s="34" t="s">
        <v>405</v>
      </c>
    </row>
    <row r="1387" spans="3:3" ht="20">
      <c r="C1387" s="35"/>
    </row>
    <row r="1394" spans="3:3">
      <c r="C1394" s="12" t="s">
        <v>406</v>
      </c>
    </row>
    <row r="1395" spans="3:3" ht="20">
      <c r="C1395" s="35" t="s">
        <v>407</v>
      </c>
    </row>
    <row r="1396" spans="3:3" ht="20">
      <c r="C1396" s="35" t="s">
        <v>408</v>
      </c>
    </row>
    <row r="1397" spans="3:3" ht="20">
      <c r="C1397" s="36">
        <v>45382</v>
      </c>
    </row>
    <row r="1398" spans="3:3" ht="20">
      <c r="C1398" s="35">
        <v>25</v>
      </c>
    </row>
    <row r="1399" spans="3:3" ht="20">
      <c r="C1399" s="35" t="s">
        <v>409</v>
      </c>
    </row>
    <row r="1400" spans="3:3">
      <c r="C1400" s="12" t="s">
        <v>169</v>
      </c>
    </row>
    <row r="1401" spans="3:3">
      <c r="C1401" s="12" t="s">
        <v>170</v>
      </c>
    </row>
    <row r="1402" spans="3:3" ht="23">
      <c r="C1402" s="37" t="s">
        <v>410</v>
      </c>
    </row>
    <row r="1403" spans="3:3" ht="30">
      <c r="C1403" s="38" t="s">
        <v>170</v>
      </c>
    </row>
    <row r="1404" spans="3:3" ht="20">
      <c r="C1404" s="27" t="s">
        <v>172</v>
      </c>
    </row>
    <row r="1405" spans="3:3">
      <c r="C1405" s="12" t="s">
        <v>173</v>
      </c>
    </row>
    <row r="1406" spans="3:3" ht="30">
      <c r="C1406" s="34" t="s">
        <v>411</v>
      </c>
    </row>
    <row r="1407" spans="3:3" ht="20">
      <c r="C1407" s="35"/>
    </row>
    <row r="1421" spans="3:3">
      <c r="C1421" s="12" t="s">
        <v>412</v>
      </c>
    </row>
    <row r="1422" spans="3:3" ht="20">
      <c r="C1422" s="35" t="s">
        <v>413</v>
      </c>
    </row>
    <row r="1423" spans="3:3" ht="20">
      <c r="C1423" s="35" t="s">
        <v>414</v>
      </c>
    </row>
    <row r="1424" spans="3:3" ht="20">
      <c r="C1424" s="36">
        <v>45382</v>
      </c>
    </row>
    <row r="1425" spans="3:3" ht="20">
      <c r="C1425" s="35">
        <v>19</v>
      </c>
    </row>
    <row r="1426" spans="3:3" ht="20">
      <c r="C1426" s="35" t="s">
        <v>222</v>
      </c>
    </row>
    <row r="1427" spans="3:3">
      <c r="C1427" s="12" t="s">
        <v>169</v>
      </c>
    </row>
    <row r="1428" spans="3:3">
      <c r="C1428" s="12" t="s">
        <v>170</v>
      </c>
    </row>
    <row r="1429" spans="3:3" ht="23">
      <c r="C1429" s="37" t="s">
        <v>415</v>
      </c>
    </row>
    <row r="1430" spans="3:3" ht="30">
      <c r="C1430" s="38" t="s">
        <v>170</v>
      </c>
    </row>
    <row r="1431" spans="3:3" ht="20">
      <c r="C1431" s="27" t="s">
        <v>172</v>
      </c>
    </row>
    <row r="1432" spans="3:3">
      <c r="C1432" s="12" t="s">
        <v>173</v>
      </c>
    </row>
    <row r="1433" spans="3:3" ht="30">
      <c r="C1433" s="34" t="s">
        <v>416</v>
      </c>
    </row>
    <row r="1434" spans="3:3" ht="20">
      <c r="C1434" s="35"/>
    </row>
    <row r="1448" spans="3:3">
      <c r="C1448" s="12" t="s">
        <v>417</v>
      </c>
    </row>
    <row r="1449" spans="3:3" ht="20">
      <c r="C1449" s="35" t="s">
        <v>418</v>
      </c>
    </row>
    <row r="1450" spans="3:3" ht="20">
      <c r="C1450" s="35">
        <v>43</v>
      </c>
    </row>
    <row r="1451" spans="3:3" ht="20">
      <c r="C1451" s="36">
        <v>45382</v>
      </c>
    </row>
    <row r="1452" spans="3:3" ht="20">
      <c r="C1452" s="35">
        <v>26</v>
      </c>
    </row>
    <row r="1453" spans="3:3" ht="20">
      <c r="C1453" s="35" t="s">
        <v>357</v>
      </c>
    </row>
    <row r="1454" spans="3:3">
      <c r="C1454" s="12" t="s">
        <v>169</v>
      </c>
    </row>
    <row r="1455" spans="3:3">
      <c r="C1455" s="12" t="s">
        <v>170</v>
      </c>
    </row>
    <row r="1456" spans="3:3" ht="23">
      <c r="C1456" s="37" t="s">
        <v>419</v>
      </c>
    </row>
    <row r="1457" spans="3:3" ht="30">
      <c r="C1457" s="38" t="s">
        <v>170</v>
      </c>
    </row>
    <row r="1458" spans="3:3" ht="20">
      <c r="C1458" s="27" t="s">
        <v>172</v>
      </c>
    </row>
    <row r="1459" spans="3:3">
      <c r="C1459" s="12" t="s">
        <v>173</v>
      </c>
    </row>
    <row r="1460" spans="3:3" ht="30">
      <c r="C1460" s="34" t="s">
        <v>420</v>
      </c>
    </row>
    <row r="1461" spans="3:3" ht="20">
      <c r="C1461" s="35"/>
    </row>
    <row r="1475" spans="3:3">
      <c r="C1475" s="12" t="s">
        <v>421</v>
      </c>
    </row>
    <row r="1476" spans="3:3" ht="20">
      <c r="C1476" s="35" t="s">
        <v>422</v>
      </c>
    </row>
    <row r="1477" spans="3:3" ht="20">
      <c r="C1477" s="35" t="s">
        <v>423</v>
      </c>
    </row>
    <row r="1478" spans="3:3" ht="20">
      <c r="C1478" s="36">
        <v>45382</v>
      </c>
    </row>
    <row r="1479" spans="3:3" ht="20">
      <c r="C1479" s="35">
        <v>26</v>
      </c>
    </row>
    <row r="1480" spans="3:3" ht="20">
      <c r="C1480" s="35" t="s">
        <v>424</v>
      </c>
    </row>
    <row r="1481" spans="3:3">
      <c r="C1481" s="12" t="s">
        <v>169</v>
      </c>
    </row>
    <row r="1482" spans="3:3">
      <c r="C1482" s="12" t="s">
        <v>170</v>
      </c>
    </row>
    <row r="1483" spans="3:3" ht="23">
      <c r="C1483" s="37" t="s">
        <v>425</v>
      </c>
    </row>
    <row r="1484" spans="3:3" ht="30">
      <c r="C1484" s="38" t="s">
        <v>170</v>
      </c>
    </row>
    <row r="1485" spans="3:3" ht="20">
      <c r="C1485" s="27" t="s">
        <v>172</v>
      </c>
    </row>
    <row r="1486" spans="3:3">
      <c r="C1486" s="12" t="s">
        <v>173</v>
      </c>
    </row>
    <row r="1487" spans="3:3" ht="30">
      <c r="C1487" s="34" t="s">
        <v>426</v>
      </c>
    </row>
    <row r="1488" spans="3:3" ht="20">
      <c r="C1488" s="35"/>
    </row>
    <row r="1502" spans="3:3">
      <c r="C1502" s="12" t="s">
        <v>427</v>
      </c>
    </row>
    <row r="1503" spans="3:3" ht="20">
      <c r="C1503" s="35" t="s">
        <v>428</v>
      </c>
    </row>
    <row r="1504" spans="3:3" ht="20">
      <c r="C1504" s="35" t="s">
        <v>429</v>
      </c>
    </row>
    <row r="1505" spans="3:3" ht="20">
      <c r="C1505" s="36">
        <v>45657</v>
      </c>
    </row>
    <row r="1506" spans="3:3" ht="20">
      <c r="C1506" s="35">
        <v>20</v>
      </c>
    </row>
    <row r="1507" spans="3:3" ht="20">
      <c r="C1507" s="35" t="s">
        <v>168</v>
      </c>
    </row>
    <row r="1508" spans="3:3">
      <c r="C1508" s="12" t="s">
        <v>169</v>
      </c>
    </row>
    <row r="1509" spans="3:3">
      <c r="C1509" s="12" t="s">
        <v>170</v>
      </c>
    </row>
    <row r="1510" spans="3:3" ht="23">
      <c r="C1510" s="37" t="s">
        <v>430</v>
      </c>
    </row>
    <row r="1511" spans="3:3" ht="30">
      <c r="C1511" s="38" t="s">
        <v>170</v>
      </c>
    </row>
    <row r="1512" spans="3:3" ht="20">
      <c r="C1512" s="27" t="s">
        <v>172</v>
      </c>
    </row>
    <row r="1513" spans="3:3">
      <c r="C1513" s="12" t="s">
        <v>173</v>
      </c>
    </row>
    <row r="1514" spans="3:3" ht="30">
      <c r="C1514" s="34" t="s">
        <v>431</v>
      </c>
    </row>
    <row r="1515" spans="3:3" ht="20">
      <c r="C1515" s="35"/>
    </row>
    <row r="1529" spans="3:3">
      <c r="C1529" s="12" t="s">
        <v>432</v>
      </c>
    </row>
    <row r="1530" spans="3:3" ht="20">
      <c r="C1530" s="35" t="s">
        <v>433</v>
      </c>
    </row>
    <row r="1531" spans="3:3" ht="20">
      <c r="C1531" s="35" t="s">
        <v>434</v>
      </c>
    </row>
    <row r="1532" spans="3:3" ht="20">
      <c r="C1532" s="36">
        <v>45565</v>
      </c>
    </row>
    <row r="1533" spans="3:3" ht="20">
      <c r="C1533" s="35">
        <v>16</v>
      </c>
    </row>
    <row r="1534" spans="3:3" ht="20">
      <c r="C1534" s="35" t="s">
        <v>435</v>
      </c>
    </row>
    <row r="1535" spans="3:3">
      <c r="C1535" s="12" t="s">
        <v>169</v>
      </c>
    </row>
    <row r="1536" spans="3:3">
      <c r="C1536" s="12" t="s">
        <v>170</v>
      </c>
    </row>
    <row r="1537" spans="3:3" ht="23">
      <c r="C1537" s="37" t="s">
        <v>436</v>
      </c>
    </row>
    <row r="1538" spans="3:3" ht="30">
      <c r="C1538" s="38" t="s">
        <v>170</v>
      </c>
    </row>
    <row r="1539" spans="3:3" ht="20">
      <c r="C1539" s="27" t="s">
        <v>172</v>
      </c>
    </row>
    <row r="1540" spans="3:3">
      <c r="C1540" s="12" t="s">
        <v>173</v>
      </c>
    </row>
    <row r="1541" spans="3:3" ht="30">
      <c r="C1541" s="34" t="s">
        <v>437</v>
      </c>
    </row>
    <row r="1542" spans="3:3" ht="20">
      <c r="C1542" s="35"/>
    </row>
    <row r="1556" spans="3:3">
      <c r="C1556" s="12" t="s">
        <v>438</v>
      </c>
    </row>
    <row r="1557" spans="3:3" ht="20">
      <c r="C1557" s="35" t="s">
        <v>439</v>
      </c>
    </row>
    <row r="1558" spans="3:3" ht="20">
      <c r="C1558" s="35" t="s">
        <v>440</v>
      </c>
    </row>
    <row r="1559" spans="3:3" ht="20">
      <c r="C1559" s="36">
        <v>45382</v>
      </c>
    </row>
    <row r="1560" spans="3:3" ht="20">
      <c r="C1560" s="35">
        <v>21</v>
      </c>
    </row>
    <row r="1561" spans="3:3" ht="20">
      <c r="C1561" s="35" t="s">
        <v>168</v>
      </c>
    </row>
    <row r="1562" spans="3:3">
      <c r="C1562" s="12" t="s">
        <v>169</v>
      </c>
    </row>
    <row r="1563" spans="3:3">
      <c r="C1563" s="12" t="s">
        <v>170</v>
      </c>
    </row>
    <row r="1564" spans="3:3" ht="23">
      <c r="C1564" s="37" t="s">
        <v>441</v>
      </c>
    </row>
    <row r="1565" spans="3:3" ht="30">
      <c r="C1565" s="38" t="s">
        <v>170</v>
      </c>
    </row>
    <row r="1566" spans="3:3" ht="20">
      <c r="C1566" s="27" t="s">
        <v>172</v>
      </c>
    </row>
    <row r="1567" spans="3:3">
      <c r="C1567" s="12" t="s">
        <v>173</v>
      </c>
    </row>
    <row r="1568" spans="3:3" ht="30">
      <c r="C1568" s="34" t="s">
        <v>442</v>
      </c>
    </row>
    <row r="1569" spans="3:3" ht="20">
      <c r="C1569" s="35"/>
    </row>
    <row r="1583" spans="3:3">
      <c r="C1583" s="12" t="s">
        <v>443</v>
      </c>
    </row>
    <row r="1584" spans="3:3" ht="20">
      <c r="C1584" s="35" t="s">
        <v>444</v>
      </c>
    </row>
    <row r="1585" spans="3:3" ht="20">
      <c r="C1585" s="35">
        <v>12</v>
      </c>
    </row>
    <row r="1586" spans="3:3" ht="20">
      <c r="C1586" s="36">
        <v>45382</v>
      </c>
    </row>
    <row r="1587" spans="3:3" ht="20">
      <c r="C1587" s="35">
        <v>22</v>
      </c>
    </row>
    <row r="1588" spans="3:3" ht="20">
      <c r="C1588" s="35" t="s">
        <v>445</v>
      </c>
    </row>
    <row r="1589" spans="3:3">
      <c r="C1589" s="12" t="s">
        <v>169</v>
      </c>
    </row>
    <row r="1590" spans="3:3">
      <c r="C1590" s="12" t="s">
        <v>170</v>
      </c>
    </row>
    <row r="1591" spans="3:3" ht="23">
      <c r="C1591" s="37" t="s">
        <v>446</v>
      </c>
    </row>
    <row r="1592" spans="3:3" ht="30">
      <c r="C1592" s="38" t="s">
        <v>170</v>
      </c>
    </row>
    <row r="1593" spans="3:3" ht="20">
      <c r="C1593" s="27" t="s">
        <v>172</v>
      </c>
    </row>
    <row r="1594" spans="3:3">
      <c r="C1594" s="12" t="s">
        <v>173</v>
      </c>
    </row>
    <row r="1595" spans="3:3" ht="30">
      <c r="C1595" s="34" t="s">
        <v>447</v>
      </c>
    </row>
    <row r="1596" spans="3:3" ht="20">
      <c r="C1596" s="35"/>
    </row>
    <row r="1610" spans="3:3">
      <c r="C1610" s="12" t="s">
        <v>448</v>
      </c>
    </row>
    <row r="1611" spans="3:3" ht="20">
      <c r="C1611" s="35" t="s">
        <v>449</v>
      </c>
    </row>
    <row r="1612" spans="3:3" ht="20">
      <c r="C1612" s="35" t="s">
        <v>450</v>
      </c>
    </row>
    <row r="1613" spans="3:3" ht="20">
      <c r="C1613" s="36">
        <v>45412</v>
      </c>
    </row>
    <row r="1614" spans="3:3" ht="20">
      <c r="C1614" s="35">
        <v>22</v>
      </c>
    </row>
    <row r="1615" spans="3:3" ht="20">
      <c r="C1615" s="35" t="s">
        <v>451</v>
      </c>
    </row>
    <row r="1616" spans="3:3">
      <c r="C1616" s="12" t="s">
        <v>169</v>
      </c>
    </row>
    <row r="1617" spans="3:3">
      <c r="C1617" s="12" t="s">
        <v>170</v>
      </c>
    </row>
    <row r="1618" spans="3:3" ht="23">
      <c r="C1618" s="37" t="s">
        <v>452</v>
      </c>
    </row>
    <row r="1619" spans="3:3" ht="30">
      <c r="C1619" s="38" t="s">
        <v>170</v>
      </c>
    </row>
    <row r="1620" spans="3:3" ht="20">
      <c r="C1620" s="27" t="s">
        <v>172</v>
      </c>
    </row>
    <row r="1621" spans="3:3">
      <c r="C1621" s="12" t="s">
        <v>173</v>
      </c>
    </row>
    <row r="1622" spans="3:3" ht="30">
      <c r="C1622" s="34" t="s">
        <v>453</v>
      </c>
    </row>
    <row r="1623" spans="3:3" ht="20">
      <c r="C1623" s="35"/>
    </row>
    <row r="1637" spans="3:3">
      <c r="C1637" s="12" t="s">
        <v>454</v>
      </c>
    </row>
    <row r="1638" spans="3:3" ht="20">
      <c r="C1638" s="35">
        <v>21</v>
      </c>
    </row>
    <row r="1639" spans="3:3" ht="20">
      <c r="C1639" s="35">
        <v>22</v>
      </c>
    </row>
    <row r="1640" spans="3:3" ht="20">
      <c r="C1640" s="36">
        <v>45382</v>
      </c>
    </row>
    <row r="1641" spans="3:3" ht="20">
      <c r="C1641" s="35">
        <v>21</v>
      </c>
    </row>
    <row r="1642" spans="3:3" ht="20">
      <c r="C1642" s="35" t="s">
        <v>455</v>
      </c>
    </row>
    <row r="1643" spans="3:3">
      <c r="C1643" s="12" t="s">
        <v>169</v>
      </c>
    </row>
    <row r="1644" spans="3:3">
      <c r="C1644" s="12" t="s">
        <v>170</v>
      </c>
    </row>
    <row r="1645" spans="3:3" ht="23">
      <c r="C1645" s="37" t="s">
        <v>456</v>
      </c>
    </row>
    <row r="1646" spans="3:3" ht="30">
      <c r="C1646" s="38" t="s">
        <v>170</v>
      </c>
    </row>
    <row r="1647" spans="3:3" ht="20">
      <c r="C1647" s="27" t="s">
        <v>172</v>
      </c>
    </row>
    <row r="1648" spans="3:3">
      <c r="C1648" s="12" t="s">
        <v>173</v>
      </c>
    </row>
    <row r="1649" spans="3:3" ht="30">
      <c r="C1649" s="34" t="s">
        <v>457</v>
      </c>
    </row>
    <row r="1650" spans="3:3" ht="20">
      <c r="C1650" s="35"/>
    </row>
    <row r="1664" spans="3:3">
      <c r="C1664" s="12" t="s">
        <v>458</v>
      </c>
    </row>
    <row r="1665" spans="3:3" ht="20">
      <c r="C1665" s="35" t="s">
        <v>459</v>
      </c>
    </row>
    <row r="1666" spans="3:3" ht="20">
      <c r="C1666" s="35" t="s">
        <v>460</v>
      </c>
    </row>
    <row r="1667" spans="3:3" ht="20">
      <c r="C1667" s="36">
        <v>45535</v>
      </c>
    </row>
    <row r="1668" spans="3:3" ht="20">
      <c r="C1668" s="35">
        <v>18</v>
      </c>
    </row>
    <row r="1669" spans="3:3" ht="20">
      <c r="C1669" s="35" t="s">
        <v>168</v>
      </c>
    </row>
    <row r="1670" spans="3:3">
      <c r="C1670" s="12" t="s">
        <v>169</v>
      </c>
    </row>
    <row r="1671" spans="3:3">
      <c r="C1671" s="12" t="s">
        <v>170</v>
      </c>
    </row>
    <row r="1672" spans="3:3" ht="23">
      <c r="C1672" s="37" t="s">
        <v>461</v>
      </c>
    </row>
    <row r="1673" spans="3:3" ht="30">
      <c r="C1673" s="38" t="s">
        <v>170</v>
      </c>
    </row>
    <row r="1674" spans="3:3" ht="20">
      <c r="C1674" s="27" t="s">
        <v>172</v>
      </c>
    </row>
    <row r="1675" spans="3:3">
      <c r="C1675" s="12" t="s">
        <v>173</v>
      </c>
    </row>
    <row r="1676" spans="3:3" ht="30">
      <c r="C1676" s="34" t="s">
        <v>462</v>
      </c>
    </row>
    <row r="1677" spans="3:3" ht="20">
      <c r="C1677" s="35"/>
    </row>
    <row r="1691" spans="3:3">
      <c r="C1691" s="12" t="s">
        <v>463</v>
      </c>
    </row>
    <row r="1692" spans="3:3" ht="20">
      <c r="C1692" s="35" t="s">
        <v>464</v>
      </c>
    </row>
    <row r="1693" spans="3:3" ht="20">
      <c r="C1693" s="35">
        <v>20</v>
      </c>
    </row>
    <row r="1694" spans="3:3" ht="20">
      <c r="C1694" s="36">
        <v>45412</v>
      </c>
    </row>
    <row r="1695" spans="3:3" ht="20">
      <c r="C1695" s="35">
        <v>19</v>
      </c>
    </row>
    <row r="1696" spans="3:3" ht="20">
      <c r="C1696" s="35" t="s">
        <v>297</v>
      </c>
    </row>
    <row r="1697" spans="3:3">
      <c r="C1697" s="12" t="s">
        <v>169</v>
      </c>
    </row>
    <row r="1698" spans="3:3">
      <c r="C1698" s="12" t="s">
        <v>170</v>
      </c>
    </row>
    <row r="1699" spans="3:3" ht="23">
      <c r="C1699" s="37" t="s">
        <v>465</v>
      </c>
    </row>
    <row r="1700" spans="3:3" ht="30">
      <c r="C1700" s="38" t="s">
        <v>170</v>
      </c>
    </row>
    <row r="1701" spans="3:3" ht="20">
      <c r="C1701" s="27" t="s">
        <v>172</v>
      </c>
    </row>
    <row r="1702" spans="3:3">
      <c r="C1702" s="12" t="s">
        <v>173</v>
      </c>
    </row>
    <row r="1703" spans="3:3" ht="30">
      <c r="C1703" s="34" t="s">
        <v>466</v>
      </c>
    </row>
    <row r="1704" spans="3:3" ht="20">
      <c r="C1704" s="35"/>
    </row>
    <row r="1718" spans="3:3">
      <c r="C1718" s="12" t="s">
        <v>467</v>
      </c>
    </row>
    <row r="1719" spans="3:3" ht="20">
      <c r="C1719" s="35" t="s">
        <v>468</v>
      </c>
    </row>
    <row r="1720" spans="3:3" ht="20">
      <c r="C1720" s="35" t="s">
        <v>469</v>
      </c>
    </row>
    <row r="1721" spans="3:3" ht="20">
      <c r="C1721" s="36">
        <v>45382</v>
      </c>
    </row>
    <row r="1722" spans="3:3" ht="20">
      <c r="C1722" s="35">
        <v>35</v>
      </c>
    </row>
    <row r="1723" spans="3:3" ht="20">
      <c r="C1723" s="35" t="s">
        <v>168</v>
      </c>
    </row>
    <row r="1724" spans="3:3">
      <c r="C1724" s="12" t="s">
        <v>169</v>
      </c>
    </row>
    <row r="1725" spans="3:3">
      <c r="C1725" s="12" t="s">
        <v>170</v>
      </c>
    </row>
    <row r="1726" spans="3:3" ht="23">
      <c r="C1726" s="37" t="s">
        <v>470</v>
      </c>
    </row>
    <row r="1727" spans="3:3" ht="30">
      <c r="C1727" s="38" t="s">
        <v>170</v>
      </c>
    </row>
    <row r="1728" spans="3:3" ht="20">
      <c r="C1728" s="27" t="s">
        <v>172</v>
      </c>
    </row>
    <row r="1729" spans="3:3">
      <c r="C1729" s="12" t="s">
        <v>173</v>
      </c>
    </row>
    <row r="1730" spans="3:3" ht="30">
      <c r="C1730" s="34" t="s">
        <v>471</v>
      </c>
    </row>
    <row r="1731" spans="3:3" ht="20">
      <c r="C1731" s="35"/>
    </row>
    <row r="1745" spans="3:3">
      <c r="C1745" s="12" t="s">
        <v>472</v>
      </c>
    </row>
    <row r="1746" spans="3:3" ht="20">
      <c r="C1746" s="35">
        <v>20</v>
      </c>
    </row>
    <row r="1747" spans="3:3" ht="20">
      <c r="C1747" s="35">
        <v>74</v>
      </c>
    </row>
    <row r="1748" spans="3:3" ht="20">
      <c r="C1748" s="36">
        <v>45596</v>
      </c>
    </row>
    <row r="1749" spans="3:3" ht="20">
      <c r="C1749" s="35">
        <v>45</v>
      </c>
    </row>
    <row r="1750" spans="3:3" ht="20">
      <c r="C1750" s="35" t="s">
        <v>473</v>
      </c>
    </row>
    <row r="1751" spans="3:3">
      <c r="C1751" s="12" t="s">
        <v>169</v>
      </c>
    </row>
    <row r="1752" spans="3:3">
      <c r="C1752" s="12" t="s">
        <v>170</v>
      </c>
    </row>
    <row r="1753" spans="3:3" ht="23">
      <c r="C1753" s="37" t="s">
        <v>474</v>
      </c>
    </row>
    <row r="1754" spans="3:3" ht="30">
      <c r="C1754" s="38" t="s">
        <v>170</v>
      </c>
    </row>
    <row r="1755" spans="3:3" ht="20">
      <c r="C1755" s="27" t="s">
        <v>172</v>
      </c>
    </row>
    <row r="1756" spans="3:3">
      <c r="C1756" s="12" t="s">
        <v>173</v>
      </c>
    </row>
    <row r="1757" spans="3:3" ht="30">
      <c r="C1757" s="34" t="s">
        <v>475</v>
      </c>
    </row>
    <row r="1758" spans="3:3" ht="20">
      <c r="C1758" s="35"/>
    </row>
    <row r="1772" spans="3:3">
      <c r="C1772" s="12" t="s">
        <v>476</v>
      </c>
    </row>
    <row r="1773" spans="3:3" ht="20">
      <c r="C1773" s="35" t="s">
        <v>477</v>
      </c>
    </row>
    <row r="1774" spans="3:3" ht="20">
      <c r="C1774" s="35" t="s">
        <v>478</v>
      </c>
    </row>
    <row r="1775" spans="3:3" ht="20">
      <c r="C1775" s="36">
        <v>45473</v>
      </c>
    </row>
    <row r="1776" spans="3:3" ht="20">
      <c r="C1776" s="35">
        <v>31</v>
      </c>
    </row>
    <row r="1777" spans="3:3" ht="20">
      <c r="C1777" s="35" t="s">
        <v>479</v>
      </c>
    </row>
    <row r="1778" spans="3:3">
      <c r="C1778" s="12" t="s">
        <v>169</v>
      </c>
    </row>
    <row r="1779" spans="3:3">
      <c r="C1779" s="12" t="s">
        <v>170</v>
      </c>
    </row>
    <row r="1780" spans="3:3" ht="23">
      <c r="C1780" s="37" t="s">
        <v>480</v>
      </c>
    </row>
    <row r="1781" spans="3:3" ht="30">
      <c r="C1781" s="38" t="s">
        <v>170</v>
      </c>
    </row>
    <row r="1782" spans="3:3" ht="20">
      <c r="C1782" s="27" t="s">
        <v>172</v>
      </c>
    </row>
    <row r="1783" spans="3:3">
      <c r="C1783" s="12" t="s">
        <v>173</v>
      </c>
    </row>
    <row r="1784" spans="3:3" ht="30">
      <c r="C1784" s="34" t="s">
        <v>481</v>
      </c>
    </row>
    <row r="1785" spans="3:3" ht="20">
      <c r="C1785" s="35"/>
    </row>
    <row r="1799" spans="3:3">
      <c r="C1799" s="12" t="s">
        <v>482</v>
      </c>
    </row>
    <row r="1800" spans="3:3" ht="20">
      <c r="C1800" s="35" t="s">
        <v>483</v>
      </c>
    </row>
    <row r="1801" spans="3:3" ht="20">
      <c r="C1801" s="35" t="s">
        <v>484</v>
      </c>
    </row>
    <row r="1802" spans="3:3" ht="20">
      <c r="C1802" s="36">
        <v>45443</v>
      </c>
    </row>
    <row r="1803" spans="3:3" ht="20">
      <c r="C1803" s="35">
        <v>15</v>
      </c>
    </row>
    <row r="1804" spans="3:3" ht="20">
      <c r="C1804" s="35" t="s">
        <v>485</v>
      </c>
    </row>
    <row r="1805" spans="3:3">
      <c r="C1805" s="12" t="s">
        <v>169</v>
      </c>
    </row>
    <row r="1806" spans="3:3">
      <c r="C1806" s="12" t="s">
        <v>170</v>
      </c>
    </row>
    <row r="1807" spans="3:3" ht="23">
      <c r="C1807" s="37" t="s">
        <v>486</v>
      </c>
    </row>
    <row r="1808" spans="3:3" ht="30">
      <c r="C1808" s="38" t="s">
        <v>170</v>
      </c>
    </row>
    <row r="1809" spans="3:3" ht="20">
      <c r="C1809" s="27" t="s">
        <v>172</v>
      </c>
    </row>
    <row r="1810" spans="3:3">
      <c r="C1810" s="12" t="s">
        <v>173</v>
      </c>
    </row>
    <row r="1811" spans="3:3" ht="30">
      <c r="C1811" s="34" t="s">
        <v>487</v>
      </c>
    </row>
    <row r="1812" spans="3:3" ht="20">
      <c r="C1812" s="35"/>
    </row>
    <row r="1826" spans="3:3">
      <c r="C1826" s="12" t="s">
        <v>488</v>
      </c>
    </row>
    <row r="1827" spans="3:3" ht="20">
      <c r="C1827" s="35" t="s">
        <v>489</v>
      </c>
    </row>
    <row r="1828" spans="3:3" ht="20">
      <c r="C1828" s="35" t="s">
        <v>490</v>
      </c>
    </row>
    <row r="1829" spans="3:3" ht="20">
      <c r="C1829" s="36">
        <v>45382</v>
      </c>
    </row>
    <row r="1830" spans="3:3" ht="20">
      <c r="C1830" s="35">
        <v>2</v>
      </c>
    </row>
    <row r="1831" spans="3:3" ht="20">
      <c r="C1831" s="35" t="s">
        <v>491</v>
      </c>
    </row>
    <row r="1832" spans="3:3">
      <c r="C1832" s="12" t="s">
        <v>169</v>
      </c>
    </row>
    <row r="1833" spans="3:3">
      <c r="C1833" s="12" t="s">
        <v>170</v>
      </c>
    </row>
    <row r="1834" spans="3:3" ht="23">
      <c r="C1834" s="37" t="s">
        <v>492</v>
      </c>
    </row>
    <row r="1835" spans="3:3" ht="30">
      <c r="C1835" s="38" t="s">
        <v>170</v>
      </c>
    </row>
    <row r="1836" spans="3:3" ht="20">
      <c r="C1836" s="27" t="s">
        <v>172</v>
      </c>
    </row>
    <row r="1837" spans="3:3">
      <c r="C1837" s="12" t="s">
        <v>173</v>
      </c>
    </row>
    <row r="1838" spans="3:3" ht="30">
      <c r="C1838" s="34" t="s">
        <v>493</v>
      </c>
    </row>
    <row r="1839" spans="3:3" ht="20">
      <c r="C1839" s="35"/>
    </row>
    <row r="1853" spans="3:3">
      <c r="C1853" s="12" t="s">
        <v>494</v>
      </c>
    </row>
    <row r="1854" spans="3:3" ht="20">
      <c r="C1854" s="35" t="s">
        <v>495</v>
      </c>
    </row>
    <row r="1855" spans="3:3" ht="20">
      <c r="C1855" s="35" t="s">
        <v>496</v>
      </c>
    </row>
    <row r="1856" spans="3:3" ht="20">
      <c r="C1856" s="36">
        <v>45291</v>
      </c>
    </row>
    <row r="1857" spans="3:3" ht="20">
      <c r="C1857" s="35">
        <v>19</v>
      </c>
    </row>
    <row r="1858" spans="3:3" ht="20">
      <c r="C1858" s="35" t="s">
        <v>451</v>
      </c>
    </row>
    <row r="1859" spans="3:3">
      <c r="C1859" s="12" t="s">
        <v>169</v>
      </c>
    </row>
    <row r="1860" spans="3:3">
      <c r="C1860" s="12" t="s">
        <v>170</v>
      </c>
    </row>
    <row r="1861" spans="3:3" ht="23">
      <c r="C1861" s="37" t="s">
        <v>497</v>
      </c>
    </row>
    <row r="1862" spans="3:3" ht="30">
      <c r="C1862" s="38" t="s">
        <v>170</v>
      </c>
    </row>
    <row r="1863" spans="3:3" ht="20">
      <c r="C1863" s="27" t="s">
        <v>172</v>
      </c>
    </row>
    <row r="1864" spans="3:3">
      <c r="C1864" s="12" t="s">
        <v>173</v>
      </c>
    </row>
    <row r="1865" spans="3:3" ht="30">
      <c r="C1865" s="34" t="s">
        <v>498</v>
      </c>
    </row>
    <row r="1866" spans="3:3" ht="20">
      <c r="C1866" s="35"/>
    </row>
    <row r="1880" spans="3:3">
      <c r="C1880" s="12" t="s">
        <v>499</v>
      </c>
    </row>
    <row r="1881" spans="3:3" ht="20">
      <c r="C1881" s="35" t="s">
        <v>500</v>
      </c>
    </row>
    <row r="1882" spans="3:3" ht="20">
      <c r="C1882" s="35">
        <v>23</v>
      </c>
    </row>
    <row r="1883" spans="3:3" ht="20">
      <c r="C1883" s="36">
        <v>45382</v>
      </c>
    </row>
    <row r="1884" spans="3:3" ht="20">
      <c r="C1884" s="35">
        <v>11</v>
      </c>
    </row>
    <row r="1885" spans="3:3" ht="20">
      <c r="C1885" s="35" t="s">
        <v>501</v>
      </c>
    </row>
    <row r="1886" spans="3:3">
      <c r="C1886" s="12" t="s">
        <v>169</v>
      </c>
    </row>
    <row r="1887" spans="3:3">
      <c r="C1887" s="12" t="s">
        <v>170</v>
      </c>
    </row>
    <row r="1888" spans="3:3" ht="23">
      <c r="C1888" s="37" t="s">
        <v>502</v>
      </c>
    </row>
    <row r="1889" spans="3:3" ht="30">
      <c r="C1889" s="38" t="s">
        <v>170</v>
      </c>
    </row>
    <row r="1890" spans="3:3" ht="20">
      <c r="C1890" s="27" t="s">
        <v>172</v>
      </c>
    </row>
    <row r="1891" spans="3:3">
      <c r="C1891" s="12" t="s">
        <v>173</v>
      </c>
    </row>
    <row r="1892" spans="3:3" ht="30">
      <c r="C1892" s="34" t="s">
        <v>503</v>
      </c>
    </row>
    <row r="1893" spans="3:3" ht="20">
      <c r="C1893" s="35"/>
    </row>
    <row r="1907" spans="3:3">
      <c r="C1907" s="12" t="s">
        <v>504</v>
      </c>
    </row>
    <row r="1908" spans="3:3" ht="20">
      <c r="C1908" s="35" t="s">
        <v>505</v>
      </c>
    </row>
    <row r="1909" spans="3:3" ht="20">
      <c r="C1909" s="35" t="s">
        <v>506</v>
      </c>
    </row>
    <row r="1910" spans="3:3" ht="20">
      <c r="C1910" s="36">
        <v>45443</v>
      </c>
    </row>
    <row r="1911" spans="3:3" ht="20">
      <c r="C1911" s="35">
        <v>18</v>
      </c>
    </row>
    <row r="1912" spans="3:3" ht="20">
      <c r="C1912" s="35" t="s">
        <v>168</v>
      </c>
    </row>
    <row r="1913" spans="3:3">
      <c r="C1913" s="12" t="s">
        <v>169</v>
      </c>
    </row>
    <row r="1914" spans="3:3">
      <c r="C1914" s="12" t="s">
        <v>170</v>
      </c>
    </row>
    <row r="1915" spans="3:3" ht="23">
      <c r="C1915" s="37" t="s">
        <v>507</v>
      </c>
    </row>
    <row r="1916" spans="3:3" ht="30">
      <c r="C1916" s="38" t="s">
        <v>170</v>
      </c>
    </row>
    <row r="1917" spans="3:3" ht="20">
      <c r="C1917" s="27" t="s">
        <v>172</v>
      </c>
    </row>
    <row r="1918" spans="3:3">
      <c r="C1918" s="12" t="s">
        <v>173</v>
      </c>
    </row>
    <row r="1919" spans="3:3" ht="30">
      <c r="C1919" s="34" t="s">
        <v>508</v>
      </c>
    </row>
    <row r="1920" spans="3:3" ht="20">
      <c r="C1920" s="35"/>
    </row>
    <row r="1934" spans="3:3">
      <c r="C1934" s="12" t="s">
        <v>509</v>
      </c>
    </row>
    <row r="1935" spans="3:3" ht="20">
      <c r="C1935" s="35" t="s">
        <v>510</v>
      </c>
    </row>
    <row r="1936" spans="3:3" ht="20">
      <c r="C1936" s="35" t="s">
        <v>511</v>
      </c>
    </row>
    <row r="1937" spans="3:3" ht="20">
      <c r="C1937" s="36">
        <v>45382</v>
      </c>
    </row>
    <row r="1938" spans="3:3" ht="20">
      <c r="C1938" s="35">
        <v>25</v>
      </c>
    </row>
    <row r="1939" spans="3:3" ht="20">
      <c r="C1939" s="35" t="s">
        <v>512</v>
      </c>
    </row>
    <row r="1940" spans="3:3">
      <c r="C1940" s="12" t="s">
        <v>169</v>
      </c>
    </row>
    <row r="1941" spans="3:3">
      <c r="C1941" s="12" t="s">
        <v>170</v>
      </c>
    </row>
    <row r="1942" spans="3:3" ht="23">
      <c r="C1942" s="37" t="s">
        <v>513</v>
      </c>
    </row>
    <row r="1943" spans="3:3" ht="30">
      <c r="C1943" s="38" t="s">
        <v>170</v>
      </c>
    </row>
    <row r="1944" spans="3:3" ht="20">
      <c r="C1944" s="27" t="s">
        <v>172</v>
      </c>
    </row>
    <row r="1945" spans="3:3">
      <c r="C1945" s="12" t="s">
        <v>173</v>
      </c>
    </row>
    <row r="1946" spans="3:3" ht="30">
      <c r="C1946" s="34" t="s">
        <v>514</v>
      </c>
    </row>
    <row r="1947" spans="3:3" ht="20">
      <c r="C1947" s="35"/>
    </row>
    <row r="1961" spans="3:3">
      <c r="C1961" s="12" t="s">
        <v>515</v>
      </c>
    </row>
    <row r="1962" spans="3:3" ht="20">
      <c r="C1962" s="35" t="s">
        <v>516</v>
      </c>
    </row>
    <row r="1963" spans="3:3" ht="20">
      <c r="C1963" s="35">
        <v>50</v>
      </c>
    </row>
    <row r="1964" spans="3:3" ht="20">
      <c r="C1964" s="36">
        <v>45535</v>
      </c>
    </row>
    <row r="1965" spans="3:3" ht="20">
      <c r="C1965" s="35" t="s">
        <v>168</v>
      </c>
    </row>
    <row r="1966" spans="3:3" ht="20">
      <c r="C1966" s="35" t="s">
        <v>168</v>
      </c>
    </row>
    <row r="1967" spans="3:3">
      <c r="C1967" s="12" t="s">
        <v>169</v>
      </c>
    </row>
    <row r="1968" spans="3:3">
      <c r="C1968" s="12" t="s">
        <v>170</v>
      </c>
    </row>
    <row r="1969" spans="3:3" ht="23">
      <c r="C1969" s="37" t="s">
        <v>517</v>
      </c>
    </row>
    <row r="1970" spans="3:3" ht="30">
      <c r="C1970" s="38" t="s">
        <v>170</v>
      </c>
    </row>
    <row r="1971" spans="3:3" ht="20">
      <c r="C1971" s="27" t="s">
        <v>172</v>
      </c>
    </row>
    <row r="1972" spans="3:3">
      <c r="C1972" s="12" t="s">
        <v>173</v>
      </c>
    </row>
    <row r="1973" spans="3:3" ht="30">
      <c r="C1973" s="34" t="s">
        <v>518</v>
      </c>
    </row>
    <row r="1974" spans="3:3" ht="20">
      <c r="C1974" s="35"/>
    </row>
    <row r="1988" spans="3:3">
      <c r="C1988" s="12" t="s">
        <v>519</v>
      </c>
    </row>
    <row r="1989" spans="3:3" ht="20">
      <c r="C1989" s="35" t="s">
        <v>520</v>
      </c>
    </row>
    <row r="1990" spans="3:3" ht="20">
      <c r="C1990" s="35" t="s">
        <v>521</v>
      </c>
    </row>
    <row r="1991" spans="3:3" ht="20">
      <c r="C1991" s="36">
        <v>45382</v>
      </c>
    </row>
    <row r="1992" spans="3:3" ht="20">
      <c r="C1992" s="35">
        <v>50</v>
      </c>
    </row>
    <row r="1993" spans="3:3" ht="20">
      <c r="C1993" s="35" t="s">
        <v>522</v>
      </c>
    </row>
    <row r="1994" spans="3:3">
      <c r="C1994" s="12" t="s">
        <v>169</v>
      </c>
    </row>
    <row r="1995" spans="3:3">
      <c r="C1995" s="12" t="s">
        <v>170</v>
      </c>
    </row>
    <row r="1996" spans="3:3" ht="23">
      <c r="C1996" s="37" t="s">
        <v>523</v>
      </c>
    </row>
    <row r="1997" spans="3:3" ht="30">
      <c r="C1997" s="38" t="s">
        <v>170</v>
      </c>
    </row>
    <row r="1998" spans="3:3" ht="20">
      <c r="C1998" s="27" t="s">
        <v>172</v>
      </c>
    </row>
    <row r="1999" spans="3:3">
      <c r="C1999" s="12" t="s">
        <v>173</v>
      </c>
    </row>
    <row r="2000" spans="3:3" ht="30">
      <c r="C2000" s="34" t="s">
        <v>524</v>
      </c>
    </row>
    <row r="2001" spans="3:3" ht="20">
      <c r="C2001" s="35"/>
    </row>
    <row r="2015" spans="3:3">
      <c r="C2015" s="12" t="s">
        <v>525</v>
      </c>
    </row>
    <row r="2016" spans="3:3" ht="20">
      <c r="C2016" s="35" t="s">
        <v>526</v>
      </c>
    </row>
    <row r="2017" spans="3:3" ht="20">
      <c r="C2017" s="35" t="s">
        <v>527</v>
      </c>
    </row>
    <row r="2018" spans="3:3" ht="20">
      <c r="C2018" s="36">
        <v>45382</v>
      </c>
    </row>
    <row r="2019" spans="3:3" ht="20">
      <c r="C2019" s="35">
        <v>19</v>
      </c>
    </row>
    <row r="2020" spans="3:3" ht="20">
      <c r="C2020" s="35" t="s">
        <v>528</v>
      </c>
    </row>
    <row r="2021" spans="3:3">
      <c r="C2021" s="12" t="s">
        <v>169</v>
      </c>
    </row>
    <row r="2022" spans="3:3">
      <c r="C2022" s="12" t="s">
        <v>170</v>
      </c>
    </row>
    <row r="2023" spans="3:3" ht="23">
      <c r="C2023" s="37" t="s">
        <v>529</v>
      </c>
    </row>
    <row r="2024" spans="3:3" ht="30">
      <c r="C2024" s="38" t="s">
        <v>170</v>
      </c>
    </row>
    <row r="2025" spans="3:3" ht="20">
      <c r="C2025" s="27" t="s">
        <v>172</v>
      </c>
    </row>
    <row r="2026" spans="3:3">
      <c r="C2026" s="12" t="s">
        <v>173</v>
      </c>
    </row>
    <row r="2027" spans="3:3" ht="30">
      <c r="C2027" s="34" t="s">
        <v>530</v>
      </c>
    </row>
    <row r="2028" spans="3:3" ht="20">
      <c r="C2028" s="35"/>
    </row>
    <row r="2042" spans="3:3">
      <c r="C2042" s="12" t="s">
        <v>531</v>
      </c>
    </row>
    <row r="2043" spans="3:3" ht="20">
      <c r="C2043" s="35" t="s">
        <v>532</v>
      </c>
    </row>
    <row r="2044" spans="3:3" ht="20">
      <c r="C2044" s="35" t="s">
        <v>533</v>
      </c>
    </row>
    <row r="2045" spans="3:3" ht="20">
      <c r="C2045" s="36">
        <v>45535</v>
      </c>
    </row>
    <row r="2046" spans="3:3" ht="20">
      <c r="C2046" s="35">
        <v>11</v>
      </c>
    </row>
    <row r="2047" spans="3:3" ht="20">
      <c r="C2047" s="35" t="s">
        <v>534</v>
      </c>
    </row>
    <row r="2048" spans="3:3">
      <c r="C2048" s="12" t="s">
        <v>169</v>
      </c>
    </row>
    <row r="2049" spans="3:3">
      <c r="C2049" s="12" t="s">
        <v>170</v>
      </c>
    </row>
    <row r="2050" spans="3:3" ht="23">
      <c r="C2050" s="37" t="s">
        <v>535</v>
      </c>
    </row>
    <row r="2051" spans="3:3" ht="30">
      <c r="C2051" s="38" t="s">
        <v>170</v>
      </c>
    </row>
    <row r="2052" spans="3:3" ht="20">
      <c r="C2052" s="27" t="s">
        <v>172</v>
      </c>
    </row>
    <row r="2053" spans="3:3">
      <c r="C2053" s="12" t="s">
        <v>173</v>
      </c>
    </row>
    <row r="2054" spans="3:3" ht="30">
      <c r="C2054" s="34" t="s">
        <v>536</v>
      </c>
    </row>
    <row r="2055" spans="3:3" ht="20">
      <c r="C2055" s="35"/>
    </row>
    <row r="2069" spans="3:3">
      <c r="C2069" s="12" t="s">
        <v>537</v>
      </c>
    </row>
    <row r="2070" spans="3:3" ht="20">
      <c r="C2070" s="35" t="s">
        <v>538</v>
      </c>
    </row>
    <row r="2071" spans="3:3" ht="20">
      <c r="C2071" s="35" t="s">
        <v>296</v>
      </c>
    </row>
    <row r="2072" spans="3:3" ht="20">
      <c r="C2072" s="36">
        <v>45596</v>
      </c>
    </row>
    <row r="2073" spans="3:3" ht="20">
      <c r="C2073" s="35">
        <v>10</v>
      </c>
    </row>
    <row r="2074" spans="3:3" ht="20">
      <c r="C2074" s="35" t="s">
        <v>539</v>
      </c>
    </row>
    <row r="2075" spans="3:3">
      <c r="C2075" s="12" t="s">
        <v>169</v>
      </c>
    </row>
    <row r="2076" spans="3:3">
      <c r="C2076" s="12" t="s">
        <v>170</v>
      </c>
    </row>
    <row r="2077" spans="3:3" ht="23">
      <c r="C2077" s="37" t="s">
        <v>540</v>
      </c>
    </row>
    <row r="2078" spans="3:3" ht="30">
      <c r="C2078" s="38" t="s">
        <v>170</v>
      </c>
    </row>
    <row r="2079" spans="3:3" ht="20">
      <c r="C2079" s="27" t="s">
        <v>172</v>
      </c>
    </row>
    <row r="2080" spans="3:3">
      <c r="C2080" s="12" t="s">
        <v>173</v>
      </c>
    </row>
    <row r="2081" spans="3:3" ht="30">
      <c r="C2081" s="34" t="s">
        <v>541</v>
      </c>
    </row>
    <row r="2082" spans="3:3" ht="20">
      <c r="C2082" s="35"/>
    </row>
    <row r="2096" spans="3:3">
      <c r="C2096" s="12" t="s">
        <v>542</v>
      </c>
    </row>
    <row r="2097" spans="3:3" ht="20">
      <c r="C2097" s="35" t="s">
        <v>543</v>
      </c>
    </row>
    <row r="2098" spans="3:3" ht="20">
      <c r="C2098" s="35">
        <v>5</v>
      </c>
    </row>
    <row r="2099" spans="3:3" ht="20">
      <c r="C2099" s="36">
        <v>45565</v>
      </c>
    </row>
    <row r="2100" spans="3:3" ht="20">
      <c r="C2100" s="35">
        <v>18</v>
      </c>
    </row>
    <row r="2101" spans="3:3" ht="20">
      <c r="C2101" s="35" t="s">
        <v>244</v>
      </c>
    </row>
    <row r="2102" spans="3:3">
      <c r="C2102" s="12" t="s">
        <v>169</v>
      </c>
    </row>
    <row r="2103" spans="3:3">
      <c r="C2103" s="12" t="s">
        <v>170</v>
      </c>
    </row>
    <row r="2104" spans="3:3" ht="23">
      <c r="C2104" s="37" t="s">
        <v>544</v>
      </c>
    </row>
    <row r="2105" spans="3:3" ht="30">
      <c r="C2105" s="38" t="s">
        <v>170</v>
      </c>
    </row>
    <row r="2106" spans="3:3" ht="20">
      <c r="C2106" s="27" t="s">
        <v>172</v>
      </c>
    </row>
    <row r="2107" spans="3:3">
      <c r="C2107" s="12" t="s">
        <v>173</v>
      </c>
    </row>
    <row r="2108" spans="3:3" ht="30">
      <c r="C2108" s="34" t="s">
        <v>545</v>
      </c>
    </row>
    <row r="2109" spans="3:3" ht="20">
      <c r="C2109" s="35"/>
    </row>
    <row r="2123" spans="3:3">
      <c r="C2123" s="12" t="s">
        <v>546</v>
      </c>
    </row>
    <row r="2124" spans="3:3" ht="20">
      <c r="C2124" s="35" t="s">
        <v>547</v>
      </c>
    </row>
    <row r="2125" spans="3:3" ht="20">
      <c r="C2125" s="35" t="s">
        <v>548</v>
      </c>
    </row>
    <row r="2126" spans="3:3" ht="20">
      <c r="C2126" s="36">
        <v>45382</v>
      </c>
    </row>
    <row r="2127" spans="3:3" ht="20">
      <c r="C2127" s="35">
        <v>18</v>
      </c>
    </row>
    <row r="2128" spans="3:3" ht="20">
      <c r="C2128" s="35" t="s">
        <v>168</v>
      </c>
    </row>
    <row r="2129" spans="3:3">
      <c r="C2129" s="12" t="s">
        <v>169</v>
      </c>
    </row>
    <row r="2130" spans="3:3">
      <c r="C2130" s="12" t="s">
        <v>170</v>
      </c>
    </row>
    <row r="2131" spans="3:3" ht="23">
      <c r="C2131" s="37" t="s">
        <v>549</v>
      </c>
    </row>
    <row r="2132" spans="3:3" ht="30">
      <c r="C2132" s="38" t="s">
        <v>170</v>
      </c>
    </row>
    <row r="2133" spans="3:3" ht="20">
      <c r="C2133" s="27" t="s">
        <v>172</v>
      </c>
    </row>
    <row r="2134" spans="3:3">
      <c r="C2134" s="12" t="s">
        <v>173</v>
      </c>
    </row>
    <row r="2135" spans="3:3" ht="30">
      <c r="C2135" s="34" t="s">
        <v>550</v>
      </c>
    </row>
    <row r="2136" spans="3:3" ht="20">
      <c r="C2136" s="35"/>
    </row>
    <row r="2150" spans="3:3">
      <c r="C2150" s="12" t="s">
        <v>551</v>
      </c>
    </row>
    <row r="2151" spans="3:3" ht="20">
      <c r="C2151" s="35" t="s">
        <v>552</v>
      </c>
    </row>
    <row r="2152" spans="3:3" ht="20">
      <c r="C2152" s="35" t="s">
        <v>553</v>
      </c>
    </row>
    <row r="2153" spans="3:3" ht="20">
      <c r="C2153" s="36">
        <v>45565</v>
      </c>
    </row>
    <row r="2154" spans="3:3" ht="20">
      <c r="C2154" s="35">
        <v>10</v>
      </c>
    </row>
    <row r="2155" spans="3:3" ht="20">
      <c r="C2155" s="35" t="s">
        <v>168</v>
      </c>
    </row>
    <row r="2156" spans="3:3">
      <c r="C2156" s="12" t="s">
        <v>169</v>
      </c>
    </row>
    <row r="2157" spans="3:3">
      <c r="C2157" s="12" t="s">
        <v>170</v>
      </c>
    </row>
    <row r="2158" spans="3:3" ht="23">
      <c r="C2158" s="37" t="s">
        <v>554</v>
      </c>
    </row>
    <row r="2159" spans="3:3" ht="30">
      <c r="C2159" s="38" t="s">
        <v>170</v>
      </c>
    </row>
    <row r="2160" spans="3:3" ht="20">
      <c r="C2160" s="27" t="s">
        <v>172</v>
      </c>
    </row>
    <row r="2161" spans="3:3">
      <c r="C2161" s="12" t="s">
        <v>173</v>
      </c>
    </row>
    <row r="2162" spans="3:3" ht="30">
      <c r="C2162" s="34" t="s">
        <v>555</v>
      </c>
    </row>
    <row r="2163" spans="3:3" ht="20">
      <c r="C2163" s="35"/>
    </row>
    <row r="2177" spans="3:3">
      <c r="C2177" s="12" t="s">
        <v>556</v>
      </c>
    </row>
    <row r="2178" spans="3:3" ht="20">
      <c r="C2178" s="35" t="s">
        <v>557</v>
      </c>
    </row>
    <row r="2179" spans="3:3" ht="20">
      <c r="C2179" s="35">
        <v>14</v>
      </c>
    </row>
    <row r="2180" spans="3:3" ht="20">
      <c r="C2180" s="36">
        <v>45387</v>
      </c>
    </row>
    <row r="2181" spans="3:3" ht="20">
      <c r="C2181" s="35">
        <v>20</v>
      </c>
    </row>
    <row r="2182" spans="3:3" ht="20">
      <c r="C2182" s="35" t="s">
        <v>558</v>
      </c>
    </row>
    <row r="2183" spans="3:3">
      <c r="C2183" s="12" t="s">
        <v>169</v>
      </c>
    </row>
    <row r="2184" spans="3:3">
      <c r="C2184" s="12" t="s">
        <v>170</v>
      </c>
    </row>
    <row r="2185" spans="3:3" ht="23">
      <c r="C2185" s="37" t="s">
        <v>559</v>
      </c>
    </row>
    <row r="2186" spans="3:3" ht="30">
      <c r="C2186" s="38" t="s">
        <v>170</v>
      </c>
    </row>
    <row r="2187" spans="3:3" ht="20">
      <c r="C2187" s="27" t="s">
        <v>172</v>
      </c>
    </row>
    <row r="2188" spans="3:3">
      <c r="C2188" s="12" t="s">
        <v>173</v>
      </c>
    </row>
    <row r="2189" spans="3:3" ht="30">
      <c r="C2189" s="34" t="s">
        <v>560</v>
      </c>
    </row>
    <row r="2190" spans="3:3" ht="20">
      <c r="C2190" s="35"/>
    </row>
    <row r="2204" spans="3:3">
      <c r="C2204" s="12" t="s">
        <v>561</v>
      </c>
    </row>
    <row r="2205" spans="3:3" ht="20">
      <c r="C2205" s="35" t="s">
        <v>562</v>
      </c>
    </row>
    <row r="2206" spans="3:3" ht="20">
      <c r="C2206" s="35" t="s">
        <v>563</v>
      </c>
    </row>
    <row r="2207" spans="3:3" ht="20">
      <c r="C2207" s="36">
        <v>45382</v>
      </c>
    </row>
    <row r="2208" spans="3:3" ht="20">
      <c r="C2208" s="35">
        <v>12</v>
      </c>
    </row>
    <row r="2209" spans="3:3" ht="20">
      <c r="C2209" s="35" t="s">
        <v>451</v>
      </c>
    </row>
    <row r="2210" spans="3:3">
      <c r="C2210" s="12" t="s">
        <v>169</v>
      </c>
    </row>
    <row r="2211" spans="3:3">
      <c r="C2211" s="12" t="s">
        <v>170</v>
      </c>
    </row>
    <row r="2212" spans="3:3" ht="23">
      <c r="C2212" s="37" t="s">
        <v>564</v>
      </c>
    </row>
    <row r="2213" spans="3:3" ht="30">
      <c r="C2213" s="38" t="s">
        <v>170</v>
      </c>
    </row>
    <row r="2214" spans="3:3" ht="20">
      <c r="C2214" s="27" t="s">
        <v>172</v>
      </c>
    </row>
    <row r="2215" spans="3:3">
      <c r="C2215" s="12" t="s">
        <v>173</v>
      </c>
    </row>
    <row r="2216" spans="3:3" ht="30">
      <c r="C2216" s="34" t="s">
        <v>565</v>
      </c>
    </row>
    <row r="2217" spans="3:3" ht="20">
      <c r="C2217" s="35"/>
    </row>
    <row r="2231" spans="3:3">
      <c r="C2231" s="12" t="s">
        <v>566</v>
      </c>
    </row>
    <row r="2232" spans="3:3" ht="20">
      <c r="C2232" s="35" t="s">
        <v>567</v>
      </c>
    </row>
    <row r="2233" spans="3:3" ht="20">
      <c r="C2233" s="35" t="s">
        <v>296</v>
      </c>
    </row>
    <row r="2234" spans="3:3" ht="20">
      <c r="C2234" s="36">
        <v>45473</v>
      </c>
    </row>
    <row r="2235" spans="3:3" ht="20">
      <c r="C2235" s="35">
        <v>8</v>
      </c>
    </row>
    <row r="2236" spans="3:3" ht="20">
      <c r="C2236" s="35" t="s">
        <v>275</v>
      </c>
    </row>
    <row r="2237" spans="3:3">
      <c r="C2237" s="12" t="s">
        <v>169</v>
      </c>
    </row>
    <row r="2238" spans="3:3">
      <c r="C2238" s="12" t="s">
        <v>170</v>
      </c>
    </row>
    <row r="2239" spans="3:3" ht="23">
      <c r="C2239" s="37" t="s">
        <v>568</v>
      </c>
    </row>
    <row r="2240" spans="3:3" ht="30">
      <c r="C2240" s="38" t="s">
        <v>170</v>
      </c>
    </row>
    <row r="2241" spans="3:3" ht="20">
      <c r="C2241" s="27" t="s">
        <v>172</v>
      </c>
    </row>
    <row r="2242" spans="3:3">
      <c r="C2242" s="12" t="s">
        <v>173</v>
      </c>
    </row>
    <row r="2243" spans="3:3" ht="30">
      <c r="C2243" s="34" t="s">
        <v>569</v>
      </c>
    </row>
    <row r="2244" spans="3:3" ht="20">
      <c r="C2244" s="35"/>
    </row>
    <row r="2258" spans="3:3">
      <c r="C2258" s="12" t="s">
        <v>570</v>
      </c>
    </row>
    <row r="2259" spans="3:3" ht="20">
      <c r="C2259" s="35" t="s">
        <v>527</v>
      </c>
    </row>
    <row r="2260" spans="3:3" ht="20">
      <c r="C2260" s="35" t="s">
        <v>571</v>
      </c>
    </row>
    <row r="2261" spans="3:3" ht="20">
      <c r="C2261" s="36">
        <v>45412</v>
      </c>
    </row>
    <row r="2262" spans="3:3" ht="20">
      <c r="C2262" s="35">
        <v>10</v>
      </c>
    </row>
    <row r="2263" spans="3:3" ht="20">
      <c r="C2263" s="35" t="s">
        <v>297</v>
      </c>
    </row>
    <row r="2264" spans="3:3">
      <c r="C2264" s="12" t="s">
        <v>169</v>
      </c>
    </row>
    <row r="2265" spans="3:3">
      <c r="C2265" s="12" t="s">
        <v>170</v>
      </c>
    </row>
    <row r="2266" spans="3:3" ht="23">
      <c r="C2266" s="37" t="s">
        <v>572</v>
      </c>
    </row>
    <row r="2267" spans="3:3" ht="30">
      <c r="C2267" s="38" t="s">
        <v>170</v>
      </c>
    </row>
    <row r="2268" spans="3:3" ht="20">
      <c r="C2268" s="27" t="s">
        <v>172</v>
      </c>
    </row>
    <row r="2269" spans="3:3">
      <c r="C2269" s="12" t="s">
        <v>173</v>
      </c>
    </row>
    <row r="2270" spans="3:3" ht="30">
      <c r="C2270" s="34" t="s">
        <v>573</v>
      </c>
    </row>
    <row r="2271" spans="3:3" ht="20">
      <c r="C2271" s="35"/>
    </row>
    <row r="2285" spans="3:3">
      <c r="C2285" s="12" t="s">
        <v>574</v>
      </c>
    </row>
    <row r="2286" spans="3:3" ht="20">
      <c r="C2286" s="35" t="s">
        <v>575</v>
      </c>
    </row>
    <row r="2287" spans="3:3" ht="20">
      <c r="C2287" s="35" t="s">
        <v>368</v>
      </c>
    </row>
    <row r="2288" spans="3:3" ht="20">
      <c r="C2288" s="36">
        <v>45291</v>
      </c>
    </row>
    <row r="2289" spans="3:3" ht="20">
      <c r="C2289" s="35">
        <v>8</v>
      </c>
    </row>
    <row r="2290" spans="3:3" ht="20">
      <c r="C2290" s="35" t="s">
        <v>534</v>
      </c>
    </row>
    <row r="2291" spans="3:3">
      <c r="C2291" s="12" t="s">
        <v>169</v>
      </c>
    </row>
    <row r="2292" spans="3:3">
      <c r="C2292" s="12" t="s">
        <v>170</v>
      </c>
    </row>
    <row r="2293" spans="3:3" ht="23">
      <c r="C2293" s="37" t="s">
        <v>576</v>
      </c>
    </row>
    <row r="2294" spans="3:3" ht="30">
      <c r="C2294" s="38" t="s">
        <v>170</v>
      </c>
    </row>
    <row r="2295" spans="3:3" ht="20">
      <c r="C2295" s="27" t="s">
        <v>172</v>
      </c>
    </row>
    <row r="2296" spans="3:3">
      <c r="C2296" s="12" t="s">
        <v>173</v>
      </c>
    </row>
    <row r="2297" spans="3:3" ht="30">
      <c r="C2297" s="34" t="s">
        <v>577</v>
      </c>
    </row>
    <row r="2298" spans="3:3" ht="20">
      <c r="C2298" s="35"/>
    </row>
    <row r="2307" spans="3:3">
      <c r="C2307" s="12" t="s">
        <v>578</v>
      </c>
    </row>
    <row r="2308" spans="3:3" ht="20">
      <c r="C2308" s="35" t="s">
        <v>579</v>
      </c>
    </row>
    <row r="2309" spans="3:3" ht="20">
      <c r="C2309" s="35" t="s">
        <v>580</v>
      </c>
    </row>
    <row r="2310" spans="3:3" ht="20">
      <c r="C2310" s="36">
        <v>45535</v>
      </c>
    </row>
    <row r="2311" spans="3:3" ht="20">
      <c r="C2311" s="35">
        <v>8</v>
      </c>
    </row>
    <row r="2312" spans="3:3" ht="20">
      <c r="C2312" s="35" t="s">
        <v>581</v>
      </c>
    </row>
    <row r="2313" spans="3:3">
      <c r="C2313" s="12" t="s">
        <v>169</v>
      </c>
    </row>
    <row r="2314" spans="3:3">
      <c r="C2314" s="12" t="s">
        <v>170</v>
      </c>
    </row>
    <row r="2315" spans="3:3" ht="23">
      <c r="C2315" s="37" t="s">
        <v>582</v>
      </c>
    </row>
    <row r="2316" spans="3:3" ht="30">
      <c r="C2316" s="38" t="s">
        <v>170</v>
      </c>
    </row>
    <row r="2317" spans="3:3" ht="20">
      <c r="C2317" s="27" t="s">
        <v>172</v>
      </c>
    </row>
    <row r="2318" spans="3:3">
      <c r="C2318" s="12" t="s">
        <v>173</v>
      </c>
    </row>
    <row r="2319" spans="3:3" ht="30">
      <c r="C2319" s="34" t="s">
        <v>583</v>
      </c>
    </row>
    <row r="2320" spans="3:3" ht="20">
      <c r="C2320" s="35"/>
    </row>
    <row r="2334" spans="3:3">
      <c r="C2334" s="12" t="s">
        <v>584</v>
      </c>
    </row>
    <row r="2335" spans="3:3" ht="20">
      <c r="C2335" s="35" t="s">
        <v>585</v>
      </c>
    </row>
    <row r="2336" spans="3:3" ht="20">
      <c r="C2336" s="35" t="s">
        <v>586</v>
      </c>
    </row>
    <row r="2337" spans="3:3" ht="20">
      <c r="C2337" s="36">
        <v>45382</v>
      </c>
    </row>
    <row r="2338" spans="3:3" ht="20">
      <c r="C2338" s="35">
        <v>10</v>
      </c>
    </row>
    <row r="2339" spans="3:3" ht="20">
      <c r="C2339" s="35" t="s">
        <v>587</v>
      </c>
    </row>
    <row r="2340" spans="3:3">
      <c r="C2340" s="12" t="s">
        <v>169</v>
      </c>
    </row>
    <row r="2341" spans="3:3">
      <c r="C2341" s="12" t="s">
        <v>170</v>
      </c>
    </row>
    <row r="2342" spans="3:3" ht="23">
      <c r="C2342" s="37" t="s">
        <v>588</v>
      </c>
    </row>
    <row r="2343" spans="3:3" ht="30">
      <c r="C2343" s="38" t="s">
        <v>170</v>
      </c>
    </row>
    <row r="2344" spans="3:3" ht="20">
      <c r="C2344" s="27" t="s">
        <v>172</v>
      </c>
    </row>
    <row r="2345" spans="3:3">
      <c r="C2345" s="12" t="s">
        <v>173</v>
      </c>
    </row>
    <row r="2346" spans="3:3" ht="30">
      <c r="C2346" s="34" t="s">
        <v>589</v>
      </c>
    </row>
    <row r="2347" spans="3:3" ht="20">
      <c r="C2347" s="35"/>
    </row>
    <row r="2361" spans="3:3">
      <c r="C2361" s="12" t="s">
        <v>590</v>
      </c>
    </row>
    <row r="2362" spans="3:3" ht="20">
      <c r="C2362" s="35" t="s">
        <v>591</v>
      </c>
    </row>
    <row r="2363" spans="3:3" ht="20">
      <c r="C2363" s="35" t="s">
        <v>592</v>
      </c>
    </row>
    <row r="2364" spans="3:3" ht="20">
      <c r="C2364" s="36">
        <v>45382</v>
      </c>
    </row>
    <row r="2365" spans="3:3" ht="20">
      <c r="C2365" s="35">
        <v>1</v>
      </c>
    </row>
    <row r="2366" spans="3:3" ht="20">
      <c r="C2366" s="35" t="s">
        <v>168</v>
      </c>
    </row>
    <row r="2367" spans="3:3">
      <c r="C2367" s="12" t="s">
        <v>169</v>
      </c>
    </row>
    <row r="2368" spans="3:3">
      <c r="C2368" s="12" t="s">
        <v>170</v>
      </c>
    </row>
    <row r="2369" spans="3:3" ht="23">
      <c r="C2369" s="37" t="s">
        <v>593</v>
      </c>
    </row>
    <row r="2370" spans="3:3" ht="30">
      <c r="C2370" s="38" t="s">
        <v>170</v>
      </c>
    </row>
    <row r="2371" spans="3:3" ht="20">
      <c r="C2371" s="27" t="s">
        <v>172</v>
      </c>
    </row>
    <row r="2372" spans="3:3">
      <c r="C2372" s="12" t="s">
        <v>173</v>
      </c>
    </row>
    <row r="2373" spans="3:3" ht="30">
      <c r="C2373" s="34" t="s">
        <v>594</v>
      </c>
    </row>
    <row r="2374" spans="3:3" ht="20">
      <c r="C2374" s="35"/>
    </row>
    <row r="2388" spans="3:3">
      <c r="C2388" s="12" t="s">
        <v>595</v>
      </c>
    </row>
    <row r="2389" spans="3:3" ht="20">
      <c r="C2389" s="35" t="s">
        <v>596</v>
      </c>
    </row>
    <row r="2390" spans="3:3" ht="20">
      <c r="C2390" s="35" t="s">
        <v>597</v>
      </c>
    </row>
    <row r="2391" spans="3:3" ht="20">
      <c r="C2391" s="36">
        <v>45291</v>
      </c>
    </row>
    <row r="2392" spans="3:3" ht="20">
      <c r="C2392" s="35">
        <v>14</v>
      </c>
    </row>
    <row r="2393" spans="3:3" ht="20">
      <c r="C2393" s="35" t="s">
        <v>598</v>
      </c>
    </row>
    <row r="2394" spans="3:3">
      <c r="C2394" s="12" t="s">
        <v>169</v>
      </c>
    </row>
    <row r="2395" spans="3:3">
      <c r="C2395" s="12" t="s">
        <v>170</v>
      </c>
    </row>
    <row r="2396" spans="3:3" ht="23">
      <c r="C2396" s="37" t="s">
        <v>599</v>
      </c>
    </row>
    <row r="2397" spans="3:3" ht="30">
      <c r="C2397" s="38" t="s">
        <v>170</v>
      </c>
    </row>
    <row r="2398" spans="3:3" ht="20">
      <c r="C2398" s="27" t="s">
        <v>172</v>
      </c>
    </row>
    <row r="2399" spans="3:3">
      <c r="C2399" s="12" t="s">
        <v>173</v>
      </c>
    </row>
    <row r="2400" spans="3:3" ht="30">
      <c r="C2400" s="34" t="s">
        <v>600</v>
      </c>
    </row>
    <row r="2401" spans="3:3" ht="20">
      <c r="C2401" s="35"/>
    </row>
    <row r="2415" spans="3:3">
      <c r="C2415" s="12" t="s">
        <v>601</v>
      </c>
    </row>
    <row r="2416" spans="3:3" ht="20">
      <c r="C2416" s="35" t="s">
        <v>602</v>
      </c>
    </row>
    <row r="2417" spans="3:3" ht="20">
      <c r="C2417" s="35" t="s">
        <v>603</v>
      </c>
    </row>
    <row r="2418" spans="3:3" ht="20">
      <c r="C2418" s="36">
        <v>45382</v>
      </c>
    </row>
    <row r="2419" spans="3:3" ht="20">
      <c r="C2419" s="35">
        <v>8</v>
      </c>
    </row>
    <row r="2420" spans="3:3" ht="20">
      <c r="C2420" s="35" t="s">
        <v>604</v>
      </c>
    </row>
    <row r="2421" spans="3:3">
      <c r="C2421" s="12" t="s">
        <v>169</v>
      </c>
    </row>
    <row r="2422" spans="3:3">
      <c r="C2422" s="12" t="s">
        <v>170</v>
      </c>
    </row>
    <row r="2423" spans="3:3" ht="23">
      <c r="C2423" s="37" t="s">
        <v>605</v>
      </c>
    </row>
    <row r="2424" spans="3:3" ht="30">
      <c r="C2424" s="38" t="s">
        <v>170</v>
      </c>
    </row>
    <row r="2425" spans="3:3" ht="20">
      <c r="C2425" s="27" t="s">
        <v>172</v>
      </c>
    </row>
    <row r="2426" spans="3:3">
      <c r="C2426" s="12" t="s">
        <v>173</v>
      </c>
    </row>
    <row r="2427" spans="3:3" ht="30">
      <c r="C2427" s="34" t="s">
        <v>606</v>
      </c>
    </row>
    <row r="2428" spans="3:3" ht="20">
      <c r="C2428" s="35"/>
    </row>
    <row r="2442" spans="3:3">
      <c r="C2442" s="12" t="s">
        <v>607</v>
      </c>
    </row>
    <row r="2443" spans="3:3" ht="20">
      <c r="C2443" s="35" t="s">
        <v>608</v>
      </c>
    </row>
    <row r="2444" spans="3:3" ht="20">
      <c r="C2444" s="35" t="s">
        <v>609</v>
      </c>
    </row>
    <row r="2445" spans="3:3" ht="20">
      <c r="C2445" s="35" t="s">
        <v>168</v>
      </c>
    </row>
    <row r="2446" spans="3:3" ht="20">
      <c r="C2446" s="35">
        <v>15</v>
      </c>
    </row>
    <row r="2447" spans="3:3" ht="20">
      <c r="C2447" s="35" t="s">
        <v>168</v>
      </c>
    </row>
    <row r="2448" spans="3:3">
      <c r="C2448" s="12" t="s">
        <v>169</v>
      </c>
    </row>
    <row r="2449" spans="3:3">
      <c r="C2449" s="12" t="s">
        <v>170</v>
      </c>
    </row>
    <row r="2450" spans="3:3" ht="23">
      <c r="C2450" s="37" t="s">
        <v>610</v>
      </c>
    </row>
    <row r="2451" spans="3:3" ht="30">
      <c r="C2451" s="38" t="s">
        <v>170</v>
      </c>
    </row>
    <row r="2452" spans="3:3" ht="20">
      <c r="C2452" s="27" t="s">
        <v>172</v>
      </c>
    </row>
    <row r="2453" spans="3:3">
      <c r="C2453" s="12" t="s">
        <v>173</v>
      </c>
    </row>
    <row r="2454" spans="3:3" ht="30">
      <c r="C2454" s="34" t="s">
        <v>611</v>
      </c>
    </row>
    <row r="2455" spans="3:3" ht="20">
      <c r="C2455" s="35"/>
    </row>
    <row r="2469" spans="3:3">
      <c r="C2469" s="12" t="s">
        <v>612</v>
      </c>
    </row>
    <row r="2470" spans="3:3" ht="20">
      <c r="C2470" s="35" t="s">
        <v>613</v>
      </c>
    </row>
    <row r="2471" spans="3:3" ht="20">
      <c r="C2471" s="35" t="s">
        <v>533</v>
      </c>
    </row>
    <row r="2472" spans="3:3" ht="20">
      <c r="C2472" s="36">
        <v>45381</v>
      </c>
    </row>
    <row r="2473" spans="3:3" ht="20">
      <c r="C2473" s="35">
        <v>12</v>
      </c>
    </row>
    <row r="2474" spans="3:3" ht="20">
      <c r="C2474" s="35" t="s">
        <v>614</v>
      </c>
    </row>
    <row r="2475" spans="3:3">
      <c r="C2475" s="12" t="s">
        <v>169</v>
      </c>
    </row>
    <row r="2476" spans="3:3">
      <c r="C2476" s="12" t="s">
        <v>170</v>
      </c>
    </row>
    <row r="2477" spans="3:3" ht="23">
      <c r="C2477" s="37" t="s">
        <v>615</v>
      </c>
    </row>
    <row r="2478" spans="3:3" ht="30">
      <c r="C2478" s="38" t="s">
        <v>170</v>
      </c>
    </row>
    <row r="2479" spans="3:3" ht="20">
      <c r="C2479" s="27" t="s">
        <v>172</v>
      </c>
    </row>
    <row r="2480" spans="3:3">
      <c r="C2480" s="12" t="s">
        <v>173</v>
      </c>
    </row>
    <row r="2481" spans="3:3" ht="30">
      <c r="C2481" s="34" t="s">
        <v>616</v>
      </c>
    </row>
    <row r="2482" spans="3:3" ht="20">
      <c r="C2482" s="35"/>
    </row>
    <row r="2496" spans="3:3">
      <c r="C2496" s="12" t="s">
        <v>617</v>
      </c>
    </row>
    <row r="2497" spans="3:3" ht="20">
      <c r="C2497" s="35" t="s">
        <v>618</v>
      </c>
    </row>
    <row r="2498" spans="3:3" ht="20">
      <c r="C2498" s="35">
        <v>6</v>
      </c>
    </row>
    <row r="2499" spans="3:3" ht="20">
      <c r="C2499" s="36">
        <v>45565</v>
      </c>
    </row>
    <row r="2500" spans="3:3" ht="20">
      <c r="C2500" s="35">
        <v>11</v>
      </c>
    </row>
    <row r="2501" spans="3:3" ht="20">
      <c r="C2501" s="35" t="s">
        <v>619</v>
      </c>
    </row>
    <row r="2502" spans="3:3">
      <c r="C2502" s="12" t="s">
        <v>169</v>
      </c>
    </row>
    <row r="2503" spans="3:3">
      <c r="C2503" s="12" t="s">
        <v>170</v>
      </c>
    </row>
    <row r="2504" spans="3:3" ht="23">
      <c r="C2504" s="37" t="s">
        <v>620</v>
      </c>
    </row>
    <row r="2505" spans="3:3" ht="30">
      <c r="C2505" s="38" t="s">
        <v>170</v>
      </c>
    </row>
    <row r="2506" spans="3:3" ht="20">
      <c r="C2506" s="27" t="s">
        <v>172</v>
      </c>
    </row>
    <row r="2507" spans="3:3">
      <c r="C2507" s="12" t="s">
        <v>173</v>
      </c>
    </row>
    <row r="2508" spans="3:3" ht="30">
      <c r="C2508" s="34" t="s">
        <v>621</v>
      </c>
    </row>
    <row r="2509" spans="3:3" ht="20">
      <c r="C2509" s="35"/>
    </row>
    <row r="2523" spans="3:3">
      <c r="C2523" s="12" t="s">
        <v>622</v>
      </c>
    </row>
    <row r="2524" spans="3:3" ht="20">
      <c r="C2524" s="35" t="s">
        <v>623</v>
      </c>
    </row>
    <row r="2525" spans="3:3" ht="20">
      <c r="C2525" s="35">
        <v>17</v>
      </c>
    </row>
    <row r="2526" spans="3:3" ht="20">
      <c r="C2526" s="36">
        <v>45382</v>
      </c>
    </row>
    <row r="2527" spans="3:3" ht="20">
      <c r="C2527" s="35">
        <v>10</v>
      </c>
    </row>
    <row r="2528" spans="3:3" ht="20">
      <c r="C2528" s="35" t="s">
        <v>624</v>
      </c>
    </row>
    <row r="2529" spans="3:3">
      <c r="C2529" s="12" t="s">
        <v>169</v>
      </c>
    </row>
    <row r="2530" spans="3:3">
      <c r="C2530" s="12" t="s">
        <v>170</v>
      </c>
    </row>
    <row r="2531" spans="3:3" ht="23">
      <c r="C2531" s="37" t="s">
        <v>625</v>
      </c>
    </row>
    <row r="2532" spans="3:3" ht="30">
      <c r="C2532" s="38" t="s">
        <v>170</v>
      </c>
    </row>
    <row r="2533" spans="3:3" ht="20">
      <c r="C2533" s="27" t="s">
        <v>172</v>
      </c>
    </row>
    <row r="2534" spans="3:3">
      <c r="C2534" s="12" t="s">
        <v>173</v>
      </c>
    </row>
    <row r="2535" spans="3:3" ht="30">
      <c r="C2535" s="34" t="s">
        <v>626</v>
      </c>
    </row>
    <row r="2536" spans="3:3" ht="20">
      <c r="C2536" s="35"/>
    </row>
    <row r="2550" spans="3:3">
      <c r="C2550" s="12" t="s">
        <v>627</v>
      </c>
    </row>
    <row r="2551" spans="3:3" ht="20">
      <c r="C2551" s="35" t="s">
        <v>628</v>
      </c>
    </row>
    <row r="2552" spans="3:3" ht="20">
      <c r="C2552" s="35" t="s">
        <v>629</v>
      </c>
    </row>
    <row r="2553" spans="3:3" ht="20">
      <c r="C2553" s="36">
        <v>45382</v>
      </c>
    </row>
    <row r="2554" spans="3:3" ht="20">
      <c r="C2554" s="35">
        <v>8</v>
      </c>
    </row>
    <row r="2555" spans="3:3" ht="20">
      <c r="C2555" s="35">
        <v>0.68</v>
      </c>
    </row>
    <row r="2556" spans="3:3">
      <c r="C2556" s="12" t="s">
        <v>169</v>
      </c>
    </row>
    <row r="2557" spans="3:3">
      <c r="C2557" s="12" t="s">
        <v>170</v>
      </c>
    </row>
    <row r="2558" spans="3:3" ht="23">
      <c r="C2558" s="37" t="s">
        <v>630</v>
      </c>
    </row>
    <row r="2559" spans="3:3" ht="30">
      <c r="C2559" s="38" t="s">
        <v>170</v>
      </c>
    </row>
    <row r="2560" spans="3:3" ht="20">
      <c r="C2560" s="27" t="s">
        <v>172</v>
      </c>
    </row>
    <row r="2561" spans="3:3">
      <c r="C2561" s="12" t="s">
        <v>173</v>
      </c>
    </row>
    <row r="2562" spans="3:3" ht="30">
      <c r="C2562" s="34" t="s">
        <v>631</v>
      </c>
    </row>
    <row r="2563" spans="3:3" ht="20">
      <c r="C2563" s="35"/>
    </row>
    <row r="2577" spans="3:3">
      <c r="C2577" s="12" t="s">
        <v>632</v>
      </c>
    </row>
    <row r="2578" spans="3:3" ht="20">
      <c r="C2578" s="35" t="s">
        <v>196</v>
      </c>
    </row>
    <row r="2579" spans="3:3" ht="20">
      <c r="C2579" s="35">
        <v>15</v>
      </c>
    </row>
    <row r="2580" spans="3:3" ht="20">
      <c r="C2580" s="36">
        <v>45382</v>
      </c>
    </row>
    <row r="2581" spans="3:3" ht="20">
      <c r="C2581" s="35">
        <v>12</v>
      </c>
    </row>
    <row r="2582" spans="3:3" ht="20">
      <c r="C2582" s="35" t="s">
        <v>633</v>
      </c>
    </row>
    <row r="2583" spans="3:3">
      <c r="C2583" s="12" t="s">
        <v>169</v>
      </c>
    </row>
    <row r="2584" spans="3:3">
      <c r="C2584" s="12" t="s">
        <v>170</v>
      </c>
    </row>
    <row r="2585" spans="3:3" ht="23">
      <c r="C2585" s="37" t="s">
        <v>634</v>
      </c>
    </row>
    <row r="2586" spans="3:3" ht="30">
      <c r="C2586" s="38" t="s">
        <v>170</v>
      </c>
    </row>
    <row r="2587" spans="3:3" ht="20">
      <c r="C2587" s="27" t="s">
        <v>172</v>
      </c>
    </row>
    <row r="2588" spans="3:3">
      <c r="C2588" s="12" t="s">
        <v>173</v>
      </c>
    </row>
    <row r="2589" spans="3:3" ht="30">
      <c r="C2589" s="34" t="s">
        <v>635</v>
      </c>
    </row>
    <row r="2590" spans="3:3" ht="20">
      <c r="C2590" s="35"/>
    </row>
    <row r="2604" spans="3:3">
      <c r="C2604" s="12" t="s">
        <v>636</v>
      </c>
    </row>
    <row r="2605" spans="3:3" ht="20">
      <c r="C2605" s="35" t="s">
        <v>637</v>
      </c>
    </row>
    <row r="2606" spans="3:3" ht="20">
      <c r="C2606" s="35">
        <v>11</v>
      </c>
    </row>
    <row r="2607" spans="3:3" ht="20">
      <c r="C2607" s="36">
        <v>45291</v>
      </c>
    </row>
    <row r="2608" spans="3:3" ht="20">
      <c r="C2608" s="35">
        <v>10</v>
      </c>
    </row>
    <row r="2609" spans="3:3" ht="20">
      <c r="C2609" s="35" t="s">
        <v>253</v>
      </c>
    </row>
    <row r="2610" spans="3:3">
      <c r="C2610" s="12" t="s">
        <v>169</v>
      </c>
    </row>
    <row r="2611" spans="3:3">
      <c r="C2611" s="12" t="s">
        <v>170</v>
      </c>
    </row>
    <row r="2612" spans="3:3" ht="23">
      <c r="C2612" s="37" t="s">
        <v>638</v>
      </c>
    </row>
    <row r="2613" spans="3:3" ht="30">
      <c r="C2613" s="38" t="s">
        <v>170</v>
      </c>
    </row>
    <row r="2614" spans="3:3" ht="20">
      <c r="C2614" s="27" t="s">
        <v>172</v>
      </c>
    </row>
    <row r="2615" spans="3:3">
      <c r="C2615" s="12" t="s">
        <v>173</v>
      </c>
    </row>
    <row r="2616" spans="3:3" ht="30">
      <c r="C2616" s="34" t="s">
        <v>639</v>
      </c>
    </row>
    <row r="2617" spans="3:3" ht="20">
      <c r="C2617" s="35"/>
    </row>
    <row r="2631" spans="3:3">
      <c r="C2631" s="12" t="s">
        <v>640</v>
      </c>
    </row>
    <row r="2632" spans="3:3" ht="20">
      <c r="C2632" s="35" t="s">
        <v>641</v>
      </c>
    </row>
    <row r="2633" spans="3:3" ht="20">
      <c r="C2633" s="35" t="s">
        <v>642</v>
      </c>
    </row>
    <row r="2634" spans="3:3" ht="20">
      <c r="C2634" s="36">
        <v>45473</v>
      </c>
    </row>
    <row r="2635" spans="3:3" ht="20">
      <c r="C2635" s="35">
        <v>6</v>
      </c>
    </row>
    <row r="2636" spans="3:3" ht="20">
      <c r="C2636" s="35" t="s">
        <v>643</v>
      </c>
    </row>
    <row r="2637" spans="3:3">
      <c r="C2637" s="12" t="s">
        <v>169</v>
      </c>
    </row>
    <row r="2638" spans="3:3">
      <c r="C2638" s="12" t="s">
        <v>170</v>
      </c>
    </row>
    <row r="2639" spans="3:3" ht="23">
      <c r="C2639" s="37" t="s">
        <v>644</v>
      </c>
    </row>
    <row r="2640" spans="3:3" ht="30">
      <c r="C2640" s="38" t="s">
        <v>170</v>
      </c>
    </row>
    <row r="2641" spans="3:3" ht="20">
      <c r="C2641" s="27" t="s">
        <v>172</v>
      </c>
    </row>
    <row r="2642" spans="3:3">
      <c r="C2642" s="12" t="s">
        <v>173</v>
      </c>
    </row>
    <row r="2643" spans="3:3" ht="30">
      <c r="C2643" s="34" t="s">
        <v>645</v>
      </c>
    </row>
    <row r="2644" spans="3:3" ht="20">
      <c r="C2644" s="35"/>
    </row>
    <row r="2658" spans="3:3">
      <c r="C2658" s="12" t="s">
        <v>646</v>
      </c>
    </row>
    <row r="2659" spans="3:3" ht="20">
      <c r="C2659" s="35" t="s">
        <v>647</v>
      </c>
    </row>
    <row r="2660" spans="3:3" ht="20">
      <c r="C2660" s="35">
        <v>11</v>
      </c>
    </row>
    <row r="2661" spans="3:3" ht="20">
      <c r="C2661" s="36">
        <v>45350</v>
      </c>
    </row>
    <row r="2662" spans="3:3" ht="20">
      <c r="C2662" s="35">
        <v>3</v>
      </c>
    </row>
    <row r="2663" spans="3:3" ht="20">
      <c r="C2663" s="35" t="s">
        <v>648</v>
      </c>
    </row>
    <row r="2664" spans="3:3">
      <c r="C2664" s="12" t="s">
        <v>169</v>
      </c>
    </row>
    <row r="2665" spans="3:3">
      <c r="C2665" s="12" t="s">
        <v>170</v>
      </c>
    </row>
    <row r="2666" spans="3:3" ht="23">
      <c r="C2666" s="37" t="s">
        <v>649</v>
      </c>
    </row>
    <row r="2667" spans="3:3" ht="30">
      <c r="C2667" s="38" t="s">
        <v>170</v>
      </c>
    </row>
    <row r="2668" spans="3:3" ht="20">
      <c r="C2668" s="27" t="s">
        <v>172</v>
      </c>
    </row>
    <row r="2669" spans="3:3">
      <c r="C2669" s="12" t="s">
        <v>173</v>
      </c>
    </row>
    <row r="2670" spans="3:3" ht="30">
      <c r="C2670" s="34" t="s">
        <v>650</v>
      </c>
    </row>
    <row r="2671" spans="3:3" ht="20">
      <c r="C2671" s="35"/>
    </row>
    <row r="2685" spans="3:3">
      <c r="C2685" s="12" t="s">
        <v>651</v>
      </c>
    </row>
    <row r="2686" spans="3:3" ht="20">
      <c r="C2686" s="35" t="s">
        <v>356</v>
      </c>
    </row>
    <row r="2687" spans="3:3" ht="20">
      <c r="C2687" s="35" t="s">
        <v>652</v>
      </c>
    </row>
    <row r="2688" spans="3:3" ht="20">
      <c r="C2688" s="36">
        <v>45382</v>
      </c>
    </row>
    <row r="2689" spans="3:3" ht="20">
      <c r="C2689" s="35">
        <v>8</v>
      </c>
    </row>
    <row r="2690" spans="3:3" ht="20">
      <c r="C2690" s="35" t="s">
        <v>653</v>
      </c>
    </row>
    <row r="2691" spans="3:3">
      <c r="C2691" s="12" t="s">
        <v>169</v>
      </c>
    </row>
    <row r="2692" spans="3:3">
      <c r="C2692" s="12" t="s">
        <v>170</v>
      </c>
    </row>
    <row r="2693" spans="3:3" ht="23">
      <c r="C2693" s="37" t="s">
        <v>654</v>
      </c>
    </row>
    <row r="2694" spans="3:3" ht="30">
      <c r="C2694" s="38" t="s">
        <v>170</v>
      </c>
    </row>
    <row r="2695" spans="3:3" ht="20">
      <c r="C2695" s="27" t="s">
        <v>172</v>
      </c>
    </row>
    <row r="2696" spans="3:3">
      <c r="C2696" s="12" t="s">
        <v>173</v>
      </c>
    </row>
    <row r="2697" spans="3:3" ht="30">
      <c r="C2697" s="34" t="s">
        <v>655</v>
      </c>
    </row>
    <row r="2698" spans="3:3" ht="20">
      <c r="C2698" s="35"/>
    </row>
    <row r="2712" spans="3:3">
      <c r="C2712" s="12" t="s">
        <v>656</v>
      </c>
    </row>
    <row r="2713" spans="3:3" ht="20">
      <c r="C2713" s="35" t="s">
        <v>657</v>
      </c>
    </row>
    <row r="2714" spans="3:3" ht="20">
      <c r="C2714" s="35">
        <v>12</v>
      </c>
    </row>
    <row r="2715" spans="3:3" ht="20">
      <c r="C2715" s="36">
        <v>45412</v>
      </c>
    </row>
    <row r="2716" spans="3:3" ht="20">
      <c r="C2716" s="35">
        <v>8</v>
      </c>
    </row>
    <row r="2717" spans="3:3" ht="20">
      <c r="C2717" s="35" t="s">
        <v>653</v>
      </c>
    </row>
    <row r="2718" spans="3:3">
      <c r="C2718" s="12" t="s">
        <v>169</v>
      </c>
    </row>
    <row r="2719" spans="3:3">
      <c r="C2719" s="12" t="s">
        <v>170</v>
      </c>
    </row>
    <row r="2720" spans="3:3" ht="23">
      <c r="C2720" s="37" t="s">
        <v>658</v>
      </c>
    </row>
    <row r="2721" spans="3:3" ht="30">
      <c r="C2721" s="38" t="s">
        <v>170</v>
      </c>
    </row>
    <row r="2722" spans="3:3" ht="20">
      <c r="C2722" s="27" t="s">
        <v>172</v>
      </c>
    </row>
    <row r="2723" spans="3:3">
      <c r="C2723" s="12" t="s">
        <v>173</v>
      </c>
    </row>
    <row r="2724" spans="3:3" ht="30">
      <c r="C2724" s="34" t="s">
        <v>659</v>
      </c>
    </row>
    <row r="2725" spans="3:3" ht="20">
      <c r="C2725" s="35"/>
    </row>
    <row r="2739" spans="3:3">
      <c r="C2739" s="12" t="s">
        <v>660</v>
      </c>
    </row>
    <row r="2740" spans="3:3" ht="20">
      <c r="C2740" s="35" t="s">
        <v>661</v>
      </c>
    </row>
    <row r="2741" spans="3:3" ht="20">
      <c r="C2741" s="35" t="s">
        <v>604</v>
      </c>
    </row>
    <row r="2742" spans="3:3" ht="20">
      <c r="C2742" s="36">
        <v>45382</v>
      </c>
    </row>
    <row r="2743" spans="3:3" ht="20">
      <c r="C2743" s="35">
        <v>5</v>
      </c>
    </row>
    <row r="2744" spans="3:3" ht="20">
      <c r="C2744" s="35" t="s">
        <v>168</v>
      </c>
    </row>
    <row r="2745" spans="3:3">
      <c r="C2745" s="12" t="s">
        <v>169</v>
      </c>
    </row>
    <row r="2746" spans="3:3">
      <c r="C2746" s="12" t="s">
        <v>170</v>
      </c>
    </row>
    <row r="2747" spans="3:3" ht="23">
      <c r="C2747" s="37" t="s">
        <v>662</v>
      </c>
    </row>
    <row r="2748" spans="3:3" ht="30">
      <c r="C2748" s="38" t="s">
        <v>170</v>
      </c>
    </row>
    <row r="2749" spans="3:3" ht="20">
      <c r="C2749" s="27" t="s">
        <v>172</v>
      </c>
    </row>
    <row r="2750" spans="3:3">
      <c r="C2750" s="12" t="s">
        <v>173</v>
      </c>
    </row>
    <row r="2751" spans="3:3" ht="30">
      <c r="C2751" s="34" t="s">
        <v>663</v>
      </c>
    </row>
    <row r="2752" spans="3:3" ht="20">
      <c r="C2752" s="35"/>
    </row>
    <row r="2766" spans="3:3">
      <c r="C2766" s="12" t="s">
        <v>664</v>
      </c>
    </row>
    <row r="2767" spans="3:3" ht="20">
      <c r="C2767" s="35">
        <v>7</v>
      </c>
    </row>
    <row r="2768" spans="3:3" ht="20">
      <c r="C2768" s="35">
        <v>13</v>
      </c>
    </row>
    <row r="2769" spans="3:3" ht="20">
      <c r="C2769" s="36">
        <v>45382</v>
      </c>
    </row>
    <row r="2770" spans="3:3" ht="20">
      <c r="C2770" s="35">
        <v>7</v>
      </c>
    </row>
    <row r="2771" spans="3:3" ht="20">
      <c r="C2771" s="35">
        <v>1</v>
      </c>
    </row>
    <row r="2772" spans="3:3">
      <c r="C2772" s="12" t="s">
        <v>169</v>
      </c>
    </row>
    <row r="2773" spans="3:3">
      <c r="C2773" s="12" t="s">
        <v>170</v>
      </c>
    </row>
    <row r="2774" spans="3:3" ht="23">
      <c r="C2774" s="37" t="s">
        <v>665</v>
      </c>
    </row>
    <row r="2775" spans="3:3" ht="30">
      <c r="C2775" s="38" t="s">
        <v>170</v>
      </c>
    </row>
    <row r="2776" spans="3:3" ht="20">
      <c r="C2776" s="27" t="s">
        <v>172</v>
      </c>
    </row>
    <row r="2777" spans="3:3">
      <c r="C2777" s="12" t="s">
        <v>173</v>
      </c>
    </row>
    <row r="2778" spans="3:3" ht="30">
      <c r="C2778" s="34" t="s">
        <v>666</v>
      </c>
    </row>
    <row r="2779" spans="3:3" ht="20">
      <c r="C2779" s="35"/>
    </row>
    <row r="2793" spans="3:3">
      <c r="C2793" s="12" t="s">
        <v>667</v>
      </c>
    </row>
    <row r="2794" spans="3:3" ht="20">
      <c r="C2794" s="35" t="s">
        <v>668</v>
      </c>
    </row>
    <row r="2795" spans="3:3" ht="20">
      <c r="C2795" s="35" t="s">
        <v>168</v>
      </c>
    </row>
    <row r="2796" spans="3:3" ht="20">
      <c r="C2796" s="36">
        <v>45382</v>
      </c>
    </row>
    <row r="2797" spans="3:3" ht="20">
      <c r="C2797" s="35">
        <v>8</v>
      </c>
    </row>
    <row r="2798" spans="3:3" ht="20">
      <c r="C2798" s="35" t="s">
        <v>168</v>
      </c>
    </row>
    <row r="2799" spans="3:3">
      <c r="C2799" s="12" t="s">
        <v>169</v>
      </c>
    </row>
    <row r="2800" spans="3:3">
      <c r="C2800" s="12" t="s">
        <v>170</v>
      </c>
    </row>
    <row r="2801" spans="3:3" ht="23">
      <c r="C2801" s="37" t="s">
        <v>669</v>
      </c>
    </row>
    <row r="2802" spans="3:3" ht="30">
      <c r="C2802" s="38" t="s">
        <v>170</v>
      </c>
    </row>
    <row r="2803" spans="3:3" ht="20">
      <c r="C2803" s="27" t="s">
        <v>172</v>
      </c>
    </row>
    <row r="2804" spans="3:3">
      <c r="C2804" s="12" t="s">
        <v>173</v>
      </c>
    </row>
    <row r="2805" spans="3:3" ht="37">
      <c r="C2805" s="41" t="s">
        <v>670</v>
      </c>
    </row>
    <row r="2806" spans="3:3" ht="20">
      <c r="C2806" s="42" t="s">
        <v>671</v>
      </c>
    </row>
    <row r="2807" spans="3:3" ht="20">
      <c r="C2807" s="43" t="s">
        <v>672</v>
      </c>
    </row>
    <row r="2808" spans="3:3" ht="20">
      <c r="C2808" s="42" t="s">
        <v>673</v>
      </c>
    </row>
    <row r="2810" spans="3:3" ht="20">
      <c r="C2810" s="43" t="s">
        <v>672</v>
      </c>
    </row>
    <row r="2811" spans="3:3" ht="20">
      <c r="C2811" s="42" t="s">
        <v>674</v>
      </c>
    </row>
    <row r="2812" spans="3:3" ht="20">
      <c r="C2812" s="42" t="s">
        <v>675</v>
      </c>
    </row>
    <row r="2813" spans="3:3" ht="37">
      <c r="C2813" s="41" t="s">
        <v>676</v>
      </c>
    </row>
    <row r="2814" spans="3:3">
      <c r="C2814" s="12" t="s">
        <v>677</v>
      </c>
    </row>
    <row r="2815" spans="3:3" ht="20">
      <c r="C2815" s="28" t="s">
        <v>678</v>
      </c>
    </row>
    <row r="2816" spans="3:3" ht="23">
      <c r="C2816" s="37" t="s">
        <v>677</v>
      </c>
    </row>
    <row r="2817" spans="3:3" ht="20">
      <c r="C2817" s="44" t="s">
        <v>679</v>
      </c>
    </row>
    <row r="2818" spans="3:3" ht="30">
      <c r="C2818" s="38" t="s">
        <v>677</v>
      </c>
    </row>
    <row r="2819" spans="3:3" ht="20">
      <c r="C2819" s="27" t="s">
        <v>680</v>
      </c>
    </row>
    <row r="2820" spans="3:3">
      <c r="C2820" s="12" t="s">
        <v>173</v>
      </c>
    </row>
    <row r="2821" spans="3:3">
      <c r="C2821" s="12" t="s">
        <v>681</v>
      </c>
    </row>
    <row r="2822" spans="3:3" ht="20">
      <c r="C2822" s="28" t="s">
        <v>682</v>
      </c>
    </row>
    <row r="2823" spans="3:3" ht="23">
      <c r="C2823" s="37" t="s">
        <v>681</v>
      </c>
    </row>
    <row r="2824" spans="3:3" ht="20">
      <c r="C2824" s="44" t="s">
        <v>679</v>
      </c>
    </row>
    <row r="2825" spans="3:3" ht="30">
      <c r="C2825" s="38" t="s">
        <v>683</v>
      </c>
    </row>
    <row r="2826" spans="3:3" ht="20">
      <c r="C2826" s="27" t="s">
        <v>684</v>
      </c>
    </row>
    <row r="2827" spans="3:3">
      <c r="C2827" s="12" t="s">
        <v>173</v>
      </c>
    </row>
    <row r="2828" spans="3:3">
      <c r="C2828" s="12" t="s">
        <v>685</v>
      </c>
    </row>
    <row r="2829" spans="3:3">
      <c r="C2829" s="12" t="s">
        <v>686</v>
      </c>
    </row>
    <row r="2830" spans="3:3">
      <c r="C2830" s="12" t="s">
        <v>687</v>
      </c>
    </row>
    <row r="2831" spans="3:3">
      <c r="C2831" s="12" t="s">
        <v>682</v>
      </c>
    </row>
    <row r="2832" spans="3:3">
      <c r="C2832" s="12" t="s">
        <v>688</v>
      </c>
    </row>
    <row r="2833" spans="3:3">
      <c r="C2833" s="12" t="s">
        <v>689</v>
      </c>
    </row>
    <row r="2834" spans="3:3">
      <c r="C2834" s="12" t="s">
        <v>690</v>
      </c>
    </row>
    <row r="2835" spans="3:3">
      <c r="C2835" s="12" t="s">
        <v>691</v>
      </c>
    </row>
    <row r="2836" spans="3:3">
      <c r="C2836" s="12" t="s">
        <v>692</v>
      </c>
    </row>
    <row r="2837" spans="3:3">
      <c r="C2837" s="12" t="s">
        <v>693</v>
      </c>
    </row>
    <row r="2838" spans="3:3">
      <c r="C2838" s="12" t="s">
        <v>694</v>
      </c>
    </row>
    <row r="2839" spans="3:3">
      <c r="C2839" s="12" t="s">
        <v>695</v>
      </c>
    </row>
    <row r="2840" spans="3:3">
      <c r="C2840" s="12" t="s">
        <v>696</v>
      </c>
    </row>
    <row r="2841" spans="3:3">
      <c r="C2841" s="12" t="s">
        <v>697</v>
      </c>
    </row>
    <row r="2842" spans="3:3">
      <c r="C2842" s="12" t="s">
        <v>698</v>
      </c>
    </row>
    <row r="2843" spans="3:3">
      <c r="C2843" s="12" t="s">
        <v>699</v>
      </c>
    </row>
    <row r="2844" spans="3:3">
      <c r="C2844" s="12" t="s">
        <v>700</v>
      </c>
    </row>
    <row r="2845" spans="3:3">
      <c r="C2845" s="12" t="s">
        <v>701</v>
      </c>
    </row>
    <row r="2846" spans="3:3">
      <c r="C2846" s="12" t="s">
        <v>702</v>
      </c>
    </row>
    <row r="2847" spans="3:3">
      <c r="C2847" s="12" t="s">
        <v>703</v>
      </c>
    </row>
    <row r="2848" spans="3:3">
      <c r="C2848" s="12" t="s">
        <v>704</v>
      </c>
    </row>
    <row r="2849" spans="3:3">
      <c r="C2849" s="12" t="s">
        <v>705</v>
      </c>
    </row>
    <row r="2850" spans="3:3">
      <c r="C2850" s="12" t="s">
        <v>706</v>
      </c>
    </row>
    <row r="2851" spans="3:3">
      <c r="C2851" s="12" t="s">
        <v>707</v>
      </c>
    </row>
    <row r="2852" spans="3:3">
      <c r="C2852" s="12" t="s">
        <v>708</v>
      </c>
    </row>
    <row r="2853" spans="3:3">
      <c r="C2853" s="12" t="s">
        <v>709</v>
      </c>
    </row>
    <row r="2854" spans="3:3">
      <c r="C2854" s="12" t="s">
        <v>686</v>
      </c>
    </row>
    <row r="2855" spans="3:3">
      <c r="C2855" s="12" t="s">
        <v>710</v>
      </c>
    </row>
    <row r="2856" spans="3:3">
      <c r="C2856" s="12" t="s">
        <v>711</v>
      </c>
    </row>
    <row r="2857" spans="3:3">
      <c r="C2857" s="12" t="s">
        <v>712</v>
      </c>
    </row>
    <row r="2858" spans="3:3">
      <c r="C2858" s="12" t="s">
        <v>713</v>
      </c>
    </row>
    <row r="2859" spans="3:3">
      <c r="C2859" s="12" t="s">
        <v>689</v>
      </c>
    </row>
    <row r="2860" spans="3:3">
      <c r="C2860" s="12" t="s">
        <v>714</v>
      </c>
    </row>
    <row r="2861" spans="3:3">
      <c r="C2861" s="12" t="s">
        <v>715</v>
      </c>
    </row>
    <row r="2862" spans="3:3">
      <c r="C2862" s="12" t="s">
        <v>716</v>
      </c>
    </row>
    <row r="2863" spans="3:3">
      <c r="C2863" s="12" t="s">
        <v>717</v>
      </c>
    </row>
    <row r="2864" spans="3:3">
      <c r="C2864" s="12" t="s">
        <v>718</v>
      </c>
    </row>
    <row r="2865" spans="3:3">
      <c r="C2865" s="12" t="s">
        <v>688</v>
      </c>
    </row>
    <row r="2866" spans="3:3">
      <c r="C2866" s="12" t="s">
        <v>709</v>
      </c>
    </row>
    <row r="2867" spans="3:3">
      <c r="C2867" s="12" t="s">
        <v>719</v>
      </c>
    </row>
    <row r="2868" spans="3:3">
      <c r="C2868" s="12" t="s">
        <v>720</v>
      </c>
    </row>
    <row r="2869" spans="3:3">
      <c r="C2869" s="12" t="s">
        <v>721</v>
      </c>
    </row>
    <row r="2870" spans="3:3">
      <c r="C2870" s="12" t="s">
        <v>722</v>
      </c>
    </row>
    <row r="2871" spans="3:3">
      <c r="C2871" s="12" t="s">
        <v>723</v>
      </c>
    </row>
    <row r="2872" spans="3:3" ht="23">
      <c r="C2872" s="45" t="s">
        <v>724</v>
      </c>
    </row>
    <row r="2873" spans="3:3">
      <c r="C2873" s="12" t="s">
        <v>725</v>
      </c>
    </row>
    <row r="2874" spans="3:3">
      <c r="C2874" s="12" t="s">
        <v>726</v>
      </c>
    </row>
    <row r="2875" spans="3:3">
      <c r="C2875" s="12" t="s">
        <v>727</v>
      </c>
    </row>
    <row r="2876" spans="3:3">
      <c r="C2876" s="12" t="s">
        <v>728</v>
      </c>
    </row>
    <row r="2877" spans="3:3">
      <c r="C2877" s="12" t="s">
        <v>729</v>
      </c>
    </row>
    <row r="2878" spans="3:3">
      <c r="C2878" s="12" t="s">
        <v>730</v>
      </c>
    </row>
    <row r="2879" spans="3:3">
      <c r="C2879" s="12" t="s">
        <v>731</v>
      </c>
    </row>
    <row r="2880" spans="3:3">
      <c r="C2880" s="12" t="s">
        <v>732</v>
      </c>
    </row>
    <row r="2881" spans="3:3" ht="23">
      <c r="C2881" s="45" t="s">
        <v>733</v>
      </c>
    </row>
    <row r="2883" spans="3:3" ht="22">
      <c r="C2883" s="46" t="s">
        <v>734</v>
      </c>
    </row>
    <row r="2884" spans="3:3" ht="22">
      <c r="C2884" s="46"/>
    </row>
  </sheetData>
  <hyperlinks>
    <hyperlink ref="C31" r:id="rId1" display="https://www.professionaladviser.com/news/4179654/fca-enforcement-assertive-proactive-intrusive" xr:uid="{2144F8DF-66B5-6A4C-AB13-F3C438EB8070}"/>
    <hyperlink ref="C71" r:id="rId2" display="https://www.professionaladviser.com/opinion/4212821/key-regulatory-focus-advice-profession" xr:uid="{5EB7E39A-45BA-0E47-BF5F-F3A986A955BB}"/>
    <hyperlink ref="C107" r:id="rId3" display="https://www.accountancyage.com/rankings/" xr:uid="{25D8A7C0-0790-1641-A781-A3008A76D01F}"/>
    <hyperlink ref="C136" r:id="rId4" display="https://sourceadvisors.co.uk/accountancy-age?utm_source=partner-website&amp;utm_campaign=50+50-sponsorship-24&amp;utm_medium=organic&amp;utm_content=text-hyperlink" xr:uid="{CB0F2C63-FA24-DA42-AB6F-66F6552060AF}"/>
    <hyperlink ref="C159" r:id="rId5" display="https://www.accountancyage.com/rankings/top-5050-accountancy-firms-2024/" xr:uid="{685D1F82-D615-C34F-85ED-7CECAF40F7C0}"/>
    <hyperlink ref="C165" r:id="rId6" display="https://www.accountancyage.com/rankings/top-5050-accountancy-firms-2024/" xr:uid="{492E63DE-B69F-B14E-9383-389419C70D39}"/>
    <hyperlink ref="C166" r:id="rId7" display="https://www.accountancyage.com/rankings/top-5050-accountancy-firms-2024/" xr:uid="{51C96BA3-0679-0549-ABA7-B18E3B252BA2}"/>
    <hyperlink ref="C170" r:id="rId8" display="https://www.accountancyage.com/rankings/top-5050-accountancy-firms-2024/" xr:uid="{325818F8-DDA6-9B46-AE8F-8200DEC41D34}"/>
    <hyperlink ref="C186" r:id="rId9" display="https://www.accountancyage.com/rankings/top-5050-accountancy-firms-2024/" xr:uid="{A028EB4B-D0BE-F042-8459-18636A5BD3AB}"/>
    <hyperlink ref="C192" r:id="rId10" display="https://www.accountancyage.com/rankings/top-5050-accountancy-firms-2024/" xr:uid="{49D9C1A7-5064-AB47-9BCB-F104D7894E7F}"/>
    <hyperlink ref="C193" r:id="rId11" display="https://www.accountancyage.com/rankings/top-5050-accountancy-firms-2024/" xr:uid="{524DE80F-E401-F14B-AC6F-F50326A1DB12}"/>
    <hyperlink ref="C197" r:id="rId12" display="https://www.accountancyage.com/rankings/top-5050-accountancy-firms-2024/" xr:uid="{16C029FB-9905-3840-84F2-A077525A12EF}"/>
    <hyperlink ref="C213" r:id="rId13" display="https://www.accountancyage.com/rankings/top-5050-accountancy-firms-2024/" xr:uid="{88580152-B06F-5C4C-B35C-67E7978BA962}"/>
    <hyperlink ref="C219" r:id="rId14" display="https://www.accountancyage.com/rankings/top-5050-accountancy-firms-2024/" xr:uid="{844B1B63-E0AC-EC40-BFD1-11029CB68EFB}"/>
    <hyperlink ref="C220" r:id="rId15" display="https://www.accountancyage.com/rankings/top-5050-accountancy-firms-2024/" xr:uid="{9440FD02-CDA8-0D47-BD9C-849EA22F2427}"/>
    <hyperlink ref="C224" r:id="rId16" display="https://www.accountancyage.com/rankings/top-5050-accountancy-firms-2024/" xr:uid="{5B2B2CD3-B832-0643-ABF2-BA5D0797688D}"/>
    <hyperlink ref="C240" r:id="rId17" display="https://www.accountancyage.com/rankings/top-5050-accountancy-firms-2024/" xr:uid="{A83174EB-C6F5-174C-AE45-0997AF55BAD0}"/>
    <hyperlink ref="C246" r:id="rId18" display="https://www.accountancyage.com/rankings/top-5050-accountancy-firms-2024/" xr:uid="{DCD2F580-D3DD-2144-B3A8-4DC0A7537AC0}"/>
    <hyperlink ref="C247" r:id="rId19" display="https://www.accountancyage.com/rankings/top-5050-accountancy-firms-2024/" xr:uid="{1E0C2506-CD32-A346-9045-95D8ADC9EEC9}"/>
    <hyperlink ref="C251" r:id="rId20" display="https://www.accountancyage.com/rankings/top-5050-accountancy-firms-2024/" xr:uid="{1AFDC3C6-297B-B849-89F9-6C01D50461EF}"/>
    <hyperlink ref="C255" r:id="rId21" display="https://www.accountancyage.com/rankings/top-5050-accountancy-firms-2024/" xr:uid="{25E03B1C-9D23-8647-9E3F-B2BE49DBA7EE}"/>
    <hyperlink ref="C261" r:id="rId22" display="https://www.accountancyage.com/rankings/top-5050-accountancy-firms-2024/" xr:uid="{DCE237D6-BD35-964C-93AD-362B91571362}"/>
    <hyperlink ref="C262" r:id="rId23" display="https://www.accountancyage.com/rankings/top-5050-accountancy-firms-2024/" xr:uid="{1C703642-9EEB-CE48-8074-5CDA9CF1F29A}"/>
    <hyperlink ref="C266" r:id="rId24" display="https://www.accountancyage.com/rankings/top-5050-accountancy-firms-2024/" xr:uid="{092F693B-6C6C-0443-A576-9CD3159A34C6}"/>
    <hyperlink ref="C282" r:id="rId25" display="https://www.accountancyage.com/rankings/top-5050-accountancy-firms-2024/" xr:uid="{5BB7630E-3F78-CD43-B14D-59B4054FB053}"/>
    <hyperlink ref="C288" r:id="rId26" display="https://www.accountancyage.com/rankings/top-5050-accountancy-firms-2024/" xr:uid="{77CE5EFF-76BC-C747-B3D7-E0C26AF153D4}"/>
    <hyperlink ref="C289" r:id="rId27" display="https://www.accountancyage.com/rankings/top-5050-accountancy-firms-2024/" xr:uid="{3896AC8B-2008-4B46-B31C-67377E6649B0}"/>
    <hyperlink ref="C293" r:id="rId28" display="https://www.accountancyage.com/rankings/top-5050-accountancy-firms-2024/" xr:uid="{FB06D1ED-F0AB-9D4E-96D2-BD793A54FB6B}"/>
    <hyperlink ref="C309" r:id="rId29" display="https://www.accountancyage.com/rankings/top-5050-accountancy-firms-2024/" xr:uid="{2759F4D5-ED86-3C40-AAF0-AB8C340951E2}"/>
    <hyperlink ref="C315" r:id="rId30" display="https://www.accountancyage.com/rankings/top-5050-accountancy-firms-2024/" xr:uid="{77C0370C-E316-214B-BC88-FED3E308B933}"/>
    <hyperlink ref="C316" r:id="rId31" display="https://www.accountancyage.com/rankings/top-5050-accountancy-firms-2024/" xr:uid="{0FBFBA57-F5E1-394C-ADC4-06E4E7E8B639}"/>
    <hyperlink ref="C320" r:id="rId32" display="https://www.accountancyage.com/rankings/top-5050-accountancy-firms-2024/" xr:uid="{8C87DE44-3147-424A-9C45-7DDF447A7B59}"/>
    <hyperlink ref="C336" r:id="rId33" display="https://www.accountancyage.com/rankings/top-5050-accountancy-firms-2024/" xr:uid="{95FAA3EC-C156-554F-839C-6BF50076687D}"/>
    <hyperlink ref="C342" r:id="rId34" display="https://www.accountancyage.com/rankings/top-5050-accountancy-firms-2024/" xr:uid="{1CA8B382-6EB9-184C-B451-F7984A12E835}"/>
    <hyperlink ref="C343" r:id="rId35" display="https://www.accountancyage.com/rankings/top-5050-accountancy-firms-2024/" xr:uid="{009040BD-4A7E-D74F-A293-9891D3B59273}"/>
    <hyperlink ref="C347" r:id="rId36" display="https://www.accountancyage.com/rankings/top-5050-accountancy-firms-2024/" xr:uid="{4FABF8B4-B0FC-AB4A-8B64-E9E7583D8906}"/>
    <hyperlink ref="C358" r:id="rId37" display="https://www.accountancyage.com/rankings/top-5050-accountancy-firms-2024/" xr:uid="{D108B501-E91A-5147-B8A7-4D325ADF80BF}"/>
    <hyperlink ref="C364" r:id="rId38" display="https://www.accountancyage.com/rankings/top-5050-accountancy-firms-2024/" xr:uid="{1CDD15E1-2DBF-2042-A24C-6873E2EF7A25}"/>
    <hyperlink ref="C365" r:id="rId39" display="https://www.accountancyage.com/rankings/top-5050-accountancy-firms-2024/" xr:uid="{7A85ACE4-24A9-1E4E-8AA7-A4C3DE3E96F8}"/>
    <hyperlink ref="C369" r:id="rId40" display="https://www.accountancyage.com/rankings/top-5050-accountancy-firms-2024/" xr:uid="{3D227627-D780-FF43-88CD-04BD2CD279E8}"/>
    <hyperlink ref="C385" r:id="rId41" display="https://www.accountancyage.com/rankings/top-5050-accountancy-firms-2024/" xr:uid="{601EFE0F-7609-CC4E-9204-807D4D3128B2}"/>
    <hyperlink ref="C391" r:id="rId42" display="https://www.accountancyage.com/rankings/top-5050-accountancy-firms-2024/" xr:uid="{83D14691-5B8B-114F-9E9C-20AAE69A6499}"/>
    <hyperlink ref="C392" r:id="rId43" display="https://www.accountancyage.com/rankings/top-5050-accountancy-firms-2024/" xr:uid="{DBD45F5D-CCEF-0841-AE2C-7B6684F7FC0D}"/>
    <hyperlink ref="C396" r:id="rId44" display="https://www.accountancyage.com/rankings/top-5050-accountancy-firms-2024/" xr:uid="{854929DC-3C60-1140-A6AE-196714E2544C}"/>
    <hyperlink ref="C412" r:id="rId45" display="https://www.accountancyage.com/rankings/top-5050-accountancy-firms-2024/" xr:uid="{41E4D6E0-D333-0542-8C95-A3CB8D42BC77}"/>
    <hyperlink ref="C418" r:id="rId46" display="https://www.accountancyage.com/rankings/top-5050-accountancy-firms-2024/" xr:uid="{9B4705DA-0D03-D445-8225-443957B06DA1}"/>
    <hyperlink ref="C419" r:id="rId47" display="https://www.accountancyage.com/rankings/top-5050-accountancy-firms-2024/" xr:uid="{01870184-74B5-2149-A69A-3D90DCC00AA5}"/>
    <hyperlink ref="C423" r:id="rId48" display="https://www.accountancyage.com/rankings/top-5050-accountancy-firms-2024/" xr:uid="{98472FB4-836D-AA46-B84B-CE24ECE38231}"/>
    <hyperlink ref="C439" r:id="rId49" display="https://www.accountancyage.com/rankings/top-5050-accountancy-firms-2024/" xr:uid="{689D8EB5-36CE-4E4D-B00E-C0C7D8455DC7}"/>
    <hyperlink ref="C445" r:id="rId50" display="https://www.accountancyage.com/rankings/top-5050-accountancy-firms-2024/" xr:uid="{A04B0FE2-9A5E-8646-9559-1A5B742C1649}"/>
    <hyperlink ref="C446" r:id="rId51" display="https://www.accountancyage.com/rankings/top-5050-accountancy-firms-2024/" xr:uid="{F21BF01E-DA45-BD49-9B3D-90EC2DE63F92}"/>
    <hyperlink ref="C450" r:id="rId52" display="https://www.accountancyage.com/rankings/top-5050-accountancy-firms-2024/" xr:uid="{E748BEF9-6A88-3D42-BD30-BBE64B71246C}"/>
    <hyperlink ref="C466" r:id="rId53" display="https://www.accountancyage.com/rankings/top-5050-accountancy-firms-2024/" xr:uid="{E2DC925A-E4F5-7042-BA40-861E1106E733}"/>
    <hyperlink ref="C472" r:id="rId54" display="https://www.accountancyage.com/rankings/top-5050-accountancy-firms-2024/" xr:uid="{D8B78ED4-4A3D-D649-8C03-B4505F48C020}"/>
    <hyperlink ref="C473" r:id="rId55" display="https://www.accountancyage.com/rankings/top-5050-accountancy-firms-2024/" xr:uid="{F338FB8E-88C7-3942-B3CD-C6251CA9E4C8}"/>
    <hyperlink ref="C477" r:id="rId56" display="https://www.accountancyage.com/rankings/top-5050-accountancy-firms-2024/" xr:uid="{FA662733-CDF3-F346-A532-92842992643F}"/>
    <hyperlink ref="C493" r:id="rId57" display="https://www.accountancyage.com/rankings/top-5050-accountancy-firms-2024/" xr:uid="{399246E4-05E4-7944-8E35-803A0CE979B9}"/>
    <hyperlink ref="C499" r:id="rId58" display="https://www.accountancyage.com/rankings/top-5050-accountancy-firms-2024/" xr:uid="{3A16FC49-C57D-5C45-9E19-A3FF58D2CD0C}"/>
    <hyperlink ref="C500" r:id="rId59" display="https://www.accountancyage.com/rankings/top-5050-accountancy-firms-2024/" xr:uid="{E073BDF8-6CE8-404B-A948-8DEE8F33A3EB}"/>
    <hyperlink ref="C504" r:id="rId60" display="https://www.accountancyage.com/rankings/top-5050-accountancy-firms-2024/" xr:uid="{315F45A5-9512-4A48-861E-774B603D62BB}"/>
    <hyperlink ref="C520" r:id="rId61" display="https://www.accountancyage.com/rankings/top-5050-accountancy-firms-2024/" xr:uid="{724032FC-ECFD-5948-92A1-DBEE10ACA4C1}"/>
    <hyperlink ref="C526" r:id="rId62" display="https://www.accountancyage.com/rankings/top-5050-accountancy-firms-2024/" xr:uid="{DB863C0D-8B10-4141-B86C-1CF1F8542ACD}"/>
    <hyperlink ref="C527" r:id="rId63" display="https://www.accountancyage.com/rankings/top-5050-accountancy-firms-2024/" xr:uid="{956598B7-F860-7C48-88BE-4B972DA5B6B9}"/>
    <hyperlink ref="C531" r:id="rId64" display="https://www.accountancyage.com/rankings/top-5050-accountancy-firms-2024/" xr:uid="{5FB357B9-BE41-884A-8752-1A0A792C3D0B}"/>
    <hyperlink ref="C547" r:id="rId65" display="https://www.accountancyage.com/rankings/top-5050-accountancy-firms-2024/" xr:uid="{A05BB398-5F52-504F-B9D2-B559A5D3B1E5}"/>
    <hyperlink ref="C553" r:id="rId66" display="https://www.accountancyage.com/rankings/top-5050-accountancy-firms-2024/" xr:uid="{2E666C4F-EDBC-9B45-A5CA-0DC5D2BBA8FD}"/>
    <hyperlink ref="C554" r:id="rId67" display="https://www.accountancyage.com/rankings/top-5050-accountancy-firms-2024/" xr:uid="{03EACC60-CBD3-294A-A760-4916F3135E3A}"/>
    <hyperlink ref="C558" r:id="rId68" display="https://www.accountancyage.com/rankings/top-5050-accountancy-firms-2024/" xr:uid="{CD27FADA-5C51-5C45-9CBE-A55F218C8F98}"/>
    <hyperlink ref="C574" r:id="rId69" display="https://www.accountancyage.com/rankings/top-5050-accountancy-firms-2024/" xr:uid="{59232565-0A9C-A24E-A596-05DC69CB09F9}"/>
    <hyperlink ref="C580" r:id="rId70" display="https://www.accountancyage.com/rankings/top-5050-accountancy-firms-2024/" xr:uid="{4366F268-8EF4-F646-84CB-05A900391AB2}"/>
    <hyperlink ref="C581" r:id="rId71" display="https://www.accountancyage.com/rankings/top-5050-accountancy-firms-2024/" xr:uid="{9C5E858B-29F0-F84F-A10B-0B8B041FE203}"/>
    <hyperlink ref="C585" r:id="rId72" display="https://www.accountancyage.com/rankings/top-5050-accountancy-firms-2024/" xr:uid="{E238867E-787D-554E-97DE-C0641B1A179D}"/>
    <hyperlink ref="C601" r:id="rId73" display="https://www.accountancyage.com/rankings/top-5050-accountancy-firms-2024/" xr:uid="{5765881A-A5A0-7243-B7D1-15B3F69E63F5}"/>
    <hyperlink ref="C607" r:id="rId74" display="https://www.accountancyage.com/rankings/top-5050-accountancy-firms-2024/" xr:uid="{1F3414C5-8747-E049-8D03-8829684F8154}"/>
    <hyperlink ref="C608" r:id="rId75" display="https://www.accountancyage.com/rankings/top-5050-accountancy-firms-2024/" xr:uid="{8C9444E8-F541-014E-BEFC-28FEFD20E5DE}"/>
    <hyperlink ref="C612" r:id="rId76" display="https://www.accountancyage.com/rankings/top-5050-accountancy-firms-2024/" xr:uid="{99AB1843-B8EB-D54A-A6C5-2BF140F8D947}"/>
    <hyperlink ref="C628" r:id="rId77" display="https://www.accountancyage.com/rankings/top-5050-accountancy-firms-2024/" xr:uid="{EACB3D1E-E093-C645-BF91-93B63FBBDE3E}"/>
    <hyperlink ref="C634" r:id="rId78" display="https://www.accountancyage.com/rankings/top-5050-accountancy-firms-2024/" xr:uid="{5C121FC0-D95D-FB4F-9712-B3F3545749BC}"/>
    <hyperlink ref="C635" r:id="rId79" display="https://www.accountancyage.com/rankings/top-5050-accountancy-firms-2024/" xr:uid="{9AFF2946-456F-DE4E-89F4-FF9EE070FB49}"/>
    <hyperlink ref="C639" r:id="rId80" display="https://www.accountancyage.com/rankings/top-5050-accountancy-firms-2024/" xr:uid="{6180B1FE-4E00-2942-83F5-F3695542A6C0}"/>
    <hyperlink ref="C655" r:id="rId81" display="https://www.accountancyage.com/rankings/top-5050-accountancy-firms-2024/" xr:uid="{8559D5B2-6925-1440-B150-92A5B3983FC9}"/>
    <hyperlink ref="C661" r:id="rId82" display="https://www.accountancyage.com/rankings/top-5050-accountancy-firms-2024/" xr:uid="{A0F088AE-3A2C-2943-88E5-E205878C7022}"/>
    <hyperlink ref="C662" r:id="rId83" display="https://www.accountancyage.com/rankings/top-5050-accountancy-firms-2024/" xr:uid="{D2621E52-212C-1849-B40B-3CF598B476A7}"/>
    <hyperlink ref="C666" r:id="rId84" display="https://www.accountancyage.com/rankings/top-5050-accountancy-firms-2024/" xr:uid="{5E69E73B-E142-134F-85F6-1E09F2B72C37}"/>
    <hyperlink ref="C677" r:id="rId85" display="https://www.accountancyage.com/rankings/top-5050-accountancy-firms-2024/" xr:uid="{506B8A10-7C67-9C49-A47A-552C2EA8B32F}"/>
    <hyperlink ref="C683" r:id="rId86" display="https://www.accountancyage.com/rankings/top-5050-accountancy-firms-2024/" xr:uid="{82A6D88D-6657-DE42-AFCE-68ADE9E6AE63}"/>
    <hyperlink ref="C684" r:id="rId87" display="https://www.accountancyage.com/rankings/top-5050-accountancy-firms-2024/" xr:uid="{8B3FFAA2-0A9D-DC47-A803-BCFBF7827B19}"/>
    <hyperlink ref="C688" r:id="rId88" display="https://www.accountancyage.com/rankings/top-5050-accountancy-firms-2024/" xr:uid="{37856957-862C-0C41-B568-09B1E69B4172}"/>
    <hyperlink ref="C704" r:id="rId89" display="https://www.accountancyage.com/rankings/top-5050-accountancy-firms-2024/" xr:uid="{C1911EED-CD77-B24F-A0AF-1C699C10790D}"/>
    <hyperlink ref="C710" r:id="rId90" display="https://www.accountancyage.com/rankings/top-5050-accountancy-firms-2024/" xr:uid="{B89E1F5D-5BB1-3948-A0EC-7DE64F45DDE1}"/>
    <hyperlink ref="C711" r:id="rId91" display="https://www.accountancyage.com/rankings/top-5050-accountancy-firms-2024/" xr:uid="{76A275F0-A715-7B4A-ADB5-B2CF95F594A0}"/>
    <hyperlink ref="C715" r:id="rId92" display="https://www.accountancyage.com/rankings/top-5050-accountancy-firms-2024/" xr:uid="{C5ECA7C8-D60A-6E45-AA49-111A17C829BD}"/>
    <hyperlink ref="C731" r:id="rId93" display="https://www.accountancyage.com/rankings/top-5050-accountancy-firms-2024/" xr:uid="{25D304E7-4550-6B40-83CF-5DB2F2027EDE}"/>
    <hyperlink ref="C737" r:id="rId94" display="https://www.accountancyage.com/rankings/top-5050-accountancy-firms-2024/" xr:uid="{6028BA05-2766-1840-B6D9-8D4CE4FBA486}"/>
    <hyperlink ref="C738" r:id="rId95" display="https://www.accountancyage.com/rankings/top-5050-accountancy-firms-2024/" xr:uid="{1A342808-4FBA-2648-A365-0A23F7E6B722}"/>
    <hyperlink ref="C742" r:id="rId96" display="https://www.accountancyage.com/rankings/top-5050-accountancy-firms-2024/" xr:uid="{D02FB3CE-B96E-3749-AB79-D0371E22ABEE}"/>
    <hyperlink ref="C758" r:id="rId97" display="https://www.accountancyage.com/rankings/top-5050-accountancy-firms-2024/" xr:uid="{F4C49A14-A7ED-8949-B095-389DED965382}"/>
    <hyperlink ref="C764" r:id="rId98" display="https://www.accountancyage.com/rankings/top-5050-accountancy-firms-2024/" xr:uid="{80714E75-F547-674F-A788-DF24A8C554C1}"/>
    <hyperlink ref="C765" r:id="rId99" display="https://www.accountancyage.com/rankings/top-5050-accountancy-firms-2024/" xr:uid="{2915E43C-CC87-424D-BA3F-0CEF8B9E8E43}"/>
    <hyperlink ref="C769" r:id="rId100" display="https://www.accountancyage.com/rankings/top-5050-accountancy-firms-2024/" xr:uid="{B1AB9EFE-342F-8D44-B5B4-77C7E7FFD1CC}"/>
    <hyperlink ref="C785" r:id="rId101" display="https://www.accountancyage.com/rankings/top-5050-accountancy-firms-2024/" xr:uid="{C44A23E4-A658-E14C-A835-82A9DFF5C278}"/>
    <hyperlink ref="C791" r:id="rId102" display="https://www.accountancyage.com/rankings/top-5050-accountancy-firms-2024/" xr:uid="{3D63D091-7FEA-9D43-AAF4-0DDEAE7BA545}"/>
    <hyperlink ref="C792" r:id="rId103" display="https://www.accountancyage.com/rankings/top-5050-accountancy-firms-2024/" xr:uid="{3C03E4A9-2FA3-4C4D-AD84-7D973BC00C83}"/>
    <hyperlink ref="C796" r:id="rId104" display="https://www.accountancyage.com/rankings/top-5050-accountancy-firms-2024/" xr:uid="{8D80AF14-4A55-F743-BD74-CA67D0625DBB}"/>
    <hyperlink ref="C812" r:id="rId105" display="https://www.accountancyage.com/rankings/top-5050-accountancy-firms-2024/" xr:uid="{98F4ABC2-9D65-DE42-A74F-0BB29F2D841B}"/>
    <hyperlink ref="C818" r:id="rId106" display="https://www.accountancyage.com/rankings/top-5050-accountancy-firms-2024/" xr:uid="{EFA0F1DE-A6B6-B240-B726-4D28746EB714}"/>
    <hyperlink ref="C819" r:id="rId107" display="https://www.accountancyage.com/rankings/top-5050-accountancy-firms-2024/" xr:uid="{D39257EC-F054-724C-B9DA-0D7406A114B4}"/>
    <hyperlink ref="C823" r:id="rId108" display="https://www.accountancyage.com/rankings/top-5050-accountancy-firms-2024/" xr:uid="{49F476FB-8257-5645-848C-1722ADF19079}"/>
    <hyperlink ref="C839" r:id="rId109" display="https://www.accountancyage.com/rankings/top-5050-accountancy-firms-2024/" xr:uid="{5327D09E-B90C-BB4F-930F-CD74C8A3A4D4}"/>
    <hyperlink ref="C845" r:id="rId110" display="https://www.accountancyage.com/rankings/top-5050-accountancy-firms-2024/" xr:uid="{8AA7B458-9198-EF40-A773-45C114D94679}"/>
    <hyperlink ref="C846" r:id="rId111" display="https://www.accountancyage.com/rankings/top-5050-accountancy-firms-2024/" xr:uid="{069BF795-0342-7143-88D4-2E81A1320D6E}"/>
    <hyperlink ref="C850" r:id="rId112" display="https://www.accountancyage.com/rankings/top-5050-accountancy-firms-2024/" xr:uid="{A2CC86A9-152F-364B-B09A-AB059CAE16EF}"/>
    <hyperlink ref="C866" r:id="rId113" display="https://www.accountancyage.com/rankings/top-5050-accountancy-firms-2024/" xr:uid="{8C687A14-66EC-674F-A2F8-3307023478E2}"/>
    <hyperlink ref="C872" r:id="rId114" display="https://www.accountancyage.com/rankings/top-5050-accountancy-firms-2024/" xr:uid="{E0AFECA6-F031-8E45-A3DB-87758A0A8175}"/>
    <hyperlink ref="C873" r:id="rId115" display="https://www.accountancyage.com/rankings/top-5050-accountancy-firms-2024/" xr:uid="{11D75B61-D711-6348-B143-268193C869DB}"/>
    <hyperlink ref="C877" r:id="rId116" display="https://www.accountancyage.com/rankings/top-5050-accountancy-firms-2024/" xr:uid="{A9706BBF-BB84-7C44-8512-9CB032B97E01}"/>
    <hyperlink ref="C893" r:id="rId117" display="https://www.accountancyage.com/rankings/top-5050-accountancy-firms-2024/" xr:uid="{0956576F-1F43-654A-B282-C5D755ADFC84}"/>
    <hyperlink ref="C899" r:id="rId118" display="https://www.accountancyage.com/rankings/top-5050-accountancy-firms-2024/" xr:uid="{E0F58446-1A51-234B-8637-7D2FE96A2EFF}"/>
    <hyperlink ref="C900" r:id="rId119" display="https://www.accountancyage.com/rankings/top-5050-accountancy-firms-2024/" xr:uid="{98D35DD6-C036-C349-BD4A-1DA147BDDE13}"/>
    <hyperlink ref="C904" r:id="rId120" display="https://www.accountancyage.com/rankings/top-5050-accountancy-firms-2024/" xr:uid="{711B56A9-6DF5-084B-A5D2-6527AD8295FE}"/>
    <hyperlink ref="C915" r:id="rId121" display="https://www.accountancyage.com/rankings/top-5050-accountancy-firms-2024/" xr:uid="{54728705-01F4-BC42-905C-9BDFA7C899C4}"/>
    <hyperlink ref="C921" r:id="rId122" display="https://www.accountancyage.com/rankings/top-5050-accountancy-firms-2024/" xr:uid="{51DDF671-320F-4D45-982D-8855B2B61B5E}"/>
    <hyperlink ref="C922" r:id="rId123" display="https://www.accountancyage.com/rankings/top-5050-accountancy-firms-2024/" xr:uid="{3F4B3781-B020-544C-8963-73C55A184C88}"/>
    <hyperlink ref="C926" r:id="rId124" display="https://www.accountancyage.com/rankings/top-5050-accountancy-firms-2024/" xr:uid="{983389EF-7D7F-4542-B53E-2EC2F1EE72F4}"/>
    <hyperlink ref="C942" r:id="rId125" display="https://www.accountancyage.com/rankings/top-5050-accountancy-firms-2024/" xr:uid="{E1A85C80-7108-184C-8E3E-19DBA85B59B9}"/>
    <hyperlink ref="C948" r:id="rId126" display="https://www.accountancyage.com/rankings/top-5050-accountancy-firms-2024/" xr:uid="{70F81267-2752-8E48-AC13-800C86FE5F25}"/>
    <hyperlink ref="C949" r:id="rId127" display="https://www.accountancyage.com/rankings/top-5050-accountancy-firms-2024/" xr:uid="{BF7AE083-8A2E-4644-89A8-34DDDD4A868F}"/>
    <hyperlink ref="C953" r:id="rId128" display="https://www.accountancyage.com/rankings/top-5050-accountancy-firms-2024/" xr:uid="{5340784D-47D1-EB42-9ADB-62D667A2A497}"/>
    <hyperlink ref="C969" r:id="rId129" display="https://www.accountancyage.com/rankings/top-5050-accountancy-firms-2024/" xr:uid="{AA69A587-FAB4-1546-B1A8-504440F3365E}"/>
    <hyperlink ref="C975" r:id="rId130" display="https://www.accountancyage.com/rankings/top-5050-accountancy-firms-2024/" xr:uid="{06BDDDF9-5ECD-384A-B688-7C9E060F4294}"/>
    <hyperlink ref="C976" r:id="rId131" display="https://www.accountancyage.com/rankings/top-5050-accountancy-firms-2024/" xr:uid="{B9A582B8-7F4C-3B4E-9AEC-9EEF03921E14}"/>
    <hyperlink ref="C980" r:id="rId132" display="https://www.accountancyage.com/rankings/top-5050-accountancy-firms-2024/" xr:uid="{F9F1EB30-B322-0F49-B11B-543C1BB8B869}"/>
    <hyperlink ref="C996" r:id="rId133" display="https://www.accountancyage.com/rankings/top-5050-accountancy-firms-2024/" xr:uid="{8AEC6411-AF22-CF4B-A00A-75B827C2F908}"/>
    <hyperlink ref="C1002" r:id="rId134" display="https://www.accountancyage.com/rankings/top-5050-accountancy-firms-2024/" xr:uid="{0451796D-A1A9-0742-BA10-FE0C60AC3C94}"/>
    <hyperlink ref="C1003" r:id="rId135" display="https://www.accountancyage.com/rankings/top-5050-accountancy-firms-2024/" xr:uid="{7090A982-232B-8C4F-8A8F-7019879D9880}"/>
    <hyperlink ref="C1007" r:id="rId136" display="https://www.accountancyage.com/rankings/top-5050-accountancy-firms-2024/" xr:uid="{50CB116E-6DC9-2C45-989C-ADC7217D90BB}"/>
    <hyperlink ref="C1023" r:id="rId137" display="https://www.accountancyage.com/rankings/top-5050-accountancy-firms-2024/" xr:uid="{6FBA7A71-523B-404A-938C-61ABCCC7F136}"/>
    <hyperlink ref="C1029" r:id="rId138" display="https://www.accountancyage.com/rankings/top-5050-accountancy-firms-2024/" xr:uid="{1A19412E-BC7F-C74B-B2D3-CBDA077E2453}"/>
    <hyperlink ref="C1030" r:id="rId139" display="https://www.accountancyage.com/rankings/top-5050-accountancy-firms-2024/" xr:uid="{EC9ACFCD-245A-0E45-953F-82E4DE27DA18}"/>
    <hyperlink ref="C1034" r:id="rId140" display="https://www.accountancyage.com/rankings/top-5050-accountancy-firms-2024/" xr:uid="{AC2DD7B2-F245-8646-AF6C-7E7A1D54FB44}"/>
    <hyperlink ref="C1050" r:id="rId141" display="https://www.accountancyage.com/rankings/top-5050-accountancy-firms-2024/" xr:uid="{26DBA17C-E63D-DB49-A677-7EE045320103}"/>
    <hyperlink ref="C1056" r:id="rId142" display="https://www.accountancyage.com/rankings/top-5050-accountancy-firms-2024/" xr:uid="{A575C228-4C3E-4048-9EC5-D45B48548E5D}"/>
    <hyperlink ref="C1057" r:id="rId143" display="https://www.accountancyage.com/rankings/top-5050-accountancy-firms-2024/" xr:uid="{D9D0EE3C-D407-8748-965C-E9E8C00D86EC}"/>
    <hyperlink ref="C1061" r:id="rId144" display="https://www.accountancyage.com/rankings/top-5050-accountancy-firms-2024/" xr:uid="{5F86DE33-D56F-0F4C-8A0D-CD90BDBD0670}"/>
    <hyperlink ref="C1077" r:id="rId145" display="https://www.accountancyage.com/rankings/top-5050-accountancy-firms-2024/" xr:uid="{1506AA68-6C3D-8141-861D-FCEF07BA6AB7}"/>
    <hyperlink ref="C1083" r:id="rId146" display="https://www.accountancyage.com/rankings/top-5050-accountancy-firms-2024/" xr:uid="{0599AC34-183E-1044-9ED9-43A7A4DB78D5}"/>
    <hyperlink ref="C1084" r:id="rId147" display="https://www.accountancyage.com/rankings/top-5050-accountancy-firms-2024/" xr:uid="{EE9C87D0-6AD1-AB43-B7BC-FC255993CD21}"/>
    <hyperlink ref="C1088" r:id="rId148" display="https://www.accountancyage.com/rankings/top-5050-accountancy-firms-2024/" xr:uid="{2AD413BB-2828-E94D-8A7F-6C8668406D5C}"/>
    <hyperlink ref="C1104" r:id="rId149" display="https://www.accountancyage.com/rankings/top-5050-accountancy-firms-2024/" xr:uid="{4D4B7045-00B7-8640-A335-65E1E85E80C2}"/>
    <hyperlink ref="C1110" r:id="rId150" display="https://www.accountancyage.com/rankings/top-5050-accountancy-firms-2024/" xr:uid="{B8F759EA-2D2C-934B-A821-8085D08C5B0D}"/>
    <hyperlink ref="C1111" r:id="rId151" display="https://www.accountancyage.com/rankings/top-5050-accountancy-firms-2024/" xr:uid="{1D3AE9B3-688B-894A-B4ED-2F6F4058699B}"/>
    <hyperlink ref="C1115" r:id="rId152" display="https://www.accountancyage.com/rankings/top-5050-accountancy-firms-2024/" xr:uid="{67BC9E3B-A079-1146-93C2-12C646250E18}"/>
    <hyperlink ref="C1131" r:id="rId153" display="https://www.accountancyage.com/rankings/top-5050-accountancy-firms-2024/" xr:uid="{92044129-89B3-0641-9F54-0A10E65ECC0D}"/>
    <hyperlink ref="C1137" r:id="rId154" display="https://www.accountancyage.com/rankings/top-5050-accountancy-firms-2024/" xr:uid="{2DDD31FD-6EFA-9343-8772-15A631B5D58E}"/>
    <hyperlink ref="C1138" r:id="rId155" display="https://www.accountancyage.com/rankings/top-5050-accountancy-firms-2024/" xr:uid="{19B7D619-5328-C740-BFFA-53DE314B3B51}"/>
    <hyperlink ref="C1142" r:id="rId156" display="https://www.accountancyage.com/rankings/top-5050-accountancy-firms-2024/" xr:uid="{C4C25750-278D-D44F-8F51-915EF3ABA119}"/>
    <hyperlink ref="C1158" r:id="rId157" display="https://www.accountancyage.com/rankings/top-5050-accountancy-firms-2024/" xr:uid="{70D9E22E-091A-3F4A-9D61-CD7EA466A4AC}"/>
    <hyperlink ref="C1164" r:id="rId158" display="https://www.accountancyage.com/rankings/top-5050-accountancy-firms-2024/" xr:uid="{9874407C-06BA-4B40-8B1C-6943D2F05898}"/>
    <hyperlink ref="C1165" r:id="rId159" display="https://www.accountancyage.com/rankings/top-5050-accountancy-firms-2024/" xr:uid="{C4E75B58-DBCA-1745-A06F-B8BD0D073D08}"/>
    <hyperlink ref="C1169" r:id="rId160" display="https://www.accountancyage.com/rankings/top-5050-accountancy-firms-2024/" xr:uid="{025B9060-1BD7-494E-B60F-468C0BC13431}"/>
    <hyperlink ref="C1185" r:id="rId161" display="https://www.accountancyage.com/rankings/top-5050-accountancy-firms-2024/" xr:uid="{6E4735A0-E0DC-2C4B-A994-F565B0DC9C24}"/>
    <hyperlink ref="C1191" r:id="rId162" display="https://www.accountancyage.com/rankings/top-5050-accountancy-firms-2024/" xr:uid="{D30D20E0-68A2-C441-B03A-C22CF19CF342}"/>
    <hyperlink ref="C1192" r:id="rId163" display="https://www.accountancyage.com/rankings/top-5050-accountancy-firms-2024/" xr:uid="{58855891-D61B-8142-ADD2-220AB5D4FA7E}"/>
    <hyperlink ref="C1196" r:id="rId164" display="https://www.accountancyage.com/rankings/top-5050-accountancy-firms-2024/" xr:uid="{14AABF1A-498C-7042-9457-F9EEF10DBCA1}"/>
    <hyperlink ref="C1212" r:id="rId165" display="https://www.accountancyage.com/rankings/top-5050-accountancy-firms-2024/" xr:uid="{2C27000A-7330-914D-8551-74BD3512443D}"/>
    <hyperlink ref="C1218" r:id="rId166" display="https://www.accountancyage.com/rankings/top-5050-accountancy-firms-2024/" xr:uid="{7F1608D1-3EF9-8F4B-BD8D-270B38A4B6B4}"/>
    <hyperlink ref="C1219" r:id="rId167" display="https://www.accountancyage.com/rankings/top-5050-accountancy-firms-2024/" xr:uid="{548600D9-F094-0A41-BC29-F5A4F88866A1}"/>
    <hyperlink ref="C1223" r:id="rId168" display="https://www.accountancyage.com/rankings/top-5050-accountancy-firms-2024/" xr:uid="{69B9C724-2B79-F443-B4CA-5DD6D182EF6F}"/>
    <hyperlink ref="C1239" r:id="rId169" display="https://www.accountancyage.com/rankings/top-5050-accountancy-firms-2024/" xr:uid="{83D07AB1-5854-F04D-A65C-B4081BB8217B}"/>
    <hyperlink ref="C1245" r:id="rId170" display="https://www.accountancyage.com/rankings/top-5050-accountancy-firms-2024/" xr:uid="{BC375DC8-D404-6147-A9BC-FD6FF09B76B7}"/>
    <hyperlink ref="C1246" r:id="rId171" display="https://www.accountancyage.com/rankings/top-5050-accountancy-firms-2024/" xr:uid="{6E7BFAAC-98AA-6A4A-9AD3-671C7A474758}"/>
    <hyperlink ref="C1250" r:id="rId172" display="https://www.accountancyage.com/rankings/top-5050-accountancy-firms-2024/" xr:uid="{F384685A-138C-C943-B111-4119A2533F4D}"/>
    <hyperlink ref="C1266" r:id="rId173" display="https://www.accountancyage.com/rankings/top-5050-accountancy-firms-2024/" xr:uid="{E947D048-AD22-1842-B174-6EACFF3A6A3C}"/>
    <hyperlink ref="C1272" r:id="rId174" display="https://www.accountancyage.com/rankings/top-5050-accountancy-firms-2024/" xr:uid="{78807EDC-4003-364C-A878-49250F2418F1}"/>
    <hyperlink ref="C1273" r:id="rId175" display="https://www.accountancyage.com/rankings/top-5050-accountancy-firms-2024/" xr:uid="{3A7E7F36-9D53-AE43-916D-FEDB71962C51}"/>
    <hyperlink ref="C1277" r:id="rId176" display="https://www.accountancyage.com/rankings/top-5050-accountancy-firms-2024/" xr:uid="{40C2E3F5-91B1-1148-BFE8-57BEFD05E062}"/>
    <hyperlink ref="C1293" r:id="rId177" display="https://www.accountancyage.com/rankings/top-5050-accountancy-firms-2024/" xr:uid="{FF6D5A59-772B-B04F-B5A7-D48BE23AFD9D}"/>
    <hyperlink ref="C1299" r:id="rId178" display="https://www.accountancyage.com/rankings/top-5050-accountancy-firms-2024/" xr:uid="{D67C4912-2D85-5E4C-A3C0-6C7BC23FFA66}"/>
    <hyperlink ref="C1300" r:id="rId179" display="https://www.accountancyage.com/rankings/top-5050-accountancy-firms-2024/" xr:uid="{AC2EC1FB-7398-0A44-81E7-A9CA29DA7F7F}"/>
    <hyperlink ref="C1304" r:id="rId180" display="https://www.accountancyage.com/rankings/top-5050-accountancy-firms-2024/" xr:uid="{096BC567-400B-6345-8485-1745C5931DB3}"/>
    <hyperlink ref="C1320" r:id="rId181" display="https://www.accountancyage.com/rankings/top-5050-accountancy-firms-2024/" xr:uid="{09F0AF7F-D71D-B441-9AB7-5B837A4E941F}"/>
    <hyperlink ref="C1326" r:id="rId182" display="https://www.accountancyage.com/rankings/top-5050-accountancy-firms-2024/" xr:uid="{DCD4086F-BF2D-AD42-83D7-7A79B00366C0}"/>
    <hyperlink ref="C1327" r:id="rId183" display="https://www.accountancyage.com/rankings/top-5050-accountancy-firms-2024/" xr:uid="{F4810762-6973-3645-8586-B1AAEBFF078F}"/>
    <hyperlink ref="C1331" r:id="rId184" display="https://www.accountancyage.com/rankings/top-5050-accountancy-firms-2024/" xr:uid="{4D5D1233-319E-CC49-8DB0-4B8339CDDBD3}"/>
    <hyperlink ref="C1347" r:id="rId185" display="https://www.accountancyage.com/rankings/top-5050-accountancy-firms-2024/" xr:uid="{E34E1870-CB03-6247-9610-63A62F17C059}"/>
    <hyperlink ref="C1353" r:id="rId186" display="https://www.accountancyage.com/rankings/top-5050-accountancy-firms-2024/" xr:uid="{59657E56-6F83-C944-A06D-A122E94D8AF2}"/>
    <hyperlink ref="C1354" r:id="rId187" display="https://www.accountancyage.com/rankings/top-5050-accountancy-firms-2024/" xr:uid="{94B37C33-4393-5A4E-8AFA-7891B5EF8978}"/>
    <hyperlink ref="C1358" r:id="rId188" display="https://www.accountancyage.com/rankings/top-5050-accountancy-firms-2024/" xr:uid="{12905B3A-E659-0549-833B-216E9225DF85}"/>
    <hyperlink ref="C1374" r:id="rId189" display="https://www.accountancyage.com/rankings/top-5050-accountancy-firms-2024/" xr:uid="{0F637342-19B7-F044-8768-F58E07C1AF0F}"/>
    <hyperlink ref="C1380" r:id="rId190" display="https://www.accountancyage.com/rankings/top-5050-accountancy-firms-2024/" xr:uid="{27DD60CD-534B-4D49-8F49-B1B6970EC67B}"/>
    <hyperlink ref="C1381" r:id="rId191" display="https://www.accountancyage.com/rankings/top-5050-accountancy-firms-2024/" xr:uid="{64B01A1D-306D-B444-A7A9-79ECA8BD6835}"/>
    <hyperlink ref="C1385" r:id="rId192" display="https://www.accountancyage.com/rankings/top-5050-accountancy-firms-2024/" xr:uid="{82D099FF-0963-E54E-BCB2-A944E501D16C}"/>
    <hyperlink ref="C1394" r:id="rId193" display="https://www.accountancyage.com/rankings/top-5050-accountancy-firms-2024/" xr:uid="{66C68EB2-4049-DC46-A41A-EBEA16EA3ACF}"/>
    <hyperlink ref="C1400" r:id="rId194" display="https://www.accountancyage.com/rankings/top-5050-accountancy-firms-2024/" xr:uid="{E6D11656-CCC7-5945-A967-2EADB005E608}"/>
    <hyperlink ref="C1401" r:id="rId195" display="https://www.accountancyage.com/rankings/top-5050-accountancy-firms-2024/" xr:uid="{364AB9D5-43FC-8D4D-9DB7-78B171087EDC}"/>
    <hyperlink ref="C1405" r:id="rId196" display="https://www.accountancyage.com/rankings/top-5050-accountancy-firms-2024/" xr:uid="{2637B3BE-D26A-9F4F-8A08-432198624A9B}"/>
    <hyperlink ref="C1421" r:id="rId197" display="https://www.accountancyage.com/rankings/top-5050-accountancy-firms-2024/" xr:uid="{14B4F851-7860-8A49-8415-7AC7F0840484}"/>
    <hyperlink ref="C1427" r:id="rId198" display="https://www.accountancyage.com/rankings/top-5050-accountancy-firms-2024/" xr:uid="{E68A4C52-3519-A642-83D7-BF755897063C}"/>
    <hyperlink ref="C1428" r:id="rId199" display="https://www.accountancyage.com/rankings/top-5050-accountancy-firms-2024/" xr:uid="{A075122A-E159-6246-A93C-E89D0434F62C}"/>
    <hyperlink ref="C1432" r:id="rId200" display="https://www.accountancyage.com/rankings/top-5050-accountancy-firms-2024/" xr:uid="{3997AFD9-7138-3A48-89F4-8030C8EF2C6C}"/>
    <hyperlink ref="C1448" r:id="rId201" display="https://www.accountancyage.com/rankings/top-5050-accountancy-firms-2024/" xr:uid="{B3D2523F-C7F9-B041-972F-EAB0FFAC7460}"/>
    <hyperlink ref="C1454" r:id="rId202" display="https://www.accountancyage.com/rankings/top-5050-accountancy-firms-2024/" xr:uid="{4B844433-88DE-9940-BA7A-E28CBA2E5A34}"/>
    <hyperlink ref="C1455" r:id="rId203" display="https://www.accountancyage.com/rankings/top-5050-accountancy-firms-2024/" xr:uid="{6AC8CCB1-A627-A341-9447-3E2BE3378DB8}"/>
    <hyperlink ref="C1459" r:id="rId204" display="https://www.accountancyage.com/rankings/top-5050-accountancy-firms-2024/" xr:uid="{086E25F6-8F71-4A4D-B12D-CCC77DE77973}"/>
    <hyperlink ref="C1475" r:id="rId205" display="https://www.accountancyage.com/rankings/top-5050-accountancy-firms-2024/" xr:uid="{601E7CF8-74A2-7E4E-AFD1-BC210D70E3AB}"/>
    <hyperlink ref="C1481" r:id="rId206" display="https://www.accountancyage.com/rankings/top-5050-accountancy-firms-2024/" xr:uid="{5C434DF9-4631-464A-AA1F-E8AB7E8B2218}"/>
    <hyperlink ref="C1482" r:id="rId207" display="https://www.accountancyage.com/rankings/top-5050-accountancy-firms-2024/" xr:uid="{18DD3DDD-3CA8-9E45-85C1-252751BECAC6}"/>
    <hyperlink ref="C1486" r:id="rId208" display="https://www.accountancyage.com/rankings/top-5050-accountancy-firms-2024/" xr:uid="{474526D7-371D-534B-B74B-52EEFA96ED44}"/>
    <hyperlink ref="C1502" r:id="rId209" display="https://www.accountancyage.com/rankings/top-5050-accountancy-firms-2024/" xr:uid="{6581CEBA-840C-0444-B165-C16D501792C6}"/>
    <hyperlink ref="C1508" r:id="rId210" display="https://www.accountancyage.com/rankings/top-5050-accountancy-firms-2024/" xr:uid="{1816179F-4271-7449-8F13-FB98A2016DB6}"/>
    <hyperlink ref="C1509" r:id="rId211" display="https://www.accountancyage.com/rankings/top-5050-accountancy-firms-2024/" xr:uid="{1DD9987A-5251-3445-9D43-6D74E0C02563}"/>
    <hyperlink ref="C1513" r:id="rId212" display="https://www.accountancyage.com/rankings/top-5050-accountancy-firms-2024/" xr:uid="{C1B25AA4-550D-954A-B5A1-706B392E48B7}"/>
    <hyperlink ref="C1529" r:id="rId213" display="https://www.accountancyage.com/rankings/top-5050-accountancy-firms-2024/" xr:uid="{45E9CF7B-6BEC-E14E-8B77-5DEF19ED352F}"/>
    <hyperlink ref="C1535" r:id="rId214" display="https://www.accountancyage.com/rankings/top-5050-accountancy-firms-2024/" xr:uid="{EF38C5AB-966D-4346-973B-E05848E2E42E}"/>
    <hyperlink ref="C1536" r:id="rId215" display="https://www.accountancyage.com/rankings/top-5050-accountancy-firms-2024/" xr:uid="{C64A0882-9DFA-C44F-949A-A62B730749C6}"/>
    <hyperlink ref="C1540" r:id="rId216" display="https://www.accountancyage.com/rankings/top-5050-accountancy-firms-2024/" xr:uid="{05C97D3A-7108-0046-A5C9-811167AFA0AE}"/>
    <hyperlink ref="C1556" r:id="rId217" display="https://www.accountancyage.com/rankings/top-5050-accountancy-firms-2024/" xr:uid="{FC5CB4E6-71FB-824F-808D-062590A07059}"/>
    <hyperlink ref="C1562" r:id="rId218" display="https://www.accountancyage.com/rankings/top-5050-accountancy-firms-2024/" xr:uid="{3162B9D4-310A-014F-A0D3-D08A183E05C8}"/>
    <hyperlink ref="C1563" r:id="rId219" display="https://www.accountancyage.com/rankings/top-5050-accountancy-firms-2024/" xr:uid="{06346E70-7C53-0545-9324-6570B178C22F}"/>
    <hyperlink ref="C1567" r:id="rId220" display="https://www.accountancyage.com/rankings/top-5050-accountancy-firms-2024/" xr:uid="{BE065448-5BB5-9B4E-86E8-2D4E5AEE02E6}"/>
    <hyperlink ref="C1583" r:id="rId221" display="https://www.accountancyage.com/rankings/top-5050-accountancy-firms-2024/" xr:uid="{F0EB1374-BBE0-4E4A-B8F6-23CF87D83AEE}"/>
    <hyperlink ref="C1589" r:id="rId222" display="https://www.accountancyage.com/rankings/top-5050-accountancy-firms-2024/" xr:uid="{2DB36293-E95C-324D-8BF4-DF6A1DD2627A}"/>
    <hyperlink ref="C1590" r:id="rId223" display="https://www.accountancyage.com/rankings/top-5050-accountancy-firms-2024/" xr:uid="{EA7B4457-138D-9042-A503-C399E6A96B1E}"/>
    <hyperlink ref="C1594" r:id="rId224" display="https://www.accountancyage.com/rankings/top-5050-accountancy-firms-2024/" xr:uid="{F4E8D5AB-0493-844F-A8DC-C9F96B3903D0}"/>
    <hyperlink ref="C1610" r:id="rId225" display="https://www.accountancyage.com/rankings/top-5050-accountancy-firms-2024/" xr:uid="{45F4F504-EE88-C544-BDE3-86B561E47481}"/>
    <hyperlink ref="C1616" r:id="rId226" display="https://www.accountancyage.com/rankings/top-5050-accountancy-firms-2024/" xr:uid="{B91340BD-4A13-0340-B756-8BA8EA5D8AA2}"/>
    <hyperlink ref="C1617" r:id="rId227" display="https://www.accountancyage.com/rankings/top-5050-accountancy-firms-2024/" xr:uid="{4FC104C1-651B-824A-9867-95345E6DA26E}"/>
    <hyperlink ref="C1621" r:id="rId228" display="https://www.accountancyage.com/rankings/top-5050-accountancy-firms-2024/" xr:uid="{54856B0E-6516-9547-BC8B-B335AA080613}"/>
    <hyperlink ref="C1637" r:id="rId229" display="https://www.accountancyage.com/rankings/top-5050-accountancy-firms-2024/" xr:uid="{CAF5A421-62EA-0C4B-A05D-881093A5F80A}"/>
    <hyperlink ref="C1643" r:id="rId230" display="https://www.accountancyage.com/rankings/top-5050-accountancy-firms-2024/" xr:uid="{15DFFD10-52F2-7140-94F9-7E4D2A88F1A7}"/>
    <hyperlink ref="C1644" r:id="rId231" display="https://www.accountancyage.com/rankings/top-5050-accountancy-firms-2024/" xr:uid="{39D9E2C7-6672-3447-AACD-958EC55AA032}"/>
    <hyperlink ref="C1648" r:id="rId232" display="https://www.accountancyage.com/rankings/top-5050-accountancy-firms-2024/" xr:uid="{78680463-4439-6346-9F0E-8EA044467ECD}"/>
    <hyperlink ref="C1664" r:id="rId233" display="https://www.accountancyage.com/rankings/top-5050-accountancy-firms-2024/" xr:uid="{6220A146-0456-0F41-9211-30F9B1F60170}"/>
    <hyperlink ref="C1670" r:id="rId234" display="https://www.accountancyage.com/rankings/top-5050-accountancy-firms-2024/" xr:uid="{C74BDF51-3B3A-F446-A351-FD5A7D46E345}"/>
    <hyperlink ref="C1671" r:id="rId235" display="https://www.accountancyage.com/rankings/top-5050-accountancy-firms-2024/" xr:uid="{DB3BC4D8-4F24-0245-AADD-4E870094F69B}"/>
    <hyperlink ref="C1675" r:id="rId236" display="https://www.accountancyage.com/rankings/top-5050-accountancy-firms-2024/" xr:uid="{A2A2FE10-3A40-5842-BEF2-A62FC6E10D9D}"/>
    <hyperlink ref="C1691" r:id="rId237" display="https://www.accountancyage.com/rankings/top-5050-accountancy-firms-2024/" xr:uid="{E23D509F-943A-D548-ACF9-C575A543DF4F}"/>
    <hyperlink ref="C1697" r:id="rId238" display="https://www.accountancyage.com/rankings/top-5050-accountancy-firms-2024/" xr:uid="{BCD61486-220B-FA4D-8238-FD8572AB0806}"/>
    <hyperlink ref="C1698" r:id="rId239" display="https://www.accountancyage.com/rankings/top-5050-accountancy-firms-2024/" xr:uid="{3B96280C-00CB-934E-AA82-85419C01A38C}"/>
    <hyperlink ref="C1702" r:id="rId240" display="https://www.accountancyage.com/rankings/top-5050-accountancy-firms-2024/" xr:uid="{1982E99A-3FAF-204E-961C-B05B18DF0024}"/>
    <hyperlink ref="C1718" r:id="rId241" display="https://www.accountancyage.com/rankings/top-5050-accountancy-firms-2024/" xr:uid="{8E2093B0-23B9-9346-B502-FA7A5F36B107}"/>
    <hyperlink ref="C1724" r:id="rId242" display="https://www.accountancyage.com/rankings/top-5050-accountancy-firms-2024/" xr:uid="{C6FED850-6B4C-1C40-998A-A94A668C757D}"/>
    <hyperlink ref="C1725" r:id="rId243" display="https://www.accountancyage.com/rankings/top-5050-accountancy-firms-2024/" xr:uid="{FADFFF61-58B1-E048-B90E-EA232B9EE365}"/>
    <hyperlink ref="C1729" r:id="rId244" display="https://www.accountancyage.com/rankings/top-5050-accountancy-firms-2024/" xr:uid="{37EAEF6D-5B5D-A845-A728-AE2106C8EFC4}"/>
    <hyperlink ref="C1745" r:id="rId245" display="https://www.accountancyage.com/rankings/top-5050-accountancy-firms-2024/" xr:uid="{0F2D9F5B-81AF-7546-9954-93FE433C0534}"/>
    <hyperlink ref="C1751" r:id="rId246" display="https://www.accountancyage.com/rankings/top-5050-accountancy-firms-2024/" xr:uid="{DBBF4104-021E-FB48-9180-5954F510F996}"/>
    <hyperlink ref="C1752" r:id="rId247" display="https://www.accountancyage.com/rankings/top-5050-accountancy-firms-2024/" xr:uid="{6D4210C4-9BE2-5543-A52D-FBC24A454746}"/>
    <hyperlink ref="C1756" r:id="rId248" display="https://www.accountancyage.com/rankings/top-5050-accountancy-firms-2024/" xr:uid="{67E59813-8C22-AB40-B5E8-AFCE85AC78D4}"/>
    <hyperlink ref="C1772" r:id="rId249" display="https://www.accountancyage.com/rankings/top-5050-accountancy-firms-2024/" xr:uid="{0D259A90-6D03-7F40-B00E-83F93FE9DD64}"/>
    <hyperlink ref="C1778" r:id="rId250" display="https://www.accountancyage.com/rankings/top-5050-accountancy-firms-2024/" xr:uid="{3170409C-39BE-BE41-B30A-57B6D21DA19A}"/>
    <hyperlink ref="C1779" r:id="rId251" display="https://www.accountancyage.com/rankings/top-5050-accountancy-firms-2024/" xr:uid="{653BC282-7299-744E-93A9-1312389AB76D}"/>
    <hyperlink ref="C1783" r:id="rId252" display="https://www.accountancyage.com/rankings/top-5050-accountancy-firms-2024/" xr:uid="{66CC0E6C-E9C1-5147-B96D-F943846BD331}"/>
    <hyperlink ref="C1799" r:id="rId253" display="https://www.accountancyage.com/rankings/top-5050-accountancy-firms-2024/" xr:uid="{B3387C1D-0A7B-2A43-B1B3-0782F1388664}"/>
    <hyperlink ref="C1805" r:id="rId254" display="https://www.accountancyage.com/rankings/top-5050-accountancy-firms-2024/" xr:uid="{ABEC4401-E089-5441-9308-F2DEA5E22B75}"/>
    <hyperlink ref="C1806" r:id="rId255" display="https://www.accountancyage.com/rankings/top-5050-accountancy-firms-2024/" xr:uid="{BBBA40B7-93DB-A44D-883D-E825B7D7A8F8}"/>
    <hyperlink ref="C1810" r:id="rId256" display="https://www.accountancyage.com/rankings/top-5050-accountancy-firms-2024/" xr:uid="{8C9036C5-E92C-4948-90CA-F1D9D73CDFA1}"/>
    <hyperlink ref="C1826" r:id="rId257" display="https://www.accountancyage.com/rankings/top-5050-accountancy-firms-2024/" xr:uid="{F4E1EB87-A41C-1B4F-BCFE-A2ED794CA9BF}"/>
    <hyperlink ref="C1832" r:id="rId258" display="https://www.accountancyage.com/rankings/top-5050-accountancy-firms-2024/" xr:uid="{F6947E82-7FCC-3A4B-992A-987E2BA92985}"/>
    <hyperlink ref="C1833" r:id="rId259" display="https://www.accountancyage.com/rankings/top-5050-accountancy-firms-2024/" xr:uid="{B8722EC2-7458-2A42-828D-2DABE3F8613C}"/>
    <hyperlink ref="C1837" r:id="rId260" display="https://www.accountancyage.com/rankings/top-5050-accountancy-firms-2024/" xr:uid="{D657CA5B-9B70-A64E-B807-476D424BB282}"/>
    <hyperlink ref="C1853" r:id="rId261" display="https://www.accountancyage.com/rankings/top-5050-accountancy-firms-2024/" xr:uid="{8029D9E8-B2F5-884E-ADB7-2468816EE4B2}"/>
    <hyperlink ref="C1859" r:id="rId262" display="https://www.accountancyage.com/rankings/top-5050-accountancy-firms-2024/" xr:uid="{FBF8F189-FBA5-9646-AF6E-9CC5D7005C24}"/>
    <hyperlink ref="C1860" r:id="rId263" display="https://www.accountancyage.com/rankings/top-5050-accountancy-firms-2024/" xr:uid="{7E354122-271A-604F-8E1F-4DED58C3F779}"/>
    <hyperlink ref="C1864" r:id="rId264" display="https://www.accountancyage.com/rankings/top-5050-accountancy-firms-2024/" xr:uid="{6A2D1791-E56B-3643-8899-D51DC7774C40}"/>
    <hyperlink ref="C1880" r:id="rId265" display="https://www.accountancyage.com/rankings/top-5050-accountancy-firms-2024/" xr:uid="{33AD9978-822F-2741-BCD8-80DE4D5BEA46}"/>
    <hyperlink ref="C1886" r:id="rId266" display="https://www.accountancyage.com/rankings/top-5050-accountancy-firms-2024/" xr:uid="{DEB3B653-D9AC-BA4C-AEC2-4F7EC6854455}"/>
    <hyperlink ref="C1887" r:id="rId267" display="https://www.accountancyage.com/rankings/top-5050-accountancy-firms-2024/" xr:uid="{2B6405A8-7E6F-064F-B22D-4471EFC31C3A}"/>
    <hyperlink ref="C1891" r:id="rId268" display="https://www.accountancyage.com/rankings/top-5050-accountancy-firms-2024/" xr:uid="{B31542E4-B410-2845-904C-F7F1F43DF523}"/>
    <hyperlink ref="C1907" r:id="rId269" display="https://www.accountancyage.com/rankings/top-5050-accountancy-firms-2024/" xr:uid="{A06B6A92-EEB8-3046-8019-3B4CC66DE619}"/>
    <hyperlink ref="C1913" r:id="rId270" display="https://www.accountancyage.com/rankings/top-5050-accountancy-firms-2024/" xr:uid="{B2A41504-D507-5C4C-A1CD-EF0E6E52CE17}"/>
    <hyperlink ref="C1914" r:id="rId271" display="https://www.accountancyage.com/rankings/top-5050-accountancy-firms-2024/" xr:uid="{C89F4B05-E619-D74E-81D5-711B3548820A}"/>
    <hyperlink ref="C1918" r:id="rId272" display="https://www.accountancyage.com/rankings/top-5050-accountancy-firms-2024/" xr:uid="{361C254F-3208-CD47-849D-550694990D71}"/>
    <hyperlink ref="C1934" r:id="rId273" display="https://www.accountancyage.com/rankings/top-5050-accountancy-firms-2024/" xr:uid="{B901E4E2-AB43-1447-9053-99BA6817929F}"/>
    <hyperlink ref="C1940" r:id="rId274" display="https://www.accountancyage.com/rankings/top-5050-accountancy-firms-2024/" xr:uid="{42A21A35-7AC0-F44B-A42F-32082919797A}"/>
    <hyperlink ref="C1941" r:id="rId275" display="https://www.accountancyage.com/rankings/top-5050-accountancy-firms-2024/" xr:uid="{ADF658BB-877B-9B42-8CCC-F83EC51C5F5C}"/>
    <hyperlink ref="C1945" r:id="rId276" display="https://www.accountancyage.com/rankings/top-5050-accountancy-firms-2024/" xr:uid="{E1B5F0E7-ED19-7445-A506-CD6E7648EA2F}"/>
    <hyperlink ref="C1961" r:id="rId277" display="https://www.accountancyage.com/rankings/top-5050-accountancy-firms-2024/" xr:uid="{3D128A7C-C2C8-6041-8F3D-50D029A6A556}"/>
    <hyperlink ref="C1967" r:id="rId278" display="https://www.accountancyage.com/rankings/top-5050-accountancy-firms-2024/" xr:uid="{74F14AAF-27A5-B04C-B7D9-4E0CD0A89A28}"/>
    <hyperlink ref="C1968" r:id="rId279" display="https://www.accountancyage.com/rankings/top-5050-accountancy-firms-2024/" xr:uid="{95DA0BBB-04D1-D648-B63E-D23AE05D3224}"/>
    <hyperlink ref="C1972" r:id="rId280" display="https://www.accountancyage.com/rankings/top-5050-accountancy-firms-2024/" xr:uid="{7A0BAABD-5BB1-7241-81BC-2765DBE1B4B2}"/>
    <hyperlink ref="C1988" r:id="rId281" display="https://www.accountancyage.com/rankings/top-5050-accountancy-firms-2024/" xr:uid="{240629F0-16F9-0542-9ABB-85C3ACC95DAC}"/>
    <hyperlink ref="C1994" r:id="rId282" display="https://www.accountancyage.com/rankings/top-5050-accountancy-firms-2024/" xr:uid="{08FF622F-0FA3-2749-BBD6-D629FFC0B6EE}"/>
    <hyperlink ref="C1995" r:id="rId283" display="https://www.accountancyage.com/rankings/top-5050-accountancy-firms-2024/" xr:uid="{459EF235-EFAD-FF46-8FFB-802B6FDD2A4F}"/>
    <hyperlink ref="C1999" r:id="rId284" display="https://www.accountancyage.com/rankings/top-5050-accountancy-firms-2024/" xr:uid="{611CE760-27C3-5140-8B80-DF58EFA30D48}"/>
    <hyperlink ref="C2015" r:id="rId285" display="https://www.accountancyage.com/rankings/top-5050-accountancy-firms-2024/" xr:uid="{332E8503-7E14-544F-864A-43E01B41F6CC}"/>
    <hyperlink ref="C2021" r:id="rId286" display="https://www.accountancyage.com/rankings/top-5050-accountancy-firms-2024/" xr:uid="{4DB5E168-351B-5E45-A14B-09FFCDAE7DD1}"/>
    <hyperlink ref="C2022" r:id="rId287" display="https://www.accountancyage.com/rankings/top-5050-accountancy-firms-2024/" xr:uid="{C2747CE8-8482-C043-A1B4-4878440733A6}"/>
    <hyperlink ref="C2026" r:id="rId288" display="https://www.accountancyage.com/rankings/top-5050-accountancy-firms-2024/" xr:uid="{64C87558-91C7-7948-8C40-258BC7276C4C}"/>
    <hyperlink ref="C2042" r:id="rId289" display="https://www.accountancyage.com/rankings/top-5050-accountancy-firms-2024/" xr:uid="{838FDD23-EEB4-0342-9280-9CE359C6820E}"/>
    <hyperlink ref="C2048" r:id="rId290" display="https://www.accountancyage.com/rankings/top-5050-accountancy-firms-2024/" xr:uid="{36DCDC6F-4ACF-BC45-A01F-F31519DC3F56}"/>
    <hyperlink ref="C2049" r:id="rId291" display="https://www.accountancyage.com/rankings/top-5050-accountancy-firms-2024/" xr:uid="{6F6F192F-0B1E-4D4E-95F8-E599BBD1DFC0}"/>
    <hyperlink ref="C2053" r:id="rId292" display="https://www.accountancyage.com/rankings/top-5050-accountancy-firms-2024/" xr:uid="{7F47C9A2-09AF-2A40-AFB3-65127A1BBBC3}"/>
    <hyperlink ref="C2069" r:id="rId293" display="https://www.accountancyage.com/rankings/top-5050-accountancy-firms-2024/" xr:uid="{5C5EDCC3-E9F4-8B43-970B-8358EB7BD271}"/>
    <hyperlink ref="C2075" r:id="rId294" display="https://www.accountancyage.com/rankings/top-5050-accountancy-firms-2024/" xr:uid="{C31D000D-8F19-E446-B725-88E0E6816C20}"/>
    <hyperlink ref="C2076" r:id="rId295" display="https://www.accountancyage.com/rankings/top-5050-accountancy-firms-2024/" xr:uid="{77BF7EF0-DB0C-7A40-8E35-0552562A5E5B}"/>
    <hyperlink ref="C2080" r:id="rId296" display="https://www.accountancyage.com/rankings/top-5050-accountancy-firms-2024/" xr:uid="{132CCA51-8AD0-F544-B5AF-231637EA7E78}"/>
    <hyperlink ref="C2096" r:id="rId297" display="https://www.accountancyage.com/rankings/top-5050-accountancy-firms-2024/" xr:uid="{14317AEA-FB35-1140-8A31-DB6736999F31}"/>
    <hyperlink ref="C2102" r:id="rId298" display="https://www.accountancyage.com/rankings/top-5050-accountancy-firms-2024/" xr:uid="{FC517994-2366-634A-88A7-4C31092169D3}"/>
    <hyperlink ref="C2103" r:id="rId299" display="https://www.accountancyage.com/rankings/top-5050-accountancy-firms-2024/" xr:uid="{613775F9-48E5-CE41-8117-EFB8D057EE0E}"/>
    <hyperlink ref="C2107" r:id="rId300" display="https://www.accountancyage.com/rankings/top-5050-accountancy-firms-2024/" xr:uid="{4EFA8018-A3CC-7442-ABE1-D8D804EA8224}"/>
    <hyperlink ref="C2123" r:id="rId301" display="https://www.accountancyage.com/rankings/top-5050-accountancy-firms-2024/" xr:uid="{F3F9A4D5-3103-794C-87E0-02F3FB85B99D}"/>
    <hyperlink ref="C2129" r:id="rId302" display="https://www.accountancyage.com/rankings/top-5050-accountancy-firms-2024/" xr:uid="{8019BABB-B165-4D47-AD26-FF020CEA70F1}"/>
    <hyperlink ref="C2130" r:id="rId303" display="https://www.accountancyage.com/rankings/top-5050-accountancy-firms-2024/" xr:uid="{60586E69-1AF5-F642-8041-5277AC4E7E4D}"/>
    <hyperlink ref="C2134" r:id="rId304" display="https://www.accountancyage.com/rankings/top-5050-accountancy-firms-2024/" xr:uid="{C3CBEE95-1497-1A4A-8CCD-B6F3E1858014}"/>
    <hyperlink ref="C2150" r:id="rId305" display="https://www.accountancyage.com/rankings/top-5050-accountancy-firms-2024/" xr:uid="{DD15DD1A-C253-D641-ABA2-8837F8DBEB59}"/>
    <hyperlink ref="C2156" r:id="rId306" display="https://www.accountancyage.com/rankings/top-5050-accountancy-firms-2024/" xr:uid="{34A02BD2-DFED-D847-9A39-F311F66879E4}"/>
    <hyperlink ref="C2157" r:id="rId307" display="https://www.accountancyage.com/rankings/top-5050-accountancy-firms-2024/" xr:uid="{FBBAEB1C-F111-EA42-904B-B90B1935F1B1}"/>
    <hyperlink ref="C2161" r:id="rId308" display="https://www.accountancyage.com/rankings/top-5050-accountancy-firms-2024/" xr:uid="{D6BFA230-8880-B340-B15F-E2CE4AFA7DC5}"/>
    <hyperlink ref="C2177" r:id="rId309" display="https://www.accountancyage.com/rankings/top-5050-accountancy-firms-2024/" xr:uid="{8FE24655-87D9-CF48-89CF-BAD39A20C250}"/>
    <hyperlink ref="C2183" r:id="rId310" display="https://www.accountancyage.com/rankings/top-5050-accountancy-firms-2024/" xr:uid="{E0DE4279-B6F0-5C4F-8E79-B6A5A9E5F8FB}"/>
    <hyperlink ref="C2184" r:id="rId311" display="https://www.accountancyage.com/rankings/top-5050-accountancy-firms-2024/" xr:uid="{D48C55D7-3C72-8446-95F4-09A8D3EF5A9D}"/>
    <hyperlink ref="C2188" r:id="rId312" display="https://www.accountancyage.com/rankings/top-5050-accountancy-firms-2024/" xr:uid="{D52E5C3E-FE3D-5E4F-8B69-40B3A4506E31}"/>
    <hyperlink ref="C2204" r:id="rId313" display="https://www.accountancyage.com/rankings/top-5050-accountancy-firms-2024/" xr:uid="{CB231FE2-53EB-C34E-B8DA-CACD8FDB283A}"/>
    <hyperlink ref="C2210" r:id="rId314" display="https://www.accountancyage.com/rankings/top-5050-accountancy-firms-2024/" xr:uid="{BE696442-701E-6F43-82B2-D93FE29564D5}"/>
    <hyperlink ref="C2211" r:id="rId315" display="https://www.accountancyage.com/rankings/top-5050-accountancy-firms-2024/" xr:uid="{E6BE7895-7ADE-CA4B-98D8-F198489B9B2E}"/>
    <hyperlink ref="C2215" r:id="rId316" display="https://www.accountancyage.com/rankings/top-5050-accountancy-firms-2024/" xr:uid="{18BE4F45-63DC-5E4F-BDFE-C8F612DFC40E}"/>
    <hyperlink ref="C2231" r:id="rId317" display="https://www.accountancyage.com/rankings/top-5050-accountancy-firms-2024/" xr:uid="{8B841E36-3C9D-7946-BF1E-B8C92E5303FC}"/>
    <hyperlink ref="C2237" r:id="rId318" display="https://www.accountancyage.com/rankings/top-5050-accountancy-firms-2024/" xr:uid="{4F5FF4C2-8CF3-3441-9922-1C484FAC2E51}"/>
    <hyperlink ref="C2238" r:id="rId319" display="https://www.accountancyage.com/rankings/top-5050-accountancy-firms-2024/" xr:uid="{345FD354-A326-5141-A9D4-A25942935300}"/>
    <hyperlink ref="C2242" r:id="rId320" display="https://www.accountancyage.com/rankings/top-5050-accountancy-firms-2024/" xr:uid="{2456E74E-37BC-EE4E-BF56-D96382CF1BC9}"/>
    <hyperlink ref="C2258" r:id="rId321" display="https://www.accountancyage.com/rankings/top-5050-accountancy-firms-2024/" xr:uid="{86F5F44C-454D-6D4A-82F3-49391D56B5B6}"/>
    <hyperlink ref="C2264" r:id="rId322" display="https://www.accountancyage.com/rankings/top-5050-accountancy-firms-2024/" xr:uid="{BC3E6271-16B2-E742-8175-863FC02C463E}"/>
    <hyperlink ref="C2265" r:id="rId323" display="https://www.accountancyage.com/rankings/top-5050-accountancy-firms-2024/" xr:uid="{871A8FC1-464A-ED41-8D89-80E5DDBCFA52}"/>
    <hyperlink ref="C2269" r:id="rId324" display="https://www.accountancyage.com/rankings/top-5050-accountancy-firms-2024/" xr:uid="{32BA2ACF-A38A-8B43-9627-0D5516FEA206}"/>
    <hyperlink ref="C2285" r:id="rId325" display="https://www.accountancyage.com/rankings/top-5050-accountancy-firms-2024/" xr:uid="{315BCE46-BEFE-6041-8F7E-5CA3B7D2D6FD}"/>
    <hyperlink ref="C2291" r:id="rId326" display="https://www.accountancyage.com/rankings/top-5050-accountancy-firms-2024/" xr:uid="{9B35E965-5F7C-9B41-A862-88B856651B66}"/>
    <hyperlink ref="C2292" r:id="rId327" display="https://www.accountancyage.com/rankings/top-5050-accountancy-firms-2024/" xr:uid="{74D9E738-755F-E146-9D0E-3E82EF8E9C41}"/>
    <hyperlink ref="C2296" r:id="rId328" display="https://www.accountancyage.com/rankings/top-5050-accountancy-firms-2024/" xr:uid="{9F64C28D-6F73-954A-A431-5D90DBA7BCF3}"/>
    <hyperlink ref="C2307" r:id="rId329" display="https://www.accountancyage.com/rankings/top-5050-accountancy-firms-2024/" xr:uid="{A0697E38-6237-DF4C-A07C-D5AEFA666593}"/>
    <hyperlink ref="C2313" r:id="rId330" display="https://www.accountancyage.com/rankings/top-5050-accountancy-firms-2024/" xr:uid="{112A6D30-AD1F-D14D-AB0E-68730FE2F365}"/>
    <hyperlink ref="C2314" r:id="rId331" display="https://www.accountancyage.com/rankings/top-5050-accountancy-firms-2024/" xr:uid="{3E0A3A23-1CCA-064E-AE66-39DAF15A2BB6}"/>
    <hyperlink ref="C2318" r:id="rId332" display="https://www.accountancyage.com/rankings/top-5050-accountancy-firms-2024/" xr:uid="{BFB8E40B-B19C-E84C-9737-253E41DECE25}"/>
    <hyperlink ref="C2334" r:id="rId333" display="https://www.accountancyage.com/rankings/top-5050-accountancy-firms-2024/" xr:uid="{B8D75378-BB44-9B4F-BB69-368489ED2838}"/>
    <hyperlink ref="C2340" r:id="rId334" display="https://www.accountancyage.com/rankings/top-5050-accountancy-firms-2024/" xr:uid="{9157AC78-B722-794A-A291-4C944A7A4561}"/>
    <hyperlink ref="C2341" r:id="rId335" display="https://www.accountancyage.com/rankings/top-5050-accountancy-firms-2024/" xr:uid="{FAD93411-A236-FD4A-9735-170A503F2F08}"/>
    <hyperlink ref="C2345" r:id="rId336" display="https://www.accountancyage.com/rankings/top-5050-accountancy-firms-2024/" xr:uid="{B10838D0-5209-D54C-B64A-87CBA821F072}"/>
    <hyperlink ref="C2361" r:id="rId337" display="https://www.accountancyage.com/rankings/top-5050-accountancy-firms-2024/" xr:uid="{E2AAEE08-D6B3-4748-8117-7DCFD3A2167D}"/>
    <hyperlink ref="C2367" r:id="rId338" display="https://www.accountancyage.com/rankings/top-5050-accountancy-firms-2024/" xr:uid="{881D617B-0755-AD42-A736-9A6D9836B50F}"/>
    <hyperlink ref="C2368" r:id="rId339" display="https://www.accountancyage.com/rankings/top-5050-accountancy-firms-2024/" xr:uid="{D660BBE3-8936-BD43-95EF-5AB3A13DFE90}"/>
    <hyperlink ref="C2372" r:id="rId340" display="https://www.accountancyage.com/rankings/top-5050-accountancy-firms-2024/" xr:uid="{1FCD6F97-2967-024A-9A71-BDE953239C43}"/>
    <hyperlink ref="C2388" r:id="rId341" display="https://www.accountancyage.com/rankings/top-5050-accountancy-firms-2024/" xr:uid="{C3B07622-BA67-9A41-985E-D706988D89DB}"/>
    <hyperlink ref="C2394" r:id="rId342" display="https://www.accountancyage.com/rankings/top-5050-accountancy-firms-2024/" xr:uid="{936E9AAB-897D-844D-B9C1-F8F574DDA52E}"/>
    <hyperlink ref="C2395" r:id="rId343" display="https://www.accountancyage.com/rankings/top-5050-accountancy-firms-2024/" xr:uid="{0794B533-85FD-D642-AF11-69E7147E11E4}"/>
    <hyperlink ref="C2399" r:id="rId344" display="https://www.accountancyage.com/rankings/top-5050-accountancy-firms-2024/" xr:uid="{876DCC56-68D3-7841-B583-3534544B40D4}"/>
    <hyperlink ref="C2415" r:id="rId345" display="https://www.accountancyage.com/rankings/top-5050-accountancy-firms-2024/" xr:uid="{3715B8D7-997F-424C-B869-9CFFE768EEA2}"/>
    <hyperlink ref="C2421" r:id="rId346" display="https://www.accountancyage.com/rankings/top-5050-accountancy-firms-2024/" xr:uid="{884636A1-0CFF-B84A-9160-30446C15141F}"/>
    <hyperlink ref="C2422" r:id="rId347" display="https://www.accountancyage.com/rankings/top-5050-accountancy-firms-2024/" xr:uid="{DA319F1F-CF28-1C48-B28B-4FCB68F4BBB2}"/>
    <hyperlink ref="C2426" r:id="rId348" display="https://www.accountancyage.com/rankings/top-5050-accountancy-firms-2024/" xr:uid="{729C401B-BF56-6646-B28C-0A0DBED5BFCE}"/>
    <hyperlink ref="C2442" r:id="rId349" display="https://www.accountancyage.com/rankings/top-5050-accountancy-firms-2024/" xr:uid="{7D6A816E-0933-7940-9C15-E5372D61804D}"/>
    <hyperlink ref="C2448" r:id="rId350" display="https://www.accountancyage.com/rankings/top-5050-accountancy-firms-2024/" xr:uid="{F7E4EA72-59D7-FC43-9C6D-96DF840C199F}"/>
    <hyperlink ref="C2449" r:id="rId351" display="https://www.accountancyage.com/rankings/top-5050-accountancy-firms-2024/" xr:uid="{F815F88C-AF3B-454E-B33F-1D7BB4881B66}"/>
    <hyperlink ref="C2453" r:id="rId352" display="https://www.accountancyage.com/rankings/top-5050-accountancy-firms-2024/" xr:uid="{90A47807-8CE8-7E47-955D-FD93CDE98149}"/>
    <hyperlink ref="C2469" r:id="rId353" display="https://www.accountancyage.com/rankings/top-5050-accountancy-firms-2024/" xr:uid="{E7F39468-1CD1-064C-9C2A-94EEF2EF4A17}"/>
    <hyperlink ref="C2475" r:id="rId354" display="https://www.accountancyage.com/rankings/top-5050-accountancy-firms-2024/" xr:uid="{D3EDFFE1-1BEE-694E-BE03-CE88FA1A4FC7}"/>
    <hyperlink ref="C2476" r:id="rId355" display="https://www.accountancyage.com/rankings/top-5050-accountancy-firms-2024/" xr:uid="{CC8883A8-397B-D34F-8684-AE43AD846F02}"/>
    <hyperlink ref="C2480" r:id="rId356" display="https://www.accountancyage.com/rankings/top-5050-accountancy-firms-2024/" xr:uid="{4BEE1D5B-CBE2-E641-8BAA-1D17A73FB365}"/>
    <hyperlink ref="C2496" r:id="rId357" display="https://www.accountancyage.com/rankings/top-5050-accountancy-firms-2024/" xr:uid="{8933D674-ED25-CA44-9EF9-64222E472613}"/>
    <hyperlink ref="C2502" r:id="rId358" display="https://www.accountancyage.com/rankings/top-5050-accountancy-firms-2024/" xr:uid="{F029ECEE-FC6A-AD41-8A3F-95DD5A533A8F}"/>
    <hyperlink ref="C2503" r:id="rId359" display="https://www.accountancyage.com/rankings/top-5050-accountancy-firms-2024/" xr:uid="{B455B995-77C9-344B-B24C-A601F5079C5C}"/>
    <hyperlink ref="C2507" r:id="rId360" display="https://www.accountancyage.com/rankings/top-5050-accountancy-firms-2024/" xr:uid="{898AAF63-8F6A-4244-B1CF-729F321217DD}"/>
    <hyperlink ref="C2523" r:id="rId361" display="https://www.accountancyage.com/rankings/top-5050-accountancy-firms-2024/" xr:uid="{AA653556-EE12-F046-AA59-B04AF1459A11}"/>
    <hyperlink ref="C2529" r:id="rId362" display="https://www.accountancyage.com/rankings/top-5050-accountancy-firms-2024/" xr:uid="{31F6F753-50D4-7E4D-902F-171A40BFC41C}"/>
    <hyperlink ref="C2530" r:id="rId363" display="https://www.accountancyage.com/rankings/top-5050-accountancy-firms-2024/" xr:uid="{886F6A8F-153B-4544-B39A-CB483D7F9E0D}"/>
    <hyperlink ref="C2534" r:id="rId364" display="https://www.accountancyage.com/rankings/top-5050-accountancy-firms-2024/" xr:uid="{9F2616AF-A171-474F-8B4F-6A498F991ED6}"/>
    <hyperlink ref="C2550" r:id="rId365" display="https://www.accountancyage.com/rankings/top-5050-accountancy-firms-2024/" xr:uid="{751A1C6F-EB98-394D-8FA7-B867E42D6631}"/>
    <hyperlink ref="C2556" r:id="rId366" display="https://www.accountancyage.com/rankings/top-5050-accountancy-firms-2024/" xr:uid="{039FE6EA-E42D-1546-AEFF-F1EC1DAFA178}"/>
    <hyperlink ref="C2557" r:id="rId367" display="https://www.accountancyage.com/rankings/top-5050-accountancy-firms-2024/" xr:uid="{81258C48-7841-B941-B7B9-00F48BC23469}"/>
    <hyperlink ref="C2561" r:id="rId368" display="https://www.accountancyage.com/rankings/top-5050-accountancy-firms-2024/" xr:uid="{00FA8C1D-140E-9242-836C-D64E1C14A9DF}"/>
    <hyperlink ref="C2577" r:id="rId369" display="https://www.accountancyage.com/rankings/top-5050-accountancy-firms-2024/" xr:uid="{5E9755A8-777C-ED40-97C0-40F366193E6F}"/>
    <hyperlink ref="C2583" r:id="rId370" display="https://www.accountancyage.com/rankings/top-5050-accountancy-firms-2024/" xr:uid="{3FA397DE-6A68-A349-ACA3-E66E45C4DE15}"/>
    <hyperlink ref="C2584" r:id="rId371" display="https://www.accountancyage.com/rankings/top-5050-accountancy-firms-2024/" xr:uid="{687AC0AC-6883-F145-A3D5-78A6E1D6815E}"/>
    <hyperlink ref="C2588" r:id="rId372" display="https://www.accountancyage.com/rankings/top-5050-accountancy-firms-2024/" xr:uid="{B02D770D-5BBD-EF48-972F-FB319B056EED}"/>
    <hyperlink ref="C2604" r:id="rId373" display="https://www.accountancyage.com/rankings/top-5050-accountancy-firms-2024/" xr:uid="{8768463F-329A-4E40-AEC3-6614F1862C69}"/>
    <hyperlink ref="C2610" r:id="rId374" display="https://www.accountancyage.com/rankings/top-5050-accountancy-firms-2024/" xr:uid="{E7ADB576-37C3-604C-BE08-70F3DDB605D4}"/>
    <hyperlink ref="C2611" r:id="rId375" display="https://www.accountancyage.com/rankings/top-5050-accountancy-firms-2024/" xr:uid="{2E997DB9-B5C5-634E-AE7D-D99BC697106B}"/>
    <hyperlink ref="C2615" r:id="rId376" display="https://www.accountancyage.com/rankings/top-5050-accountancy-firms-2024/" xr:uid="{E35C75B1-21D6-C343-8C72-DD0079A9C760}"/>
    <hyperlink ref="C2631" r:id="rId377" display="https://www.accountancyage.com/rankings/top-5050-accountancy-firms-2024/" xr:uid="{F04AA7B5-16A0-7B4E-A3C9-38A2818D5C9D}"/>
    <hyperlink ref="C2637" r:id="rId378" display="https://www.accountancyage.com/rankings/top-5050-accountancy-firms-2024/" xr:uid="{61EAB078-AB97-4348-9A1E-0238F2630676}"/>
    <hyperlink ref="C2638" r:id="rId379" display="https://www.accountancyage.com/rankings/top-5050-accountancy-firms-2024/" xr:uid="{43B530E8-84DA-CC43-AFD9-EE609F54E611}"/>
    <hyperlink ref="C2642" r:id="rId380" display="https://www.accountancyage.com/rankings/top-5050-accountancy-firms-2024/" xr:uid="{0FC6DB25-5A82-2B47-A5A1-5BE5C0CF4632}"/>
    <hyperlink ref="C2658" r:id="rId381" display="https://www.accountancyage.com/rankings/top-5050-accountancy-firms-2024/" xr:uid="{908B6A67-C392-E942-B772-2512416E47EA}"/>
    <hyperlink ref="C2664" r:id="rId382" display="https://www.accountancyage.com/rankings/top-5050-accountancy-firms-2024/" xr:uid="{5648F07E-94AF-8143-939D-86D2FD6C97AA}"/>
    <hyperlink ref="C2665" r:id="rId383" display="https://www.accountancyage.com/rankings/top-5050-accountancy-firms-2024/" xr:uid="{01481315-D02A-0C4A-8B4E-1EC9C072CD7B}"/>
    <hyperlink ref="C2669" r:id="rId384" display="https://www.accountancyage.com/rankings/top-5050-accountancy-firms-2024/" xr:uid="{60145881-8DCF-FC4E-9F21-53B7A7ABDA57}"/>
    <hyperlink ref="C2685" r:id="rId385" display="https://www.accountancyage.com/rankings/top-5050-accountancy-firms-2024/" xr:uid="{DBCD206C-CAF2-9B4C-BB00-34DC305830D9}"/>
    <hyperlink ref="C2691" r:id="rId386" display="https://www.accountancyage.com/rankings/top-5050-accountancy-firms-2024/" xr:uid="{68848D74-CDAB-3545-BB32-126AD6B75A60}"/>
    <hyperlink ref="C2692" r:id="rId387" display="https://www.accountancyage.com/rankings/top-5050-accountancy-firms-2024/" xr:uid="{2D35F369-B938-524B-A837-9E9374B12577}"/>
    <hyperlink ref="C2696" r:id="rId388" display="https://www.accountancyage.com/rankings/top-5050-accountancy-firms-2024/" xr:uid="{5EEDC77E-CAB2-8344-BF8E-E55E67AA8F99}"/>
    <hyperlink ref="C2712" r:id="rId389" display="https://www.accountancyage.com/rankings/top-5050-accountancy-firms-2024/" xr:uid="{FD579AB6-F3F3-E448-BF1C-343A78131EA5}"/>
    <hyperlink ref="C2718" r:id="rId390" display="https://www.accountancyage.com/rankings/top-5050-accountancy-firms-2024/" xr:uid="{C502C2D8-45DF-7F4D-A467-683E00781971}"/>
    <hyperlink ref="C2719" r:id="rId391" display="https://www.accountancyage.com/rankings/top-5050-accountancy-firms-2024/" xr:uid="{E1EFE67D-BE5D-8048-AC36-4785815FABBA}"/>
    <hyperlink ref="C2723" r:id="rId392" display="https://www.accountancyage.com/rankings/top-5050-accountancy-firms-2024/" xr:uid="{21463489-5606-BD4C-8756-447926DBE9EF}"/>
    <hyperlink ref="C2739" r:id="rId393" display="https://www.accountancyage.com/rankings/top-5050-accountancy-firms-2024/" xr:uid="{25DAC08A-705B-C743-AD23-5FC51B23D159}"/>
    <hyperlink ref="C2745" r:id="rId394" display="https://www.accountancyage.com/rankings/top-5050-accountancy-firms-2024/" xr:uid="{21298BAF-5AB1-9C41-BFBB-808B30B28022}"/>
    <hyperlink ref="C2746" r:id="rId395" display="https://www.accountancyage.com/rankings/top-5050-accountancy-firms-2024/" xr:uid="{E2AC8052-BFDE-5C4D-839E-27ACC7A0506A}"/>
    <hyperlink ref="C2750" r:id="rId396" display="https://www.accountancyage.com/rankings/top-5050-accountancy-firms-2024/" xr:uid="{27B37D66-3F61-CC4E-BC40-9F7405185E9D}"/>
    <hyperlink ref="C2766" r:id="rId397" display="https://www.accountancyage.com/rankings/top-5050-accountancy-firms-2024/" xr:uid="{57D240A2-27C1-A642-AE85-4C8EC43464B3}"/>
    <hyperlink ref="C2772" r:id="rId398" display="https://www.accountancyage.com/rankings/top-5050-accountancy-firms-2024/" xr:uid="{307F0BFF-E03D-A447-8055-171D1E4F7E05}"/>
    <hyperlink ref="C2773" r:id="rId399" display="https://www.accountancyage.com/rankings/top-5050-accountancy-firms-2024/" xr:uid="{B0690E77-6351-DB49-957F-6E42FF6CFD17}"/>
    <hyperlink ref="C2777" r:id="rId400" display="https://www.accountancyage.com/rankings/top-5050-accountancy-firms-2024/" xr:uid="{AA9D45AF-AB47-B749-8031-E28B472D4711}"/>
    <hyperlink ref="C2793" r:id="rId401" display="https://www.accountancyage.com/rankings/top-5050-accountancy-firms-2024/" xr:uid="{E5F94076-E344-3D40-A615-B8CFD21D1A79}"/>
    <hyperlink ref="C2799" r:id="rId402" display="https://www.accountancyage.com/rankings/top-5050-accountancy-firms-2024/" xr:uid="{B2B92D8F-C0D0-2449-92AA-22B45C89F5CD}"/>
    <hyperlink ref="C2800" r:id="rId403" display="https://www.accountancyage.com/rankings/top-5050-accountancy-firms-2024/" xr:uid="{6683C323-163E-6C40-8484-A835B837F322}"/>
    <hyperlink ref="C2804" r:id="rId404" display="https://www.accountancyage.com/rankings/top-5050-accountancy-firms-2024/" xr:uid="{CFB33999-951B-5648-ABEC-80124582E949}"/>
    <hyperlink ref="C2814" r:id="rId405" display="https://www.accountancyage.com/2022/09/30/35-under-35-2022-full-ranking-released/" xr:uid="{A5DA2F09-AD26-E74D-BB3B-FFF8A39E1789}"/>
    <hyperlink ref="C2820" r:id="rId406" display="https://www.accountancyage.com/2022/09/30/35-under-35-2022-full-ranking-released/" xr:uid="{65748D42-B95A-7D41-AC4B-1747028CA747}"/>
    <hyperlink ref="C2821" r:id="rId407" display="https://www.accountancyage.com/2022/09/20/the-mid-tier-power-index-2022-full-rankings-revealed/" xr:uid="{4D02B647-3169-4D4C-84BB-607B4B943EBA}"/>
    <hyperlink ref="C2827" r:id="rId408" display="https://www.accountancyage.com/2022/09/20/the-mid-tier-power-index-2022-full-rankings-revealed/" xr:uid="{CB4C4185-9D4E-1F49-848E-BCB5809386E1}"/>
    <hyperlink ref="C2828" r:id="rId409" tooltip="Practice" display="https://www.accountancyage.com/category/practice/" xr:uid="{1E9D5D06-AE2A-1240-A76C-B3F53E73EFC3}"/>
    <hyperlink ref="C2829" r:id="rId410" tooltip="Business Recovery" display="https://www.accountancyage.com/category/business/business-recovery/" xr:uid="{EC1D60A3-D418-9149-9892-FCFF8148C30D}"/>
    <hyperlink ref="C2830" r:id="rId411" tooltip="Consulting" display="https://www.accountancyage.com/category/practice/consulting/" xr:uid="{A1FE49F1-524B-7340-90C0-6CF6F028444D}"/>
    <hyperlink ref="C2831" r:id="rId412" tooltip="Accounting Firms" display="https://www.accountancyage.com/category/practice/accounting-firms/" xr:uid="{E47D70CF-49C4-D440-A449-3509A6406159}"/>
    <hyperlink ref="C2832" r:id="rId413" tooltip="Practice Regulation" display="https://www.accountancyage.com/category/regulation/practice-regulation/" xr:uid="{DCC09BFB-84FA-E14C-8DE2-636D8950762A}"/>
    <hyperlink ref="C2833" r:id="rId414" tooltip="People Practice" display="https://www.accountancyage.com/category/people-practice/" xr:uid="{55B30F4B-300A-4F42-A25D-E4B11DF6169A}"/>
    <hyperlink ref="C2834" r:id="rId415" tooltip="Practice Broker" display="https://www.accountancyage.com/category/practice-broker/" xr:uid="{0E8D4656-AFFA-5B43-8208-301578C352C2}"/>
    <hyperlink ref="C2835" r:id="rId416" tooltip="Audit" display="https://www.accountancyage.com/category/practice/audit/" xr:uid="{CBD79079-0054-D442-A2A6-E40F59C9A900}"/>
    <hyperlink ref="C2836" r:id="rId417" tooltip="Big Four" display="https://www.accountancyage.com/category/practice/big-four/" xr:uid="{AF508438-C278-324E-B483-79242A0371ED}"/>
    <hyperlink ref="C2837" r:id="rId418" tooltip="Events" display="https://www.accountancyage.com/events/" xr:uid="{BC6BF8BC-6FB0-FC41-9F4B-74795C3C9952}"/>
    <hyperlink ref="C2838" r:id="rId419" tooltip="Tax" display="https://www.accountancyage.com/category/tax/" xr:uid="{A741BD7D-9738-7941-87FC-9E434AB9C773}"/>
    <hyperlink ref="C2839" r:id="rId420" tooltip="Corporate Tax" display="https://www.accountancyage.com/category/tax/corporate-tax/" xr:uid="{63BFE832-548C-CF42-8FC2-8E5BEFC296F5}"/>
    <hyperlink ref="C2840" r:id="rId421" tooltip="Personal Tax" display="https://www.accountancyage.com/category/tax/personal-tax/" xr:uid="{1C3520FB-22AA-FC4C-85E1-31B032081B30}"/>
    <hyperlink ref="C2841" r:id="rId422" tooltip="Tax Bodies" display="https://www.accountancyage.com/category/tax-bodies/" xr:uid="{D208757F-6BF1-7247-8C14-FDEFDF0FC3AC}"/>
    <hyperlink ref="C2842" r:id="rId423" tooltip="Technology" display="https://www.accountancyage.com/category/technology/" xr:uid="{7E572B17-4CFB-ED46-A5C1-F7B54B1AF26A}"/>
    <hyperlink ref="C2843" r:id="rId424" tooltip="Accounting Software" display="https://www.accountancyage.com/category/technology/accounting-software/" xr:uid="{BF7881B6-2379-A046-B5D5-A0A282711453}"/>
    <hyperlink ref="C2844" r:id="rId425" tooltip="Resources" display="https://www.accountancyage.com/resources/" xr:uid="{011887D6-A940-CD4F-9DDB-CF0A96B3BFD7}"/>
    <hyperlink ref="C2845" r:id="rId426" tooltip="Ranking" display="https://www.accountancyage.com/rankings/" xr:uid="{4DB8D76A-0F42-044E-8EC1-4078333D9071}"/>
    <hyperlink ref="C2846" r:id="rId427" tooltip="Top 50+50 Accountancy Firms 2023" display="https://www.accountancyage.com/rankings/top-5050-accountancy-firms-2023/" xr:uid="{AF216502-8DB4-4C45-B3A3-AB79A8975C78}"/>
    <hyperlink ref="C2847" r:id="rId428" tooltip="Top 20 International Alliances and Associations 2020" display="https://www.accountancyage.com/rankings/top-20-international-alliances-and-associations-2020/" xr:uid="{914ED416-461A-624A-820F-854C81C16E19}"/>
    <hyperlink ref="C2848" r:id="rId429" tooltip="Top 20 International Networks 2020" display="https://www.accountancyage.com/rankings/top-20-international-networks-2020/" xr:uid="{A6D28422-81B5-2E43-BA95-9DE18C9DFE6A}"/>
    <hyperlink ref="C2849" r:id="rId430" tooltip="Financial Power List 2019" display="https://www.accountancyage.com/rankings/financial-power-list-2019/" xr:uid="{9A917908-FB5B-8043-8E7A-5744034C77AD}"/>
    <hyperlink ref="C2850" r:id="rId431" tooltip="Business" display="https://www.accountancyage.com/category/business/" xr:uid="{4FEC3E80-069C-8849-87D3-8CFA46720B7E}"/>
    <hyperlink ref="C2851" r:id="rId432" tooltip="Company News" display="https://www.accountancyage.com/category/business/company-news/" xr:uid="{63EAF28A-BF5F-3742-97B0-4DE0239686EE}"/>
    <hyperlink ref="C2852" r:id="rId433" tooltip="Corporate Finance" display="https://www.accountancyage.com/category/business/corporate-finance/" xr:uid="{0E2A900A-4F07-5F4E-AC91-1408E5F7D716}"/>
    <hyperlink ref="C2853" r:id="rId434" tooltip="Business Regulation" display="https://www.accountancyage.com/category/regulation/business-regulation/" xr:uid="{974CD7EF-3F46-A142-B072-44D6E49D0C04}"/>
    <hyperlink ref="C2854" r:id="rId435" tooltip="Business Recovery" display="https://www.accountancyage.com/category/business/business-recovery/" xr:uid="{808C6880-BA2A-9541-A538-9F80D9AA67FA}"/>
    <hyperlink ref="C2855" r:id="rId436" tooltip="People In Business" display="https://www.accountancyage.com/category/business/people-in-business/" xr:uid="{6EC12BBC-3F83-E347-883E-2E0B7A8CC95D}"/>
    <hyperlink ref="C2856" r:id="rId437" tooltip="People" display="https://www.accountancyage.com/category/business/people-in-business/" xr:uid="{C4AFCE15-013D-8B43-9B69-4A75F90C16B3}"/>
    <hyperlink ref="C2857" r:id="rId438" tooltip="Accounting Jobs" display="https://jobs.accountancyage.com/" xr:uid="{E347C988-8483-5049-B51A-66722ECDBED2}"/>
    <hyperlink ref="C2858" r:id="rId439" tooltip="Recruitment" display="https://www.accountancyage.com/category/recruitment/" xr:uid="{95A50C18-7A51-5F47-8D75-02ED69118770}"/>
    <hyperlink ref="C2859" r:id="rId440" tooltip="People Practice" display="https://www.accountancyage.com/category/people-practice/" xr:uid="{29557891-A1EE-ED45-94E6-BD68D8737351}"/>
    <hyperlink ref="C2860" r:id="rId441" tooltip="People Business" display="https://www.accountancyage.com/category/people-business/" xr:uid="{036CC5CB-97C1-D94D-814E-DF0C9DD9FF5D}"/>
    <hyperlink ref="C2861" r:id="rId442" tooltip="Training  CPD" display="https://www.accountancyage.com/category/training-cpd/" xr:uid="{030B4F76-1A40-F547-9AAD-1E4583529F18}"/>
    <hyperlink ref="C2862" r:id="rId443" tooltip="Accounting Courses" display="https://www.accountancyage.com/courses/accounting-courses-2/" xr:uid="{5E0965DE-B70B-3448-B68C-287A0B1F286C}"/>
    <hyperlink ref="C2863" r:id="rId444" tooltip="Regulation" display="https://www.accountancyage.com/category/regulation/" xr:uid="{1B7B2341-9583-9448-BD22-EF3941D60311}"/>
    <hyperlink ref="C2864" r:id="rId445" tooltip="Corporate Social Responsibility" display="https://www.accountancyage.com/category/csr/" xr:uid="{A20F93C9-9A34-974E-8DF7-FA5FAE21DD06}"/>
    <hyperlink ref="C2865" r:id="rId446" tooltip="Practice Regulation" display="https://www.accountancyage.com/category/regulation/practice-regulation/" xr:uid="{491AE2F4-CF0D-E149-954B-F0E6D989DF07}"/>
    <hyperlink ref="C2866" r:id="rId447" tooltip="Business Regulation" display="https://www.accountancyage.com/category/regulation/business-regulation/" xr:uid="{784D6F5E-76D0-9544-9D3F-5853E10FBD35}"/>
    <hyperlink ref="C2867" r:id="rId448" tooltip="Regulatory Bodies" display="https://www.accountancyage.com/category/regulation/regulatory-bodies/" xr:uid="{47AA4A5B-5F4B-D845-A38D-E731F9CB5DDC}"/>
    <hyperlink ref="C2868" r:id="rId449" tooltip="Accounting Standards" display="https://www.accountancyage.com/category/regulation/accounting-standards/" xr:uid="{6862D563-7E46-1E42-8BB7-653BF489216D}"/>
    <hyperlink ref="C2869" r:id="rId450" tooltip="Politics" display="https://www.accountancyage.com/category/brexit-and-economy/politics/" xr:uid="{DC798556-13A7-3941-BEE7-7D2FF0DEF922}"/>
    <hyperlink ref="C2870" r:id="rId451" tooltip="Green" display="https://www.accountancyage.com/category/green/" xr:uid="{E4DF25B3-68EA-C646-AB99-0A6BBFB4904E}"/>
    <hyperlink ref="C2871" r:id="rId452" tooltip="Governance" display="https://www.accountancyage.com/category/governance/" xr:uid="{094BA4B7-7276-C641-8F06-462A476485F0}"/>
    <hyperlink ref="C2873" r:id="rId453" tooltip="About us" display="https://www.accountancyage.com/about-us-2/" xr:uid="{22624FF6-E025-0D4B-82F0-1B9332A89B1F}"/>
    <hyperlink ref="C2874" r:id="rId454" tooltip="Advertise With Us" display="https://eu1.hubs.ly/H07_2r-0" xr:uid="{0FA77CF2-98FD-DC4B-82E7-0B9E5B0C5C9A}"/>
    <hyperlink ref="C2875" r:id="rId455" tooltip="Submit Opinion" display="https://www.accountancyage.com/opinion/submit-opinion/" xr:uid="{86389A7D-922B-D541-BE3F-439BE1557E25}"/>
    <hyperlink ref="C2876" r:id="rId456" tooltip="Partner With Us at CFO Executive Dialogue" display="https://www.accountancyage.com/partner-with-us-at-cfo-executive-dialogue/" xr:uid="{C537CD46-6680-344D-910C-0674123DB6FB}"/>
    <hyperlink ref="C2877" r:id="rId457" tooltip="Terms &amp; Conditions" display="https://www.accountancyage.com/general-website-terms-of-use/" xr:uid="{87D017CD-3E87-3446-BD6E-06FCEE4E3F01}"/>
    <hyperlink ref="C2878" r:id="rId458" tooltip="Cookie Policy" display="https://www.accountancyage.com/cookie-policy/" xr:uid="{AD164884-672F-7142-9113-C1F999491315}"/>
    <hyperlink ref="C2879" r:id="rId459" tooltip="Privacy Policy" display="https://www.accountancyage.com/privacy-policy/" xr:uid="{37988B16-05F2-7B46-B7E1-AD401B7FFBC7}"/>
    <hyperlink ref="C2880" r:id="rId460" tooltip="Press Releases" display="https://www.accountancyage.com/press-releases/" xr:uid="{7CFF889B-6B29-CD43-ADD0-90C881E2ADDD}"/>
  </hyperlinks>
  <pageMargins left="0.7" right="0.7" top="0.75" bottom="0.75" header="0.3" footer="0.3"/>
  <drawing r:id="rId46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3DD6B5F4CC31043B2950A2EC79DFE64" ma:contentTypeVersion="12" ma:contentTypeDescription="Een nieuw document maken." ma:contentTypeScope="" ma:versionID="3f733e67cf7a446fea767963d2a480ed">
  <xsd:schema xmlns:xsd="http://www.w3.org/2001/XMLSchema" xmlns:xs="http://www.w3.org/2001/XMLSchema" xmlns:p="http://schemas.microsoft.com/office/2006/metadata/properties" xmlns:ns2="fb69cfd1-af19-485f-ba2e-7e476c6a21b6" xmlns:ns3="de9fcdeb-2f30-4895-ae09-c9a2aa0348ed" targetNamespace="http://schemas.microsoft.com/office/2006/metadata/properties" ma:root="true" ma:fieldsID="858f0b6bb7c103218fbf700df44bb2f5" ns2:_="" ns3:_="">
    <xsd:import namespace="fb69cfd1-af19-485f-ba2e-7e476c6a21b6"/>
    <xsd:import namespace="de9fcdeb-2f30-4895-ae09-c9a2aa0348ed"/>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69cfd1-af19-485f-ba2e-7e476c6a21b6"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Afbeeldingtags" ma:readOnly="false" ma:fieldId="{5cf76f15-5ced-4ddc-b409-7134ff3c332f}" ma:taxonomyMulti="true" ma:sspId="e1eefe02-ed7c-4372-8e3d-a9e789b69c11"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9fcdeb-2f30-4895-ae09-c9a2aa0348ed"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fdab28aa-ca32-43f7-ba9a-89fd7c04dabf}" ma:internalName="TaxCatchAll" ma:showField="CatchAllData" ma:web="de9fcdeb-2f30-4895-ae09-c9a2aa0348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b69cfd1-af19-485f-ba2e-7e476c6a21b6">
      <Terms xmlns="http://schemas.microsoft.com/office/infopath/2007/PartnerControls"/>
    </lcf76f155ced4ddcb4097134ff3c332f>
    <TaxCatchAll xmlns="de9fcdeb-2f30-4895-ae09-c9a2aa0348ed" xsi:nil="true"/>
  </documentManagement>
</p:properties>
</file>

<file path=customXml/itemProps1.xml><?xml version="1.0" encoding="utf-8"?>
<ds:datastoreItem xmlns:ds="http://schemas.openxmlformats.org/officeDocument/2006/customXml" ds:itemID="{C09EC949-0AC7-40E1-931B-C15662B26B12}">
  <ds:schemaRefs>
    <ds:schemaRef ds:uri="http://schemas.microsoft.com/sharepoint/v3/contenttype/forms"/>
  </ds:schemaRefs>
</ds:datastoreItem>
</file>

<file path=customXml/itemProps2.xml><?xml version="1.0" encoding="utf-8"?>
<ds:datastoreItem xmlns:ds="http://schemas.openxmlformats.org/officeDocument/2006/customXml" ds:itemID="{35833A02-FAC7-4E6A-8E77-C7A32A3805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69cfd1-af19-485f-ba2e-7e476c6a21b6"/>
    <ds:schemaRef ds:uri="de9fcdeb-2f30-4895-ae09-c9a2aa0348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6801828-ABC0-4322-9322-B1002B0B25CF}">
  <ds:schemaRefs>
    <ds:schemaRef ds:uri="http://schemas.microsoft.com/office/2006/documentManagement/types"/>
    <ds:schemaRef ds:uri="http://schemas.microsoft.com/office/2006/metadata/properties"/>
    <ds:schemaRef ds:uri="http://purl.org/dc/elements/1.1/"/>
    <ds:schemaRef ds:uri="http://purl.org/dc/dcmitype/"/>
    <ds:schemaRef ds:uri="de9fcdeb-2f30-4895-ae09-c9a2aa0348ed"/>
    <ds:schemaRef ds:uri="http://www.w3.org/XML/1998/namespace"/>
    <ds:schemaRef ds:uri="http://purl.org/dc/terms/"/>
    <ds:schemaRef ds:uri="http://schemas.microsoft.com/office/infopath/2007/PartnerControls"/>
    <ds:schemaRef ds:uri="http://schemas.openxmlformats.org/package/2006/metadata/core-properties"/>
    <ds:schemaRef ds:uri="fb69cfd1-af19-485f-ba2e-7e476c6a21b6"/>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4</vt:i4>
      </vt:variant>
    </vt:vector>
  </HeadingPairs>
  <TitlesOfParts>
    <vt:vector size="4" baseType="lpstr">
      <vt:lpstr>BE</vt:lpstr>
      <vt:lpstr>NL</vt:lpstr>
      <vt:lpstr>LUX</vt:lpstr>
      <vt:lpstr>UK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 Bovy</dc:creator>
  <cp:keywords/>
  <dc:description/>
  <cp:lastModifiedBy>Michelle Bovy</cp:lastModifiedBy>
  <cp:revision/>
  <dcterms:created xsi:type="dcterms:W3CDTF">2024-12-19T13:22:24Z</dcterms:created>
  <dcterms:modified xsi:type="dcterms:W3CDTF">2025-07-02T10:04:02Z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0x010100E3DD6B5F4CC31043B2950A2EC79DFE64</vt:lpwstr>
  </property>
  <property fmtid="{D5CDD505-2E9C-101B-9397-08002B2CF9AE}" pid="3" name="MediaServiceImageTags">
    <vt:lpwstr/>
  </property>
</Properties>
</file>