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conomic Survey 2023\"/>
    </mc:Choice>
  </mc:AlternateContent>
  <bookViews>
    <workbookView xWindow="2250" yWindow="2250" windowWidth="15375" windowHeight="7875" firstSheet="16" activeTab="17"/>
  </bookViews>
  <sheets>
    <sheet name="Table 8.1" sheetId="1" r:id="rId1"/>
    <sheet name="Table 8.2" sheetId="2" r:id="rId2"/>
    <sheet name="Table 8.3" sheetId="3" r:id="rId3"/>
    <sheet name="Table 8.4" sheetId="4" r:id="rId4"/>
    <sheet name="Table 8.5" sheetId="6" r:id="rId5"/>
    <sheet name="Table 8.6a" sheetId="7" r:id="rId6"/>
    <sheet name="Table 8.6b" sheetId="9" r:id="rId7"/>
    <sheet name="Table 8.7" sheetId="10" r:id="rId8"/>
    <sheet name="Table 8.8 " sheetId="17" r:id="rId9"/>
    <sheet name="Table 8.9" sheetId="16" r:id="rId10"/>
    <sheet name="Table 8.10" sheetId="12" r:id="rId11"/>
    <sheet name="Table 8.11 a" sheetId="13" r:id="rId12"/>
    <sheet name="Table 8.11b" sheetId="14" r:id="rId13"/>
    <sheet name="Table 8.12" sheetId="18" r:id="rId14"/>
    <sheet name="Table 8.13" sheetId="19" r:id="rId15"/>
    <sheet name="Table 8.14" sheetId="22" r:id="rId16"/>
    <sheet name="Table 8.15" sheetId="15" r:id="rId17"/>
    <sheet name="Data 8.16" sheetId="20" r:id="rId1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8" i="6" l="1"/>
  <c r="G35" i="6" l="1"/>
  <c r="F35" i="6"/>
  <c r="E35" i="6"/>
  <c r="D35" i="6"/>
  <c r="C35" i="6"/>
  <c r="G28" i="6"/>
  <c r="C28" i="6"/>
  <c r="G27" i="6"/>
  <c r="F27" i="6"/>
  <c r="E27" i="6"/>
  <c r="D27" i="6"/>
  <c r="D28" i="6" s="1"/>
  <c r="C27" i="6"/>
  <c r="F18" i="6"/>
  <c r="F28" i="6" s="1"/>
  <c r="E18" i="6"/>
  <c r="E28" i="6" s="1"/>
  <c r="D18" i="6"/>
  <c r="C18" i="6"/>
</calcChain>
</file>

<file path=xl/sharedStrings.xml><?xml version="1.0" encoding="utf-8"?>
<sst xmlns="http://schemas.openxmlformats.org/spreadsheetml/2006/main" count="342" uniqueCount="256">
  <si>
    <t>Table 8.1: Trends in Environment and Natural Resources Gross Value Added, Current Prices, 2018 - 2022</t>
  </si>
  <si>
    <t>Ksh Million</t>
  </si>
  <si>
    <t>Industry</t>
  </si>
  <si>
    <t>2022*</t>
  </si>
  <si>
    <t>Forestry and Logging……………………</t>
  </si>
  <si>
    <t>Fishing and Aquaculture………………..</t>
  </si>
  <si>
    <t>Mining and Quarrying…………………..</t>
  </si>
  <si>
    <r>
      <t>Water Supply</t>
    </r>
    <r>
      <rPr>
        <vertAlign val="superscript"/>
        <sz val="10"/>
        <color rgb="FF000000"/>
        <rFont val="Arno Pro"/>
        <family val="1"/>
      </rPr>
      <t>1</t>
    </r>
    <r>
      <rPr>
        <sz val="10"/>
        <color rgb="FF000000"/>
        <rFont val="Arno Pro"/>
        <family val="1"/>
      </rPr>
      <t>………………………</t>
    </r>
  </si>
  <si>
    <t>Total</t>
  </si>
  <si>
    <t xml:space="preserve">    </t>
  </si>
  <si>
    <t>GDP at Market Prices…………………</t>
  </si>
  <si>
    <t>Resource as per cent of GDP</t>
  </si>
  <si>
    <t>* Provisional</t>
  </si>
  <si>
    <t>Table 8.2: Water Purification Points and Boreholes Drilled, 2018/19 - 2022/2023*</t>
  </si>
  <si>
    <t>Number</t>
  </si>
  <si>
    <t>2018/19</t>
  </si>
  <si>
    <t>2019/20</t>
  </si>
  <si>
    <t>2020/21</t>
  </si>
  <si>
    <t>2021/22</t>
  </si>
  <si>
    <t>2022/23*</t>
  </si>
  <si>
    <t>Water Purification Points (WPPs)  ………………….</t>
  </si>
  <si>
    <t xml:space="preserve">       Public …………………………………………..</t>
  </si>
  <si>
    <t xml:space="preserve">       Private Sector…………………………………..</t>
  </si>
  <si>
    <t>Source:  Ministry of Water, Sanitation and Irrigation</t>
  </si>
  <si>
    <t>Table 8.4: Annual Volume of Water Abstracted under permit , 2018 - 2022</t>
  </si>
  <si>
    <r>
      <t>Million M</t>
    </r>
    <r>
      <rPr>
        <b/>
        <vertAlign val="superscript"/>
        <sz val="10"/>
        <color rgb="FF000000"/>
        <rFont val="Arno Pro"/>
        <family val="1"/>
      </rPr>
      <t>3</t>
    </r>
  </si>
  <si>
    <t xml:space="preserve">Surface Water </t>
  </si>
  <si>
    <t>Groundwater</t>
  </si>
  <si>
    <t xml:space="preserve">Total </t>
  </si>
  <si>
    <t>Source:  Water Resources Authority</t>
  </si>
  <si>
    <t>Table 8.3: Development Expenditure on Water Supplies and Related Services by the National Government, 2018/19 - 2022/23</t>
  </si>
  <si>
    <t>KSh  Million</t>
  </si>
  <si>
    <t>Sector</t>
  </si>
  <si>
    <t>Water Development …………………………………………………………………….</t>
  </si>
  <si>
    <t>Training of Water Development Staff ………………………………………………………………….</t>
  </si>
  <si>
    <t>Rural Water Supplies ………………………………………………………………….</t>
  </si>
  <si>
    <t>Miscellaneous and Special Water Programmes ………………………………………………………………….</t>
  </si>
  <si>
    <t>National Water Harvesting and Storage Authority ………………………………………………………………….</t>
  </si>
  <si>
    <t>Irrigation Development ………………………………………………………………….</t>
  </si>
  <si>
    <r>
      <t>National Irrigation Authority</t>
    </r>
    <r>
      <rPr>
        <vertAlign val="superscript"/>
        <sz val="10"/>
        <color rgb="FF000000"/>
        <rFont val="Arno Pro"/>
        <family val="1"/>
      </rPr>
      <t>+</t>
    </r>
    <r>
      <rPr>
        <sz val="10"/>
        <color rgb="FF000000"/>
        <rFont val="Arno Pro"/>
        <family val="1"/>
      </rPr>
      <t>………………………………………………………………….</t>
    </r>
  </si>
  <si>
    <t>TOTAL</t>
  </si>
  <si>
    <t>Table 8.6(a): Status of Forests ,  2018 - 2022</t>
  </si>
  <si>
    <t>'000 Ha</t>
  </si>
  <si>
    <t xml:space="preserve">Category of forest cover type </t>
  </si>
  <si>
    <t>Natural Forests</t>
  </si>
  <si>
    <t xml:space="preserve">                      Indegenous mixed trees</t>
  </si>
  <si>
    <t xml:space="preserve">                      Bamboo</t>
  </si>
  <si>
    <t xml:space="preserve">                      Mangroves</t>
  </si>
  <si>
    <t>Sub Total (Natural Forests)</t>
  </si>
  <si>
    <t xml:space="preserve">Public Plantation forests </t>
  </si>
  <si>
    <t xml:space="preserve">Private plantation forests </t>
  </si>
  <si>
    <t>Total Forest Area</t>
  </si>
  <si>
    <t>Grassland and Bushland</t>
  </si>
  <si>
    <t>Total Area for Country</t>
  </si>
  <si>
    <t>Forest Cover</t>
  </si>
  <si>
    <t>Source:   Kenya Forest Service</t>
  </si>
  <si>
    <t>Table 8.5: Quantity and Value of Fish Landed, 2018 - 2022</t>
  </si>
  <si>
    <t>Quantities - Tonnes:</t>
  </si>
  <si>
    <t>Freshwater fish</t>
  </si>
  <si>
    <t xml:space="preserve">   Lake Victoria …………………………………………………….</t>
  </si>
  <si>
    <t xml:space="preserve">   Lake Turkana …………………………………………………….</t>
  </si>
  <si>
    <t xml:space="preserve">   Lake Naivasha …………………………………………………….</t>
  </si>
  <si>
    <t xml:space="preserve">   Lake Baringo …………………………………………………….</t>
  </si>
  <si>
    <t xml:space="preserve">   Lake Jipe…………………………………………………….</t>
  </si>
  <si>
    <t xml:space="preserve">   Lake Kanyaboli…………………………………………………….</t>
  </si>
  <si>
    <t xml:space="preserve">   Lake Kenyatta…………………………………………………….</t>
  </si>
  <si>
    <t xml:space="preserve">   Tana River dams …………………………………………………….</t>
  </si>
  <si>
    <t xml:space="preserve">  Tana River Delta …………………………………………………….</t>
  </si>
  <si>
    <t xml:space="preserve">  Aquaculture …………………………………………………….</t>
  </si>
  <si>
    <t xml:space="preserve">   Turkwel Dam …………………………………………………….</t>
  </si>
  <si>
    <t xml:space="preserve">   Riverline …………………………………………………….</t>
  </si>
  <si>
    <t xml:space="preserve">   Small Dams …………………………………………………….</t>
  </si>
  <si>
    <t xml:space="preserve">SUB-TOTAL         </t>
  </si>
  <si>
    <t>Marine Sources</t>
  </si>
  <si>
    <t xml:space="preserve">   </t>
  </si>
  <si>
    <t xml:space="preserve">      Marine (Artisanal)…………………………………………………….</t>
  </si>
  <si>
    <t xml:space="preserve">  Mariculture  …………………………………………………….</t>
  </si>
  <si>
    <t>Marine Industrial……………</t>
  </si>
  <si>
    <t>Shallow  Prawn trawl fishery</t>
  </si>
  <si>
    <t>Deep water trawl fishery</t>
  </si>
  <si>
    <t>Deep water crab fishery</t>
  </si>
  <si>
    <t>-</t>
  </si>
  <si>
    <t>Deep Sea Longlining</t>
  </si>
  <si>
    <t xml:space="preserve">GRAND TOTAL    </t>
  </si>
  <si>
    <t>Value - KSh Million</t>
  </si>
  <si>
    <t>Freshwater fish   ……………………</t>
  </si>
  <si>
    <t>Marine (Artisanal)    ………………</t>
  </si>
  <si>
    <t>Mariculture     ………………</t>
  </si>
  <si>
    <t>Marine Aquarium …….</t>
  </si>
  <si>
    <t>Marine Industrial………………</t>
  </si>
  <si>
    <t xml:space="preserve">TOTAL         </t>
  </si>
  <si>
    <t>Source:   Kenya Fisheries Service</t>
  </si>
  <si>
    <r>
      <t>Table 8.6(b): Status of Forests,  2022</t>
    </r>
    <r>
      <rPr>
        <b/>
        <vertAlign val="superscript"/>
        <sz val="10"/>
        <color rgb="FF993300"/>
        <rFont val="Arno Pro"/>
        <family val="1"/>
      </rPr>
      <t>1</t>
    </r>
  </si>
  <si>
    <t>Forest Canopy Density</t>
  </si>
  <si>
    <r>
      <t xml:space="preserve"> Moderate Forest</t>
    </r>
    <r>
      <rPr>
        <vertAlign val="superscript"/>
        <sz val="10"/>
        <color rgb="FF000000"/>
        <rFont val="Arno Pro"/>
        <family val="1"/>
      </rPr>
      <t>3</t>
    </r>
  </si>
  <si>
    <r>
      <t xml:space="preserve"> Open Forest</t>
    </r>
    <r>
      <rPr>
        <vertAlign val="superscript"/>
        <sz val="10"/>
        <color rgb="FF000000"/>
        <rFont val="Arno Pro"/>
        <family val="1"/>
      </rPr>
      <t>4</t>
    </r>
  </si>
  <si>
    <t>Table 8.7: Government Forest Plantation Stocking, 2018 – 2022</t>
  </si>
  <si>
    <t>‘000 Ha  </t>
  </si>
  <si>
    <t>Forest Stocking</t>
  </si>
  <si>
    <r>
      <t>Previous Year stocked Plantation Area</t>
    </r>
    <r>
      <rPr>
        <vertAlign val="superscript"/>
        <sz val="10"/>
        <color indexed="8"/>
        <rFont val="Arno Pro"/>
        <family val="1"/>
      </rPr>
      <t>1</t>
    </r>
    <r>
      <rPr>
        <sz val="10"/>
        <color indexed="8"/>
        <rFont val="Arno Pro"/>
        <family val="1"/>
      </rPr>
      <t xml:space="preserve">.  . .  . .  . .  . .  . .  . .  . .  . .  . .  . .  . .  . .  . .  . .  . .  . .  . .  . .  </t>
    </r>
  </si>
  <si>
    <t xml:space="preserve">New Area Planted(Ha). .  . .  . .  . . . . . . . . .   . .  . .  . .  . .  . .  . .  . .  . .  . .  . .  . .  . .  . .  . .  . .  . .  . .  . .  . </t>
  </si>
  <si>
    <t xml:space="preserve">        Gross Stocked Plantation Area (Ha) . . . . . . . . . . . . . . . . . . .   . .  . .  . .  . .  . .  . .  . .  . .  . .  . .  . .  . .  . .  . .  . .  . .  . .  . .  . .</t>
  </si>
  <si>
    <t xml:space="preserve">Area Clear felled(Ha) . . . . . . . . . . . . . .   . .  . .  . .  . .  . .  . .  . .  . .  . .  . .  . .  . .  . .  . .  . .  . .  . .  . .  </t>
  </si>
  <si>
    <t xml:space="preserve">Planting failures/fire damages(Ha)   . .  . .  . .  . .  . .  . .  . .  . .  . .  . .  . .  . .  . .  . .  . .  . .  . .  . .  </t>
  </si>
  <si>
    <t>Total Reduction( Ha)</t>
  </si>
  <si>
    <t>Net Stocked Plantation Area</t>
  </si>
  <si>
    <t>Source:  Kenya Forest Service</t>
  </si>
  <si>
    <t>Table 8.8: Recorded Sale of Government Forest Products, 2018 - 2022</t>
  </si>
  <si>
    <t>Forest Products Sold</t>
  </si>
  <si>
    <t>Timber - '000 true cu. metres-</t>
  </si>
  <si>
    <t xml:space="preserve">Soft wood  .. ..   .. ..   .. ..   .. ..   .. ..   .. ..   .. ..   .. ..   .. ..   .. ..   .. ..   .. ..   .. ..   .. ..   .. ..   .. ..   .. ..   .. ..   .. ..   .. ..   .. .. </t>
  </si>
  <si>
    <t xml:space="preserve">Hard wood  .. ..   .. ..   .. ..   .. ..   .. ..   .. ..   .. ..   .. ..   .. ..   .. ..   .. ..   .. ..   .. ..   .. ..   .. ..   .. ..   .. ..   .. ..   .. ..   .. ..   .. .. </t>
  </si>
  <si>
    <t xml:space="preserve">TOTAL     .. ..   .. ..   .. ..   .. ..   .. ..   .. ..   .. ..   .. ..   .. ..   .. ..   .. ..   .. ..   .. ..   .. ..   .. ..   .. ..   .. ..   .. ..   .. ..   .. ..   .. .. </t>
  </si>
  <si>
    <t xml:space="preserve">Fuelwood/charcoal ( 000 stacked cu. Metres).. ..   .. ..   .. ..   .. ..   .. ..   .. ..   .. ..   .. ..   .. ..   .. ..   .. ..   .. ..   .. ..   .. ..   .. ..   .. ..   .. ..   .. ..   .. ..   .. ..   .. .. </t>
  </si>
  <si>
    <t>Power Poles (000) .. ..   .. ..   .. ..   .. ..   .. .. .. .. .. ..  .. .... .. .... ..</t>
  </si>
  <si>
    <t>Source: Kenya Forest Service</t>
  </si>
  <si>
    <t xml:space="preserve"> * Provisional</t>
  </si>
  <si>
    <t>Table 8.10: Average Export Prices of Soda Ash, Fluorspar, Titanium Ore and Concentrates, 2018- 2022</t>
  </si>
  <si>
    <t> KSh per tonne</t>
  </si>
  <si>
    <t>Mineral</t>
  </si>
  <si>
    <t>Soda Ash...................................................</t>
  </si>
  <si>
    <t>Salt.......................................................</t>
  </si>
  <si>
    <t>Titanium Ore and Concentrates…………………………….</t>
  </si>
  <si>
    <t>Source: Kenya National Bureau of Statistics and Kenya Revenue Authority</t>
  </si>
  <si>
    <t>Table 8.11(a): Wildlife Population Estimates in Kenya Rangelands , 2018 – 2022</t>
  </si>
  <si>
    <t>‘000 Number</t>
  </si>
  <si>
    <r>
      <t>Species</t>
    </r>
    <r>
      <rPr>
        <b/>
        <vertAlign val="superscript"/>
        <sz val="10"/>
        <color rgb="FF000000"/>
        <rFont val="Arno Pro"/>
        <family val="1"/>
      </rPr>
      <t>1</t>
    </r>
  </si>
  <si>
    <t>Buffalo</t>
  </si>
  <si>
    <t>Burchell’s Zebra</t>
  </si>
  <si>
    <t>Eland</t>
  </si>
  <si>
    <t>Gerenuk</t>
  </si>
  <si>
    <r>
      <t>Giraffe</t>
    </r>
    <r>
      <rPr>
        <vertAlign val="superscript"/>
        <sz val="10"/>
        <color rgb="FF000000"/>
        <rFont val="Arno Pro"/>
        <family val="1"/>
      </rPr>
      <t>2</t>
    </r>
  </si>
  <si>
    <t>Grant’s Gazelle</t>
  </si>
  <si>
    <t>Grevy’s Zebra</t>
  </si>
  <si>
    <t>Hunters Hartebeest</t>
  </si>
  <si>
    <t>Impala</t>
  </si>
  <si>
    <t>Kongoni</t>
  </si>
  <si>
    <r>
      <t xml:space="preserve">Kudu </t>
    </r>
    <r>
      <rPr>
        <vertAlign val="superscript"/>
        <sz val="10"/>
        <color rgb="FF000000"/>
        <rFont val="Arno Pro"/>
        <family val="1"/>
      </rPr>
      <t>3</t>
    </r>
  </si>
  <si>
    <t>Oryx</t>
  </si>
  <si>
    <t>Ostrich+</t>
  </si>
  <si>
    <t>Thomson’s Gazelle</t>
  </si>
  <si>
    <t>Topi</t>
  </si>
  <si>
    <t xml:space="preserve">Warthog </t>
  </si>
  <si>
    <t>Waterbuck</t>
  </si>
  <si>
    <t>Wildebeest</t>
  </si>
  <si>
    <t xml:space="preserve">Source: Directorate of Resource Surveys and Remote Sensing </t>
  </si>
  <si>
    <t>+Revised</t>
  </si>
  <si>
    <t>Table 8.11(b): Endangered Wildlife Population Estimates in Kenya , 2018 – 2022</t>
  </si>
  <si>
    <t>Species</t>
  </si>
  <si>
    <t>Elephant</t>
  </si>
  <si>
    <t>Black Rhino</t>
  </si>
  <si>
    <t>Southern White rhino</t>
  </si>
  <si>
    <t>Northern White Rhino</t>
  </si>
  <si>
    <t>Hirola Antelope</t>
  </si>
  <si>
    <t>Mountain Bongo</t>
  </si>
  <si>
    <t>Lions</t>
  </si>
  <si>
    <t>Roan Antelope</t>
  </si>
  <si>
    <t>Sable Antelope</t>
  </si>
  <si>
    <t>Spotted hyena</t>
  </si>
  <si>
    <t>Cheetah</t>
  </si>
  <si>
    <t>African wild dog</t>
  </si>
  <si>
    <t>Source: Wildlife Research and Training Institute</t>
  </si>
  <si>
    <t>The constant number of some species  are population estimates from studies done</t>
  </si>
  <si>
    <t>Table8.12: Solid Waste Generation and Collection, 2018-2022</t>
  </si>
  <si>
    <t>'000 Tonnes</t>
  </si>
  <si>
    <t>County</t>
  </si>
  <si>
    <t>Nairobi+</t>
  </si>
  <si>
    <t>Generated</t>
  </si>
  <si>
    <t>Collected</t>
  </si>
  <si>
    <t>Mombasa+</t>
  </si>
  <si>
    <t>Kisumu</t>
  </si>
  <si>
    <t>Nakuru</t>
  </si>
  <si>
    <t>Source: Nairobi City,  Kisumu &amp; Mombasa County Governments</t>
  </si>
  <si>
    <t>Table 8.13: Environment Impact Assessments (EIA) by Sector, 2018–2022</t>
  </si>
  <si>
    <t xml:space="preserve">Transport and Communication </t>
  </si>
  <si>
    <t xml:space="preserve">Energy  </t>
  </si>
  <si>
    <t xml:space="preserve">Tourism </t>
  </si>
  <si>
    <t xml:space="preserve">Mining and Quarrying  </t>
  </si>
  <si>
    <t xml:space="preserve">Human settlements and Infrastructure  </t>
  </si>
  <si>
    <t xml:space="preserve">Agriculture and Forestry  </t>
  </si>
  <si>
    <t xml:space="preserve">Commerce and Industry  </t>
  </si>
  <si>
    <t xml:space="preserve">Water Resources </t>
  </si>
  <si>
    <t>Source:  National Environment Management Authority (NEMA)</t>
  </si>
  <si>
    <t>Table 8.14: Number of Environmental Audits (EAs) by Sector, 2017 - 2021</t>
  </si>
  <si>
    <t>Table 8.15: Mean Annual Rainfall by Region, 2013-2022</t>
  </si>
  <si>
    <t>Milimetres</t>
  </si>
  <si>
    <t>Region</t>
  </si>
  <si>
    <t>N-Western</t>
  </si>
  <si>
    <t>N-Eastern</t>
  </si>
  <si>
    <t>Western</t>
  </si>
  <si>
    <t>C-Rift Valley</t>
  </si>
  <si>
    <t>Central</t>
  </si>
  <si>
    <t>Nairobi</t>
  </si>
  <si>
    <t>S-Eastern</t>
  </si>
  <si>
    <t>Coastal</t>
  </si>
  <si>
    <t>Source: Kenya Meteorological Department</t>
  </si>
  <si>
    <t>Meteorological Regions &amp; Synoptic Stations</t>
  </si>
  <si>
    <t>North Western -Lodwar</t>
  </si>
  <si>
    <t>North Eastern- Marsabit, Moyale, Garissa, Wajir, Mandera</t>
  </si>
  <si>
    <t>Western- Kitale, Kakamega, Eldoret,Kericho,Kisii, Kisumu,Matungu,Eldoret-Airport, Suba</t>
  </si>
  <si>
    <t>Central Rit Valley-Nyahururu, Nakuru, Kabarak, Narok</t>
  </si>
  <si>
    <t>Central- Nyeri,Kangema, Embu, Meru, Laikipia</t>
  </si>
  <si>
    <t>Nairobi-Moi Airbase( Easteleigh), Dagoretti Corner, Wilson Airport, JKIA, Thika</t>
  </si>
  <si>
    <t>South Eastern-Machakos, Kitui, Makindu, Voi</t>
  </si>
  <si>
    <t>Coastal- Lamu,Malindi, Msabaha, Mombasa</t>
  </si>
  <si>
    <t>Table 8.16: Mean Annual Maximum and Minimum Temperatures by Region, 2012-2022</t>
  </si>
  <si>
    <t>Degree Celsius</t>
  </si>
  <si>
    <t>Maximum Temperatures</t>
  </si>
  <si>
    <t>Country</t>
  </si>
  <si>
    <t>Minimum Temperatures</t>
  </si>
  <si>
    <t xml:space="preserve"> - </t>
  </si>
  <si>
    <t xml:space="preserve"> 2,000-4,000 </t>
  </si>
  <si>
    <t xml:space="preserve"> 2000 - 4000 </t>
  </si>
  <si>
    <r>
      <rPr>
        <vertAlign val="superscript"/>
        <sz val="10"/>
        <color rgb="FF000000"/>
        <rFont val="Arno Pro"/>
        <family val="1"/>
      </rPr>
      <t>1</t>
    </r>
    <r>
      <rPr>
        <sz val="10"/>
        <color rgb="FF000000"/>
        <rFont val="Arno Pro"/>
        <family val="1"/>
      </rPr>
      <t xml:space="preserve"> Includes Sewerage and Waste Management</t>
    </r>
  </si>
  <si>
    <r>
      <rPr>
        <vertAlign val="superscript"/>
        <sz val="10"/>
        <color rgb="FF000000"/>
        <rFont val="Arno Pro"/>
        <family val="1"/>
      </rPr>
      <t>1</t>
    </r>
    <r>
      <rPr>
        <sz val="10"/>
        <color rgb="FF000000"/>
        <rFont val="Arno Pro"/>
        <family val="1"/>
      </rPr>
      <t xml:space="preserve"> Cumulative</t>
    </r>
  </si>
  <si>
    <r>
      <rPr>
        <vertAlign val="superscript"/>
        <sz val="10"/>
        <color rgb="FF000000"/>
        <rFont val="Arno Pro"/>
        <family val="1"/>
      </rPr>
      <t>+</t>
    </r>
    <r>
      <rPr>
        <sz val="10"/>
        <color rgb="FF000000"/>
        <rFont val="Arno Pro"/>
        <family val="1"/>
      </rPr>
      <t xml:space="preserve"> Revised</t>
    </r>
  </si>
  <si>
    <t>Table 8.9: Quantity and Value of Mineral Production, 2018 - 2022</t>
  </si>
  <si>
    <t>Quantity - Tonnes</t>
  </si>
  <si>
    <t xml:space="preserve">Soda Ash   .  ..  ..   ..  ..  ..  ..  ..  ..  ..  ..  </t>
  </si>
  <si>
    <t xml:space="preserve">Salt       .  ..  ..  ..  .. ..   ..  .. ..   ..  .. ..   ..  </t>
  </si>
  <si>
    <t>Crushed Refined Soda. ..  ..  .. ..   ..  ..</t>
  </si>
  <si>
    <t xml:space="preserve">Carbon Dioxide   ..  .. ..   ..  .. ..   ..  .. .. </t>
  </si>
  <si>
    <t>Diatomite  ..  .. ..   ..  .. .. ..  .. ..   .. …...</t>
  </si>
  <si>
    <t xml:space="preserve">Gold ( in Kgs)   ..  .. ..   ..  .. ..   ..  .. ..   </t>
  </si>
  <si>
    <t>Gemstones (cut)2 in '000 carrats.. .. ..</t>
  </si>
  <si>
    <t xml:space="preserve">Gemstones (rough)2 ..  .. ..   ..  .. ..   .. </t>
  </si>
  <si>
    <t>Titanium Ore Minerals</t>
  </si>
  <si>
    <t xml:space="preserve">        Illmenite   .. ..   ..  .. .. ..   ..  .. .. ..   ..  .. .</t>
  </si>
  <si>
    <t xml:space="preserve">        Rutile  .. ..   ..  .. . .. ..   ..  .. . .. ..   ..  .. . </t>
  </si>
  <si>
    <t xml:space="preserve">       Zircon    .. ..   ..  .. .. ..   ..  .. .. ..   ..  .. .</t>
  </si>
  <si>
    <t>Value -  KSh million</t>
  </si>
  <si>
    <t>Soda Ash  .  ..  ..    ..  .. ..   ..  .. ..   ..  .. .</t>
  </si>
  <si>
    <t>Salt  .  ..  ..  ..  .. .. .  ..  .. ..   ..  .. ..   ..  .. .</t>
  </si>
  <si>
    <t xml:space="preserve">Crushed Refined Soda   ..  .. ..   ..  .. ..   </t>
  </si>
  <si>
    <t xml:space="preserve">Carbon Dioxide  ..  .. ..   ..  .. ..   ..  .. ..   </t>
  </si>
  <si>
    <t>Diatomite  ..  .. ..   ..  .. ..   .. ….............</t>
  </si>
  <si>
    <t>Gold   ..  .. ..   ..  .. ..   ..  .. ..   ..  .. ..   ..  .</t>
  </si>
  <si>
    <t>Gemstones(cut)2  ..  .. ..   ..  .. ..   ..  .</t>
  </si>
  <si>
    <t>Gemstones (rough)2   ..  .. ..   ..  .. ..   .</t>
  </si>
  <si>
    <t xml:space="preserve">        Rutile  .. ..   ..  .. ... ..   ..  .. ... ..   ..  .. .</t>
  </si>
  <si>
    <t xml:space="preserve">       Zircon   .. ..   ..  .. . .. ..   ..  .. . .. ..   ..  .. .</t>
  </si>
  <si>
    <t xml:space="preserve"> Total</t>
  </si>
  <si>
    <t>Source: Ministry of Petroleum and Mining and Mining Companies</t>
  </si>
  <si>
    <t xml:space="preserve"> 1 Flourspar mining ceased operations</t>
  </si>
  <si>
    <t xml:space="preserve"> 2 Gemstones include corondum,garnets and vermiculite</t>
  </si>
  <si>
    <r>
      <rPr>
        <vertAlign val="superscript"/>
        <sz val="10"/>
        <color rgb="FF000000"/>
        <rFont val="Arno Pro"/>
        <family val="1"/>
      </rPr>
      <t xml:space="preserve">1 </t>
    </r>
    <r>
      <rPr>
        <sz val="10"/>
        <color rgb="FF000000"/>
        <rFont val="Arno Pro"/>
        <family val="1"/>
      </rPr>
      <t>A new forest categorization has changed to adopt new methodology as from year 2021,</t>
    </r>
  </si>
  <si>
    <r>
      <rPr>
        <vertAlign val="superscript"/>
        <sz val="10"/>
        <color rgb="FF000000"/>
        <rFont val="Arno Pro"/>
        <family val="1"/>
      </rPr>
      <t xml:space="preserve"> </t>
    </r>
    <r>
      <rPr>
        <sz val="10"/>
        <color rgb="FF000000"/>
        <rFont val="Arno Pro"/>
        <family val="1"/>
      </rPr>
      <t>Dense Forest</t>
    </r>
    <r>
      <rPr>
        <vertAlign val="subscript"/>
        <sz val="10"/>
        <color rgb="FF000000"/>
        <rFont val="Arno Pro"/>
        <family val="1"/>
      </rPr>
      <t xml:space="preserve"> </t>
    </r>
    <r>
      <rPr>
        <vertAlign val="superscript"/>
        <sz val="10"/>
        <color rgb="FF000000"/>
        <rFont val="Arno Pro"/>
        <family val="1"/>
      </rPr>
      <t>2</t>
    </r>
  </si>
  <si>
    <r>
      <rPr>
        <vertAlign val="superscript"/>
        <sz val="10"/>
        <color rgb="FF000000"/>
        <rFont val="Arno Pro"/>
        <family val="1"/>
      </rPr>
      <t>1</t>
    </r>
    <r>
      <rPr>
        <sz val="10"/>
        <color rgb="FF000000"/>
        <rFont val="Arno Pro"/>
        <family val="1"/>
      </rPr>
      <t xml:space="preserve"> A new forest categorization has changed to adopt new methodology as from year 2021,</t>
    </r>
  </si>
  <si>
    <r>
      <rPr>
        <vertAlign val="superscript"/>
        <sz val="10"/>
        <color rgb="FF000000"/>
        <rFont val="Arno Pro"/>
        <family val="1"/>
      </rPr>
      <t>2</t>
    </r>
    <r>
      <rPr>
        <sz val="10"/>
        <color rgb="FF000000"/>
        <rFont val="Arno Pro"/>
        <family val="1"/>
      </rPr>
      <t>Dense Forest for 2022 Lands with tree cover of canopy density of 70% and above</t>
    </r>
  </si>
  <si>
    <r>
      <rPr>
        <vertAlign val="superscript"/>
        <sz val="10"/>
        <color rgb="FF000000"/>
        <rFont val="Arno Pro"/>
        <family val="1"/>
      </rPr>
      <t>3</t>
    </r>
    <r>
      <rPr>
        <sz val="10"/>
        <color rgb="FF000000"/>
        <rFont val="Arno Pro"/>
        <family val="1"/>
      </rPr>
      <t xml:space="preserve"> Moderate Forest for 2022 Lands with tree cover of canopy density of between 40% to 70%</t>
    </r>
  </si>
  <si>
    <r>
      <rPr>
        <vertAlign val="superscript"/>
        <sz val="10"/>
        <color rgb="FF000000"/>
        <rFont val="Arno Pro"/>
        <family val="1"/>
      </rPr>
      <t>4</t>
    </r>
    <r>
      <rPr>
        <sz val="10"/>
        <color rgb="FF000000"/>
        <rFont val="Arno Pro"/>
        <family val="1"/>
      </rPr>
      <t xml:space="preserve">Open Forest for 2022 Lands with tree cover of canopy density below 40% </t>
    </r>
  </si>
  <si>
    <r>
      <t xml:space="preserve">*  </t>
    </r>
    <r>
      <rPr>
        <sz val="10"/>
        <color indexed="8"/>
        <rFont val="Arno Pro"/>
        <family val="1"/>
      </rPr>
      <t>Provisional</t>
    </r>
  </si>
  <si>
    <r>
      <rPr>
        <vertAlign val="superscript"/>
        <sz val="10"/>
        <rFont val="Arno Pro"/>
        <family val="1"/>
      </rPr>
      <t xml:space="preserve">1 </t>
    </r>
    <r>
      <rPr>
        <sz val="10"/>
        <rFont val="Arno Pro"/>
        <family val="1"/>
      </rPr>
      <t>Derived using aerial sample surveys</t>
    </r>
  </si>
  <si>
    <r>
      <t xml:space="preserve"> </t>
    </r>
    <r>
      <rPr>
        <vertAlign val="superscript"/>
        <sz val="10"/>
        <color theme="1"/>
        <rFont val="Arno Pro"/>
        <family val="1"/>
      </rPr>
      <t xml:space="preserve">2 </t>
    </r>
    <r>
      <rPr>
        <sz val="10"/>
        <color theme="1"/>
        <rFont val="Arno Pro"/>
        <family val="1"/>
      </rPr>
      <t>Includes the Masai and Reticulated Giraffes</t>
    </r>
  </si>
  <si>
    <r>
      <t xml:space="preserve"> </t>
    </r>
    <r>
      <rPr>
        <vertAlign val="superscript"/>
        <sz val="10"/>
        <color theme="1"/>
        <rFont val="Arno Pro"/>
        <family val="1"/>
      </rPr>
      <t xml:space="preserve">3 </t>
    </r>
    <r>
      <rPr>
        <sz val="10"/>
        <color theme="1"/>
        <rFont val="Arno Pro"/>
        <family val="1"/>
      </rPr>
      <t>Includes the Greater and Lesser Kudus</t>
    </r>
  </si>
  <si>
    <t xml:space="preserve">Boreholes Drilled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</si>
</sst>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_(* #,##0_);_(* \(#,##0\);_(* &quot;-&quot;??_);_(@_)"/>
    <numFmt numFmtId="166" formatCode="@*."/>
    <numFmt numFmtId="167" formatCode="&quot; &quot;#,##0.0&quot; &quot;;&quot; (&quot;#,##0.0&quot;)&quot;;&quot; -&quot;00.0&quot; &quot;;&quot; &quot;@&quot; &quot;"/>
    <numFmt numFmtId="168" formatCode="&quot; &quot;#,##0.0&quot; &quot;;&quot; (&quot;#,##0.0&quot;)&quot;;&quot; -&quot;00&quot; &quot;;&quot; &quot;@&quot; &quot;"/>
    <numFmt numFmtId="169" formatCode="&quot; &quot;#,##0&quot; &quot;;&quot; (&quot;#,##0&quot;)&quot;;&quot; -&quot;00&quot; &quot;;&quot; &quot;@&quot; &quot;"/>
    <numFmt numFmtId="170" formatCode="&quot; &quot;#,##0.00&quot; &quot;;&quot; (&quot;#,##0.00&quot;)&quot;;&quot; -&quot;00&quot; &quot;;&quot; &quot;@&quot; &quot;"/>
    <numFmt numFmtId="171" formatCode="_(* #,##0.0_);_(* \(#,##0.0\);_(* &quot;-&quot;??_);_(@_)"/>
    <numFmt numFmtId="172" formatCode="0.0"/>
  </numFmts>
  <fonts count="22" x14ac:knownFonts="1">
    <font>
      <sz val="11"/>
      <color theme="1"/>
      <name val="Calibri"/>
      <family val="2"/>
      <scheme val="minor"/>
    </font>
    <font>
      <b/>
      <sz val="10"/>
      <color rgb="FF993300"/>
      <name val="Arno Pro"/>
      <family val="1"/>
    </font>
    <font>
      <sz val="11"/>
      <color rgb="FF000000"/>
      <name val="Calibri"/>
      <family val="2"/>
    </font>
    <font>
      <sz val="10"/>
      <color rgb="FF000000"/>
      <name val="Arno Pro"/>
      <family val="1"/>
    </font>
    <font>
      <sz val="10"/>
      <color theme="1"/>
      <name val="Calibri"/>
      <family val="2"/>
      <scheme val="minor"/>
    </font>
    <font>
      <b/>
      <sz val="10"/>
      <color theme="1"/>
      <name val="Arno Pro"/>
      <family val="1"/>
    </font>
    <font>
      <b/>
      <sz val="10"/>
      <color rgb="FF000000"/>
      <name val="Arno Pro"/>
      <family val="1"/>
    </font>
    <font>
      <vertAlign val="superscript"/>
      <sz val="10"/>
      <color rgb="FF000000"/>
      <name val="Arno Pro"/>
      <family val="1"/>
    </font>
    <font>
      <sz val="8"/>
      <color rgb="FF000000"/>
      <name val="Arno Pro"/>
      <family val="1"/>
    </font>
    <font>
      <sz val="11"/>
      <color theme="1"/>
      <name val="Calibri"/>
      <family val="2"/>
      <scheme val="minor"/>
    </font>
    <font>
      <b/>
      <sz val="10"/>
      <name val="Arno Pro"/>
      <family val="1"/>
    </font>
    <font>
      <sz val="10"/>
      <name val="Arno Pro"/>
      <family val="1"/>
    </font>
    <font>
      <b/>
      <vertAlign val="superscript"/>
      <sz val="10"/>
      <color rgb="FF000000"/>
      <name val="Arno Pro"/>
      <family val="1"/>
    </font>
    <font>
      <sz val="10"/>
      <color theme="1"/>
      <name val="Arno Pro"/>
      <family val="1"/>
    </font>
    <font>
      <b/>
      <vertAlign val="superscript"/>
      <sz val="10"/>
      <color rgb="FF993300"/>
      <name val="Arno Pro"/>
      <family val="1"/>
    </font>
    <font>
      <vertAlign val="subscript"/>
      <sz val="10"/>
      <color rgb="FF000000"/>
      <name val="Arno Pro"/>
      <family val="1"/>
    </font>
    <font>
      <vertAlign val="superscript"/>
      <sz val="10"/>
      <color indexed="8"/>
      <name val="Arno Pro"/>
      <family val="1"/>
    </font>
    <font>
      <sz val="10"/>
      <color indexed="8"/>
      <name val="Arno Pro"/>
      <family val="1"/>
    </font>
    <font>
      <b/>
      <sz val="10"/>
      <color rgb="FF663300"/>
      <name val="Arno Pro"/>
      <family val="1"/>
    </font>
    <font>
      <sz val="10"/>
      <color rgb="FF993300"/>
      <name val="Arno Pro"/>
      <family val="1"/>
    </font>
    <font>
      <vertAlign val="superscript"/>
      <sz val="10"/>
      <name val="Arno Pro"/>
      <family val="1"/>
    </font>
    <font>
      <vertAlign val="superscript"/>
      <sz val="10"/>
      <color theme="1"/>
      <name val="Arno Pro"/>
      <family val="1"/>
    </font>
  </fonts>
  <fills count="3">
    <fill>
      <patternFill patternType="none"/>
    </fill>
    <fill>
      <patternFill patternType="gray125"/>
    </fill>
    <fill>
      <patternFill patternType="solid">
        <fgColor theme="0"/>
        <bgColor indexed="64"/>
      </patternFill>
    </fill>
  </fills>
  <borders count="30">
    <border>
      <left/>
      <right/>
      <top/>
      <bottom/>
      <diagonal/>
    </border>
    <border>
      <left/>
      <right style="thin">
        <color rgb="FF993300"/>
      </right>
      <top style="thin">
        <color rgb="FF993300"/>
      </top>
      <bottom style="thin">
        <color rgb="FF993300"/>
      </bottom>
      <diagonal/>
    </border>
    <border>
      <left style="thin">
        <color rgb="FF993300"/>
      </left>
      <right style="thin">
        <color rgb="FF993300"/>
      </right>
      <top style="thin">
        <color rgb="FF993300"/>
      </top>
      <bottom style="thin">
        <color rgb="FF993300"/>
      </bottom>
      <diagonal/>
    </border>
    <border>
      <left style="thin">
        <color rgb="FF993300"/>
      </left>
      <right/>
      <top style="thin">
        <color rgb="FF993300"/>
      </top>
      <bottom style="thin">
        <color rgb="FF993300"/>
      </bottom>
      <diagonal/>
    </border>
    <border>
      <left/>
      <right style="thin">
        <color rgb="FF993300"/>
      </right>
      <top/>
      <bottom/>
      <diagonal/>
    </border>
    <border>
      <left style="thin">
        <color rgb="FF993300"/>
      </left>
      <right style="thin">
        <color rgb="FF993300"/>
      </right>
      <top style="thin">
        <color rgb="FF993300"/>
      </top>
      <bottom/>
      <diagonal/>
    </border>
    <border>
      <left style="thin">
        <color rgb="FF993300"/>
      </left>
      <right/>
      <top style="thin">
        <color rgb="FF993300"/>
      </top>
      <bottom/>
      <diagonal/>
    </border>
    <border>
      <left style="thin">
        <color rgb="FF993300"/>
      </left>
      <right style="thin">
        <color rgb="FF993300"/>
      </right>
      <top/>
      <bottom/>
      <diagonal/>
    </border>
    <border>
      <left style="thin">
        <color rgb="FF993300"/>
      </left>
      <right/>
      <top/>
      <bottom/>
      <diagonal/>
    </border>
    <border>
      <left style="thin">
        <color rgb="FF993300"/>
      </left>
      <right style="thin">
        <color rgb="FF993300"/>
      </right>
      <top/>
      <bottom style="thin">
        <color rgb="FF993300"/>
      </bottom>
      <diagonal/>
    </border>
    <border>
      <left style="thin">
        <color rgb="FF993300"/>
      </left>
      <right/>
      <top/>
      <bottom style="thin">
        <color rgb="FF993300"/>
      </bottom>
      <diagonal/>
    </border>
    <border>
      <left/>
      <right style="thin">
        <color rgb="FF993300"/>
      </right>
      <top style="thin">
        <color rgb="FF993300"/>
      </top>
      <bottom/>
      <diagonal/>
    </border>
    <border>
      <left/>
      <right style="thin">
        <color rgb="FF993300"/>
      </right>
      <top/>
      <bottom style="thin">
        <color rgb="FF993300"/>
      </bottom>
      <diagonal/>
    </border>
    <border>
      <left style="thin">
        <color indexed="64"/>
      </left>
      <right/>
      <top style="thin">
        <color rgb="FF993300"/>
      </top>
      <bottom style="thin">
        <color rgb="FF993300"/>
      </bottom>
      <diagonal/>
    </border>
    <border>
      <left/>
      <right/>
      <top style="thin">
        <color rgb="FF993300"/>
      </top>
      <bottom style="thin">
        <color rgb="FF993300"/>
      </bottom>
      <diagonal/>
    </border>
    <border>
      <left style="thin">
        <color rgb="FF993300"/>
      </left>
      <right style="thin">
        <color theme="9" tint="-0.499984740745262"/>
      </right>
      <top style="thin">
        <color rgb="FF993300"/>
      </top>
      <bottom style="thin">
        <color rgb="FF993300"/>
      </bottom>
      <diagonal/>
    </border>
    <border>
      <left style="thin">
        <color rgb="FF993300"/>
      </left>
      <right style="thin">
        <color theme="9" tint="-0.499984740745262"/>
      </right>
      <top/>
      <bottom/>
      <diagonal/>
    </border>
    <border>
      <left/>
      <right/>
      <top/>
      <bottom style="thin">
        <color rgb="FF993300"/>
      </bottom>
      <diagonal/>
    </border>
    <border>
      <left/>
      <right style="medium">
        <color rgb="FF993300"/>
      </right>
      <top/>
      <bottom style="medium">
        <color rgb="FF993300"/>
      </bottom>
      <diagonal/>
    </border>
    <border>
      <left/>
      <right/>
      <top/>
      <bottom style="medium">
        <color rgb="FF993300"/>
      </bottom>
      <diagonal/>
    </border>
    <border>
      <left/>
      <right/>
      <top style="thin">
        <color rgb="FF993300"/>
      </top>
      <bottom/>
      <diagonal/>
    </border>
    <border>
      <left/>
      <right style="thin">
        <color auto="1"/>
      </right>
      <top style="thin">
        <color auto="1"/>
      </top>
      <bottom/>
      <diagonal/>
    </border>
    <border>
      <left/>
      <right style="thin">
        <color indexed="64"/>
      </right>
      <top style="thin">
        <color rgb="FF993300"/>
      </top>
      <bottom style="thin">
        <color rgb="FF993300"/>
      </bottom>
      <diagonal/>
    </border>
    <border>
      <left style="thin">
        <color rgb="FF993300"/>
      </left>
      <right style="thin">
        <color indexed="64"/>
      </right>
      <top/>
      <bottom/>
      <diagonal/>
    </border>
    <border>
      <left style="thin">
        <color rgb="FF993300"/>
      </left>
      <right style="thin">
        <color indexed="64"/>
      </right>
      <top/>
      <bottom style="thin">
        <color rgb="FF993300"/>
      </bottom>
      <diagonal/>
    </border>
    <border>
      <left/>
      <right style="thin">
        <color indexed="64"/>
      </right>
      <top/>
      <bottom style="thin">
        <color rgb="FF993300"/>
      </bottom>
      <diagonal/>
    </border>
    <border>
      <left/>
      <right style="thin">
        <color indexed="64"/>
      </right>
      <top/>
      <bottom/>
      <diagonal/>
    </border>
    <border>
      <left/>
      <right style="thin">
        <color indexed="64"/>
      </right>
      <top/>
      <bottom style="medium">
        <color rgb="FF993300"/>
      </bottom>
      <diagonal/>
    </border>
    <border>
      <left style="thin">
        <color rgb="FF993300"/>
      </left>
      <right style="thin">
        <color theme="9" tint="-0.499984740745262"/>
      </right>
      <top style="thin">
        <color rgb="FF993300"/>
      </top>
      <bottom/>
      <diagonal/>
    </border>
    <border>
      <left style="thin">
        <color rgb="FF993300"/>
      </left>
      <right style="thin">
        <color theme="9" tint="-0.499984740745262"/>
      </right>
      <top/>
      <bottom style="thin">
        <color rgb="FF993300"/>
      </bottom>
      <diagonal/>
    </border>
  </borders>
  <cellStyleXfs count="4">
    <xf numFmtId="0" fontId="0" fillId="0" borderId="0"/>
    <xf numFmtId="0" fontId="2" fillId="0" borderId="0"/>
    <xf numFmtId="43" fontId="9" fillId="0" borderId="0" applyFont="0" applyFill="0" applyBorder="0" applyAlignment="0" applyProtection="0"/>
    <xf numFmtId="170" fontId="2" fillId="0" borderId="0" applyFont="0" applyFill="0" applyBorder="0" applyAlignment="0" applyProtection="0"/>
  </cellStyleXfs>
  <cellXfs count="303">
    <xf numFmtId="0" fontId="0" fillId="0" borderId="0" xfId="0"/>
    <xf numFmtId="0" fontId="1" fillId="0" borderId="0" xfId="0" applyFont="1"/>
    <xf numFmtId="0" fontId="3" fillId="0" borderId="0" xfId="1" applyFont="1"/>
    <xf numFmtId="0" fontId="4" fillId="0" borderId="0" xfId="0" applyFont="1"/>
    <xf numFmtId="0" fontId="5" fillId="0" borderId="0" xfId="0" applyFont="1"/>
    <xf numFmtId="0" fontId="6" fillId="0" borderId="1" xfId="1" applyFont="1" applyBorder="1"/>
    <xf numFmtId="0" fontId="6" fillId="0" borderId="2" xfId="1" applyFont="1" applyBorder="1" applyAlignment="1">
      <alignment horizontal="right" indent="1"/>
    </xf>
    <xf numFmtId="0" fontId="6" fillId="0" borderId="3" xfId="1" applyFont="1" applyBorder="1" applyAlignment="1">
      <alignment horizontal="right" indent="1"/>
    </xf>
    <xf numFmtId="0" fontId="3" fillId="0" borderId="4" xfId="1" applyFont="1" applyBorder="1"/>
    <xf numFmtId="164" fontId="3" fillId="0" borderId="5" xfId="1" applyNumberFormat="1" applyFont="1" applyBorder="1" applyAlignment="1">
      <alignment horizontal="right" indent="1"/>
    </xf>
    <xf numFmtId="164" fontId="3" fillId="0" borderId="6" xfId="1" applyNumberFormat="1" applyFont="1" applyBorder="1" applyAlignment="1">
      <alignment horizontal="right" indent="1"/>
    </xf>
    <xf numFmtId="164" fontId="3" fillId="0" borderId="7" xfId="1" applyNumberFormat="1" applyFont="1" applyBorder="1" applyAlignment="1">
      <alignment horizontal="right" indent="1"/>
    </xf>
    <xf numFmtId="164" fontId="3" fillId="0" borderId="8" xfId="1" applyNumberFormat="1" applyFont="1" applyBorder="1" applyAlignment="1">
      <alignment horizontal="right" indent="1"/>
    </xf>
    <xf numFmtId="164" fontId="3" fillId="0" borderId="9" xfId="1" applyNumberFormat="1" applyFont="1" applyBorder="1" applyAlignment="1">
      <alignment horizontal="right" indent="1"/>
    </xf>
    <xf numFmtId="164" fontId="3" fillId="0" borderId="10" xfId="1" applyNumberFormat="1" applyFont="1" applyBorder="1" applyAlignment="1">
      <alignment horizontal="right" indent="1"/>
    </xf>
    <xf numFmtId="164" fontId="6" fillId="0" borderId="2" xfId="1" applyNumberFormat="1" applyFont="1" applyBorder="1" applyAlignment="1">
      <alignment horizontal="right" indent="1"/>
    </xf>
    <xf numFmtId="164" fontId="6" fillId="0" borderId="3" xfId="1" applyNumberFormat="1" applyFont="1" applyBorder="1" applyAlignment="1">
      <alignment horizontal="right" indent="1"/>
    </xf>
    <xf numFmtId="0" fontId="3" fillId="0" borderId="11" xfId="1" applyFont="1" applyBorder="1"/>
    <xf numFmtId="0" fontId="3" fillId="0" borderId="1" xfId="1" applyFont="1" applyBorder="1"/>
    <xf numFmtId="164" fontId="3" fillId="0" borderId="2" xfId="1" applyNumberFormat="1" applyFont="1" applyBorder="1" applyAlignment="1">
      <alignment horizontal="right" indent="1"/>
    </xf>
    <xf numFmtId="164" fontId="3" fillId="0" borderId="3" xfId="1" applyNumberFormat="1" applyFont="1" applyBorder="1" applyAlignment="1">
      <alignment horizontal="right" indent="1"/>
    </xf>
    <xf numFmtId="0" fontId="8" fillId="0" borderId="0" xfId="0" applyFont="1"/>
    <xf numFmtId="0" fontId="3" fillId="0" borderId="0" xfId="0" applyFont="1"/>
    <xf numFmtId="0" fontId="6" fillId="0" borderId="0" xfId="0" applyFont="1" applyAlignment="1">
      <alignment horizontal="right"/>
    </xf>
    <xf numFmtId="0" fontId="3" fillId="0" borderId="1" xfId="0" applyFont="1" applyBorder="1"/>
    <xf numFmtId="0" fontId="6" fillId="0" borderId="2" xfId="0" applyFont="1" applyBorder="1" applyAlignment="1">
      <alignment horizontal="right" indent="2"/>
    </xf>
    <xf numFmtId="0" fontId="6" fillId="0" borderId="3" xfId="0" applyFont="1" applyBorder="1" applyAlignment="1">
      <alignment horizontal="right" indent="2"/>
    </xf>
    <xf numFmtId="0" fontId="6" fillId="0" borderId="3" xfId="0" applyFont="1" applyBorder="1" applyAlignment="1">
      <alignment horizontal="center" vertical="center"/>
    </xf>
    <xf numFmtId="0" fontId="6" fillId="0" borderId="3" xfId="0" applyFont="1" applyBorder="1" applyAlignment="1">
      <alignment horizontal="center"/>
    </xf>
    <xf numFmtId="0" fontId="3" fillId="0" borderId="11" xfId="0" applyFont="1" applyBorder="1"/>
    <xf numFmtId="165" fontId="3" fillId="0" borderId="5" xfId="2" applyNumberFormat="1" applyFont="1" applyBorder="1" applyAlignment="1">
      <alignment horizontal="right" indent="2"/>
    </xf>
    <xf numFmtId="165" fontId="3" fillId="0" borderId="6" xfId="2" applyNumberFormat="1" applyFont="1" applyBorder="1" applyAlignment="1">
      <alignment horizontal="right" indent="2"/>
    </xf>
    <xf numFmtId="0" fontId="3" fillId="0" borderId="4" xfId="0" applyFont="1" applyBorder="1"/>
    <xf numFmtId="165" fontId="6" fillId="0" borderId="7" xfId="2" applyNumberFormat="1" applyFont="1" applyBorder="1" applyAlignment="1">
      <alignment horizontal="right" indent="2"/>
    </xf>
    <xf numFmtId="165" fontId="10" fillId="0" borderId="8" xfId="2" applyNumberFormat="1" applyFont="1" applyBorder="1" applyAlignment="1">
      <alignment horizontal="right" indent="2"/>
    </xf>
    <xf numFmtId="165" fontId="6" fillId="0" borderId="8" xfId="2" applyNumberFormat="1" applyFont="1" applyBorder="1" applyAlignment="1">
      <alignment horizontal="right" indent="2"/>
    </xf>
    <xf numFmtId="165" fontId="3" fillId="0" borderId="7" xfId="2" applyNumberFormat="1" applyFont="1" applyBorder="1" applyAlignment="1">
      <alignment horizontal="right" indent="2"/>
    </xf>
    <xf numFmtId="165" fontId="11" fillId="0" borderId="8" xfId="2" applyNumberFormat="1" applyFont="1" applyBorder="1" applyAlignment="1">
      <alignment horizontal="right" indent="2"/>
    </xf>
    <xf numFmtId="165" fontId="3" fillId="0" borderId="8" xfId="2" applyNumberFormat="1" applyFont="1" applyBorder="1" applyAlignment="1">
      <alignment horizontal="right" indent="2"/>
    </xf>
    <xf numFmtId="0" fontId="3" fillId="0" borderId="12" xfId="0" applyFont="1" applyBorder="1"/>
    <xf numFmtId="165" fontId="3" fillId="0" borderId="9" xfId="2" applyNumberFormat="1" applyFont="1" applyBorder="1" applyAlignment="1">
      <alignment horizontal="right" indent="2"/>
    </xf>
    <xf numFmtId="165" fontId="11" fillId="0" borderId="10" xfId="2" applyNumberFormat="1" applyFont="1" applyBorder="1" applyAlignment="1">
      <alignment horizontal="right" indent="2"/>
    </xf>
    <xf numFmtId="165" fontId="3" fillId="0" borderId="10" xfId="2" applyNumberFormat="1" applyFont="1" applyBorder="1" applyAlignment="1">
      <alignment horizontal="right" indent="2"/>
    </xf>
    <xf numFmtId="0" fontId="6" fillId="0" borderId="0" xfId="0" quotePrefix="1" applyFont="1" applyAlignment="1">
      <alignment horizontal="right"/>
    </xf>
    <xf numFmtId="0" fontId="6" fillId="0" borderId="2" xfId="2" applyNumberFormat="1" applyFont="1" applyBorder="1" applyAlignment="1">
      <alignment horizontal="right" indent="1"/>
    </xf>
    <xf numFmtId="0" fontId="6" fillId="0" borderId="3" xfId="2" applyNumberFormat="1" applyFont="1" applyBorder="1" applyAlignment="1">
      <alignment horizontal="right" indent="1"/>
    </xf>
    <xf numFmtId="166" fontId="3" fillId="0" borderId="0" xfId="0" applyNumberFormat="1" applyFont="1" applyAlignment="1">
      <alignment vertical="center" wrapText="1"/>
    </xf>
    <xf numFmtId="167" fontId="3" fillId="0" borderId="7" xfId="2" applyNumberFormat="1" applyFont="1" applyBorder="1" applyAlignment="1">
      <alignment horizontal="right" vertical="center" indent="1"/>
    </xf>
    <xf numFmtId="167" fontId="3" fillId="0" borderId="8" xfId="2" applyNumberFormat="1" applyFont="1" applyBorder="1" applyAlignment="1">
      <alignment horizontal="right" vertical="center" indent="1"/>
    </xf>
    <xf numFmtId="0" fontId="6" fillId="0" borderId="1" xfId="0" applyFont="1" applyBorder="1" applyAlignment="1">
      <alignment wrapText="1"/>
    </xf>
    <xf numFmtId="167" fontId="6" fillId="0" borderId="2" xfId="2" applyNumberFormat="1" applyFont="1" applyBorder="1" applyAlignment="1">
      <alignment horizontal="right" vertical="center" wrapText="1" indent="1"/>
    </xf>
    <xf numFmtId="167" fontId="6" fillId="0" borderId="3" xfId="2" applyNumberFormat="1" applyFont="1" applyBorder="1" applyAlignment="1">
      <alignment horizontal="right" vertical="center" wrapText="1" indent="1"/>
    </xf>
    <xf numFmtId="0" fontId="1" fillId="0" borderId="0" xfId="0" applyFont="1" applyAlignment="1">
      <alignment wrapText="1"/>
    </xf>
    <xf numFmtId="0" fontId="6" fillId="0" borderId="13" xfId="2" applyNumberFormat="1" applyFont="1" applyBorder="1" applyAlignment="1">
      <alignment horizontal="right" indent="1"/>
    </xf>
    <xf numFmtId="167" fontId="3" fillId="0" borderId="7" xfId="2" applyNumberFormat="1" applyFont="1" applyBorder="1" applyAlignment="1">
      <alignment horizontal="right" indent="1"/>
    </xf>
    <xf numFmtId="167" fontId="3" fillId="0" borderId="8" xfId="2" applyNumberFormat="1" applyFont="1" applyBorder="1" applyAlignment="1">
      <alignment horizontal="right" indent="1"/>
    </xf>
    <xf numFmtId="4" fontId="3" fillId="2" borderId="8" xfId="2" applyNumberFormat="1" applyFont="1" applyFill="1" applyBorder="1" applyAlignment="1">
      <alignment horizontal="right" indent="1"/>
    </xf>
    <xf numFmtId="0" fontId="3" fillId="0" borderId="8" xfId="2" applyNumberFormat="1" applyFont="1" applyBorder="1" applyAlignment="1">
      <alignment horizontal="right" indent="1"/>
    </xf>
    <xf numFmtId="167" fontId="6" fillId="0" borderId="2" xfId="2" applyNumberFormat="1" applyFont="1" applyBorder="1" applyAlignment="1">
      <alignment horizontal="right" vertical="top" wrapText="1" indent="1"/>
    </xf>
    <xf numFmtId="167" fontId="6" fillId="0" borderId="3" xfId="2" applyNumberFormat="1" applyFont="1" applyBorder="1" applyAlignment="1">
      <alignment horizontal="right" vertical="top" wrapText="1" indent="1"/>
    </xf>
    <xf numFmtId="167" fontId="6" fillId="0" borderId="13" xfId="2" applyNumberFormat="1" applyFont="1" applyBorder="1" applyAlignment="1">
      <alignment horizontal="right" vertical="top" wrapText="1" indent="1"/>
    </xf>
    <xf numFmtId="0" fontId="6" fillId="0" borderId="14" xfId="0" applyFont="1" applyBorder="1" applyAlignment="1">
      <alignment horizontal="justify"/>
    </xf>
    <xf numFmtId="0" fontId="6" fillId="0" borderId="15" xfId="0" applyFont="1" applyBorder="1" applyAlignment="1">
      <alignment horizontal="right" indent="1"/>
    </xf>
    <xf numFmtId="0" fontId="6" fillId="0" borderId="3" xfId="0" applyFont="1" applyBorder="1" applyAlignment="1">
      <alignment horizontal="right" indent="1"/>
    </xf>
    <xf numFmtId="168" fontId="3" fillId="0" borderId="7" xfId="2" applyNumberFormat="1" applyFont="1" applyBorder="1" applyAlignment="1">
      <alignment horizontal="right" indent="1"/>
    </xf>
    <xf numFmtId="168" fontId="3" fillId="0" borderId="16" xfId="2" applyNumberFormat="1" applyFont="1" applyBorder="1" applyAlignment="1">
      <alignment horizontal="right" indent="1"/>
    </xf>
    <xf numFmtId="168" fontId="3" fillId="0" borderId="8" xfId="2" applyNumberFormat="1" applyFont="1" applyBorder="1" applyAlignment="1">
      <alignment horizontal="right" indent="1"/>
    </xf>
    <xf numFmtId="166" fontId="3" fillId="0" borderId="0" xfId="0" applyNumberFormat="1" applyFont="1"/>
    <xf numFmtId="0" fontId="6" fillId="0" borderId="0" xfId="0" applyFont="1"/>
    <xf numFmtId="168" fontId="6" fillId="0" borderId="7" xfId="2" applyNumberFormat="1" applyFont="1" applyBorder="1" applyAlignment="1">
      <alignment horizontal="right" indent="1"/>
    </xf>
    <xf numFmtId="168" fontId="6" fillId="0" borderId="16" xfId="2" applyNumberFormat="1" applyFont="1" applyBorder="1" applyAlignment="1">
      <alignment horizontal="right" indent="1"/>
    </xf>
    <xf numFmtId="168" fontId="6" fillId="0" borderId="8" xfId="2" applyNumberFormat="1" applyFont="1" applyBorder="1" applyAlignment="1">
      <alignment horizontal="right" indent="1"/>
    </xf>
    <xf numFmtId="0" fontId="6" fillId="0" borderId="14" xfId="0" applyFont="1" applyBorder="1"/>
    <xf numFmtId="168" fontId="6" fillId="0" borderId="2" xfId="0" applyNumberFormat="1" applyFont="1" applyBorder="1" applyAlignment="1">
      <alignment horizontal="right" indent="1"/>
    </xf>
    <xf numFmtId="168" fontId="6" fillId="0" borderId="3" xfId="0" applyNumberFormat="1" applyFont="1" applyBorder="1" applyAlignment="1">
      <alignment horizontal="right" indent="1"/>
    </xf>
    <xf numFmtId="166" fontId="6" fillId="0" borderId="17" xfId="0" applyNumberFormat="1" applyFont="1" applyBorder="1"/>
    <xf numFmtId="168" fontId="6" fillId="0" borderId="9" xfId="2" applyNumberFormat="1" applyFont="1" applyBorder="1" applyAlignment="1">
      <alignment horizontal="right" indent="1"/>
    </xf>
    <xf numFmtId="168" fontId="6" fillId="0" borderId="10" xfId="2" applyNumberFormat="1" applyFont="1" applyBorder="1" applyAlignment="1">
      <alignment horizontal="right" indent="1"/>
    </xf>
    <xf numFmtId="0" fontId="3" fillId="0" borderId="5" xfId="0" applyFont="1" applyBorder="1" applyAlignment="1">
      <alignment horizontal="right" indent="2"/>
    </xf>
    <xf numFmtId="0" fontId="3" fillId="0" borderId="6" xfId="0" applyFont="1" applyBorder="1" applyAlignment="1">
      <alignment horizontal="right" indent="2"/>
    </xf>
    <xf numFmtId="0" fontId="3" fillId="0" borderId="7" xfId="0" applyFont="1" applyBorder="1" applyAlignment="1">
      <alignment horizontal="right" indent="2"/>
    </xf>
    <xf numFmtId="0" fontId="3" fillId="0" borderId="8" xfId="0" applyFont="1" applyBorder="1" applyAlignment="1">
      <alignment horizontal="right" indent="2"/>
    </xf>
    <xf numFmtId="0" fontId="3" fillId="0" borderId="0" xfId="0" applyFont="1" applyAlignment="1">
      <alignment vertical="top"/>
    </xf>
    <xf numFmtId="0" fontId="3" fillId="0" borderId="0" xfId="0" applyFont="1" applyAlignment="1">
      <alignment horizontal="left" indent="1"/>
    </xf>
    <xf numFmtId="169" fontId="3" fillId="0" borderId="7" xfId="2" applyNumberFormat="1" applyFont="1" applyBorder="1" applyAlignment="1">
      <alignment horizontal="right" indent="2"/>
    </xf>
    <xf numFmtId="167" fontId="3" fillId="0" borderId="7" xfId="2" applyNumberFormat="1" applyFont="1" applyBorder="1" applyAlignment="1">
      <alignment horizontal="right" indent="2"/>
    </xf>
    <xf numFmtId="167" fontId="11" fillId="0" borderId="8" xfId="2" applyNumberFormat="1" applyFont="1" applyBorder="1" applyAlignment="1">
      <alignment horizontal="right" indent="2"/>
    </xf>
    <xf numFmtId="167" fontId="3" fillId="0" borderId="8" xfId="2" applyNumberFormat="1" applyFont="1" applyBorder="1" applyAlignment="1">
      <alignment horizontal="right" indent="2"/>
    </xf>
    <xf numFmtId="167" fontId="11" fillId="0" borderId="8" xfId="2" applyNumberFormat="1" applyFont="1" applyFill="1" applyBorder="1" applyAlignment="1">
      <alignment horizontal="right" indent="2"/>
    </xf>
    <xf numFmtId="167" fontId="11" fillId="2" borderId="8" xfId="2" applyNumberFormat="1" applyFont="1" applyFill="1" applyBorder="1" applyAlignment="1">
      <alignment horizontal="right" indent="2"/>
    </xf>
    <xf numFmtId="167" fontId="3" fillId="0" borderId="9" xfId="2" applyNumberFormat="1" applyFont="1" applyBorder="1" applyAlignment="1">
      <alignment horizontal="right" indent="2"/>
    </xf>
    <xf numFmtId="167" fontId="11" fillId="0" borderId="10" xfId="2" applyNumberFormat="1" applyFont="1" applyBorder="1" applyAlignment="1">
      <alignment horizontal="right" indent="2"/>
    </xf>
    <xf numFmtId="167" fontId="3" fillId="0" borderId="10" xfId="2" applyNumberFormat="1" applyFont="1" applyBorder="1" applyAlignment="1">
      <alignment horizontal="right" indent="2"/>
    </xf>
    <xf numFmtId="167" fontId="10" fillId="0" borderId="2" xfId="2" applyNumberFormat="1" applyFont="1" applyBorder="1" applyAlignment="1">
      <alignment horizontal="right" indent="2"/>
    </xf>
    <xf numFmtId="167" fontId="10" fillId="2" borderId="2" xfId="2" applyNumberFormat="1" applyFont="1" applyFill="1" applyBorder="1" applyAlignment="1">
      <alignment horizontal="right" indent="2"/>
    </xf>
    <xf numFmtId="167" fontId="10" fillId="0" borderId="3" xfId="2" applyNumberFormat="1" applyFont="1" applyBorder="1" applyAlignment="1">
      <alignment horizontal="right" indent="2"/>
    </xf>
    <xf numFmtId="0" fontId="6" fillId="0" borderId="0" xfId="0" applyFont="1" applyAlignment="1">
      <alignment horizontal="justify"/>
    </xf>
    <xf numFmtId="169" fontId="3" fillId="0" borderId="5" xfId="2" applyNumberFormat="1" applyFont="1" applyBorder="1" applyAlignment="1">
      <alignment horizontal="right" indent="2"/>
    </xf>
    <xf numFmtId="169" fontId="11" fillId="0" borderId="6" xfId="2" applyNumberFormat="1" applyFont="1" applyBorder="1" applyAlignment="1">
      <alignment horizontal="right" indent="2"/>
    </xf>
    <xf numFmtId="169" fontId="3" fillId="0" borderId="6" xfId="2" applyNumberFormat="1" applyFont="1" applyBorder="1" applyAlignment="1">
      <alignment horizontal="right" indent="2"/>
    </xf>
    <xf numFmtId="167" fontId="3" fillId="0" borderId="8" xfId="2" applyNumberFormat="1" applyFont="1" applyFill="1" applyBorder="1" applyAlignment="1">
      <alignment horizontal="right" indent="2"/>
    </xf>
    <xf numFmtId="167" fontId="3" fillId="2" borderId="8" xfId="2" applyNumberFormat="1" applyFont="1" applyFill="1" applyBorder="1" applyAlignment="1">
      <alignment horizontal="center"/>
    </xf>
    <xf numFmtId="0" fontId="3" fillId="0" borderId="0" xfId="0" applyFont="1" applyAlignment="1">
      <alignment horizontal="left" indent="3"/>
    </xf>
    <xf numFmtId="169" fontId="11" fillId="0" borderId="8" xfId="2" applyNumberFormat="1" applyFont="1" applyBorder="1" applyAlignment="1">
      <alignment horizontal="right" indent="2"/>
    </xf>
    <xf numFmtId="169" fontId="3" fillId="0" borderId="8" xfId="2" applyNumberFormat="1" applyFont="1" applyBorder="1" applyAlignment="1">
      <alignment horizontal="right" indent="2"/>
    </xf>
    <xf numFmtId="167" fontId="3" fillId="0" borderId="8" xfId="2" applyNumberFormat="1" applyFont="1" applyBorder="1" applyAlignment="1">
      <alignment horizontal="center"/>
    </xf>
    <xf numFmtId="0" fontId="6" fillId="0" borderId="21" xfId="0" applyFont="1" applyBorder="1" applyAlignment="1">
      <alignment horizontal="justify"/>
    </xf>
    <xf numFmtId="0" fontId="6" fillId="0" borderId="22" xfId="0" applyFont="1" applyBorder="1" applyAlignment="1">
      <alignment horizontal="right" indent="1"/>
    </xf>
    <xf numFmtId="0" fontId="6" fillId="0" borderId="14" xfId="0" applyFont="1" applyBorder="1" applyAlignment="1">
      <alignment horizontal="right" indent="1"/>
    </xf>
    <xf numFmtId="166" fontId="3" fillId="0" borderId="0" xfId="2" quotePrefix="1" applyNumberFormat="1" applyFont="1" applyBorder="1" applyAlignment="1">
      <alignment vertical="center"/>
    </xf>
    <xf numFmtId="166" fontId="3" fillId="0" borderId="0" xfId="2" applyNumberFormat="1" applyFont="1" applyBorder="1" applyAlignment="1">
      <alignment vertical="center"/>
    </xf>
    <xf numFmtId="0" fontId="6" fillId="0" borderId="22" xfId="0" applyFont="1" applyBorder="1"/>
    <xf numFmtId="166" fontId="3" fillId="0" borderId="11" xfId="0" applyNumberFormat="1" applyFont="1" applyBorder="1"/>
    <xf numFmtId="166" fontId="6" fillId="0" borderId="12" xfId="0" applyNumberFormat="1" applyFont="1" applyBorder="1"/>
    <xf numFmtId="0" fontId="6" fillId="0" borderId="2" xfId="0" applyFont="1" applyBorder="1" applyAlignment="1">
      <alignment horizontal="right" indent="1"/>
    </xf>
    <xf numFmtId="168" fontId="11" fillId="0" borderId="16" xfId="2" applyNumberFormat="1" applyFont="1" applyFill="1" applyBorder="1" applyAlignment="1">
      <alignment horizontal="right" indent="1"/>
    </xf>
    <xf numFmtId="168" fontId="11" fillId="0" borderId="8" xfId="2" applyNumberFormat="1" applyFont="1" applyFill="1" applyBorder="1" applyAlignment="1">
      <alignment horizontal="right" indent="1"/>
    </xf>
    <xf numFmtId="168" fontId="3" fillId="0" borderId="8" xfId="2" applyNumberFormat="1" applyFont="1" applyFill="1" applyBorder="1" applyAlignment="1">
      <alignment horizontal="right" indent="1"/>
    </xf>
    <xf numFmtId="168" fontId="6" fillId="0" borderId="8" xfId="2" applyNumberFormat="1" applyFont="1" applyFill="1" applyBorder="1" applyAlignment="1">
      <alignment horizontal="right" indent="1"/>
    </xf>
    <xf numFmtId="0" fontId="3" fillId="0" borderId="8" xfId="2" applyNumberFormat="1" applyFont="1" applyFill="1" applyBorder="1" applyAlignment="1">
      <alignment horizontal="right" indent="1"/>
    </xf>
    <xf numFmtId="168" fontId="6" fillId="0" borderId="15" xfId="0" applyNumberFormat="1" applyFont="1" applyBorder="1" applyAlignment="1">
      <alignment horizontal="right" indent="1"/>
    </xf>
    <xf numFmtId="170" fontId="3" fillId="0" borderId="5" xfId="0" applyNumberFormat="1" applyFont="1" applyBorder="1" applyAlignment="1">
      <alignment horizontal="right" indent="1"/>
    </xf>
    <xf numFmtId="170" fontId="3" fillId="0" borderId="6" xfId="0" applyNumberFormat="1" applyFont="1" applyBorder="1" applyAlignment="1">
      <alignment horizontal="right" indent="1"/>
    </xf>
    <xf numFmtId="168" fontId="3" fillId="0" borderId="7" xfId="0" applyNumberFormat="1" applyFont="1" applyBorder="1" applyAlignment="1">
      <alignment horizontal="right" vertical="center"/>
    </xf>
    <xf numFmtId="168" fontId="3" fillId="0" borderId="8" xfId="0" applyNumberFormat="1" applyFont="1" applyBorder="1" applyAlignment="1">
      <alignment horizontal="right" vertical="center"/>
    </xf>
    <xf numFmtId="0" fontId="6" fillId="0" borderId="0" xfId="0" applyFont="1" applyAlignment="1">
      <alignment horizontal="left"/>
    </xf>
    <xf numFmtId="168" fontId="6" fillId="0" borderId="9" xfId="2" applyNumberFormat="1" applyFont="1" applyBorder="1" applyAlignment="1">
      <alignment horizontal="right" vertical="center"/>
    </xf>
    <xf numFmtId="168" fontId="6" fillId="0" borderId="10" xfId="2" applyNumberFormat="1" applyFont="1" applyBorder="1" applyAlignment="1">
      <alignment horizontal="right" vertical="center"/>
    </xf>
    <xf numFmtId="0" fontId="3" fillId="0" borderId="2" xfId="0" applyFont="1" applyBorder="1"/>
    <xf numFmtId="168" fontId="3" fillId="0" borderId="2" xfId="0" applyNumberFormat="1" applyFont="1" applyBorder="1" applyAlignment="1">
      <alignment horizontal="right" vertical="center"/>
    </xf>
    <xf numFmtId="168" fontId="3" fillId="0" borderId="3" xfId="0" applyNumberFormat="1" applyFont="1" applyBorder="1" applyAlignment="1">
      <alignment horizontal="right" vertical="center"/>
    </xf>
    <xf numFmtId="0" fontId="3" fillId="0" borderId="3" xfId="0" applyFont="1" applyBorder="1" applyAlignment="1">
      <alignment horizontal="right" vertical="center"/>
    </xf>
    <xf numFmtId="0" fontId="3" fillId="0" borderId="0" xfId="0" applyFont="1" applyAlignment="1">
      <alignment horizontal="center"/>
    </xf>
    <xf numFmtId="0" fontId="3" fillId="0" borderId="0" xfId="0" applyFont="1" applyAlignment="1">
      <alignment horizontal="right"/>
    </xf>
    <xf numFmtId="0" fontId="6" fillId="0" borderId="14" xfId="0" applyFont="1" applyBorder="1" applyAlignment="1">
      <alignment horizontal="justify" vertical="top" wrapText="1"/>
    </xf>
    <xf numFmtId="0" fontId="6" fillId="0" borderId="2" xfId="0" applyFont="1" applyBorder="1" applyAlignment="1">
      <alignment horizontal="right" vertical="top" wrapText="1" indent="1"/>
    </xf>
    <xf numFmtId="0" fontId="6" fillId="0" borderId="15" xfId="0" applyFont="1" applyBorder="1" applyAlignment="1">
      <alignment horizontal="right" vertical="top" wrapText="1" indent="1"/>
    </xf>
    <xf numFmtId="0" fontId="6" fillId="0" borderId="14" xfId="0" applyFont="1" applyBorder="1" applyAlignment="1">
      <alignment horizontal="right" vertical="top" wrapText="1" indent="1"/>
    </xf>
    <xf numFmtId="166" fontId="3" fillId="0" borderId="20" xfId="0" applyNumberFormat="1" applyFont="1" applyBorder="1" applyAlignment="1">
      <alignment vertical="top"/>
    </xf>
    <xf numFmtId="168" fontId="3" fillId="0" borderId="5" xfId="2" applyNumberFormat="1" applyFont="1" applyBorder="1" applyAlignment="1">
      <alignment horizontal="right" vertical="top" wrapText="1" indent="1"/>
    </xf>
    <xf numFmtId="168" fontId="3" fillId="0" borderId="28" xfId="2" applyNumberFormat="1" applyFont="1" applyBorder="1" applyAlignment="1">
      <alignment horizontal="right" vertical="top" wrapText="1" indent="1"/>
    </xf>
    <xf numFmtId="168" fontId="3" fillId="0" borderId="20" xfId="2" applyNumberFormat="1" applyFont="1" applyBorder="1" applyAlignment="1">
      <alignment horizontal="right" vertical="top" wrapText="1" indent="1"/>
    </xf>
    <xf numFmtId="166" fontId="3" fillId="0" borderId="0" xfId="0" applyNumberFormat="1" applyFont="1" applyAlignment="1">
      <alignment vertical="top"/>
    </xf>
    <xf numFmtId="168" fontId="3" fillId="0" borderId="7" xfId="2" applyNumberFormat="1" applyFont="1" applyBorder="1" applyAlignment="1">
      <alignment horizontal="right" vertical="top" wrapText="1" indent="1"/>
    </xf>
    <xf numFmtId="168" fontId="3" fillId="0" borderId="16" xfId="2" applyNumberFormat="1" applyFont="1" applyBorder="1" applyAlignment="1">
      <alignment horizontal="right" vertical="top" wrapText="1" indent="1"/>
    </xf>
    <xf numFmtId="168" fontId="3" fillId="0" borderId="0" xfId="2" applyNumberFormat="1" applyFont="1" applyAlignment="1">
      <alignment horizontal="right" vertical="top" wrapText="1" indent="1"/>
    </xf>
    <xf numFmtId="166" fontId="3" fillId="2" borderId="0" xfId="0" applyNumberFormat="1" applyFont="1" applyFill="1" applyAlignment="1">
      <alignment vertical="top"/>
    </xf>
    <xf numFmtId="168" fontId="3" fillId="2" borderId="7" xfId="2" applyNumberFormat="1" applyFont="1" applyFill="1" applyBorder="1" applyAlignment="1">
      <alignment horizontal="right" vertical="top" wrapText="1" indent="1"/>
    </xf>
    <xf numFmtId="168" fontId="3" fillId="2" borderId="16" xfId="2" applyNumberFormat="1" applyFont="1" applyFill="1" applyBorder="1" applyAlignment="1">
      <alignment horizontal="right" vertical="top" wrapText="1" indent="1"/>
    </xf>
    <xf numFmtId="168" fontId="3" fillId="2" borderId="0" xfId="2" applyNumberFormat="1" applyFont="1" applyFill="1" applyAlignment="1">
      <alignment horizontal="right" vertical="top" wrapText="1" indent="1"/>
    </xf>
    <xf numFmtId="168" fontId="3" fillId="0" borderId="0" xfId="2" applyNumberFormat="1" applyFont="1" applyAlignment="1">
      <alignment horizontal="right" vertical="center" wrapText="1" indent="1"/>
    </xf>
    <xf numFmtId="166" fontId="3" fillId="0" borderId="17" xfId="0" applyNumberFormat="1" applyFont="1" applyBorder="1" applyAlignment="1">
      <alignment vertical="top"/>
    </xf>
    <xf numFmtId="168" fontId="3" fillId="0" borderId="9" xfId="2" applyNumberFormat="1" applyFont="1" applyBorder="1" applyAlignment="1">
      <alignment horizontal="right" vertical="top" wrapText="1" indent="1"/>
    </xf>
    <xf numFmtId="168" fontId="3" fillId="0" borderId="29" xfId="2" applyNumberFormat="1" applyFont="1" applyBorder="1" applyAlignment="1">
      <alignment horizontal="right" vertical="top" wrapText="1" indent="1"/>
    </xf>
    <xf numFmtId="168" fontId="3" fillId="0" borderId="17" xfId="2" applyNumberFormat="1" applyFont="1" applyBorder="1" applyAlignment="1">
      <alignment horizontal="right" vertical="top" wrapText="1" indent="1"/>
    </xf>
    <xf numFmtId="168" fontId="3" fillId="0" borderId="17" xfId="2" applyNumberFormat="1" applyFont="1" applyBorder="1" applyAlignment="1">
      <alignment horizontal="right" vertical="center" wrapText="1"/>
    </xf>
    <xf numFmtId="169" fontId="3" fillId="0" borderId="5" xfId="2" applyNumberFormat="1" applyFont="1" applyBorder="1" applyAlignment="1">
      <alignment horizontal="right" vertical="top" wrapText="1" indent="1"/>
    </xf>
    <xf numFmtId="169" fontId="3" fillId="0" borderId="28" xfId="2" applyNumberFormat="1" applyFont="1" applyBorder="1" applyAlignment="1">
      <alignment horizontal="right" vertical="top" wrapText="1" indent="1"/>
    </xf>
    <xf numFmtId="169" fontId="3" fillId="0" borderId="20" xfId="2" applyNumberFormat="1" applyFont="1" applyBorder="1" applyAlignment="1">
      <alignment horizontal="right" vertical="top" wrapText="1" indent="1"/>
    </xf>
    <xf numFmtId="169" fontId="3" fillId="0" borderId="7" xfId="2" applyNumberFormat="1" applyFont="1" applyBorder="1" applyAlignment="1">
      <alignment horizontal="right" vertical="top" wrapText="1" indent="1"/>
    </xf>
    <xf numFmtId="169" fontId="3" fillId="0" borderId="16" xfId="2" applyNumberFormat="1" applyFont="1" applyBorder="1" applyAlignment="1">
      <alignment horizontal="right" vertical="top" wrapText="1" indent="1"/>
    </xf>
    <xf numFmtId="169" fontId="3" fillId="0" borderId="0" xfId="2" applyNumberFormat="1" applyFont="1" applyAlignment="1">
      <alignment horizontal="right" vertical="top" wrapText="1" indent="1"/>
    </xf>
    <xf numFmtId="169" fontId="3" fillId="2" borderId="7" xfId="2" applyNumberFormat="1" applyFont="1" applyFill="1" applyBorder="1" applyAlignment="1">
      <alignment horizontal="right" vertical="top" wrapText="1" indent="1"/>
    </xf>
    <xf numFmtId="169" fontId="3" fillId="2" borderId="16" xfId="2" applyNumberFormat="1" applyFont="1" applyFill="1" applyBorder="1" applyAlignment="1">
      <alignment horizontal="right" vertical="top" wrapText="1" indent="1"/>
    </xf>
    <xf numFmtId="169" fontId="3" fillId="2" borderId="0" xfId="2" applyNumberFormat="1" applyFont="1" applyFill="1" applyAlignment="1">
      <alignment horizontal="right" vertical="top" wrapText="1" indent="1"/>
    </xf>
    <xf numFmtId="169" fontId="3" fillId="0" borderId="9" xfId="2" applyNumberFormat="1" applyFont="1" applyBorder="1" applyAlignment="1">
      <alignment horizontal="right" vertical="top" wrapText="1" indent="1"/>
    </xf>
    <xf numFmtId="169" fontId="3" fillId="0" borderId="29" xfId="2" applyNumberFormat="1" applyFont="1" applyBorder="1" applyAlignment="1">
      <alignment horizontal="right" vertical="top" wrapText="1" indent="1"/>
    </xf>
    <xf numFmtId="169" fontId="3" fillId="0" borderId="17" xfId="2" applyNumberFormat="1" applyFont="1" applyBorder="1" applyAlignment="1">
      <alignment horizontal="right" vertical="top" wrapText="1" indent="1"/>
    </xf>
    <xf numFmtId="0" fontId="6" fillId="0" borderId="2" xfId="0" applyFont="1" applyBorder="1"/>
    <xf numFmtId="0" fontId="3" fillId="2" borderId="5" xfId="0" applyFont="1" applyFill="1" applyBorder="1" applyAlignment="1">
      <alignment horizontal="left"/>
    </xf>
    <xf numFmtId="171" fontId="3" fillId="2" borderId="5" xfId="0" applyNumberFormat="1" applyFont="1" applyFill="1" applyBorder="1" applyAlignment="1">
      <alignment horizontal="right" indent="1"/>
    </xf>
    <xf numFmtId="171" fontId="3" fillId="2" borderId="6" xfId="0" applyNumberFormat="1" applyFont="1" applyFill="1" applyBorder="1" applyAlignment="1">
      <alignment horizontal="right" indent="1"/>
    </xf>
    <xf numFmtId="0" fontId="3" fillId="2" borderId="9" xfId="0" applyFont="1" applyFill="1" applyBorder="1" applyAlignment="1">
      <alignment horizontal="left"/>
    </xf>
    <xf numFmtId="171" fontId="3" fillId="2" borderId="9" xfId="0" applyNumberFormat="1" applyFont="1" applyFill="1" applyBorder="1" applyAlignment="1">
      <alignment horizontal="right" indent="1"/>
    </xf>
    <xf numFmtId="171" fontId="3" fillId="2" borderId="10" xfId="0" applyNumberFormat="1" applyFont="1" applyFill="1" applyBorder="1" applyAlignment="1">
      <alignment horizontal="right" indent="1"/>
    </xf>
    <xf numFmtId="0" fontId="3" fillId="0" borderId="5" xfId="0" applyFont="1" applyBorder="1" applyAlignment="1">
      <alignment horizontal="left"/>
    </xf>
    <xf numFmtId="172" fontId="3" fillId="0" borderId="5" xfId="0" applyNumberFormat="1" applyFont="1" applyBorder="1" applyAlignment="1">
      <alignment horizontal="right" indent="1"/>
    </xf>
    <xf numFmtId="172" fontId="3" fillId="0" borderId="6" xfId="0" applyNumberFormat="1" applyFont="1" applyBorder="1" applyAlignment="1">
      <alignment horizontal="right" indent="1"/>
    </xf>
    <xf numFmtId="0" fontId="3" fillId="0" borderId="9" xfId="0" applyFont="1" applyBorder="1" applyAlignment="1">
      <alignment horizontal="left"/>
    </xf>
    <xf numFmtId="172" fontId="3" fillId="0" borderId="9" xfId="0" applyNumberFormat="1" applyFont="1" applyBorder="1" applyAlignment="1">
      <alignment horizontal="right" indent="1"/>
    </xf>
    <xf numFmtId="172" fontId="3" fillId="0" borderId="10" xfId="0" applyNumberFormat="1" applyFont="1" applyBorder="1" applyAlignment="1">
      <alignment horizontal="right" indent="1"/>
    </xf>
    <xf numFmtId="0" fontId="3" fillId="0" borderId="9" xfId="0" applyFont="1" applyBorder="1"/>
    <xf numFmtId="172" fontId="3" fillId="0" borderId="9" xfId="2" applyNumberFormat="1" applyFont="1" applyBorder="1" applyAlignment="1">
      <alignment horizontal="right" indent="1"/>
    </xf>
    <xf numFmtId="172" fontId="3" fillId="0" borderId="10" xfId="2" applyNumberFormat="1" applyFont="1" applyBorder="1" applyAlignment="1">
      <alignment horizontal="right" indent="1"/>
    </xf>
    <xf numFmtId="0" fontId="18" fillId="0" borderId="17" xfId="0" applyFont="1" applyBorder="1"/>
    <xf numFmtId="0" fontId="4" fillId="0" borderId="17" xfId="0" applyFont="1" applyBorder="1"/>
    <xf numFmtId="0" fontId="6" fillId="0" borderId="14" xfId="0" applyFont="1" applyBorder="1" applyAlignment="1">
      <alignment vertical="top" wrapText="1"/>
    </xf>
    <xf numFmtId="0" fontId="6" fillId="0" borderId="3" xfId="0" applyFont="1" applyBorder="1" applyAlignment="1">
      <alignment horizontal="right" vertical="top" wrapText="1" indent="1"/>
    </xf>
    <xf numFmtId="166" fontId="3" fillId="0" borderId="0" xfId="0" applyNumberFormat="1" applyFont="1" applyAlignment="1">
      <alignment horizontal="left"/>
    </xf>
    <xf numFmtId="3" fontId="3" fillId="0" borderId="7" xfId="0" applyNumberFormat="1" applyFont="1" applyBorder="1" applyAlignment="1">
      <alignment horizontal="right" vertical="top" wrapText="1" indent="1"/>
    </xf>
    <xf numFmtId="3" fontId="3" fillId="0" borderId="8" xfId="0" applyNumberFormat="1" applyFont="1" applyBorder="1" applyAlignment="1">
      <alignment horizontal="right" vertical="top" wrapText="1" indent="1"/>
    </xf>
    <xf numFmtId="3" fontId="6" fillId="0" borderId="2" xfId="0" applyNumberFormat="1" applyFont="1" applyBorder="1" applyAlignment="1">
      <alignment horizontal="right" vertical="top" wrapText="1" indent="1"/>
    </xf>
    <xf numFmtId="3" fontId="6" fillId="0" borderId="3" xfId="0" applyNumberFormat="1" applyFont="1" applyBorder="1" applyAlignment="1">
      <alignment horizontal="right" vertical="top" wrapText="1" indent="1"/>
    </xf>
    <xf numFmtId="166" fontId="3" fillId="0" borderId="11" xfId="0" applyNumberFormat="1" applyFont="1" applyBorder="1" applyAlignment="1">
      <alignment horizontal="left"/>
    </xf>
    <xf numFmtId="0" fontId="3" fillId="0" borderId="6" xfId="0" applyFont="1" applyBorder="1" applyAlignment="1">
      <alignment horizontal="right" indent="1"/>
    </xf>
    <xf numFmtId="0" fontId="3" fillId="0" borderId="5" xfId="0" applyFont="1" applyBorder="1" applyAlignment="1">
      <alignment horizontal="right" indent="1"/>
    </xf>
    <xf numFmtId="0" fontId="3" fillId="0" borderId="8" xfId="0" applyFont="1" applyBorder="1" applyAlignment="1">
      <alignment horizontal="right" indent="1"/>
    </xf>
    <xf numFmtId="0" fontId="3" fillId="0" borderId="7" xfId="0" applyFont="1" applyBorder="1" applyAlignment="1">
      <alignment horizontal="right" indent="1"/>
    </xf>
    <xf numFmtId="172" fontId="3" fillId="0" borderId="8" xfId="0" applyNumberFormat="1" applyFont="1" applyBorder="1" applyAlignment="1">
      <alignment horizontal="right" indent="1"/>
    </xf>
    <xf numFmtId="166" fontId="3" fillId="0" borderId="17" xfId="0" applyNumberFormat="1" applyFont="1" applyBorder="1" applyAlignment="1">
      <alignment horizontal="left"/>
    </xf>
    <xf numFmtId="0" fontId="3" fillId="0" borderId="10" xfId="0" applyFont="1" applyBorder="1" applyAlignment="1">
      <alignment horizontal="right" indent="1"/>
    </xf>
    <xf numFmtId="0" fontId="3" fillId="0" borderId="9" xfId="0" applyFont="1" applyBorder="1" applyAlignment="1">
      <alignment horizontal="right" indent="1"/>
    </xf>
    <xf numFmtId="0" fontId="6" fillId="0" borderId="1" xfId="0" applyFont="1" applyBorder="1" applyAlignment="1">
      <alignment horizontal="left" vertical="center"/>
    </xf>
    <xf numFmtId="0" fontId="6" fillId="0" borderId="11" xfId="0" applyFont="1" applyBorder="1" applyAlignment="1">
      <alignment horizontal="left" vertical="center"/>
    </xf>
    <xf numFmtId="0" fontId="6" fillId="0" borderId="6" xfId="0" applyFont="1" applyBorder="1" applyAlignment="1">
      <alignment horizontal="right" indent="1"/>
    </xf>
    <xf numFmtId="0" fontId="6" fillId="0" borderId="5" xfId="0" applyFont="1" applyBorder="1" applyAlignment="1">
      <alignment horizontal="right" indent="1"/>
    </xf>
    <xf numFmtId="166" fontId="3" fillId="0" borderId="4" xfId="0" applyNumberFormat="1" applyFont="1" applyBorder="1" applyAlignment="1">
      <alignment horizontal="left"/>
    </xf>
    <xf numFmtId="172" fontId="3" fillId="0" borderId="7" xfId="0" applyNumberFormat="1" applyFont="1" applyBorder="1" applyAlignment="1">
      <alignment horizontal="right" indent="1"/>
    </xf>
    <xf numFmtId="172" fontId="3" fillId="2" borderId="8" xfId="0" applyNumberFormat="1" applyFont="1" applyFill="1" applyBorder="1" applyAlignment="1">
      <alignment horizontal="right" indent="1"/>
    </xf>
    <xf numFmtId="166" fontId="6" fillId="0" borderId="17" xfId="0" applyNumberFormat="1" applyFont="1" applyBorder="1" applyAlignment="1">
      <alignment horizontal="left"/>
    </xf>
    <xf numFmtId="172" fontId="6" fillId="0" borderId="10" xfId="0" applyNumberFormat="1" applyFont="1" applyBorder="1" applyAlignment="1">
      <alignment horizontal="right" indent="1"/>
    </xf>
    <xf numFmtId="172" fontId="6" fillId="0" borderId="9" xfId="0" applyNumberFormat="1" applyFont="1" applyBorder="1" applyAlignment="1">
      <alignment horizontal="right" indent="1"/>
    </xf>
    <xf numFmtId="166" fontId="11" fillId="2" borderId="0" xfId="0" applyNumberFormat="1" applyFont="1" applyFill="1" applyAlignment="1">
      <alignment horizontal="left"/>
    </xf>
    <xf numFmtId="172" fontId="11" fillId="2" borderId="8" xfId="0" applyNumberFormat="1" applyFont="1" applyFill="1" applyBorder="1" applyAlignment="1">
      <alignment horizontal="right" indent="1"/>
    </xf>
    <xf numFmtId="172" fontId="11" fillId="2" borderId="7" xfId="0" applyNumberFormat="1" applyFont="1" applyFill="1" applyBorder="1" applyAlignment="1">
      <alignment horizontal="right" indent="1"/>
    </xf>
    <xf numFmtId="166" fontId="3" fillId="2" borderId="0" xfId="0" applyNumberFormat="1" applyFont="1" applyFill="1" applyAlignment="1">
      <alignment horizontal="left"/>
    </xf>
    <xf numFmtId="172" fontId="3" fillId="2" borderId="7" xfId="0" applyNumberFormat="1" applyFont="1" applyFill="1" applyBorder="1" applyAlignment="1">
      <alignment horizontal="right" indent="1"/>
    </xf>
    <xf numFmtId="0" fontId="1" fillId="0" borderId="0" xfId="0" applyFont="1" applyAlignment="1">
      <alignment horizontal="left" wrapText="1"/>
    </xf>
    <xf numFmtId="0" fontId="6" fillId="0" borderId="1" xfId="0" applyFont="1" applyBorder="1" applyAlignment="1">
      <alignment horizontal="left"/>
    </xf>
    <xf numFmtId="0" fontId="1" fillId="0" borderId="0" xfId="0" applyFont="1" applyAlignment="1">
      <alignment horizontal="left"/>
    </xf>
    <xf numFmtId="0" fontId="6" fillId="0" borderId="1" xfId="0" applyFont="1" applyBorder="1"/>
    <xf numFmtId="0" fontId="3" fillId="0" borderId="0" xfId="0" applyFont="1" applyAlignment="1">
      <alignment horizontal="left"/>
    </xf>
    <xf numFmtId="167" fontId="3" fillId="0" borderId="23" xfId="2" applyNumberFormat="1" applyFont="1" applyBorder="1" applyAlignment="1">
      <alignment horizontal="left" vertical="center"/>
    </xf>
    <xf numFmtId="167" fontId="3" fillId="0" borderId="0" xfId="2" applyNumberFormat="1" applyFont="1" applyBorder="1" applyAlignment="1">
      <alignment horizontal="left" vertical="center"/>
    </xf>
    <xf numFmtId="168" fontId="3" fillId="0" borderId="24" xfId="2" applyNumberFormat="1" applyFont="1" applyBorder="1" applyAlignment="1">
      <alignment horizontal="left" vertical="center"/>
    </xf>
    <xf numFmtId="168" fontId="3" fillId="0" borderId="17" xfId="2" applyNumberFormat="1" applyFont="1" applyBorder="1" applyAlignment="1">
      <alignment horizontal="left" vertical="center"/>
    </xf>
    <xf numFmtId="168" fontId="6" fillId="0" borderId="25" xfId="0" applyNumberFormat="1" applyFont="1" applyBorder="1" applyAlignment="1">
      <alignment horizontal="left"/>
    </xf>
    <xf numFmtId="168" fontId="6" fillId="0" borderId="17" xfId="0" applyNumberFormat="1" applyFont="1" applyBorder="1" applyAlignment="1">
      <alignment horizontal="left"/>
    </xf>
    <xf numFmtId="168" fontId="3" fillId="0" borderId="26" xfId="2" applyNumberFormat="1" applyFont="1" applyBorder="1" applyAlignment="1">
      <alignment horizontal="left"/>
    </xf>
    <xf numFmtId="168" fontId="3" fillId="0" borderId="0" xfId="2" applyNumberFormat="1" applyFont="1" applyBorder="1" applyAlignment="1">
      <alignment horizontal="left"/>
    </xf>
    <xf numFmtId="168" fontId="6" fillId="0" borderId="25" xfId="2" applyNumberFormat="1" applyFont="1" applyBorder="1" applyAlignment="1">
      <alignment horizontal="left"/>
    </xf>
    <xf numFmtId="168" fontId="6" fillId="0" borderId="17" xfId="2" applyNumberFormat="1" applyFont="1" applyBorder="1" applyAlignment="1">
      <alignment horizontal="left"/>
    </xf>
    <xf numFmtId="0" fontId="13" fillId="0" borderId="0" xfId="0" applyFont="1"/>
    <xf numFmtId="165" fontId="3" fillId="0" borderId="0" xfId="0" applyNumberFormat="1" applyFont="1"/>
    <xf numFmtId="0" fontId="3" fillId="0" borderId="0" xfId="0" quotePrefix="1" applyFont="1"/>
    <xf numFmtId="164" fontId="3" fillId="0" borderId="0" xfId="0" applyNumberFormat="1" applyFont="1"/>
    <xf numFmtId="164" fontId="13" fillId="0" borderId="0" xfId="0" applyNumberFormat="1" applyFont="1"/>
    <xf numFmtId="0" fontId="0" fillId="0" borderId="0" xfId="0"/>
    <xf numFmtId="0" fontId="1" fillId="0" borderId="5" xfId="0" applyFont="1" applyBorder="1" applyAlignment="1">
      <alignment horizontal="right" vertical="top" wrapText="1" indent="1"/>
    </xf>
    <xf numFmtId="0" fontId="1" fillId="0" borderId="6" xfId="0" applyFont="1" applyBorder="1" applyAlignment="1">
      <alignment horizontal="right" vertical="top" wrapText="1" indent="1"/>
    </xf>
    <xf numFmtId="171" fontId="11" fillId="0" borderId="7" xfId="3" applyNumberFormat="1" applyFont="1" applyFill="1" applyBorder="1" applyAlignment="1">
      <alignment horizontal="right" vertical="top" wrapText="1" indent="1"/>
    </xf>
    <xf numFmtId="171" fontId="11" fillId="0" borderId="7" xfId="3" applyNumberFormat="1" applyFont="1" applyBorder="1" applyAlignment="1">
      <alignment horizontal="right" vertical="top" wrapText="1" indent="1"/>
    </xf>
    <xf numFmtId="171" fontId="11" fillId="0" borderId="8" xfId="3" applyNumberFormat="1" applyFont="1" applyBorder="1" applyAlignment="1">
      <alignment horizontal="right" vertical="top" wrapText="1" indent="1"/>
    </xf>
    <xf numFmtId="171" fontId="11" fillId="2" borderId="8" xfId="3" applyNumberFormat="1" applyFont="1" applyFill="1" applyBorder="1" applyAlignment="1">
      <alignment horizontal="right" vertical="top" wrapText="1" indent="1"/>
    </xf>
    <xf numFmtId="171" fontId="11" fillId="0" borderId="8" xfId="3" applyNumberFormat="1" applyFont="1" applyFill="1" applyBorder="1" applyAlignment="1">
      <alignment horizontal="right" vertical="top" wrapText="1" indent="1"/>
    </xf>
    <xf numFmtId="171" fontId="10" fillId="0" borderId="7" xfId="3" quotePrefix="1" applyNumberFormat="1" applyFont="1" applyFill="1" applyBorder="1" applyAlignment="1">
      <alignment horizontal="right" vertical="top" wrapText="1" indent="1"/>
    </xf>
    <xf numFmtId="171" fontId="10" fillId="0" borderId="7" xfId="3" applyNumberFormat="1" applyFont="1" applyFill="1" applyBorder="1" applyAlignment="1">
      <alignment horizontal="right" vertical="top" wrapText="1" indent="1"/>
    </xf>
    <xf numFmtId="171" fontId="10" fillId="0" borderId="8" xfId="3" applyNumberFormat="1" applyFont="1" applyBorder="1" applyAlignment="1">
      <alignment horizontal="right" vertical="top" wrapText="1" indent="1"/>
    </xf>
    <xf numFmtId="171" fontId="10" fillId="0" borderId="8" xfId="3" applyNumberFormat="1" applyFont="1" applyFill="1" applyBorder="1" applyAlignment="1">
      <alignment horizontal="right" vertical="top" wrapText="1" indent="1"/>
    </xf>
    <xf numFmtId="171" fontId="11" fillId="0" borderId="7" xfId="3" quotePrefix="1" applyNumberFormat="1" applyFont="1" applyFill="1" applyBorder="1" applyAlignment="1">
      <alignment horizontal="right" vertical="top" wrapText="1" indent="1"/>
    </xf>
    <xf numFmtId="0" fontId="10" fillId="0" borderId="14" xfId="0" applyFont="1" applyBorder="1" applyAlignment="1">
      <alignment horizontal="justify" vertical="top" wrapText="1"/>
    </xf>
    <xf numFmtId="0" fontId="10" fillId="0" borderId="2" xfId="0" applyFont="1" applyBorder="1" applyAlignment="1">
      <alignment horizontal="right" vertical="top" wrapText="1" indent="1"/>
    </xf>
    <xf numFmtId="0" fontId="10" fillId="0" borderId="3" xfId="0" applyFont="1" applyBorder="1" applyAlignment="1">
      <alignment horizontal="right" vertical="top" wrapText="1" indent="1"/>
    </xf>
    <xf numFmtId="0" fontId="10" fillId="0" borderId="20" xfId="0" applyFont="1" applyBorder="1" applyAlignment="1">
      <alignment horizontal="justify" vertical="top" wrapText="1"/>
    </xf>
    <xf numFmtId="0" fontId="11" fillId="0" borderId="0" xfId="0" applyFont="1" applyAlignment="1">
      <alignment horizontal="left" vertical="top" wrapText="1" indent="2"/>
    </xf>
    <xf numFmtId="0" fontId="10" fillId="0" borderId="0" xfId="0" applyFont="1" applyAlignment="1">
      <alignment horizontal="left" vertical="center" indent="2"/>
    </xf>
    <xf numFmtId="0" fontId="11" fillId="0" borderId="0" xfId="0" applyFont="1" applyAlignment="1">
      <alignment horizontal="left" vertical="center" indent="2"/>
    </xf>
    <xf numFmtId="0" fontId="11" fillId="0" borderId="0" xfId="0" applyFont="1" applyAlignment="1">
      <alignment vertical="center"/>
    </xf>
    <xf numFmtId="165" fontId="11" fillId="0" borderId="7" xfId="3" quotePrefix="1" applyNumberFormat="1" applyFont="1" applyFill="1" applyBorder="1" applyAlignment="1">
      <alignment horizontal="right" vertical="top" wrapText="1" indent="1"/>
    </xf>
    <xf numFmtId="165" fontId="11" fillId="0" borderId="7" xfId="3" applyNumberFormat="1" applyFont="1" applyFill="1" applyBorder="1" applyAlignment="1">
      <alignment horizontal="right" vertical="top" wrapText="1" indent="1"/>
    </xf>
    <xf numFmtId="165" fontId="11" fillId="0" borderId="7" xfId="3" applyNumberFormat="1" applyFont="1" applyBorder="1" applyAlignment="1">
      <alignment horizontal="right" vertical="top" wrapText="1" indent="1"/>
    </xf>
    <xf numFmtId="165" fontId="11" fillId="0" borderId="8" xfId="3" applyNumberFormat="1" applyFont="1" applyBorder="1" applyAlignment="1">
      <alignment horizontal="right" vertical="top" wrapText="1" indent="1"/>
    </xf>
    <xf numFmtId="0" fontId="10" fillId="0" borderId="0" xfId="0" applyFont="1"/>
    <xf numFmtId="0" fontId="1" fillId="0" borderId="7" xfId="0" applyFont="1" applyBorder="1"/>
    <xf numFmtId="171" fontId="1" fillId="0" borderId="8" xfId="0" applyNumberFormat="1" applyFont="1" applyBorder="1"/>
    <xf numFmtId="0" fontId="1" fillId="0" borderId="8" xfId="0" applyFont="1" applyBorder="1"/>
    <xf numFmtId="0" fontId="10" fillId="0" borderId="0" xfId="0" applyFont="1" applyAlignment="1">
      <alignment horizontal="left" vertical="top" wrapText="1" indent="2"/>
    </xf>
    <xf numFmtId="0" fontId="10" fillId="0" borderId="14" xfId="0" applyFont="1" applyBorder="1" applyAlignment="1">
      <alignment horizontal="left" vertical="top" wrapText="1"/>
    </xf>
    <xf numFmtId="171" fontId="10" fillId="0" borderId="2" xfId="3" applyNumberFormat="1" applyFont="1" applyFill="1" applyBorder="1" applyAlignment="1">
      <alignment horizontal="right" vertical="top" wrapText="1" indent="1"/>
    </xf>
    <xf numFmtId="171" fontId="10" fillId="0" borderId="3" xfId="3" applyNumberFormat="1" applyFont="1" applyFill="1" applyBorder="1" applyAlignment="1">
      <alignment horizontal="right" vertical="top" wrapText="1" indent="1"/>
    </xf>
    <xf numFmtId="0" fontId="3" fillId="0" borderId="0" xfId="0" quotePrefix="1" applyFont="1" applyAlignment="1">
      <alignment vertical="top"/>
    </xf>
    <xf numFmtId="0" fontId="19" fillId="0" borderId="0" xfId="0" applyFont="1"/>
    <xf numFmtId="0" fontId="13" fillId="0" borderId="18" xfId="0" applyFont="1" applyBorder="1" applyAlignment="1">
      <alignment horizontal="justify" vertical="center" wrapText="1"/>
    </xf>
    <xf numFmtId="2" fontId="13" fillId="0" borderId="18" xfId="0" applyNumberFormat="1" applyFont="1" applyBorder="1" applyAlignment="1">
      <alignment horizontal="center" vertical="center" wrapText="1"/>
    </xf>
    <xf numFmtId="2" fontId="13" fillId="0" borderId="19" xfId="0" applyNumberFormat="1" applyFont="1" applyBorder="1" applyAlignment="1">
      <alignment horizontal="center" vertical="center" wrapText="1"/>
    </xf>
    <xf numFmtId="0" fontId="11" fillId="0" borderId="0" xfId="0" applyFont="1"/>
    <xf numFmtId="2" fontId="13" fillId="0" borderId="27" xfId="0" applyNumberFormat="1" applyFont="1" applyBorder="1" applyAlignment="1">
      <alignment horizontal="left" vertical="center" wrapText="1"/>
    </xf>
    <xf numFmtId="2" fontId="13" fillId="0" borderId="19" xfId="0" applyNumberFormat="1" applyFont="1" applyBorder="1" applyAlignment="1">
      <alignment horizontal="left" vertical="center" wrapText="1"/>
    </xf>
    <xf numFmtId="0" fontId="11" fillId="0" borderId="0" xfId="0" applyFont="1" applyAlignment="1">
      <alignment horizontal="left"/>
    </xf>
    <xf numFmtId="171" fontId="11" fillId="0" borderId="0" xfId="0" applyNumberFormat="1" applyFont="1"/>
    <xf numFmtId="0" fontId="11" fillId="0" borderId="0" xfId="0" applyFont="1" applyAlignment="1">
      <alignment horizontal="justify"/>
    </xf>
    <xf numFmtId="0" fontId="3" fillId="0" borderId="0" xfId="0" applyFont="1" applyAlignment="1">
      <alignment horizontal="justify"/>
    </xf>
    <xf numFmtId="0" fontId="13" fillId="0" borderId="17" xfId="0" applyFont="1" applyBorder="1"/>
    <xf numFmtId="0" fontId="5" fillId="0" borderId="0" xfId="0" applyFont="1" applyAlignment="1">
      <alignment horizontal="right"/>
    </xf>
    <xf numFmtId="0" fontId="1" fillId="0" borderId="0" xfId="0" applyFont="1" applyAlignment="1">
      <alignment horizontal="left" wrapText="1"/>
    </xf>
    <xf numFmtId="0" fontId="13" fillId="0" borderId="1" xfId="0" applyFont="1" applyBorder="1"/>
    <xf numFmtId="0" fontId="6" fillId="0" borderId="11" xfId="0" applyFont="1" applyBorder="1" applyAlignment="1">
      <alignment horizontal="justify"/>
    </xf>
    <xf numFmtId="0" fontId="6" fillId="0" borderId="14" xfId="0" applyFont="1" applyBorder="1" applyAlignment="1">
      <alignment horizontal="left"/>
    </xf>
    <xf numFmtId="0" fontId="6" fillId="0" borderId="1" xfId="0" applyFont="1" applyBorder="1" applyAlignment="1">
      <alignment horizontal="left"/>
    </xf>
    <xf numFmtId="0" fontId="1" fillId="0" borderId="17" xfId="0" applyFont="1" applyBorder="1" applyAlignment="1">
      <alignment horizontal="left"/>
    </xf>
    <xf numFmtId="0" fontId="1" fillId="0" borderId="0" xfId="0" applyFont="1" applyAlignment="1">
      <alignment horizontal="left"/>
    </xf>
    <xf numFmtId="0" fontId="3" fillId="0" borderId="20" xfId="0" applyFont="1" applyBorder="1" applyAlignment="1">
      <alignment horizontal="justify"/>
    </xf>
    <xf numFmtId="0" fontId="3" fillId="0" borderId="0" xfId="0" applyFont="1" applyAlignment="1">
      <alignment horizontal="justify"/>
    </xf>
    <xf numFmtId="0" fontId="6" fillId="0" borderId="1" xfId="0" applyFont="1" applyBorder="1"/>
    <xf numFmtId="0" fontId="3" fillId="0" borderId="12" xfId="0" applyFont="1" applyBorder="1" applyAlignment="1">
      <alignment horizontal="left"/>
    </xf>
    <xf numFmtId="0" fontId="3" fillId="0" borderId="17" xfId="0" applyFont="1" applyBorder="1" applyAlignment="1">
      <alignment horizontal="right"/>
    </xf>
    <xf numFmtId="0" fontId="6" fillId="0" borderId="17" xfId="0" applyFont="1" applyBorder="1" applyAlignment="1">
      <alignment horizontal="right"/>
    </xf>
    <xf numFmtId="0" fontId="3" fillId="0" borderId="1" xfId="0" applyFont="1" applyBorder="1" applyAlignment="1">
      <alignment horizontal="justify"/>
    </xf>
    <xf numFmtId="0" fontId="3" fillId="0" borderId="11" xfId="0" applyFont="1" applyBorder="1" applyAlignment="1">
      <alignment horizontal="left"/>
    </xf>
    <xf numFmtId="0" fontId="3" fillId="0" borderId="0" xfId="0" applyFont="1" applyAlignment="1">
      <alignment horizontal="left"/>
    </xf>
    <xf numFmtId="0" fontId="6" fillId="0" borderId="11" xfId="0" applyFont="1" applyBorder="1" applyAlignment="1">
      <alignment horizontal="left" vertical="top" indent="2"/>
    </xf>
    <xf numFmtId="0" fontId="6" fillId="0" borderId="12" xfId="0" applyFont="1" applyBorder="1" applyAlignment="1">
      <alignment horizontal="left" vertical="top" indent="2"/>
    </xf>
    <xf numFmtId="0" fontId="6" fillId="0" borderId="4" xfId="0" applyFont="1" applyBorder="1"/>
  </cellXfs>
  <cellStyles count="4">
    <cellStyle name="Comma" xfId="2" builtinId="3"/>
    <cellStyle name="Comma 2" xfId="3"/>
    <cellStyle name="Normal" xfId="0" builtinId="0"/>
    <cellStyle name="Normal 2" xfId="1"/>
  </cellStyles>
  <dxfs count="0"/>
  <tableStyles count="0" defaultTableStyle="TableStyleMedium2" defaultPivotStyle="PivotStyleLight16"/>
  <colors>
    <mruColors>
      <color rgb="FF99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topLeftCell="B1" workbookViewId="0">
      <selection activeCell="G10" sqref="G10"/>
    </sheetView>
  </sheetViews>
  <sheetFormatPr defaultRowHeight="15" x14ac:dyDescent="0.25"/>
  <cols>
    <col min="1" max="1" width="26.7109375" customWidth="1"/>
    <col min="2" max="2" width="11" customWidth="1"/>
    <col min="3" max="3" width="12.85546875" customWidth="1"/>
    <col min="4" max="4" width="11.85546875" customWidth="1"/>
    <col min="5" max="5" width="14.28515625" customWidth="1"/>
    <col min="6" max="6" width="14.85546875" customWidth="1"/>
  </cols>
  <sheetData>
    <row r="1" spans="1:9" ht="15.75" x14ac:dyDescent="0.3">
      <c r="A1" s="1" t="s">
        <v>0</v>
      </c>
      <c r="B1" s="1"/>
      <c r="C1" s="1"/>
      <c r="D1" s="1"/>
      <c r="E1" s="1"/>
      <c r="F1" s="1"/>
    </row>
    <row r="2" spans="1:9" ht="15.75" x14ac:dyDescent="0.3">
      <c r="A2" s="2"/>
      <c r="B2" s="2"/>
      <c r="C2" s="2"/>
      <c r="D2" s="232"/>
      <c r="E2" s="232"/>
      <c r="F2" s="4" t="s">
        <v>1</v>
      </c>
    </row>
    <row r="3" spans="1:9" ht="15.75" x14ac:dyDescent="0.3">
      <c r="A3" s="5" t="s">
        <v>2</v>
      </c>
      <c r="B3" s="6">
        <v>2018</v>
      </c>
      <c r="C3" s="7">
        <v>2019</v>
      </c>
      <c r="D3" s="7">
        <v>2020</v>
      </c>
      <c r="E3" s="7">
        <v>2021</v>
      </c>
      <c r="F3" s="7" t="s">
        <v>3</v>
      </c>
    </row>
    <row r="4" spans="1:9" ht="15.75" x14ac:dyDescent="0.3">
      <c r="A4" s="8" t="s">
        <v>4</v>
      </c>
      <c r="B4" s="9">
        <v>125979.4</v>
      </c>
      <c r="C4" s="10">
        <v>156606</v>
      </c>
      <c r="D4" s="10">
        <v>172958.3</v>
      </c>
      <c r="E4" s="10">
        <v>199011.6</v>
      </c>
      <c r="F4" s="10">
        <v>218098</v>
      </c>
    </row>
    <row r="5" spans="1:9" ht="15.75" x14ac:dyDescent="0.3">
      <c r="A5" s="8" t="s">
        <v>5</v>
      </c>
      <c r="B5" s="11">
        <v>51033.8</v>
      </c>
      <c r="C5" s="12">
        <v>57571.6</v>
      </c>
      <c r="D5" s="12">
        <v>63175</v>
      </c>
      <c r="E5" s="12">
        <v>80725.5</v>
      </c>
      <c r="F5" s="12">
        <v>84317.8</v>
      </c>
    </row>
    <row r="6" spans="1:9" ht="15.75" x14ac:dyDescent="0.3">
      <c r="A6" s="8" t="s">
        <v>6</v>
      </c>
      <c r="B6" s="11">
        <v>68908.600000000006</v>
      </c>
      <c r="C6" s="12">
        <v>72768.800000000003</v>
      </c>
      <c r="D6" s="12">
        <v>76402.399999999994</v>
      </c>
      <c r="E6" s="12">
        <v>92044.800000000003</v>
      </c>
      <c r="F6" s="12">
        <v>120300.3</v>
      </c>
    </row>
    <row r="7" spans="1:9" ht="16.5" x14ac:dyDescent="0.3">
      <c r="A7" s="8" t="s">
        <v>7</v>
      </c>
      <c r="B7" s="13">
        <v>59648.4</v>
      </c>
      <c r="C7" s="14">
        <v>58912.1</v>
      </c>
      <c r="D7" s="14">
        <v>60250.3</v>
      </c>
      <c r="E7" s="14">
        <v>63342.2</v>
      </c>
      <c r="F7" s="14">
        <v>64564.6</v>
      </c>
    </row>
    <row r="8" spans="1:9" ht="15.75" x14ac:dyDescent="0.3">
      <c r="A8" s="5" t="s">
        <v>8</v>
      </c>
      <c r="B8" s="15">
        <v>305570.3</v>
      </c>
      <c r="C8" s="15">
        <v>345858.4</v>
      </c>
      <c r="D8" s="15">
        <v>372786</v>
      </c>
      <c r="E8" s="16">
        <v>435124.2</v>
      </c>
      <c r="F8" s="16">
        <v>487280.8</v>
      </c>
      <c r="I8" t="s">
        <v>9</v>
      </c>
    </row>
    <row r="9" spans="1:9" ht="15.75" x14ac:dyDescent="0.3">
      <c r="A9" s="17" t="s">
        <v>10</v>
      </c>
      <c r="B9" s="9">
        <v>9340306.6999999993</v>
      </c>
      <c r="C9" s="10">
        <v>10237727.300000001</v>
      </c>
      <c r="D9" s="10">
        <v>10715070</v>
      </c>
      <c r="E9" s="10">
        <v>12027661.5</v>
      </c>
      <c r="F9" s="10">
        <v>13368340</v>
      </c>
    </row>
    <row r="10" spans="1:9" ht="15.75" x14ac:dyDescent="0.3">
      <c r="A10" s="18" t="s">
        <v>11</v>
      </c>
      <c r="B10" s="19">
        <v>3.3</v>
      </c>
      <c r="C10" s="19">
        <v>3.4</v>
      </c>
      <c r="D10" s="19">
        <v>3.5</v>
      </c>
      <c r="E10" s="20">
        <v>3.6</v>
      </c>
      <c r="F10" s="20">
        <v>3.6</v>
      </c>
    </row>
    <row r="11" spans="1:9" ht="16.5" x14ac:dyDescent="0.3">
      <c r="A11" s="22" t="s">
        <v>213</v>
      </c>
      <c r="B11" s="232"/>
      <c r="C11" s="232"/>
      <c r="D11" s="232"/>
      <c r="E11" s="232"/>
      <c r="F11" s="232"/>
    </row>
    <row r="12" spans="1:9" ht="15.75" x14ac:dyDescent="0.3">
      <c r="A12" s="22" t="s">
        <v>12</v>
      </c>
      <c r="B12" s="232"/>
      <c r="C12" s="232"/>
      <c r="D12" s="232"/>
      <c r="E12" s="232"/>
      <c r="F12" s="23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B17" workbookViewId="0">
      <selection activeCell="F30" sqref="F30"/>
    </sheetView>
  </sheetViews>
  <sheetFormatPr defaultRowHeight="15" x14ac:dyDescent="0.25"/>
  <cols>
    <col min="1" max="1" width="46.28515625" customWidth="1"/>
    <col min="2" max="2" width="13.7109375" style="237" customWidth="1"/>
    <col min="3" max="3" width="14.7109375" style="237" customWidth="1"/>
    <col min="4" max="4" width="10" style="237" customWidth="1"/>
    <col min="5" max="5" width="16.85546875" style="237" customWidth="1"/>
    <col min="6" max="6" width="16.42578125" customWidth="1"/>
  </cols>
  <sheetData>
    <row r="1" spans="1:6" ht="15.75" x14ac:dyDescent="0.3">
      <c r="A1" s="290" t="s">
        <v>216</v>
      </c>
      <c r="B1" s="290"/>
      <c r="C1" s="290"/>
      <c r="D1" s="290"/>
      <c r="E1" s="290"/>
      <c r="F1" s="232"/>
    </row>
    <row r="2" spans="1:6" ht="15.6" customHeight="1" x14ac:dyDescent="0.25">
      <c r="A2" s="250" t="s">
        <v>119</v>
      </c>
      <c r="B2" s="251">
        <v>2018</v>
      </c>
      <c r="C2" s="251">
        <v>2019</v>
      </c>
      <c r="D2" s="251">
        <v>2020</v>
      </c>
      <c r="E2" s="252">
        <v>2021</v>
      </c>
      <c r="F2" s="252" t="s">
        <v>3</v>
      </c>
    </row>
    <row r="3" spans="1:6" x14ac:dyDescent="0.25">
      <c r="A3" s="253" t="s">
        <v>217</v>
      </c>
      <c r="B3" s="238"/>
      <c r="C3" s="238"/>
      <c r="D3" s="238"/>
      <c r="E3" s="239"/>
      <c r="F3" s="239"/>
    </row>
    <row r="4" spans="1:6" x14ac:dyDescent="0.25">
      <c r="A4" s="254" t="s">
        <v>218</v>
      </c>
      <c r="B4" s="240">
        <v>294856</v>
      </c>
      <c r="C4" s="240">
        <v>282049.40000000002</v>
      </c>
      <c r="D4" s="241">
        <v>254578.8</v>
      </c>
      <c r="E4" s="242">
        <v>283620.59999999998</v>
      </c>
      <c r="F4" s="242">
        <v>321779</v>
      </c>
    </row>
    <row r="5" spans="1:6" x14ac:dyDescent="0.25">
      <c r="A5" s="254" t="s">
        <v>219</v>
      </c>
      <c r="B5" s="240">
        <v>28841</v>
      </c>
      <c r="C5" s="240">
        <v>13727.9</v>
      </c>
      <c r="D5" s="241">
        <v>4702.7</v>
      </c>
      <c r="E5" s="243">
        <v>7098.9</v>
      </c>
      <c r="F5" s="242">
        <v>23214.5</v>
      </c>
    </row>
    <row r="6" spans="1:6" x14ac:dyDescent="0.25">
      <c r="A6" s="254" t="s">
        <v>220</v>
      </c>
      <c r="B6" s="240">
        <v>511976.7</v>
      </c>
      <c r="C6" s="240">
        <v>388460</v>
      </c>
      <c r="D6" s="241">
        <v>159553.5</v>
      </c>
      <c r="E6" s="242">
        <v>418657</v>
      </c>
      <c r="F6" s="242">
        <v>586755.19999999995</v>
      </c>
    </row>
    <row r="7" spans="1:6" x14ac:dyDescent="0.25">
      <c r="A7" s="254" t="s">
        <v>221</v>
      </c>
      <c r="B7" s="240">
        <v>11000</v>
      </c>
      <c r="C7" s="240">
        <v>11111</v>
      </c>
      <c r="D7" s="241">
        <v>16256.5</v>
      </c>
      <c r="E7" s="242">
        <v>21127.4</v>
      </c>
      <c r="F7" s="242">
        <v>18156.7</v>
      </c>
    </row>
    <row r="8" spans="1:6" x14ac:dyDescent="0.25">
      <c r="A8" s="254" t="s">
        <v>222</v>
      </c>
      <c r="B8" s="240">
        <v>1548.3</v>
      </c>
      <c r="C8" s="240">
        <v>921</v>
      </c>
      <c r="D8" s="241">
        <v>928.1</v>
      </c>
      <c r="E8" s="242">
        <v>763.4</v>
      </c>
      <c r="F8" s="242">
        <v>1400.8</v>
      </c>
    </row>
    <row r="9" spans="1:6" x14ac:dyDescent="0.25">
      <c r="A9" s="254" t="s">
        <v>223</v>
      </c>
      <c r="B9" s="240">
        <v>472</v>
      </c>
      <c r="C9" s="240">
        <v>394.9</v>
      </c>
      <c r="D9" s="241">
        <v>149.9</v>
      </c>
      <c r="E9" s="242">
        <v>291.5</v>
      </c>
      <c r="F9" s="242">
        <v>563.6</v>
      </c>
    </row>
    <row r="10" spans="1:6" x14ac:dyDescent="0.25">
      <c r="A10" s="254" t="s">
        <v>224</v>
      </c>
      <c r="B10" s="240">
        <v>14500.4</v>
      </c>
      <c r="C10" s="240">
        <v>19796</v>
      </c>
      <c r="D10" s="241">
        <v>5186.7</v>
      </c>
      <c r="E10" s="242">
        <v>7398.7</v>
      </c>
      <c r="F10" s="242">
        <v>12844.5</v>
      </c>
    </row>
    <row r="11" spans="1:6" x14ac:dyDescent="0.25">
      <c r="A11" s="254" t="s">
        <v>225</v>
      </c>
      <c r="B11" s="240">
        <v>508.8</v>
      </c>
      <c r="C11" s="240">
        <v>403.7</v>
      </c>
      <c r="D11" s="240">
        <v>55.6</v>
      </c>
      <c r="E11" s="244">
        <v>441.9</v>
      </c>
      <c r="F11" s="244">
        <v>1523.1</v>
      </c>
    </row>
    <row r="12" spans="1:6" x14ac:dyDescent="0.25">
      <c r="A12" s="255" t="s">
        <v>226</v>
      </c>
      <c r="B12" s="245">
        <v>597736</v>
      </c>
      <c r="C12" s="246">
        <v>486152</v>
      </c>
      <c r="D12" s="246">
        <v>439960</v>
      </c>
      <c r="E12" s="247">
        <v>440772</v>
      </c>
      <c r="F12" s="248">
        <v>441940</v>
      </c>
    </row>
    <row r="13" spans="1:6" x14ac:dyDescent="0.25">
      <c r="A13" s="256" t="s">
        <v>227</v>
      </c>
      <c r="B13" s="249">
        <v>463000</v>
      </c>
      <c r="C13" s="240">
        <v>352000</v>
      </c>
      <c r="D13" s="240">
        <v>334900</v>
      </c>
      <c r="E13" s="242">
        <v>345000</v>
      </c>
      <c r="F13" s="244">
        <v>188000</v>
      </c>
    </row>
    <row r="14" spans="1:6" x14ac:dyDescent="0.25">
      <c r="A14" s="256" t="s">
        <v>228</v>
      </c>
      <c r="B14" s="249">
        <v>98132</v>
      </c>
      <c r="C14" s="240">
        <v>85796</v>
      </c>
      <c r="D14" s="240">
        <v>72836</v>
      </c>
      <c r="E14" s="242">
        <v>69844</v>
      </c>
      <c r="F14" s="244">
        <v>163242</v>
      </c>
    </row>
    <row r="15" spans="1:6" x14ac:dyDescent="0.25">
      <c r="A15" s="256" t="s">
        <v>229</v>
      </c>
      <c r="B15" s="249">
        <v>36604</v>
      </c>
      <c r="C15" s="240">
        <v>48356</v>
      </c>
      <c r="D15" s="240">
        <v>32224</v>
      </c>
      <c r="E15" s="242">
        <v>25928</v>
      </c>
      <c r="F15" s="244">
        <v>90698</v>
      </c>
    </row>
    <row r="16" spans="1:6" x14ac:dyDescent="0.25">
      <c r="A16" s="257"/>
      <c r="B16" s="258"/>
      <c r="C16" s="259"/>
      <c r="D16" s="260"/>
      <c r="E16" s="242"/>
      <c r="F16" s="261"/>
    </row>
    <row r="17" spans="1:6" ht="29.1" customHeight="1" x14ac:dyDescent="0.3">
      <c r="A17" s="262" t="s">
        <v>230</v>
      </c>
      <c r="B17" s="263"/>
      <c r="C17" s="263"/>
      <c r="D17" s="263"/>
      <c r="E17" s="264"/>
      <c r="F17" s="265"/>
    </row>
    <row r="18" spans="1:6" x14ac:dyDescent="0.25">
      <c r="A18" s="254" t="s">
        <v>231</v>
      </c>
      <c r="B18" s="240">
        <v>1809.9</v>
      </c>
      <c r="C18" s="240">
        <v>1776.7</v>
      </c>
      <c r="D18" s="241">
        <v>1603.7</v>
      </c>
      <c r="E18" s="242">
        <v>1786.6</v>
      </c>
      <c r="F18" s="243">
        <v>2027</v>
      </c>
    </row>
    <row r="19" spans="1:6" x14ac:dyDescent="0.25">
      <c r="A19" s="254" t="s">
        <v>232</v>
      </c>
      <c r="B19" s="240">
        <v>185.2</v>
      </c>
      <c r="C19" s="240">
        <v>17.2</v>
      </c>
      <c r="D19" s="241">
        <v>5.9</v>
      </c>
      <c r="E19" s="244">
        <v>8.9</v>
      </c>
      <c r="F19" s="243">
        <v>29</v>
      </c>
    </row>
    <row r="20" spans="1:6" x14ac:dyDescent="0.25">
      <c r="A20" s="254" t="s">
        <v>233</v>
      </c>
      <c r="B20" s="240">
        <v>579.9</v>
      </c>
      <c r="C20" s="240">
        <v>435.1</v>
      </c>
      <c r="D20" s="241">
        <v>178.7</v>
      </c>
      <c r="E20" s="243">
        <v>468.9</v>
      </c>
      <c r="F20" s="243">
        <v>657.2</v>
      </c>
    </row>
    <row r="21" spans="1:6" x14ac:dyDescent="0.25">
      <c r="A21" s="254" t="s">
        <v>234</v>
      </c>
      <c r="B21" s="240">
        <v>225.8</v>
      </c>
      <c r="C21" s="240">
        <v>286.89999999999998</v>
      </c>
      <c r="D21" s="241">
        <v>455.2</v>
      </c>
      <c r="E21" s="242">
        <v>225.4</v>
      </c>
      <c r="F21" s="243">
        <v>193.7</v>
      </c>
    </row>
    <row r="22" spans="1:6" x14ac:dyDescent="0.25">
      <c r="A22" s="254" t="s">
        <v>235</v>
      </c>
      <c r="B22" s="240">
        <v>87.6</v>
      </c>
      <c r="C22" s="240">
        <v>51.5</v>
      </c>
      <c r="D22" s="241">
        <v>55</v>
      </c>
      <c r="E22" s="242">
        <v>45.2</v>
      </c>
      <c r="F22" s="242">
        <v>105</v>
      </c>
    </row>
    <row r="23" spans="1:6" x14ac:dyDescent="0.25">
      <c r="A23" s="254" t="s">
        <v>236</v>
      </c>
      <c r="B23" s="240">
        <v>2041.3</v>
      </c>
      <c r="C23" s="240">
        <v>1408</v>
      </c>
      <c r="D23" s="241">
        <v>685.1</v>
      </c>
      <c r="E23" s="242">
        <v>1440.9</v>
      </c>
      <c r="F23" s="242">
        <v>3382.7</v>
      </c>
    </row>
    <row r="24" spans="1:6" x14ac:dyDescent="0.25">
      <c r="A24" s="254" t="s">
        <v>237</v>
      </c>
      <c r="B24" s="240">
        <v>107.5</v>
      </c>
      <c r="C24" s="240">
        <v>84.9</v>
      </c>
      <c r="D24" s="241">
        <v>91.7</v>
      </c>
      <c r="E24" s="242">
        <v>159</v>
      </c>
      <c r="F24" s="242">
        <v>182.2</v>
      </c>
    </row>
    <row r="25" spans="1:6" x14ac:dyDescent="0.25">
      <c r="A25" s="254" t="s">
        <v>238</v>
      </c>
      <c r="B25" s="240">
        <v>416.5</v>
      </c>
      <c r="C25" s="240">
        <v>440</v>
      </c>
      <c r="D25" s="240">
        <v>100.6</v>
      </c>
      <c r="E25" s="244">
        <v>476.5</v>
      </c>
      <c r="F25" s="244">
        <v>402.5</v>
      </c>
    </row>
    <row r="26" spans="1:6" x14ac:dyDescent="0.25">
      <c r="A26" s="266" t="s">
        <v>226</v>
      </c>
      <c r="B26" s="246">
        <v>20297.599999999999</v>
      </c>
      <c r="C26" s="246">
        <v>19643</v>
      </c>
      <c r="D26" s="246">
        <v>19487.900000000001</v>
      </c>
      <c r="E26" s="248">
        <v>25635.9</v>
      </c>
      <c r="F26" s="248">
        <v>28258.2</v>
      </c>
    </row>
    <row r="27" spans="1:6" x14ac:dyDescent="0.25">
      <c r="A27" s="256" t="s">
        <v>227</v>
      </c>
      <c r="B27" s="240">
        <v>6617.9</v>
      </c>
      <c r="C27" s="259">
        <v>5425</v>
      </c>
      <c r="D27" s="240">
        <v>6623.4</v>
      </c>
      <c r="E27" s="244">
        <v>10155.1</v>
      </c>
      <c r="F27" s="244">
        <v>748.3</v>
      </c>
    </row>
    <row r="28" spans="1:6" ht="15.6" customHeight="1" x14ac:dyDescent="0.25">
      <c r="A28" s="256" t="s">
        <v>239</v>
      </c>
      <c r="B28" s="249">
        <v>8469.7999999999993</v>
      </c>
      <c r="C28" s="259">
        <v>9587</v>
      </c>
      <c r="D28" s="240">
        <v>8804.4</v>
      </c>
      <c r="E28" s="244">
        <v>11264.3</v>
      </c>
      <c r="F28" s="244">
        <v>18597.400000000001</v>
      </c>
    </row>
    <row r="29" spans="1:6" x14ac:dyDescent="0.25">
      <c r="A29" s="256" t="s">
        <v>240</v>
      </c>
      <c r="B29" s="249">
        <v>5209.8999999999996</v>
      </c>
      <c r="C29" s="259">
        <v>4631</v>
      </c>
      <c r="D29" s="240">
        <v>4060.1</v>
      </c>
      <c r="E29" s="244">
        <v>4216.6000000000004</v>
      </c>
      <c r="F29" s="244">
        <v>8912.5</v>
      </c>
    </row>
    <row r="30" spans="1:6" x14ac:dyDescent="0.25">
      <c r="A30" s="267" t="s">
        <v>241</v>
      </c>
      <c r="B30" s="268">
        <v>25751.3</v>
      </c>
      <c r="C30" s="268">
        <v>24143.3</v>
      </c>
      <c r="D30" s="268">
        <v>22663.8</v>
      </c>
      <c r="E30" s="269">
        <v>30247.200000000001</v>
      </c>
      <c r="F30" s="269">
        <v>35237.4</v>
      </c>
    </row>
    <row r="31" spans="1:6" ht="15.75" x14ac:dyDescent="0.3">
      <c r="A31" s="278" t="s">
        <v>242</v>
      </c>
      <c r="B31" s="279"/>
      <c r="C31" s="279"/>
      <c r="D31" s="279"/>
      <c r="E31" s="279"/>
      <c r="F31" s="232"/>
    </row>
    <row r="32" spans="1:6" ht="15.75" x14ac:dyDescent="0.3">
      <c r="A32" s="280" t="s">
        <v>12</v>
      </c>
      <c r="B32" s="275"/>
      <c r="C32" s="275"/>
      <c r="D32" s="275"/>
      <c r="E32" s="275"/>
      <c r="F32" s="232"/>
    </row>
    <row r="33" spans="1:6" ht="15.75" x14ac:dyDescent="0.3">
      <c r="A33" s="280" t="s">
        <v>243</v>
      </c>
      <c r="B33" s="275"/>
      <c r="C33" s="275"/>
      <c r="D33" s="275"/>
      <c r="E33" s="275"/>
      <c r="F33" s="232"/>
    </row>
    <row r="34" spans="1:6" ht="15.75" x14ac:dyDescent="0.3">
      <c r="A34" s="275" t="s">
        <v>244</v>
      </c>
      <c r="B34" s="275"/>
      <c r="C34" s="275"/>
      <c r="D34" s="275"/>
      <c r="E34" s="275"/>
      <c r="F34" s="232"/>
    </row>
  </sheetData>
  <mergeCells count="1">
    <mergeCell ref="A1:E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D1" workbookViewId="0">
      <selection activeCell="H6" sqref="H6"/>
    </sheetView>
  </sheetViews>
  <sheetFormatPr defaultRowHeight="15" x14ac:dyDescent="0.25"/>
  <cols>
    <col min="2" max="2" width="18.5703125" customWidth="1"/>
    <col min="3" max="3" width="19.42578125" customWidth="1"/>
    <col min="4" max="4" width="20.5703125" customWidth="1"/>
    <col min="5" max="5" width="15.5703125" customWidth="1"/>
    <col min="6" max="6" width="12.42578125" customWidth="1"/>
    <col min="7" max="7" width="16" customWidth="1"/>
  </cols>
  <sheetData>
    <row r="1" spans="1:8" ht="15.75" x14ac:dyDescent="0.3">
      <c r="A1" s="290" t="s">
        <v>117</v>
      </c>
      <c r="B1" s="290"/>
      <c r="C1" s="290"/>
      <c r="D1" s="290"/>
      <c r="E1" s="290"/>
      <c r="F1" s="290"/>
      <c r="G1" s="290"/>
      <c r="H1" s="290"/>
    </row>
    <row r="2" spans="1:8" ht="15.75" x14ac:dyDescent="0.3">
      <c r="A2" s="132"/>
      <c r="B2" s="232"/>
      <c r="C2" s="132"/>
      <c r="D2" s="295"/>
      <c r="E2" s="295"/>
      <c r="F2" s="296" t="s">
        <v>118</v>
      </c>
      <c r="G2" s="296"/>
      <c r="H2" s="232"/>
    </row>
    <row r="3" spans="1:8" ht="15.75" x14ac:dyDescent="0.3">
      <c r="A3" s="297" t="s">
        <v>119</v>
      </c>
      <c r="B3" s="297"/>
      <c r="C3" s="25">
        <v>2018</v>
      </c>
      <c r="D3" s="25">
        <v>2019</v>
      </c>
      <c r="E3" s="26">
        <v>2020</v>
      </c>
      <c r="F3" s="26">
        <v>2021</v>
      </c>
      <c r="G3" s="26">
        <v>2022</v>
      </c>
      <c r="H3" s="232"/>
    </row>
    <row r="4" spans="1:8" ht="15.75" x14ac:dyDescent="0.3">
      <c r="A4" s="298" t="s">
        <v>120</v>
      </c>
      <c r="B4" s="298"/>
      <c r="C4" s="85">
        <v>22642.400000000001</v>
      </c>
      <c r="D4" s="85">
        <v>23999.5</v>
      </c>
      <c r="E4" s="87">
        <v>22778.799999999999</v>
      </c>
      <c r="F4" s="87">
        <v>21416.1</v>
      </c>
      <c r="G4" s="87">
        <v>41730.9</v>
      </c>
      <c r="H4" s="232"/>
    </row>
    <row r="5" spans="1:8" ht="15.75" x14ac:dyDescent="0.3">
      <c r="A5" s="299" t="s">
        <v>121</v>
      </c>
      <c r="B5" s="299"/>
      <c r="C5" s="85">
        <v>13280.5</v>
      </c>
      <c r="D5" s="85">
        <v>14529.7</v>
      </c>
      <c r="E5" s="87">
        <v>18163.900000000001</v>
      </c>
      <c r="F5" s="87">
        <v>15811.7</v>
      </c>
      <c r="G5" s="87">
        <v>13665.6</v>
      </c>
      <c r="H5" s="232"/>
    </row>
    <row r="6" spans="1:8" ht="15.75" x14ac:dyDescent="0.3">
      <c r="A6" s="294" t="s">
        <v>122</v>
      </c>
      <c r="B6" s="294"/>
      <c r="C6" s="85">
        <v>27249.4</v>
      </c>
      <c r="D6" s="85">
        <v>32555.599999999999</v>
      </c>
      <c r="E6" s="92">
        <v>41746.5</v>
      </c>
      <c r="F6" s="92">
        <v>47445.2</v>
      </c>
      <c r="G6" s="92">
        <v>69185.3</v>
      </c>
      <c r="H6" s="232"/>
    </row>
    <row r="7" spans="1:8" ht="15.75" x14ac:dyDescent="0.3">
      <c r="A7" s="291" t="s">
        <v>123</v>
      </c>
      <c r="B7" s="291"/>
      <c r="C7" s="291"/>
      <c r="D7" s="291"/>
      <c r="E7" s="291"/>
      <c r="F7" s="232"/>
      <c r="G7" s="232"/>
      <c r="H7" s="232"/>
    </row>
    <row r="8" spans="1:8" ht="15.75" x14ac:dyDescent="0.3">
      <c r="A8" s="232"/>
      <c r="B8" s="232"/>
      <c r="C8" s="232"/>
      <c r="D8" s="232"/>
      <c r="E8" s="232"/>
      <c r="F8" s="232"/>
      <c r="G8" s="232"/>
      <c r="H8" s="232"/>
    </row>
  </sheetData>
  <mergeCells count="8">
    <mergeCell ref="A6:B6"/>
    <mergeCell ref="A7:E7"/>
    <mergeCell ref="A1:H1"/>
    <mergeCell ref="D2:E2"/>
    <mergeCell ref="F2:G2"/>
    <mergeCell ref="A3:B3"/>
    <mergeCell ref="A4:B4"/>
    <mergeCell ref="A5:B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C24" sqref="C24"/>
    </sheetView>
  </sheetViews>
  <sheetFormatPr defaultRowHeight="15" x14ac:dyDescent="0.25"/>
  <cols>
    <col min="1" max="1" width="30.28515625" customWidth="1"/>
  </cols>
  <sheetData>
    <row r="1" spans="1:6" ht="15.75" x14ac:dyDescent="0.3">
      <c r="A1" s="1" t="s">
        <v>124</v>
      </c>
      <c r="B1" s="1"/>
      <c r="C1" s="1"/>
      <c r="D1" s="1"/>
      <c r="E1" s="1"/>
      <c r="F1" s="232"/>
    </row>
    <row r="2" spans="1:6" ht="15.75" x14ac:dyDescent="0.3">
      <c r="A2" s="22"/>
      <c r="B2" s="22"/>
      <c r="C2" s="232"/>
      <c r="D2" s="133"/>
      <c r="E2" s="23"/>
      <c r="F2" s="23" t="s">
        <v>125</v>
      </c>
    </row>
    <row r="3" spans="1:6" ht="16.5" x14ac:dyDescent="0.25">
      <c r="A3" s="134" t="s">
        <v>126</v>
      </c>
      <c r="B3" s="135">
        <v>2018</v>
      </c>
      <c r="C3" s="136">
        <v>2019</v>
      </c>
      <c r="D3" s="136">
        <v>2020</v>
      </c>
      <c r="E3" s="137">
        <v>2021</v>
      </c>
      <c r="F3" s="137" t="s">
        <v>3</v>
      </c>
    </row>
    <row r="4" spans="1:6" x14ac:dyDescent="0.25">
      <c r="A4" s="138" t="s">
        <v>127</v>
      </c>
      <c r="B4" s="139">
        <v>19.600000000000001</v>
      </c>
      <c r="C4" s="140">
        <v>19.100000000000001</v>
      </c>
      <c r="D4" s="140">
        <v>25.7</v>
      </c>
      <c r="E4" s="141">
        <v>35.5</v>
      </c>
      <c r="F4" s="141">
        <v>41.7</v>
      </c>
    </row>
    <row r="5" spans="1:6" x14ac:dyDescent="0.25">
      <c r="A5" s="142" t="s">
        <v>128</v>
      </c>
      <c r="B5" s="143">
        <v>108.8</v>
      </c>
      <c r="C5" s="144">
        <v>107.5</v>
      </c>
      <c r="D5" s="144">
        <v>105</v>
      </c>
      <c r="E5" s="145">
        <v>119.8</v>
      </c>
      <c r="F5" s="145">
        <v>122.4</v>
      </c>
    </row>
    <row r="6" spans="1:6" x14ac:dyDescent="0.25">
      <c r="A6" s="142" t="s">
        <v>129</v>
      </c>
      <c r="B6" s="143">
        <v>5.4</v>
      </c>
      <c r="C6" s="144">
        <v>5.6</v>
      </c>
      <c r="D6" s="144">
        <v>7.5</v>
      </c>
      <c r="E6" s="145">
        <v>11.6</v>
      </c>
      <c r="F6" s="145">
        <v>13.5</v>
      </c>
    </row>
    <row r="7" spans="1:6" x14ac:dyDescent="0.25">
      <c r="A7" s="142" t="s">
        <v>130</v>
      </c>
      <c r="B7" s="143">
        <v>10.8</v>
      </c>
      <c r="C7" s="144">
        <v>10.7</v>
      </c>
      <c r="D7" s="144">
        <v>11.7</v>
      </c>
      <c r="E7" s="145">
        <v>13</v>
      </c>
      <c r="F7" s="145">
        <v>13.4</v>
      </c>
    </row>
    <row r="8" spans="1:6" ht="16.5" x14ac:dyDescent="0.25">
      <c r="A8" s="142" t="s">
        <v>131</v>
      </c>
      <c r="B8" s="143">
        <v>19.899999999999999</v>
      </c>
      <c r="C8" s="144">
        <v>18</v>
      </c>
      <c r="D8" s="144">
        <v>22.3</v>
      </c>
      <c r="E8" s="145">
        <v>30.5</v>
      </c>
      <c r="F8" s="145">
        <v>34.200000000000003</v>
      </c>
    </row>
    <row r="9" spans="1:6" x14ac:dyDescent="0.25">
      <c r="A9" s="142" t="s">
        <v>132</v>
      </c>
      <c r="B9" s="143">
        <v>105.3</v>
      </c>
      <c r="C9" s="144">
        <v>103.9</v>
      </c>
      <c r="D9" s="144">
        <v>101</v>
      </c>
      <c r="E9" s="145">
        <v>68.7</v>
      </c>
      <c r="F9" s="145">
        <v>66.5</v>
      </c>
    </row>
    <row r="10" spans="1:6" x14ac:dyDescent="0.25">
      <c r="A10" s="142" t="s">
        <v>133</v>
      </c>
      <c r="B10" s="143">
        <v>2.8</v>
      </c>
      <c r="C10" s="144">
        <v>2.7</v>
      </c>
      <c r="D10" s="144">
        <v>2.6</v>
      </c>
      <c r="E10" s="145">
        <v>2.7</v>
      </c>
      <c r="F10" s="145">
        <v>3</v>
      </c>
    </row>
    <row r="11" spans="1:6" x14ac:dyDescent="0.25">
      <c r="A11" s="142" t="s">
        <v>134</v>
      </c>
      <c r="B11" s="143">
        <v>0.3</v>
      </c>
      <c r="C11" s="144">
        <v>0.3</v>
      </c>
      <c r="D11" s="144">
        <v>0.3</v>
      </c>
      <c r="E11" s="145">
        <v>0.3</v>
      </c>
      <c r="F11" s="145">
        <v>0.1</v>
      </c>
    </row>
    <row r="12" spans="1:6" x14ac:dyDescent="0.25">
      <c r="A12" s="142" t="s">
        <v>135</v>
      </c>
      <c r="B12" s="143">
        <v>48.9</v>
      </c>
      <c r="C12" s="144">
        <v>47.5</v>
      </c>
      <c r="D12" s="144">
        <v>36.200000000000003</v>
      </c>
      <c r="E12" s="145">
        <v>26.5</v>
      </c>
      <c r="F12" s="145">
        <v>22.2</v>
      </c>
    </row>
    <row r="13" spans="1:6" x14ac:dyDescent="0.25">
      <c r="A13" s="142" t="s">
        <v>136</v>
      </c>
      <c r="B13" s="143">
        <v>6.3</v>
      </c>
      <c r="C13" s="144">
        <v>6.2</v>
      </c>
      <c r="D13" s="144">
        <v>6.5</v>
      </c>
      <c r="E13" s="145">
        <v>7.3</v>
      </c>
      <c r="F13" s="145">
        <v>6.6</v>
      </c>
    </row>
    <row r="14" spans="1:6" ht="16.5" x14ac:dyDescent="0.25">
      <c r="A14" s="142" t="s">
        <v>137</v>
      </c>
      <c r="B14" s="143">
        <v>8.6999999999999993</v>
      </c>
      <c r="C14" s="144">
        <v>8.6</v>
      </c>
      <c r="D14" s="144">
        <v>7.2</v>
      </c>
      <c r="E14" s="145">
        <v>4.5999999999999996</v>
      </c>
      <c r="F14" s="145">
        <v>2.5</v>
      </c>
    </row>
    <row r="15" spans="1:6" x14ac:dyDescent="0.25">
      <c r="A15" s="142" t="s">
        <v>138</v>
      </c>
      <c r="B15" s="143">
        <v>12.3</v>
      </c>
      <c r="C15" s="144">
        <v>12.2</v>
      </c>
      <c r="D15" s="144">
        <v>12.2</v>
      </c>
      <c r="E15" s="145">
        <v>12</v>
      </c>
      <c r="F15" s="145">
        <v>11.1</v>
      </c>
    </row>
    <row r="16" spans="1:6" x14ac:dyDescent="0.25">
      <c r="A16" s="146" t="s">
        <v>139</v>
      </c>
      <c r="B16" s="147">
        <v>7.2</v>
      </c>
      <c r="C16" s="148">
        <v>6.7</v>
      </c>
      <c r="D16" s="148">
        <v>6.8</v>
      </c>
      <c r="E16" s="149">
        <v>6.3</v>
      </c>
      <c r="F16" s="149">
        <v>6</v>
      </c>
    </row>
    <row r="17" spans="1:6" x14ac:dyDescent="0.25">
      <c r="A17" s="142" t="s">
        <v>140</v>
      </c>
      <c r="B17" s="143">
        <v>38.200000000000003</v>
      </c>
      <c r="C17" s="144">
        <v>38.1</v>
      </c>
      <c r="D17" s="144">
        <v>35</v>
      </c>
      <c r="E17" s="145">
        <v>28.3</v>
      </c>
      <c r="F17" s="145">
        <v>18.100000000000001</v>
      </c>
    </row>
    <row r="18" spans="1:6" x14ac:dyDescent="0.25">
      <c r="A18" s="142" t="s">
        <v>141</v>
      </c>
      <c r="B18" s="143">
        <v>12.7</v>
      </c>
      <c r="C18" s="144">
        <v>11.4</v>
      </c>
      <c r="D18" s="144">
        <v>10.8</v>
      </c>
      <c r="E18" s="145">
        <v>10.1</v>
      </c>
      <c r="F18" s="145">
        <v>9.4</v>
      </c>
    </row>
    <row r="19" spans="1:6" x14ac:dyDescent="0.25">
      <c r="A19" s="142" t="s">
        <v>142</v>
      </c>
      <c r="B19" s="143">
        <v>13.5</v>
      </c>
      <c r="C19" s="144">
        <v>14</v>
      </c>
      <c r="D19" s="144">
        <v>13.5</v>
      </c>
      <c r="E19" s="145">
        <v>12.7</v>
      </c>
      <c r="F19" s="145">
        <v>7.7</v>
      </c>
    </row>
    <row r="20" spans="1:6" x14ac:dyDescent="0.25">
      <c r="A20" s="142" t="s">
        <v>143</v>
      </c>
      <c r="B20" s="143">
        <v>2.5</v>
      </c>
      <c r="C20" s="144">
        <v>2.4</v>
      </c>
      <c r="D20" s="144">
        <v>2.5</v>
      </c>
      <c r="E20" s="145">
        <v>1.2</v>
      </c>
      <c r="F20" s="150">
        <v>1.2</v>
      </c>
    </row>
    <row r="21" spans="1:6" x14ac:dyDescent="0.25">
      <c r="A21" s="151" t="s">
        <v>144</v>
      </c>
      <c r="B21" s="152">
        <v>289</v>
      </c>
      <c r="C21" s="153">
        <v>285</v>
      </c>
      <c r="D21" s="153">
        <v>225</v>
      </c>
      <c r="E21" s="154">
        <v>148</v>
      </c>
      <c r="F21" s="155">
        <v>139.80000000000001</v>
      </c>
    </row>
    <row r="22" spans="1:6" ht="15.75" x14ac:dyDescent="0.3">
      <c r="A22" s="221" t="s">
        <v>145</v>
      </c>
      <c r="B22" s="22"/>
      <c r="C22" s="22"/>
      <c r="D22" s="22"/>
      <c r="E22" s="22"/>
      <c r="F22" s="232"/>
    </row>
    <row r="23" spans="1:6" ht="15.75" x14ac:dyDescent="0.3">
      <c r="A23" s="281" t="s">
        <v>146</v>
      </c>
      <c r="B23" s="22"/>
      <c r="C23" s="22"/>
      <c r="D23" s="22"/>
      <c r="E23" s="22"/>
      <c r="F23" s="232"/>
    </row>
    <row r="24" spans="1:6" ht="15.75" x14ac:dyDescent="0.3">
      <c r="A24" s="281" t="s">
        <v>12</v>
      </c>
      <c r="B24" s="22"/>
      <c r="C24" s="22"/>
      <c r="D24" s="22"/>
      <c r="E24" s="22"/>
      <c r="F24" s="232"/>
    </row>
    <row r="25" spans="1:6" ht="16.5" x14ac:dyDescent="0.3">
      <c r="A25" s="221" t="s">
        <v>252</v>
      </c>
      <c r="B25" s="22"/>
      <c r="C25" s="22"/>
      <c r="D25" s="22"/>
      <c r="E25" s="22"/>
      <c r="F25" s="232"/>
    </row>
    <row r="26" spans="1:6" ht="30.75" x14ac:dyDescent="0.3">
      <c r="A26" s="281" t="s">
        <v>253</v>
      </c>
      <c r="B26" s="22"/>
      <c r="C26" s="22"/>
      <c r="D26" s="22"/>
      <c r="E26" s="22"/>
      <c r="F26" s="232"/>
    </row>
    <row r="27" spans="1:6" ht="16.5" x14ac:dyDescent="0.3">
      <c r="A27" s="221" t="s">
        <v>254</v>
      </c>
      <c r="B27" s="22"/>
      <c r="C27" s="22"/>
      <c r="D27" s="22"/>
      <c r="E27" s="22"/>
      <c r="F27" s="23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C20" sqref="C20"/>
    </sheetView>
  </sheetViews>
  <sheetFormatPr defaultRowHeight="15" x14ac:dyDescent="0.25"/>
  <cols>
    <col min="1" max="1" width="23.28515625" customWidth="1"/>
    <col min="2" max="2" width="13" customWidth="1"/>
    <col min="3" max="3" width="16.42578125" customWidth="1"/>
  </cols>
  <sheetData>
    <row r="1" spans="1:6" ht="15.75" x14ac:dyDescent="0.3">
      <c r="A1" s="1" t="s">
        <v>147</v>
      </c>
      <c r="B1" s="1"/>
      <c r="C1" s="1"/>
      <c r="D1" s="1"/>
      <c r="E1" s="1"/>
      <c r="F1" s="232"/>
    </row>
    <row r="2" spans="1:6" ht="15.75" x14ac:dyDescent="0.3">
      <c r="A2" s="22"/>
      <c r="B2" s="22"/>
      <c r="C2" s="22"/>
      <c r="D2" s="133"/>
      <c r="E2" s="232"/>
      <c r="F2" s="23" t="s">
        <v>14</v>
      </c>
    </row>
    <row r="3" spans="1:6" x14ac:dyDescent="0.25">
      <c r="A3" s="134" t="s">
        <v>148</v>
      </c>
      <c r="B3" s="135">
        <v>2018</v>
      </c>
      <c r="C3" s="136">
        <v>2019</v>
      </c>
      <c r="D3" s="136">
        <v>2020</v>
      </c>
      <c r="E3" s="137">
        <v>2021</v>
      </c>
      <c r="F3" s="137" t="s">
        <v>3</v>
      </c>
    </row>
    <row r="4" spans="1:6" x14ac:dyDescent="0.25">
      <c r="A4" s="138" t="s">
        <v>149</v>
      </c>
      <c r="B4" s="156">
        <v>33519</v>
      </c>
      <c r="C4" s="157">
        <v>34487</v>
      </c>
      <c r="D4" s="157">
        <v>34125</v>
      </c>
      <c r="E4" s="158">
        <v>36280</v>
      </c>
      <c r="F4" s="158">
        <v>36280</v>
      </c>
    </row>
    <row r="5" spans="1:6" x14ac:dyDescent="0.25">
      <c r="A5" s="142" t="s">
        <v>150</v>
      </c>
      <c r="B5" s="159">
        <v>766</v>
      </c>
      <c r="C5" s="160">
        <v>794</v>
      </c>
      <c r="D5" s="160">
        <v>853</v>
      </c>
      <c r="E5" s="161">
        <v>897</v>
      </c>
      <c r="F5" s="161">
        <v>963</v>
      </c>
    </row>
    <row r="6" spans="1:6" x14ac:dyDescent="0.25">
      <c r="A6" s="142" t="s">
        <v>151</v>
      </c>
      <c r="B6" s="159">
        <v>622</v>
      </c>
      <c r="C6" s="160">
        <v>645</v>
      </c>
      <c r="D6" s="160">
        <v>750</v>
      </c>
      <c r="E6" s="161">
        <v>842</v>
      </c>
      <c r="F6" s="161">
        <v>922</v>
      </c>
    </row>
    <row r="7" spans="1:6" x14ac:dyDescent="0.25">
      <c r="A7" s="146" t="s">
        <v>152</v>
      </c>
      <c r="B7" s="162" t="s">
        <v>210</v>
      </c>
      <c r="C7" s="163" t="s">
        <v>210</v>
      </c>
      <c r="D7" s="163" t="s">
        <v>210</v>
      </c>
      <c r="E7" s="164">
        <v>2</v>
      </c>
      <c r="F7" s="164">
        <v>2</v>
      </c>
    </row>
    <row r="8" spans="1:6" x14ac:dyDescent="0.25">
      <c r="A8" s="142" t="s">
        <v>153</v>
      </c>
      <c r="B8" s="159">
        <v>430</v>
      </c>
      <c r="C8" s="160" t="s">
        <v>210</v>
      </c>
      <c r="D8" s="160">
        <v>475</v>
      </c>
      <c r="E8" s="161">
        <v>497</v>
      </c>
      <c r="F8" s="161">
        <v>497</v>
      </c>
    </row>
    <row r="9" spans="1:6" x14ac:dyDescent="0.25">
      <c r="A9" s="142" t="s">
        <v>154</v>
      </c>
      <c r="B9" s="159">
        <v>125</v>
      </c>
      <c r="C9" s="160">
        <v>100</v>
      </c>
      <c r="D9" s="160">
        <v>96</v>
      </c>
      <c r="E9" s="161">
        <v>150</v>
      </c>
      <c r="F9" s="161">
        <v>150</v>
      </c>
    </row>
    <row r="10" spans="1:6" x14ac:dyDescent="0.25">
      <c r="A10" s="142" t="s">
        <v>155</v>
      </c>
      <c r="B10" s="159">
        <v>2000</v>
      </c>
      <c r="C10" s="160">
        <v>2000</v>
      </c>
      <c r="D10" s="160">
        <v>2489</v>
      </c>
      <c r="E10" s="161">
        <v>2589</v>
      </c>
      <c r="F10" s="161">
        <v>2587</v>
      </c>
    </row>
    <row r="11" spans="1:6" x14ac:dyDescent="0.25">
      <c r="A11" s="142" t="s">
        <v>156</v>
      </c>
      <c r="B11" s="159">
        <v>19</v>
      </c>
      <c r="C11" s="160">
        <v>11</v>
      </c>
      <c r="D11" s="160">
        <v>15</v>
      </c>
      <c r="E11" s="161">
        <v>15</v>
      </c>
      <c r="F11" s="161">
        <v>25</v>
      </c>
    </row>
    <row r="12" spans="1:6" x14ac:dyDescent="0.25">
      <c r="A12" s="142" t="s">
        <v>157</v>
      </c>
      <c r="B12" s="159">
        <v>60</v>
      </c>
      <c r="C12" s="160">
        <v>60</v>
      </c>
      <c r="D12" s="160">
        <v>51</v>
      </c>
      <c r="E12" s="161">
        <v>51</v>
      </c>
      <c r="F12" s="161">
        <v>32</v>
      </c>
    </row>
    <row r="13" spans="1:6" x14ac:dyDescent="0.25">
      <c r="A13" s="142" t="s">
        <v>158</v>
      </c>
      <c r="B13" s="159" t="s">
        <v>211</v>
      </c>
      <c r="C13" s="160" t="s">
        <v>212</v>
      </c>
      <c r="D13" s="160">
        <v>5147</v>
      </c>
      <c r="E13" s="161">
        <v>5147</v>
      </c>
      <c r="F13" s="161">
        <v>5147</v>
      </c>
    </row>
    <row r="14" spans="1:6" x14ac:dyDescent="0.25">
      <c r="A14" s="142" t="s">
        <v>159</v>
      </c>
      <c r="B14" s="159">
        <v>1160</v>
      </c>
      <c r="C14" s="160">
        <v>1160</v>
      </c>
      <c r="D14" s="160">
        <v>1160</v>
      </c>
      <c r="E14" s="161">
        <v>1160</v>
      </c>
      <c r="F14" s="161">
        <v>1160</v>
      </c>
    </row>
    <row r="15" spans="1:6" x14ac:dyDescent="0.25">
      <c r="A15" s="151" t="s">
        <v>160</v>
      </c>
      <c r="B15" s="165">
        <v>865</v>
      </c>
      <c r="C15" s="166">
        <v>865</v>
      </c>
      <c r="D15" s="166">
        <v>865</v>
      </c>
      <c r="E15" s="167">
        <v>865</v>
      </c>
      <c r="F15" s="167">
        <v>865</v>
      </c>
    </row>
    <row r="16" spans="1:6" ht="15.75" x14ac:dyDescent="0.3">
      <c r="A16" s="221" t="s">
        <v>161</v>
      </c>
      <c r="B16" s="22"/>
      <c r="C16" s="22"/>
      <c r="D16" s="22"/>
      <c r="E16" s="22"/>
      <c r="F16" s="232"/>
    </row>
    <row r="17" spans="1:6" ht="15.75" x14ac:dyDescent="0.3">
      <c r="A17" s="281" t="s">
        <v>12</v>
      </c>
      <c r="B17" s="22"/>
      <c r="C17" s="22"/>
      <c r="D17" s="22"/>
      <c r="E17" s="22"/>
      <c r="F17" s="232"/>
    </row>
    <row r="18" spans="1:6" ht="15.75" x14ac:dyDescent="0.3">
      <c r="A18" s="299" t="s">
        <v>162</v>
      </c>
      <c r="B18" s="299"/>
      <c r="C18" s="299"/>
      <c r="D18" s="299"/>
      <c r="E18" s="299"/>
      <c r="F18" s="299"/>
    </row>
  </sheetData>
  <mergeCells count="1">
    <mergeCell ref="A18:F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heetViews>
  <sheetFormatPr defaultRowHeight="15" x14ac:dyDescent="0.25"/>
  <cols>
    <col min="1" max="1" width="17.85546875" customWidth="1"/>
    <col min="2" max="2" width="18" customWidth="1"/>
    <col min="3" max="7" width="8.85546875" bestFit="1" customWidth="1"/>
  </cols>
  <sheetData>
    <row r="1" spans="1:7" ht="15.75" x14ac:dyDescent="0.3">
      <c r="A1" s="1" t="s">
        <v>163</v>
      </c>
      <c r="B1" s="3"/>
      <c r="C1" s="3"/>
      <c r="D1" s="3"/>
      <c r="E1" s="3"/>
      <c r="F1" s="3"/>
      <c r="G1" s="3"/>
    </row>
    <row r="2" spans="1:7" ht="15.75" x14ac:dyDescent="0.3">
      <c r="A2" s="96"/>
      <c r="B2" s="96"/>
      <c r="C2" s="96"/>
      <c r="D2" s="96"/>
      <c r="E2" s="3"/>
      <c r="F2" s="3"/>
      <c r="G2" s="43" t="s">
        <v>164</v>
      </c>
    </row>
    <row r="3" spans="1:7" ht="15.75" x14ac:dyDescent="0.3">
      <c r="A3" s="220" t="s">
        <v>165</v>
      </c>
      <c r="B3" s="168"/>
      <c r="C3" s="114">
        <v>2018</v>
      </c>
      <c r="D3" s="63">
        <v>2019</v>
      </c>
      <c r="E3" s="63">
        <v>2020</v>
      </c>
      <c r="F3" s="63">
        <v>2021</v>
      </c>
      <c r="G3" s="63" t="s">
        <v>3</v>
      </c>
    </row>
    <row r="4" spans="1:7" ht="15.75" x14ac:dyDescent="0.3">
      <c r="A4" s="300" t="s">
        <v>166</v>
      </c>
      <c r="B4" s="169" t="s">
        <v>167</v>
      </c>
      <c r="C4" s="170">
        <v>730</v>
      </c>
      <c r="D4" s="170">
        <v>839.5</v>
      </c>
      <c r="E4" s="170">
        <v>876</v>
      </c>
      <c r="F4" s="171">
        <v>1095</v>
      </c>
      <c r="G4" s="171">
        <v>1095</v>
      </c>
    </row>
    <row r="5" spans="1:7" ht="15.75" x14ac:dyDescent="0.3">
      <c r="A5" s="301"/>
      <c r="B5" s="172" t="s">
        <v>168</v>
      </c>
      <c r="C5" s="173">
        <v>345.6</v>
      </c>
      <c r="D5" s="173">
        <v>668.8</v>
      </c>
      <c r="E5" s="173">
        <v>657.4</v>
      </c>
      <c r="F5" s="174">
        <v>1415.6</v>
      </c>
      <c r="G5" s="174">
        <v>813.5</v>
      </c>
    </row>
    <row r="6" spans="1:7" ht="15.75" x14ac:dyDescent="0.3">
      <c r="A6" s="300" t="s">
        <v>169</v>
      </c>
      <c r="B6" s="175" t="s">
        <v>167</v>
      </c>
      <c r="C6" s="176">
        <v>804</v>
      </c>
      <c r="D6" s="176">
        <v>879</v>
      </c>
      <c r="E6" s="176">
        <v>914</v>
      </c>
      <c r="F6" s="177">
        <v>920</v>
      </c>
      <c r="G6" s="177">
        <v>1000</v>
      </c>
    </row>
    <row r="7" spans="1:7" ht="15.75" x14ac:dyDescent="0.3">
      <c r="A7" s="301"/>
      <c r="B7" s="178" t="s">
        <v>168</v>
      </c>
      <c r="C7" s="179">
        <v>450</v>
      </c>
      <c r="D7" s="179">
        <v>405</v>
      </c>
      <c r="E7" s="179">
        <v>420</v>
      </c>
      <c r="F7" s="180">
        <v>520</v>
      </c>
      <c r="G7" s="180">
        <v>650</v>
      </c>
    </row>
    <row r="8" spans="1:7" ht="15.75" x14ac:dyDescent="0.3">
      <c r="A8" s="300" t="s">
        <v>170</v>
      </c>
      <c r="B8" s="175" t="s">
        <v>167</v>
      </c>
      <c r="C8" s="176">
        <v>215.8</v>
      </c>
      <c r="D8" s="176">
        <v>220.4</v>
      </c>
      <c r="E8" s="176">
        <v>224.8</v>
      </c>
      <c r="F8" s="177">
        <v>229.3</v>
      </c>
      <c r="G8" s="177">
        <v>236.6</v>
      </c>
    </row>
    <row r="9" spans="1:7" ht="15.75" x14ac:dyDescent="0.3">
      <c r="A9" s="301"/>
      <c r="B9" s="181" t="s">
        <v>168</v>
      </c>
      <c r="C9" s="182">
        <v>64.7</v>
      </c>
      <c r="D9" s="182">
        <v>66.099999999999994</v>
      </c>
      <c r="E9" s="182">
        <v>67.400000000000006</v>
      </c>
      <c r="F9" s="183">
        <v>68.8</v>
      </c>
      <c r="G9" s="183">
        <v>71</v>
      </c>
    </row>
    <row r="10" spans="1:7" ht="15.75" x14ac:dyDescent="0.3">
      <c r="A10" s="300" t="s">
        <v>171</v>
      </c>
      <c r="B10" s="175"/>
      <c r="C10" s="176" t="s">
        <v>81</v>
      </c>
      <c r="D10" s="176" t="s">
        <v>81</v>
      </c>
      <c r="E10" s="176" t="s">
        <v>81</v>
      </c>
      <c r="F10" s="177" t="s">
        <v>81</v>
      </c>
      <c r="G10" s="177">
        <v>383.3</v>
      </c>
    </row>
    <row r="11" spans="1:7" ht="15.75" x14ac:dyDescent="0.3">
      <c r="A11" s="301"/>
      <c r="B11" s="181"/>
      <c r="C11" s="182"/>
      <c r="D11" s="182"/>
      <c r="E11" s="182"/>
      <c r="F11" s="183"/>
      <c r="G11" s="183">
        <v>230</v>
      </c>
    </row>
    <row r="12" spans="1:7" ht="15.75" x14ac:dyDescent="0.3">
      <c r="A12" s="22" t="s">
        <v>172</v>
      </c>
      <c r="B12" s="22"/>
      <c r="C12" s="96"/>
      <c r="D12" s="96"/>
      <c r="E12" s="96"/>
      <c r="F12" s="3"/>
      <c r="G12" s="3"/>
    </row>
    <row r="13" spans="1:7" ht="15.75" x14ac:dyDescent="0.3">
      <c r="A13" s="22" t="s">
        <v>12</v>
      </c>
      <c r="B13" s="22"/>
      <c r="C13" s="22"/>
      <c r="D13" s="22"/>
      <c r="E13" s="22"/>
      <c r="F13" s="3"/>
      <c r="G13" s="3"/>
    </row>
    <row r="14" spans="1:7" ht="16.5" x14ac:dyDescent="0.3">
      <c r="A14" s="234" t="s">
        <v>215</v>
      </c>
      <c r="B14" s="3"/>
      <c r="C14" s="3"/>
      <c r="D14" s="3"/>
      <c r="E14" s="3"/>
      <c r="F14" s="3"/>
      <c r="G14" s="3"/>
    </row>
  </sheetData>
  <mergeCells count="4">
    <mergeCell ref="A4:A5"/>
    <mergeCell ref="A6:A7"/>
    <mergeCell ref="A8:A9"/>
    <mergeCell ref="A10:A1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D19" sqref="D19"/>
    </sheetView>
  </sheetViews>
  <sheetFormatPr defaultRowHeight="15" x14ac:dyDescent="0.25"/>
  <cols>
    <col min="1" max="1" width="42.28515625" customWidth="1"/>
  </cols>
  <sheetData>
    <row r="1" spans="1:6" ht="15.75" x14ac:dyDescent="0.3">
      <c r="A1" s="1" t="s">
        <v>173</v>
      </c>
      <c r="B1" s="232"/>
      <c r="C1" s="232"/>
      <c r="D1" s="232"/>
      <c r="E1" s="232"/>
      <c r="F1" s="232"/>
    </row>
    <row r="2" spans="1:6" ht="15.75" x14ac:dyDescent="0.3">
      <c r="A2" s="184"/>
      <c r="B2" s="184"/>
      <c r="C2" s="282"/>
      <c r="D2" s="282"/>
      <c r="E2" s="232"/>
      <c r="F2" s="23" t="s">
        <v>14</v>
      </c>
    </row>
    <row r="3" spans="1:6" x14ac:dyDescent="0.25">
      <c r="A3" s="186" t="s">
        <v>32</v>
      </c>
      <c r="B3" s="135">
        <v>2018</v>
      </c>
      <c r="C3" s="187">
        <v>2019</v>
      </c>
      <c r="D3" s="187">
        <v>2020</v>
      </c>
      <c r="E3" s="187">
        <v>2021</v>
      </c>
      <c r="F3" s="187" t="s">
        <v>3</v>
      </c>
    </row>
    <row r="4" spans="1:6" ht="15.75" x14ac:dyDescent="0.3">
      <c r="A4" s="188" t="s">
        <v>174</v>
      </c>
      <c r="B4" s="189">
        <v>1044</v>
      </c>
      <c r="C4" s="190">
        <v>215</v>
      </c>
      <c r="D4" s="190">
        <v>8</v>
      </c>
      <c r="E4" s="190">
        <v>12</v>
      </c>
      <c r="F4" s="190">
        <v>240</v>
      </c>
    </row>
    <row r="5" spans="1:6" ht="15.75" x14ac:dyDescent="0.3">
      <c r="A5" s="188" t="s">
        <v>175</v>
      </c>
      <c r="B5" s="189">
        <v>436</v>
      </c>
      <c r="C5" s="190">
        <v>222</v>
      </c>
      <c r="D5" s="190">
        <v>11</v>
      </c>
      <c r="E5" s="190">
        <v>11</v>
      </c>
      <c r="F5" s="190">
        <v>98</v>
      </c>
    </row>
    <row r="6" spans="1:6" ht="15.75" x14ac:dyDescent="0.3">
      <c r="A6" s="188" t="s">
        <v>176</v>
      </c>
      <c r="B6" s="189">
        <v>14</v>
      </c>
      <c r="C6" s="190">
        <v>6</v>
      </c>
      <c r="D6" s="190">
        <v>2</v>
      </c>
      <c r="E6" s="190">
        <v>2</v>
      </c>
      <c r="F6" s="190">
        <v>20</v>
      </c>
    </row>
    <row r="7" spans="1:6" ht="15.75" x14ac:dyDescent="0.3">
      <c r="A7" s="188" t="s">
        <v>177</v>
      </c>
      <c r="B7" s="189">
        <v>66</v>
      </c>
      <c r="C7" s="190">
        <v>65</v>
      </c>
      <c r="D7" s="190">
        <v>3</v>
      </c>
      <c r="E7" s="190">
        <v>11</v>
      </c>
      <c r="F7" s="190">
        <v>89</v>
      </c>
    </row>
    <row r="8" spans="1:6" ht="15.75" x14ac:dyDescent="0.3">
      <c r="A8" s="188" t="s">
        <v>178</v>
      </c>
      <c r="B8" s="189">
        <v>495</v>
      </c>
      <c r="C8" s="190">
        <v>302</v>
      </c>
      <c r="D8" s="190">
        <v>34</v>
      </c>
      <c r="E8" s="190">
        <v>49</v>
      </c>
      <c r="F8" s="190">
        <v>669</v>
      </c>
    </row>
    <row r="9" spans="1:6" ht="15.75" x14ac:dyDescent="0.3">
      <c r="A9" s="188" t="s">
        <v>179</v>
      </c>
      <c r="B9" s="189">
        <v>38</v>
      </c>
      <c r="C9" s="190">
        <v>28</v>
      </c>
      <c r="D9" s="190">
        <v>9</v>
      </c>
      <c r="E9" s="190">
        <v>4</v>
      </c>
      <c r="F9" s="190">
        <v>31</v>
      </c>
    </row>
    <row r="10" spans="1:6" ht="15.75" x14ac:dyDescent="0.3">
      <c r="A10" s="188" t="s">
        <v>180</v>
      </c>
      <c r="B10" s="189">
        <v>269</v>
      </c>
      <c r="C10" s="190">
        <v>193</v>
      </c>
      <c r="D10" s="190">
        <v>8</v>
      </c>
      <c r="E10" s="190">
        <v>10</v>
      </c>
      <c r="F10" s="190">
        <v>282</v>
      </c>
    </row>
    <row r="11" spans="1:6" ht="15.75" x14ac:dyDescent="0.3">
      <c r="A11" s="188" t="s">
        <v>181</v>
      </c>
      <c r="B11" s="189">
        <v>94</v>
      </c>
      <c r="C11" s="190">
        <v>46</v>
      </c>
      <c r="D11" s="190">
        <v>8</v>
      </c>
      <c r="E11" s="190">
        <v>16</v>
      </c>
      <c r="F11" s="190">
        <v>175</v>
      </c>
    </row>
    <row r="12" spans="1:6" x14ac:dyDescent="0.25">
      <c r="A12" s="186" t="s">
        <v>40</v>
      </c>
      <c r="B12" s="191">
        <v>2456</v>
      </c>
      <c r="C12" s="191">
        <v>1077</v>
      </c>
      <c r="D12" s="192">
        <v>83</v>
      </c>
      <c r="E12" s="192">
        <v>115</v>
      </c>
      <c r="F12" s="192">
        <v>1604</v>
      </c>
    </row>
    <row r="13" spans="1:6" ht="15.75" x14ac:dyDescent="0.3">
      <c r="A13" s="22" t="s">
        <v>182</v>
      </c>
      <c r="B13" s="22"/>
      <c r="C13" s="22"/>
      <c r="D13" s="22"/>
      <c r="E13" s="232"/>
      <c r="F13" s="232"/>
    </row>
    <row r="14" spans="1:6" ht="15.75" x14ac:dyDescent="0.3">
      <c r="A14" s="22" t="s">
        <v>12</v>
      </c>
      <c r="B14" s="22"/>
      <c r="C14" s="22"/>
      <c r="D14" s="22"/>
      <c r="E14" s="232"/>
      <c r="F14" s="23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B17" sqref="B17"/>
    </sheetView>
  </sheetViews>
  <sheetFormatPr defaultRowHeight="15" x14ac:dyDescent="0.25"/>
  <cols>
    <col min="1" max="1" width="35.5703125" customWidth="1"/>
  </cols>
  <sheetData>
    <row r="1" spans="1:6" ht="15.75" x14ac:dyDescent="0.3">
      <c r="A1" s="290" t="s">
        <v>183</v>
      </c>
      <c r="B1" s="290"/>
      <c r="C1" s="290"/>
      <c r="D1" s="290"/>
      <c r="E1" s="290"/>
      <c r="F1" s="3"/>
    </row>
    <row r="2" spans="1:6" ht="15.75" x14ac:dyDescent="0.3">
      <c r="A2" s="184"/>
      <c r="B2" s="184"/>
      <c r="C2" s="185"/>
      <c r="D2" s="185"/>
      <c r="E2" s="3"/>
      <c r="F2" s="23" t="s">
        <v>14</v>
      </c>
    </row>
    <row r="3" spans="1:6" x14ac:dyDescent="0.25">
      <c r="A3" s="186" t="s">
        <v>32</v>
      </c>
      <c r="B3" s="135">
        <v>2018</v>
      </c>
      <c r="C3" s="187">
        <v>2019</v>
      </c>
      <c r="D3" s="187">
        <v>2020</v>
      </c>
      <c r="E3" s="187">
        <v>2021</v>
      </c>
      <c r="F3" s="187" t="s">
        <v>3</v>
      </c>
    </row>
    <row r="4" spans="1:6" ht="15.75" x14ac:dyDescent="0.3">
      <c r="A4" s="188" t="s">
        <v>174</v>
      </c>
      <c r="B4" s="189">
        <v>1489</v>
      </c>
      <c r="C4" s="190">
        <v>1973</v>
      </c>
      <c r="D4" s="190">
        <v>426</v>
      </c>
      <c r="E4" s="190">
        <v>114</v>
      </c>
      <c r="F4" s="190">
        <v>776</v>
      </c>
    </row>
    <row r="5" spans="1:6" ht="15.75" x14ac:dyDescent="0.3">
      <c r="A5" s="188" t="s">
        <v>175</v>
      </c>
      <c r="B5" s="189">
        <v>1510</v>
      </c>
      <c r="C5" s="190">
        <v>1558</v>
      </c>
      <c r="D5" s="190">
        <v>923</v>
      </c>
      <c r="E5" s="190">
        <v>854</v>
      </c>
      <c r="F5" s="190">
        <v>1151</v>
      </c>
    </row>
    <row r="6" spans="1:6" ht="15.75" x14ac:dyDescent="0.3">
      <c r="A6" s="188" t="s">
        <v>176</v>
      </c>
      <c r="B6" s="189">
        <v>117</v>
      </c>
      <c r="C6" s="190">
        <v>159</v>
      </c>
      <c r="D6" s="190">
        <v>70</v>
      </c>
      <c r="E6" s="190">
        <v>165</v>
      </c>
      <c r="F6" s="190">
        <v>212</v>
      </c>
    </row>
    <row r="7" spans="1:6" ht="15.75" x14ac:dyDescent="0.3">
      <c r="A7" s="188" t="s">
        <v>177</v>
      </c>
      <c r="B7" s="189">
        <v>38</v>
      </c>
      <c r="C7" s="190">
        <v>44</v>
      </c>
      <c r="D7" s="190">
        <v>36</v>
      </c>
      <c r="E7" s="190">
        <v>116</v>
      </c>
      <c r="F7" s="190">
        <v>129</v>
      </c>
    </row>
    <row r="8" spans="1:6" ht="15.75" x14ac:dyDescent="0.3">
      <c r="A8" s="188" t="s">
        <v>178</v>
      </c>
      <c r="B8" s="189">
        <v>90</v>
      </c>
      <c r="C8" s="190">
        <v>76</v>
      </c>
      <c r="D8" s="190">
        <v>84</v>
      </c>
      <c r="E8" s="190">
        <v>64</v>
      </c>
      <c r="F8" s="190">
        <v>415</v>
      </c>
    </row>
    <row r="9" spans="1:6" ht="15.75" x14ac:dyDescent="0.3">
      <c r="A9" s="188" t="s">
        <v>179</v>
      </c>
      <c r="B9" s="189">
        <v>65</v>
      </c>
      <c r="C9" s="190">
        <v>104</v>
      </c>
      <c r="D9" s="190">
        <v>63</v>
      </c>
      <c r="E9" s="190">
        <v>366</v>
      </c>
      <c r="F9" s="190">
        <v>414</v>
      </c>
    </row>
    <row r="10" spans="1:6" ht="15.75" x14ac:dyDescent="0.3">
      <c r="A10" s="188" t="s">
        <v>180</v>
      </c>
      <c r="B10" s="189">
        <v>397</v>
      </c>
      <c r="C10" s="190">
        <v>460</v>
      </c>
      <c r="D10" s="190">
        <v>426</v>
      </c>
      <c r="E10" s="190">
        <v>898</v>
      </c>
      <c r="F10" s="190">
        <v>1167</v>
      </c>
    </row>
    <row r="11" spans="1:6" ht="15.75" x14ac:dyDescent="0.3">
      <c r="A11" s="188" t="s">
        <v>181</v>
      </c>
      <c r="B11" s="189">
        <v>16</v>
      </c>
      <c r="C11" s="190">
        <v>23</v>
      </c>
      <c r="D11" s="190">
        <v>10</v>
      </c>
      <c r="E11" s="190">
        <v>37</v>
      </c>
      <c r="F11" s="190">
        <v>30</v>
      </c>
    </row>
    <row r="12" spans="1:6" x14ac:dyDescent="0.25">
      <c r="A12" s="186" t="s">
        <v>40</v>
      </c>
      <c r="B12" s="191">
        <v>3722</v>
      </c>
      <c r="C12" s="191">
        <v>4397</v>
      </c>
      <c r="D12" s="192">
        <v>2038</v>
      </c>
      <c r="E12" s="192">
        <v>2614</v>
      </c>
      <c r="F12" s="192">
        <v>4294</v>
      </c>
    </row>
    <row r="13" spans="1:6" ht="15.75" x14ac:dyDescent="0.3">
      <c r="A13" s="22" t="s">
        <v>182</v>
      </c>
      <c r="B13" s="22"/>
      <c r="C13" s="22"/>
      <c r="D13" s="22"/>
      <c r="E13" s="3"/>
      <c r="F13" s="3"/>
    </row>
    <row r="14" spans="1:6" ht="15.75" x14ac:dyDescent="0.3">
      <c r="A14" s="22" t="s">
        <v>12</v>
      </c>
      <c r="B14" s="22"/>
      <c r="C14" s="22"/>
      <c r="D14" s="22"/>
      <c r="E14" s="3"/>
      <c r="F14" s="3"/>
    </row>
  </sheetData>
  <mergeCells count="1">
    <mergeCell ref="A1:E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C1" workbookViewId="0">
      <selection activeCell="A19" sqref="A19"/>
    </sheetView>
  </sheetViews>
  <sheetFormatPr defaultRowHeight="15" x14ac:dyDescent="0.25"/>
  <cols>
    <col min="1" max="1" width="22.85546875" customWidth="1"/>
  </cols>
  <sheetData>
    <row r="1" spans="1:11" ht="15.75" x14ac:dyDescent="0.3">
      <c r="A1" s="284" t="s">
        <v>184</v>
      </c>
      <c r="B1" s="284"/>
      <c r="C1" s="284"/>
      <c r="D1" s="284"/>
      <c r="E1" s="284"/>
      <c r="F1" s="284"/>
      <c r="G1" s="284"/>
      <c r="H1" s="284"/>
      <c r="I1" s="217"/>
      <c r="J1" s="232"/>
      <c r="K1" s="232"/>
    </row>
    <row r="2" spans="1:11" ht="15.75" x14ac:dyDescent="0.3">
      <c r="A2" s="96"/>
      <c r="B2" s="232"/>
      <c r="C2" s="133"/>
      <c r="D2" s="232"/>
      <c r="E2" s="232"/>
      <c r="F2" s="232"/>
      <c r="G2" s="232"/>
      <c r="H2" s="232"/>
      <c r="I2" s="133"/>
      <c r="J2" s="232"/>
      <c r="K2" s="4" t="s">
        <v>185</v>
      </c>
    </row>
    <row r="3" spans="1:11" ht="15.75" x14ac:dyDescent="0.3">
      <c r="A3" s="218" t="s">
        <v>186</v>
      </c>
      <c r="B3" s="63">
        <v>2013</v>
      </c>
      <c r="C3" s="63">
        <v>2014</v>
      </c>
      <c r="D3" s="114">
        <v>2015</v>
      </c>
      <c r="E3" s="114">
        <v>2016</v>
      </c>
      <c r="F3" s="114">
        <v>2017</v>
      </c>
      <c r="G3" s="63">
        <v>2018</v>
      </c>
      <c r="H3" s="63">
        <v>2019</v>
      </c>
      <c r="I3" s="63">
        <v>2020</v>
      </c>
      <c r="J3" s="63">
        <v>2021</v>
      </c>
      <c r="K3" s="63">
        <v>2022</v>
      </c>
    </row>
    <row r="4" spans="1:11" ht="15.75" x14ac:dyDescent="0.3">
      <c r="A4" s="193" t="s">
        <v>187</v>
      </c>
      <c r="B4" s="194">
        <v>296</v>
      </c>
      <c r="C4" s="194">
        <v>139.30000000000001</v>
      </c>
      <c r="D4" s="195">
        <v>170</v>
      </c>
      <c r="E4" s="195">
        <v>219.3</v>
      </c>
      <c r="F4" s="195">
        <v>226.23</v>
      </c>
      <c r="G4" s="194">
        <v>282.7</v>
      </c>
      <c r="H4" s="194">
        <v>309.5</v>
      </c>
      <c r="I4" s="194">
        <v>380.8</v>
      </c>
      <c r="J4" s="177">
        <v>176.5</v>
      </c>
      <c r="K4" s="177">
        <v>103.6</v>
      </c>
    </row>
    <row r="5" spans="1:11" ht="15.75" x14ac:dyDescent="0.3">
      <c r="A5" s="188" t="s">
        <v>188</v>
      </c>
      <c r="B5" s="196">
        <v>529</v>
      </c>
      <c r="C5" s="196">
        <v>396.6</v>
      </c>
      <c r="D5" s="197">
        <v>394.2</v>
      </c>
      <c r="E5" s="197">
        <v>367</v>
      </c>
      <c r="F5" s="197">
        <v>367.7</v>
      </c>
      <c r="G5" s="196">
        <v>971.3</v>
      </c>
      <c r="H5" s="196">
        <v>555.29999999999995</v>
      </c>
      <c r="I5" s="196">
        <v>427</v>
      </c>
      <c r="J5" s="198">
        <v>247.7</v>
      </c>
      <c r="K5" s="198">
        <v>246.1</v>
      </c>
    </row>
    <row r="6" spans="1:11" ht="15.75" x14ac:dyDescent="0.3">
      <c r="A6" s="188" t="s">
        <v>189</v>
      </c>
      <c r="B6" s="196">
        <v>1793.6</v>
      </c>
      <c r="C6" s="196">
        <v>1508.4</v>
      </c>
      <c r="D6" s="197">
        <v>1690.8</v>
      </c>
      <c r="E6" s="197">
        <v>1407.2</v>
      </c>
      <c r="F6" s="197">
        <v>1715.1</v>
      </c>
      <c r="G6" s="196">
        <v>1830.5</v>
      </c>
      <c r="H6" s="196">
        <v>1855.1</v>
      </c>
      <c r="I6" s="196">
        <v>1971.7</v>
      </c>
      <c r="J6" s="198">
        <v>1534.5</v>
      </c>
      <c r="K6" s="198">
        <v>1369.6</v>
      </c>
    </row>
    <row r="7" spans="1:11" ht="15.75" x14ac:dyDescent="0.3">
      <c r="A7" s="188" t="s">
        <v>190</v>
      </c>
      <c r="B7" s="196">
        <v>1173.5</v>
      </c>
      <c r="C7" s="196">
        <v>744</v>
      </c>
      <c r="D7" s="197">
        <v>901.8</v>
      </c>
      <c r="E7" s="197">
        <v>888.7</v>
      </c>
      <c r="F7" s="197">
        <v>786.3</v>
      </c>
      <c r="G7" s="196">
        <v>1169.9000000000001</v>
      </c>
      <c r="H7" s="196">
        <v>1062.5999999999999</v>
      </c>
      <c r="I7" s="196">
        <v>1212.5</v>
      </c>
      <c r="J7" s="198">
        <v>784.1</v>
      </c>
      <c r="K7" s="198">
        <v>846.4</v>
      </c>
    </row>
    <row r="8" spans="1:11" ht="15.75" x14ac:dyDescent="0.3">
      <c r="A8" s="188" t="s">
        <v>191</v>
      </c>
      <c r="B8" s="196">
        <v>1000.5</v>
      </c>
      <c r="C8" s="196">
        <v>1032.9000000000001</v>
      </c>
      <c r="D8" s="197">
        <v>1224.3</v>
      </c>
      <c r="E8" s="197">
        <v>908.4</v>
      </c>
      <c r="F8" s="197">
        <v>1033.4000000000001</v>
      </c>
      <c r="G8" s="196">
        <v>1540.2</v>
      </c>
      <c r="H8" s="196">
        <v>1582.8</v>
      </c>
      <c r="I8" s="196">
        <v>1334.2</v>
      </c>
      <c r="J8" s="198">
        <v>987.9</v>
      </c>
      <c r="K8" s="198">
        <v>770.6</v>
      </c>
    </row>
    <row r="9" spans="1:11" ht="15.75" x14ac:dyDescent="0.3">
      <c r="A9" s="188" t="s">
        <v>192</v>
      </c>
      <c r="B9" s="196">
        <v>902</v>
      </c>
      <c r="C9" s="196">
        <v>686.8</v>
      </c>
      <c r="D9" s="197">
        <v>1110</v>
      </c>
      <c r="E9" s="197">
        <v>877.2</v>
      </c>
      <c r="F9" s="197">
        <v>618.1</v>
      </c>
      <c r="G9" s="196">
        <v>1195.5</v>
      </c>
      <c r="H9" s="196">
        <v>1006.3</v>
      </c>
      <c r="I9" s="196">
        <v>1061</v>
      </c>
      <c r="J9" s="198">
        <v>846.4</v>
      </c>
      <c r="K9" s="198">
        <v>697.2</v>
      </c>
    </row>
    <row r="10" spans="1:11" ht="15.75" x14ac:dyDescent="0.3">
      <c r="A10" s="188" t="s">
        <v>193</v>
      </c>
      <c r="B10" s="196">
        <v>621</v>
      </c>
      <c r="C10" s="196">
        <v>491.5</v>
      </c>
      <c r="D10" s="197">
        <v>573.4</v>
      </c>
      <c r="E10" s="197">
        <v>392.7</v>
      </c>
      <c r="F10" s="197">
        <v>601.6</v>
      </c>
      <c r="G10" s="196">
        <v>1004.2</v>
      </c>
      <c r="H10" s="196">
        <v>807.9</v>
      </c>
      <c r="I10" s="196">
        <v>843.1</v>
      </c>
      <c r="J10" s="198">
        <v>388.4</v>
      </c>
      <c r="K10" s="198">
        <v>291.8</v>
      </c>
    </row>
    <row r="11" spans="1:11" ht="15.75" x14ac:dyDescent="0.3">
      <c r="A11" s="199" t="s">
        <v>194</v>
      </c>
      <c r="B11" s="200">
        <v>1020.8</v>
      </c>
      <c r="C11" s="200">
        <v>997.5</v>
      </c>
      <c r="D11" s="201">
        <v>947.3</v>
      </c>
      <c r="E11" s="201">
        <v>571.1</v>
      </c>
      <c r="F11" s="201">
        <v>1061.2</v>
      </c>
      <c r="G11" s="200">
        <v>1314.2</v>
      </c>
      <c r="H11" s="200">
        <v>1482</v>
      </c>
      <c r="I11" s="200">
        <v>938.5</v>
      </c>
      <c r="J11" s="180">
        <v>495.2</v>
      </c>
      <c r="K11" s="180">
        <v>716</v>
      </c>
    </row>
    <row r="12" spans="1:11" ht="15.75" x14ac:dyDescent="0.3">
      <c r="A12" s="22" t="s">
        <v>195</v>
      </c>
      <c r="B12" s="96"/>
      <c r="C12" s="232"/>
      <c r="D12" s="232"/>
      <c r="E12" s="232"/>
      <c r="F12" s="232"/>
      <c r="G12" s="232"/>
      <c r="H12" s="232"/>
      <c r="I12" s="232"/>
      <c r="J12" s="232"/>
      <c r="K12" s="232"/>
    </row>
    <row r="13" spans="1:11" ht="15.75" x14ac:dyDescent="0.3">
      <c r="A13" s="68" t="s">
        <v>196</v>
      </c>
      <c r="B13" s="96"/>
      <c r="C13" s="232"/>
      <c r="D13" s="232"/>
      <c r="E13" s="232"/>
      <c r="F13" s="232"/>
      <c r="G13" s="232"/>
      <c r="H13" s="232"/>
      <c r="I13" s="232"/>
      <c r="J13" s="232"/>
      <c r="K13" s="232"/>
    </row>
    <row r="14" spans="1:11" ht="15.75" x14ac:dyDescent="0.3">
      <c r="A14" s="22" t="s">
        <v>197</v>
      </c>
      <c r="B14" s="232"/>
      <c r="C14" s="232"/>
      <c r="D14" s="232"/>
      <c r="E14" s="232"/>
      <c r="F14" s="232"/>
      <c r="G14" s="232"/>
      <c r="H14" s="232"/>
      <c r="I14" s="232"/>
      <c r="J14" s="232"/>
      <c r="K14" s="232"/>
    </row>
    <row r="15" spans="1:11" ht="15.75" x14ac:dyDescent="0.3">
      <c r="A15" s="22" t="s">
        <v>198</v>
      </c>
      <c r="B15" s="232"/>
      <c r="C15" s="232"/>
      <c r="D15" s="232"/>
      <c r="E15" s="232"/>
      <c r="F15" s="232"/>
      <c r="G15" s="232"/>
      <c r="H15" s="232"/>
      <c r="I15" s="232"/>
      <c r="J15" s="232"/>
      <c r="K15" s="232"/>
    </row>
    <row r="16" spans="1:11" ht="15.75" x14ac:dyDescent="0.3">
      <c r="A16" s="22" t="s">
        <v>199</v>
      </c>
      <c r="B16" s="232"/>
      <c r="C16" s="232"/>
      <c r="D16" s="232"/>
      <c r="E16" s="232"/>
      <c r="F16" s="232"/>
      <c r="G16" s="232"/>
      <c r="H16" s="232"/>
      <c r="I16" s="232"/>
      <c r="J16" s="232"/>
      <c r="K16" s="232"/>
    </row>
    <row r="17" spans="1:11" ht="15.75" x14ac:dyDescent="0.3">
      <c r="A17" s="22" t="s">
        <v>200</v>
      </c>
      <c r="B17" s="232"/>
      <c r="C17" s="232"/>
      <c r="D17" s="232"/>
      <c r="E17" s="232"/>
      <c r="F17" s="232"/>
      <c r="G17" s="232"/>
      <c r="H17" s="232"/>
      <c r="I17" s="232"/>
      <c r="J17" s="232"/>
      <c r="K17" s="232"/>
    </row>
    <row r="18" spans="1:11" ht="15.75" x14ac:dyDescent="0.3">
      <c r="A18" s="22" t="s">
        <v>201</v>
      </c>
      <c r="B18" s="232"/>
      <c r="C18" s="232"/>
      <c r="D18" s="232"/>
      <c r="E18" s="232"/>
      <c r="F18" s="232"/>
      <c r="G18" s="232"/>
      <c r="H18" s="232"/>
      <c r="I18" s="232"/>
      <c r="J18" s="232"/>
      <c r="K18" s="232"/>
    </row>
    <row r="19" spans="1:11" ht="15.75" x14ac:dyDescent="0.3">
      <c r="A19" s="22" t="s">
        <v>202</v>
      </c>
      <c r="B19" s="232"/>
      <c r="C19" s="232"/>
      <c r="D19" s="232"/>
      <c r="E19" s="232"/>
      <c r="F19" s="232"/>
      <c r="G19" s="232"/>
      <c r="H19" s="232"/>
      <c r="I19" s="232"/>
      <c r="J19" s="232"/>
      <c r="K19" s="232"/>
    </row>
    <row r="20" spans="1:11" ht="15.75" x14ac:dyDescent="0.3">
      <c r="A20" s="22" t="s">
        <v>203</v>
      </c>
      <c r="B20" s="232"/>
      <c r="C20" s="232"/>
      <c r="D20" s="232"/>
      <c r="E20" s="232"/>
      <c r="F20" s="232"/>
      <c r="G20" s="232"/>
      <c r="H20" s="232"/>
      <c r="I20" s="232"/>
      <c r="J20" s="232"/>
      <c r="K20" s="232"/>
    </row>
    <row r="21" spans="1:11" ht="15.75" x14ac:dyDescent="0.3">
      <c r="A21" s="22" t="s">
        <v>204</v>
      </c>
      <c r="B21" s="232"/>
      <c r="C21" s="232"/>
      <c r="D21" s="232"/>
      <c r="E21" s="232"/>
      <c r="F21" s="232"/>
      <c r="G21" s="232"/>
      <c r="H21" s="232"/>
      <c r="I21" s="232"/>
      <c r="J21" s="232"/>
      <c r="K21" s="232"/>
    </row>
  </sheetData>
  <mergeCells count="1">
    <mergeCell ref="A1:H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abSelected="1" topLeftCell="B6" workbookViewId="0">
      <selection activeCell="J21" sqref="J21"/>
    </sheetView>
  </sheetViews>
  <sheetFormatPr defaultRowHeight="15" x14ac:dyDescent="0.25"/>
  <cols>
    <col min="1" max="1" width="32.85546875" customWidth="1"/>
  </cols>
  <sheetData>
    <row r="1" spans="1:11" ht="15.75" x14ac:dyDescent="0.3">
      <c r="A1" s="284" t="s">
        <v>205</v>
      </c>
      <c r="B1" s="284"/>
      <c r="C1" s="284"/>
      <c r="D1" s="284"/>
      <c r="E1" s="284"/>
      <c r="F1" s="284"/>
      <c r="G1" s="284"/>
      <c r="H1" s="284"/>
      <c r="I1" s="232"/>
      <c r="J1" s="232"/>
      <c r="K1" s="232"/>
    </row>
    <row r="2" spans="1:11" ht="15.75" x14ac:dyDescent="0.3">
      <c r="A2" s="96"/>
      <c r="B2" s="232"/>
      <c r="C2" s="133"/>
      <c r="D2" s="232"/>
      <c r="E2" s="232"/>
      <c r="F2" s="232"/>
      <c r="G2" s="232"/>
      <c r="H2" s="232"/>
      <c r="I2" s="232"/>
      <c r="J2" s="232"/>
      <c r="K2" s="283" t="s">
        <v>206</v>
      </c>
    </row>
    <row r="3" spans="1:11" ht="15.75" x14ac:dyDescent="0.3">
      <c r="A3" s="202" t="s">
        <v>186</v>
      </c>
      <c r="B3" s="63">
        <v>2013</v>
      </c>
      <c r="C3" s="63">
        <v>2014</v>
      </c>
      <c r="D3" s="114">
        <v>2015</v>
      </c>
      <c r="E3" s="114">
        <v>2016</v>
      </c>
      <c r="F3" s="114">
        <v>2017</v>
      </c>
      <c r="G3" s="63">
        <v>2018</v>
      </c>
      <c r="H3" s="63">
        <v>2019</v>
      </c>
      <c r="I3" s="63">
        <v>2020</v>
      </c>
      <c r="J3" s="63">
        <v>2021</v>
      </c>
      <c r="K3" s="63">
        <v>2022</v>
      </c>
    </row>
    <row r="4" spans="1:11" ht="15.75" x14ac:dyDescent="0.3">
      <c r="A4" s="203" t="s">
        <v>207</v>
      </c>
      <c r="B4" s="204"/>
      <c r="C4" s="204"/>
      <c r="D4" s="205"/>
      <c r="E4" s="205"/>
      <c r="F4" s="205"/>
      <c r="G4" s="204"/>
      <c r="H4" s="204"/>
      <c r="I4" s="204"/>
      <c r="J4" s="204"/>
      <c r="K4" s="204"/>
    </row>
    <row r="5" spans="1:11" ht="15.75" x14ac:dyDescent="0.3">
      <c r="A5" s="206" t="s">
        <v>187</v>
      </c>
      <c r="B5" s="198">
        <v>35.5</v>
      </c>
      <c r="C5" s="198">
        <v>35.9</v>
      </c>
      <c r="D5" s="207">
        <v>36.200000000000003</v>
      </c>
      <c r="E5" s="207">
        <v>36</v>
      </c>
      <c r="F5" s="207">
        <v>35.9</v>
      </c>
      <c r="G5" s="198">
        <v>35</v>
      </c>
      <c r="H5" s="198">
        <v>36</v>
      </c>
      <c r="I5" s="198">
        <v>35.4</v>
      </c>
      <c r="J5" s="198">
        <v>36.1</v>
      </c>
      <c r="K5" s="198">
        <v>35.9</v>
      </c>
    </row>
    <row r="6" spans="1:11" ht="15.75" x14ac:dyDescent="0.3">
      <c r="A6" s="188" t="s">
        <v>188</v>
      </c>
      <c r="B6" s="198">
        <v>30.9</v>
      </c>
      <c r="C6" s="198">
        <v>33</v>
      </c>
      <c r="D6" s="207">
        <v>32.9</v>
      </c>
      <c r="E6" s="207">
        <v>33</v>
      </c>
      <c r="F6" s="207">
        <v>33.5</v>
      </c>
      <c r="G6" s="198">
        <v>31.4</v>
      </c>
      <c r="H6" s="198">
        <v>32.5</v>
      </c>
      <c r="I6" s="198">
        <v>31.3</v>
      </c>
      <c r="J6" s="198">
        <v>31</v>
      </c>
      <c r="K6" s="198">
        <v>32.1</v>
      </c>
    </row>
    <row r="7" spans="1:11" ht="15.75" x14ac:dyDescent="0.3">
      <c r="A7" s="188" t="s">
        <v>189</v>
      </c>
      <c r="B7" s="198">
        <v>26.2</v>
      </c>
      <c r="C7" s="198">
        <v>26.2</v>
      </c>
      <c r="D7" s="207">
        <v>26.9</v>
      </c>
      <c r="E7" s="207">
        <v>26.6</v>
      </c>
      <c r="F7" s="207">
        <v>26.2</v>
      </c>
      <c r="G7" s="198">
        <v>25.3</v>
      </c>
      <c r="H7" s="198">
        <v>26.6</v>
      </c>
      <c r="I7" s="198">
        <v>25.8</v>
      </c>
      <c r="J7" s="198">
        <v>26.3</v>
      </c>
      <c r="K7" s="198">
        <v>26.5</v>
      </c>
    </row>
    <row r="8" spans="1:11" ht="15.75" x14ac:dyDescent="0.3">
      <c r="A8" s="188" t="s">
        <v>190</v>
      </c>
      <c r="B8" s="198">
        <v>24</v>
      </c>
      <c r="C8" s="198">
        <v>24.4</v>
      </c>
      <c r="D8" s="207">
        <v>24.9</v>
      </c>
      <c r="E8" s="207">
        <v>24.7</v>
      </c>
      <c r="F8" s="207">
        <v>25.3</v>
      </c>
      <c r="G8" s="198">
        <v>24</v>
      </c>
      <c r="H8" s="198">
        <v>25.2</v>
      </c>
      <c r="I8" s="198">
        <v>24.1</v>
      </c>
      <c r="J8" s="198">
        <v>24.6</v>
      </c>
      <c r="K8" s="198">
        <v>24.9</v>
      </c>
    </row>
    <row r="9" spans="1:11" ht="15.75" x14ac:dyDescent="0.3">
      <c r="A9" s="188" t="s">
        <v>191</v>
      </c>
      <c r="B9" s="198">
        <v>23.9</v>
      </c>
      <c r="C9" s="198">
        <v>24</v>
      </c>
      <c r="D9" s="207">
        <v>24.6</v>
      </c>
      <c r="E9" s="207">
        <v>24</v>
      </c>
      <c r="F9" s="207">
        <v>25</v>
      </c>
      <c r="G9" s="198">
        <v>24.1</v>
      </c>
      <c r="H9" s="198">
        <v>25.2</v>
      </c>
      <c r="I9" s="198">
        <v>24.4</v>
      </c>
      <c r="J9" s="198">
        <v>24.9</v>
      </c>
      <c r="K9" s="198">
        <v>25</v>
      </c>
    </row>
    <row r="10" spans="1:11" ht="15.75" x14ac:dyDescent="0.3">
      <c r="A10" s="188" t="s">
        <v>192</v>
      </c>
      <c r="B10" s="198">
        <v>25.5</v>
      </c>
      <c r="C10" s="198">
        <v>25.7</v>
      </c>
      <c r="D10" s="207">
        <v>26.3</v>
      </c>
      <c r="E10" s="207">
        <v>25.8</v>
      </c>
      <c r="F10" s="207">
        <v>26</v>
      </c>
      <c r="G10" s="198">
        <v>24.4</v>
      </c>
      <c r="H10" s="198">
        <v>25.3</v>
      </c>
      <c r="I10" s="198">
        <v>24.7</v>
      </c>
      <c r="J10" s="198">
        <v>24.1</v>
      </c>
      <c r="K10" s="198">
        <v>24.9</v>
      </c>
    </row>
    <row r="11" spans="1:11" ht="15.75" x14ac:dyDescent="0.3">
      <c r="A11" s="188" t="s">
        <v>193</v>
      </c>
      <c r="B11" s="198">
        <v>28.6</v>
      </c>
      <c r="C11" s="198">
        <v>28.5</v>
      </c>
      <c r="D11" s="207">
        <v>29.2</v>
      </c>
      <c r="E11" s="207">
        <v>28.9</v>
      </c>
      <c r="F11" s="207">
        <v>29</v>
      </c>
      <c r="G11" s="198">
        <v>28.2</v>
      </c>
      <c r="H11" s="198">
        <v>28.9</v>
      </c>
      <c r="I11" s="198">
        <v>28.3</v>
      </c>
      <c r="J11" s="198">
        <v>30.6</v>
      </c>
      <c r="K11" s="198">
        <v>28.8</v>
      </c>
    </row>
    <row r="12" spans="1:11" ht="15.75" x14ac:dyDescent="0.3">
      <c r="A12" s="188" t="s">
        <v>194</v>
      </c>
      <c r="B12" s="198">
        <v>30.5</v>
      </c>
      <c r="C12" s="198">
        <v>30.7</v>
      </c>
      <c r="D12" s="207">
        <v>30.9</v>
      </c>
      <c r="E12" s="207">
        <v>31</v>
      </c>
      <c r="F12" s="207">
        <v>31</v>
      </c>
      <c r="G12" s="198">
        <v>30.7</v>
      </c>
      <c r="H12" s="198">
        <v>31</v>
      </c>
      <c r="I12" s="198">
        <v>30.8</v>
      </c>
      <c r="J12" s="208">
        <v>31</v>
      </c>
      <c r="K12" s="198">
        <v>30.5</v>
      </c>
    </row>
    <row r="13" spans="1:11" ht="15.75" x14ac:dyDescent="0.3">
      <c r="A13" s="209" t="s">
        <v>208</v>
      </c>
      <c r="B13" s="210">
        <v>28.1</v>
      </c>
      <c r="C13" s="210">
        <v>28.5</v>
      </c>
      <c r="D13" s="211">
        <v>29</v>
      </c>
      <c r="E13" s="211">
        <v>28.7</v>
      </c>
      <c r="F13" s="211">
        <v>29</v>
      </c>
      <c r="G13" s="210">
        <v>27.9</v>
      </c>
      <c r="H13" s="210">
        <v>28.8</v>
      </c>
      <c r="I13" s="210">
        <v>28.1</v>
      </c>
      <c r="J13" s="210">
        <v>28.6</v>
      </c>
      <c r="K13" s="210">
        <v>28.6</v>
      </c>
    </row>
    <row r="14" spans="1:11" ht="15.75" x14ac:dyDescent="0.3">
      <c r="A14" s="203" t="s">
        <v>209</v>
      </c>
      <c r="B14" s="204"/>
      <c r="C14" s="204"/>
      <c r="D14" s="205"/>
      <c r="E14" s="205"/>
      <c r="F14" s="205"/>
      <c r="G14" s="204"/>
      <c r="H14" s="204"/>
      <c r="I14" s="204"/>
      <c r="J14" s="204"/>
      <c r="K14" s="204"/>
    </row>
    <row r="15" spans="1:11" ht="15.75" x14ac:dyDescent="0.3">
      <c r="A15" s="206" t="s">
        <v>187</v>
      </c>
      <c r="B15" s="198">
        <v>24.3</v>
      </c>
      <c r="C15" s="198">
        <v>24.2</v>
      </c>
      <c r="D15" s="207">
        <v>24.7</v>
      </c>
      <c r="E15" s="207">
        <v>24.9</v>
      </c>
      <c r="F15" s="207">
        <v>23.8</v>
      </c>
      <c r="G15" s="198">
        <v>24.7</v>
      </c>
      <c r="H15" s="198">
        <v>24.3</v>
      </c>
      <c r="I15" s="198">
        <v>24.7</v>
      </c>
      <c r="J15" s="198">
        <v>24.1</v>
      </c>
      <c r="K15" s="198">
        <v>24.8</v>
      </c>
    </row>
    <row r="16" spans="1:11" ht="15.75" x14ac:dyDescent="0.3">
      <c r="A16" s="188" t="s">
        <v>188</v>
      </c>
      <c r="B16" s="198">
        <v>21.1</v>
      </c>
      <c r="C16" s="198">
        <v>21.1</v>
      </c>
      <c r="D16" s="207">
        <v>20.9</v>
      </c>
      <c r="E16" s="207">
        <v>21.4</v>
      </c>
      <c r="F16" s="207">
        <v>22.5</v>
      </c>
      <c r="G16" s="198">
        <v>20.6</v>
      </c>
      <c r="H16" s="198">
        <v>21.6</v>
      </c>
      <c r="I16" s="198">
        <v>21.7</v>
      </c>
      <c r="J16" s="198">
        <v>21.2</v>
      </c>
      <c r="K16" s="198">
        <v>21.8</v>
      </c>
    </row>
    <row r="17" spans="1:11" ht="15.75" x14ac:dyDescent="0.3">
      <c r="A17" s="188" t="s">
        <v>189</v>
      </c>
      <c r="B17" s="198">
        <v>13.8</v>
      </c>
      <c r="C17" s="198">
        <v>13.8</v>
      </c>
      <c r="D17" s="207">
        <v>14.2</v>
      </c>
      <c r="E17" s="207">
        <v>14.2</v>
      </c>
      <c r="F17" s="207">
        <v>13.1</v>
      </c>
      <c r="G17" s="198">
        <v>13.3</v>
      </c>
      <c r="H17" s="198">
        <v>14.6</v>
      </c>
      <c r="I17" s="198">
        <v>14.6</v>
      </c>
      <c r="J17" s="198">
        <v>14.3</v>
      </c>
      <c r="K17" s="198">
        <v>14.9</v>
      </c>
    </row>
    <row r="18" spans="1:11" ht="15.75" x14ac:dyDescent="0.3">
      <c r="A18" s="212" t="s">
        <v>190</v>
      </c>
      <c r="B18" s="213">
        <v>10.3</v>
      </c>
      <c r="C18" s="213">
        <v>10.4</v>
      </c>
      <c r="D18" s="214">
        <v>10.7</v>
      </c>
      <c r="E18" s="214">
        <v>10.5</v>
      </c>
      <c r="F18" s="214">
        <v>10.199999999999999</v>
      </c>
      <c r="G18" s="213">
        <v>10.7</v>
      </c>
      <c r="H18" s="213">
        <v>11.2</v>
      </c>
      <c r="I18" s="213">
        <v>11.7</v>
      </c>
      <c r="J18" s="213">
        <v>10.9</v>
      </c>
      <c r="K18" s="213">
        <v>11.9</v>
      </c>
    </row>
    <row r="19" spans="1:11" ht="15.75" x14ac:dyDescent="0.3">
      <c r="A19" s="188" t="s">
        <v>191</v>
      </c>
      <c r="B19" s="198">
        <v>13.4</v>
      </c>
      <c r="C19" s="198">
        <v>13.6</v>
      </c>
      <c r="D19" s="207">
        <v>13.4</v>
      </c>
      <c r="E19" s="207">
        <v>13.6</v>
      </c>
      <c r="F19" s="207">
        <v>12.8</v>
      </c>
      <c r="G19" s="198">
        <v>13</v>
      </c>
      <c r="H19" s="198">
        <v>13.4</v>
      </c>
      <c r="I19" s="198">
        <v>13.5</v>
      </c>
      <c r="J19" s="198">
        <v>12.5</v>
      </c>
      <c r="K19" s="198">
        <v>13.1</v>
      </c>
    </row>
    <row r="20" spans="1:11" ht="15.75" x14ac:dyDescent="0.3">
      <c r="A20" s="188" t="s">
        <v>192</v>
      </c>
      <c r="B20" s="198">
        <v>14.1</v>
      </c>
      <c r="C20" s="198">
        <v>14.4</v>
      </c>
      <c r="D20" s="207">
        <v>14.4</v>
      </c>
      <c r="E20" s="207">
        <v>14.3</v>
      </c>
      <c r="F20" s="207">
        <v>14.6</v>
      </c>
      <c r="G20" s="198">
        <v>14.3</v>
      </c>
      <c r="H20" s="198">
        <v>14.8</v>
      </c>
      <c r="I20" s="198">
        <v>14.9</v>
      </c>
      <c r="J20" s="198">
        <v>14.4</v>
      </c>
      <c r="K20" s="198">
        <v>15.4</v>
      </c>
    </row>
    <row r="21" spans="1:11" ht="15.75" x14ac:dyDescent="0.3">
      <c r="A21" s="188" t="s">
        <v>193</v>
      </c>
      <c r="B21" s="198">
        <v>17.100000000000001</v>
      </c>
      <c r="C21" s="198">
        <v>17.2</v>
      </c>
      <c r="D21" s="207">
        <v>17.5</v>
      </c>
      <c r="E21" s="207">
        <v>17.399999999999999</v>
      </c>
      <c r="F21" s="207">
        <v>17.5</v>
      </c>
      <c r="G21" s="198">
        <v>17.2</v>
      </c>
      <c r="H21" s="198">
        <v>17.7</v>
      </c>
      <c r="I21" s="198">
        <v>17.3</v>
      </c>
      <c r="J21" s="198">
        <v>18.899999999999999</v>
      </c>
      <c r="K21" s="198">
        <v>18.100000000000001</v>
      </c>
    </row>
    <row r="22" spans="1:11" ht="15.75" x14ac:dyDescent="0.3">
      <c r="A22" s="215" t="s">
        <v>194</v>
      </c>
      <c r="B22" s="208">
        <v>23.5</v>
      </c>
      <c r="C22" s="208">
        <v>23.7</v>
      </c>
      <c r="D22" s="216">
        <v>23.9</v>
      </c>
      <c r="E22" s="216">
        <v>24</v>
      </c>
      <c r="F22" s="216">
        <v>24</v>
      </c>
      <c r="G22" s="208">
        <v>23.5</v>
      </c>
      <c r="H22" s="208">
        <v>24.3</v>
      </c>
      <c r="I22" s="208">
        <v>24.2</v>
      </c>
      <c r="J22" s="208">
        <v>24.1</v>
      </c>
      <c r="K22" s="208">
        <v>24.5</v>
      </c>
    </row>
    <row r="23" spans="1:11" ht="15.75" x14ac:dyDescent="0.3">
      <c r="A23" s="209" t="s">
        <v>208</v>
      </c>
      <c r="B23" s="210">
        <v>17.2</v>
      </c>
      <c r="C23" s="210">
        <v>17.3</v>
      </c>
      <c r="D23" s="211">
        <v>17.5</v>
      </c>
      <c r="E23" s="211">
        <v>17.5</v>
      </c>
      <c r="F23" s="211">
        <v>17.3</v>
      </c>
      <c r="G23" s="210">
        <v>17.2</v>
      </c>
      <c r="H23" s="210">
        <v>17.7</v>
      </c>
      <c r="I23" s="210">
        <v>17.8</v>
      </c>
      <c r="J23" s="210">
        <v>17.5</v>
      </c>
      <c r="K23" s="210">
        <v>18.100000000000001</v>
      </c>
    </row>
    <row r="24" spans="1:11" ht="15.75" x14ac:dyDescent="0.3">
      <c r="A24" s="22" t="s">
        <v>195</v>
      </c>
      <c r="B24" s="232"/>
      <c r="C24" s="232"/>
      <c r="D24" s="232"/>
      <c r="E24" s="232"/>
      <c r="F24" s="232"/>
      <c r="G24" s="232"/>
      <c r="H24" s="232"/>
      <c r="I24" s="232"/>
      <c r="J24" s="232"/>
      <c r="K24" s="232"/>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C15" sqref="C15"/>
    </sheetView>
  </sheetViews>
  <sheetFormatPr defaultRowHeight="15" x14ac:dyDescent="0.25"/>
  <cols>
    <col min="1" max="1" width="17.140625" customWidth="1"/>
    <col min="2" max="2" width="15.42578125" customWidth="1"/>
    <col min="3" max="3" width="15.7109375" customWidth="1"/>
    <col min="4" max="4" width="12.85546875" customWidth="1"/>
    <col min="5" max="5" width="12.5703125" customWidth="1"/>
    <col min="6" max="6" width="14.140625" customWidth="1"/>
  </cols>
  <sheetData>
    <row r="1" spans="1:6" ht="15.75" x14ac:dyDescent="0.3">
      <c r="A1" s="1" t="s">
        <v>13</v>
      </c>
      <c r="B1" s="1"/>
      <c r="C1" s="1"/>
      <c r="D1" s="1"/>
      <c r="E1" s="232"/>
      <c r="F1" s="232"/>
    </row>
    <row r="2" spans="1:6" ht="15.75" x14ac:dyDescent="0.3">
      <c r="A2" s="22"/>
      <c r="B2" s="22"/>
      <c r="C2" s="232"/>
      <c r="D2" s="232"/>
      <c r="E2" s="232"/>
      <c r="F2" s="23" t="s">
        <v>14</v>
      </c>
    </row>
    <row r="3" spans="1:6" ht="15.75" x14ac:dyDescent="0.3">
      <c r="A3" s="24"/>
      <c r="B3" s="25" t="s">
        <v>15</v>
      </c>
      <c r="C3" s="26" t="s">
        <v>16</v>
      </c>
      <c r="D3" s="27" t="s">
        <v>17</v>
      </c>
      <c r="E3" s="28" t="s">
        <v>18</v>
      </c>
      <c r="F3" s="28" t="s">
        <v>19</v>
      </c>
    </row>
    <row r="4" spans="1:6" ht="15.75" x14ac:dyDescent="0.3">
      <c r="A4" s="29" t="s">
        <v>20</v>
      </c>
      <c r="B4" s="30">
        <v>315</v>
      </c>
      <c r="C4" s="31">
        <v>323</v>
      </c>
      <c r="D4" s="31">
        <v>338</v>
      </c>
      <c r="E4" s="31">
        <v>343</v>
      </c>
      <c r="F4" s="31">
        <v>355</v>
      </c>
    </row>
    <row r="5" spans="1:6" s="237" customFormat="1" ht="15.75" x14ac:dyDescent="0.3">
      <c r="A5" s="32" t="s">
        <v>255</v>
      </c>
      <c r="B5" s="36"/>
      <c r="C5" s="38"/>
      <c r="D5" s="38"/>
      <c r="E5" s="38"/>
      <c r="F5" s="38"/>
    </row>
    <row r="6" spans="1:6" ht="15.75" x14ac:dyDescent="0.3">
      <c r="A6" s="302" t="s">
        <v>8</v>
      </c>
      <c r="B6" s="33">
        <v>15418</v>
      </c>
      <c r="C6" s="34">
        <v>19008</v>
      </c>
      <c r="D6" s="35">
        <v>20409</v>
      </c>
      <c r="E6" s="35">
        <v>39163</v>
      </c>
      <c r="F6" s="35">
        <v>45086</v>
      </c>
    </row>
    <row r="7" spans="1:6" ht="15.75" x14ac:dyDescent="0.3">
      <c r="A7" s="32" t="s">
        <v>21</v>
      </c>
      <c r="B7" s="36">
        <v>1957</v>
      </c>
      <c r="C7" s="37">
        <v>2249</v>
      </c>
      <c r="D7" s="38">
        <v>2455</v>
      </c>
      <c r="E7" s="38">
        <v>3859</v>
      </c>
      <c r="F7" s="38">
        <v>4323</v>
      </c>
    </row>
    <row r="8" spans="1:6" ht="15.75" x14ac:dyDescent="0.3">
      <c r="A8" s="39" t="s">
        <v>22</v>
      </c>
      <c r="B8" s="40">
        <v>13461</v>
      </c>
      <c r="C8" s="41">
        <v>16759</v>
      </c>
      <c r="D8" s="42">
        <v>17954</v>
      </c>
      <c r="E8" s="42">
        <v>35304</v>
      </c>
      <c r="F8" s="42">
        <v>40763</v>
      </c>
    </row>
    <row r="9" spans="1:6" ht="15.75" x14ac:dyDescent="0.3">
      <c r="A9" s="22" t="s">
        <v>23</v>
      </c>
      <c r="B9" s="22"/>
      <c r="C9" s="22"/>
      <c r="D9" s="232"/>
      <c r="E9" s="232"/>
      <c r="F9" s="232"/>
    </row>
    <row r="10" spans="1:6" ht="16.5" x14ac:dyDescent="0.3">
      <c r="A10" s="22" t="s">
        <v>214</v>
      </c>
      <c r="B10" s="233"/>
      <c r="C10" s="233"/>
      <c r="D10" s="233"/>
      <c r="E10" s="233"/>
      <c r="F10" s="232"/>
    </row>
    <row r="11" spans="1:6" ht="15.75" x14ac:dyDescent="0.3">
      <c r="A11" s="234" t="s">
        <v>12</v>
      </c>
      <c r="B11" s="233"/>
      <c r="C11" s="233"/>
      <c r="D11" s="233"/>
      <c r="E11" s="233"/>
      <c r="F11" s="23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B1" workbookViewId="0">
      <selection activeCell="D19" sqref="D19"/>
    </sheetView>
  </sheetViews>
  <sheetFormatPr defaultRowHeight="15" x14ac:dyDescent="0.25"/>
  <cols>
    <col min="1" max="1" width="18.140625" customWidth="1"/>
    <col min="2" max="2" width="20.42578125" customWidth="1"/>
    <col min="3" max="3" width="12.85546875" customWidth="1"/>
    <col min="4" max="4" width="14.5703125" customWidth="1"/>
    <col min="5" max="5" width="13.7109375" customWidth="1"/>
    <col min="6" max="6" width="15.42578125" customWidth="1"/>
  </cols>
  <sheetData>
    <row r="1" spans="1:6" ht="15.75" x14ac:dyDescent="0.3">
      <c r="A1" s="1" t="s">
        <v>30</v>
      </c>
      <c r="B1" s="52"/>
      <c r="C1" s="52"/>
      <c r="D1" s="52"/>
      <c r="E1" s="52"/>
      <c r="F1" s="52"/>
    </row>
    <row r="2" spans="1:6" ht="15.75" x14ac:dyDescent="0.3">
      <c r="A2" s="22"/>
      <c r="B2" s="22"/>
      <c r="C2" s="232"/>
      <c r="D2" s="232"/>
      <c r="E2" s="232"/>
      <c r="F2" s="23" t="s">
        <v>31</v>
      </c>
    </row>
    <row r="3" spans="1:6" ht="15.75" x14ac:dyDescent="0.3">
      <c r="A3" s="220" t="s">
        <v>32</v>
      </c>
      <c r="B3" s="44" t="s">
        <v>15</v>
      </c>
      <c r="C3" s="44" t="s">
        <v>16</v>
      </c>
      <c r="D3" s="44" t="s">
        <v>17</v>
      </c>
      <c r="E3" s="44" t="s">
        <v>18</v>
      </c>
      <c r="F3" s="53" t="s">
        <v>19</v>
      </c>
    </row>
    <row r="4" spans="1:6" ht="15.75" x14ac:dyDescent="0.3">
      <c r="A4" s="22" t="s">
        <v>33</v>
      </c>
      <c r="B4" s="54">
        <v>21253.7</v>
      </c>
      <c r="C4" s="55">
        <v>32247</v>
      </c>
      <c r="D4" s="55">
        <v>49486</v>
      </c>
      <c r="E4" s="55">
        <v>30315.599999999999</v>
      </c>
      <c r="F4" s="55">
        <v>32247.8</v>
      </c>
    </row>
    <row r="5" spans="1:6" ht="15.75" x14ac:dyDescent="0.3">
      <c r="A5" s="22" t="s">
        <v>34</v>
      </c>
      <c r="B5" s="54">
        <v>60</v>
      </c>
      <c r="C5" s="55">
        <v>68</v>
      </c>
      <c r="D5" s="55">
        <v>224</v>
      </c>
      <c r="E5" s="55">
        <v>218</v>
      </c>
      <c r="F5" s="55">
        <v>183</v>
      </c>
    </row>
    <row r="6" spans="1:6" ht="15.75" x14ac:dyDescent="0.3">
      <c r="A6" s="22" t="s">
        <v>35</v>
      </c>
      <c r="B6" s="54">
        <v>1260</v>
      </c>
      <c r="C6" s="55">
        <v>2548</v>
      </c>
      <c r="D6" s="55">
        <v>2440</v>
      </c>
      <c r="E6" s="55">
        <v>2160.4</v>
      </c>
      <c r="F6" s="55">
        <v>2015</v>
      </c>
    </row>
    <row r="7" spans="1:6" ht="15.75" x14ac:dyDescent="0.3">
      <c r="A7" s="22" t="s">
        <v>36</v>
      </c>
      <c r="B7" s="54">
        <v>720.3</v>
      </c>
      <c r="C7" s="55">
        <v>620</v>
      </c>
      <c r="D7" s="55">
        <v>676</v>
      </c>
      <c r="E7" s="56">
        <v>1135</v>
      </c>
      <c r="F7" s="57">
        <v>300</v>
      </c>
    </row>
    <row r="8" spans="1:6" ht="15.75" x14ac:dyDescent="0.3">
      <c r="A8" s="22" t="s">
        <v>37</v>
      </c>
      <c r="B8" s="54">
        <v>1150</v>
      </c>
      <c r="C8" s="55">
        <v>1380</v>
      </c>
      <c r="D8" s="55">
        <v>3325</v>
      </c>
      <c r="E8" s="55">
        <v>1345</v>
      </c>
      <c r="F8" s="55">
        <v>1252.5</v>
      </c>
    </row>
    <row r="9" spans="1:6" ht="15.75" x14ac:dyDescent="0.3">
      <c r="A9" s="22" t="s">
        <v>38</v>
      </c>
      <c r="B9" s="54">
        <v>1177</v>
      </c>
      <c r="C9" s="55">
        <v>713.7</v>
      </c>
      <c r="D9" s="55">
        <v>523</v>
      </c>
      <c r="E9" s="55">
        <v>1334.4</v>
      </c>
      <c r="F9" s="55">
        <v>1267</v>
      </c>
    </row>
    <row r="10" spans="1:6" ht="16.5" x14ac:dyDescent="0.3">
      <c r="A10" s="22" t="s">
        <v>39</v>
      </c>
      <c r="B10" s="54">
        <v>5461</v>
      </c>
      <c r="C10" s="55">
        <v>6616</v>
      </c>
      <c r="D10" s="55">
        <v>8491</v>
      </c>
      <c r="E10" s="55">
        <v>10030.6</v>
      </c>
      <c r="F10" s="55">
        <v>8013</v>
      </c>
    </row>
    <row r="11" spans="1:6" ht="15.75" x14ac:dyDescent="0.3">
      <c r="A11" s="220" t="s">
        <v>40</v>
      </c>
      <c r="B11" s="58">
        <v>31082</v>
      </c>
      <c r="C11" s="58">
        <v>44192.7</v>
      </c>
      <c r="D11" s="58">
        <v>65165</v>
      </c>
      <c r="E11" s="59">
        <v>46539</v>
      </c>
      <c r="F11" s="60">
        <v>45278.3</v>
      </c>
    </row>
    <row r="12" spans="1:6" ht="15.75" x14ac:dyDescent="0.3">
      <c r="A12" s="22" t="s">
        <v>23</v>
      </c>
      <c r="B12" s="22"/>
      <c r="C12" s="22"/>
      <c r="D12" s="235"/>
      <c r="E12" s="235"/>
      <c r="F12" s="232"/>
    </row>
    <row r="13" spans="1:6" ht="15.75" x14ac:dyDescent="0.3">
      <c r="A13" s="22" t="s">
        <v>12</v>
      </c>
      <c r="B13" s="22"/>
      <c r="C13" s="22"/>
      <c r="D13" s="22"/>
      <c r="E13" s="22"/>
      <c r="F13" s="232"/>
    </row>
    <row r="14" spans="1:6" ht="16.5" x14ac:dyDescent="0.3">
      <c r="A14" s="234" t="s">
        <v>215</v>
      </c>
      <c r="B14" s="232"/>
      <c r="C14" s="232"/>
      <c r="D14" s="232"/>
      <c r="E14" s="236"/>
      <c r="F14" s="23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E14" sqref="E14"/>
    </sheetView>
  </sheetViews>
  <sheetFormatPr defaultRowHeight="15" x14ac:dyDescent="0.25"/>
  <cols>
    <col min="1" max="1" width="13.7109375" customWidth="1"/>
    <col min="2" max="2" width="13.42578125" customWidth="1"/>
    <col min="3" max="3" width="11.42578125" customWidth="1"/>
    <col min="4" max="4" width="14.85546875" customWidth="1"/>
    <col min="5" max="6" width="13.42578125" customWidth="1"/>
  </cols>
  <sheetData>
    <row r="1" spans="1:6" ht="15.75" x14ac:dyDescent="0.3">
      <c r="A1" s="284" t="s">
        <v>24</v>
      </c>
      <c r="B1" s="284"/>
      <c r="C1" s="284"/>
      <c r="D1" s="284"/>
      <c r="E1" s="284"/>
      <c r="F1" s="284"/>
    </row>
    <row r="2" spans="1:6" ht="16.5" x14ac:dyDescent="0.3">
      <c r="A2" s="22"/>
      <c r="B2" s="22"/>
      <c r="C2" s="232"/>
      <c r="D2" s="232"/>
      <c r="E2" s="232"/>
      <c r="F2" s="43" t="s">
        <v>25</v>
      </c>
    </row>
    <row r="3" spans="1:6" ht="15.75" x14ac:dyDescent="0.3">
      <c r="A3" s="220"/>
      <c r="B3" s="44">
        <v>2018</v>
      </c>
      <c r="C3" s="44">
        <v>2019</v>
      </c>
      <c r="D3" s="44">
        <v>2020</v>
      </c>
      <c r="E3" s="45">
        <v>2021</v>
      </c>
      <c r="F3" s="45" t="s">
        <v>3</v>
      </c>
    </row>
    <row r="4" spans="1:6" ht="29.1" customHeight="1" x14ac:dyDescent="0.25">
      <c r="A4" s="46" t="s">
        <v>26</v>
      </c>
      <c r="B4" s="47">
        <v>31195.3</v>
      </c>
      <c r="C4" s="47">
        <v>32075.3</v>
      </c>
      <c r="D4" s="47">
        <v>32097.5</v>
      </c>
      <c r="E4" s="48">
        <v>32120.7</v>
      </c>
      <c r="F4" s="48">
        <v>32199</v>
      </c>
    </row>
    <row r="5" spans="1:6" ht="29.1" customHeight="1" x14ac:dyDescent="0.25">
      <c r="A5" s="46" t="s">
        <v>27</v>
      </c>
      <c r="B5" s="47">
        <v>175.6</v>
      </c>
      <c r="C5" s="47">
        <v>211.7</v>
      </c>
      <c r="D5" s="47">
        <v>227.6</v>
      </c>
      <c r="E5" s="48">
        <v>220.4</v>
      </c>
      <c r="F5" s="48">
        <v>230.8</v>
      </c>
    </row>
    <row r="6" spans="1:6" ht="15.75" x14ac:dyDescent="0.3">
      <c r="A6" s="49" t="s">
        <v>28</v>
      </c>
      <c r="B6" s="50">
        <v>31370.9</v>
      </c>
      <c r="C6" s="51">
        <v>32286.9</v>
      </c>
      <c r="D6" s="51">
        <v>32325.1</v>
      </c>
      <c r="E6" s="51">
        <v>32341.1</v>
      </c>
      <c r="F6" s="51">
        <v>32429.8</v>
      </c>
    </row>
    <row r="7" spans="1:6" ht="15.75" x14ac:dyDescent="0.3">
      <c r="A7" s="22" t="s">
        <v>29</v>
      </c>
      <c r="B7" s="22"/>
      <c r="C7" s="22"/>
      <c r="D7" s="22"/>
      <c r="E7" s="232"/>
      <c r="F7" s="232"/>
    </row>
    <row r="8" spans="1:6" ht="15.75" x14ac:dyDescent="0.3">
      <c r="A8" s="22" t="s">
        <v>12</v>
      </c>
      <c r="B8" s="232"/>
      <c r="C8" s="232"/>
      <c r="D8" s="232"/>
      <c r="E8" s="232"/>
      <c r="F8" s="232"/>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C18" workbookViewId="0">
      <selection activeCell="G35" sqref="G35"/>
    </sheetView>
  </sheetViews>
  <sheetFormatPr defaultRowHeight="15" x14ac:dyDescent="0.25"/>
  <cols>
    <col min="1" max="1" width="8" customWidth="1"/>
    <col min="2" max="2" width="34.42578125" customWidth="1"/>
    <col min="3" max="3" width="13.7109375" customWidth="1"/>
    <col min="4" max="4" width="13.140625" customWidth="1"/>
    <col min="5" max="5" width="14" customWidth="1"/>
    <col min="6" max="6" width="13.5703125" customWidth="1"/>
    <col min="7" max="7" width="14" customWidth="1"/>
  </cols>
  <sheetData>
    <row r="1" spans="1:7" ht="15.75" x14ac:dyDescent="0.3">
      <c r="A1" s="289" t="s">
        <v>56</v>
      </c>
      <c r="B1" s="289"/>
      <c r="C1" s="289"/>
      <c r="D1" s="289"/>
      <c r="E1" s="289"/>
      <c r="F1" s="232"/>
      <c r="G1" s="232"/>
    </row>
    <row r="2" spans="1:7" ht="15.75" x14ac:dyDescent="0.3">
      <c r="A2" s="285"/>
      <c r="B2" s="285"/>
      <c r="C2" s="25">
        <v>2018</v>
      </c>
      <c r="D2" s="26">
        <v>2019</v>
      </c>
      <c r="E2" s="26">
        <v>2020</v>
      </c>
      <c r="F2" s="26">
        <v>2021</v>
      </c>
      <c r="G2" s="26" t="s">
        <v>3</v>
      </c>
    </row>
    <row r="3" spans="1:7" ht="15.6" customHeight="1" x14ac:dyDescent="0.3">
      <c r="A3" s="286" t="s">
        <v>57</v>
      </c>
      <c r="B3" s="286"/>
      <c r="C3" s="78"/>
      <c r="D3" s="79"/>
      <c r="E3" s="79"/>
      <c r="F3" s="79"/>
      <c r="G3" s="79"/>
    </row>
    <row r="4" spans="1:7" ht="15.75" x14ac:dyDescent="0.3">
      <c r="A4" s="22"/>
      <c r="B4" s="22" t="s">
        <v>58</v>
      </c>
      <c r="C4" s="80"/>
      <c r="D4" s="81"/>
      <c r="E4" s="81"/>
      <c r="F4" s="81"/>
      <c r="G4" s="81"/>
    </row>
    <row r="5" spans="1:7" ht="15.75" x14ac:dyDescent="0.3">
      <c r="A5" s="82"/>
      <c r="B5" s="83" t="s">
        <v>59</v>
      </c>
      <c r="C5" s="85">
        <v>98150</v>
      </c>
      <c r="D5" s="86">
        <v>90743</v>
      </c>
      <c r="E5" s="87">
        <v>88223</v>
      </c>
      <c r="F5" s="87">
        <v>94349</v>
      </c>
      <c r="G5" s="87">
        <v>97540</v>
      </c>
    </row>
    <row r="6" spans="1:7" ht="15.75" x14ac:dyDescent="0.3">
      <c r="A6" s="22"/>
      <c r="B6" s="83" t="s">
        <v>60</v>
      </c>
      <c r="C6" s="85">
        <v>7587</v>
      </c>
      <c r="D6" s="86">
        <v>7031</v>
      </c>
      <c r="E6" s="87">
        <v>13189.617459999999</v>
      </c>
      <c r="F6" s="87">
        <v>15644</v>
      </c>
      <c r="G6" s="87">
        <v>17248</v>
      </c>
    </row>
    <row r="7" spans="1:7" ht="15.75" x14ac:dyDescent="0.3">
      <c r="A7" s="82"/>
      <c r="B7" s="83" t="s">
        <v>61</v>
      </c>
      <c r="C7" s="85">
        <v>2287</v>
      </c>
      <c r="D7" s="86">
        <v>3087</v>
      </c>
      <c r="E7" s="87">
        <v>2216</v>
      </c>
      <c r="F7" s="87">
        <v>1804</v>
      </c>
      <c r="G7" s="87">
        <v>2190</v>
      </c>
    </row>
    <row r="8" spans="1:7" ht="15.75" x14ac:dyDescent="0.3">
      <c r="A8" s="22"/>
      <c r="B8" s="83" t="s">
        <v>62</v>
      </c>
      <c r="C8" s="85">
        <v>145</v>
      </c>
      <c r="D8" s="86">
        <v>203</v>
      </c>
      <c r="E8" s="87">
        <v>162</v>
      </c>
      <c r="F8" s="87">
        <v>406</v>
      </c>
      <c r="G8" s="87">
        <v>421</v>
      </c>
    </row>
    <row r="9" spans="1:7" ht="15.75" x14ac:dyDescent="0.3">
      <c r="A9" s="82"/>
      <c r="B9" s="83" t="s">
        <v>63</v>
      </c>
      <c r="C9" s="85">
        <v>131</v>
      </c>
      <c r="D9" s="86">
        <v>157</v>
      </c>
      <c r="E9" s="87">
        <v>197</v>
      </c>
      <c r="F9" s="87">
        <v>227</v>
      </c>
      <c r="G9" s="87">
        <v>224</v>
      </c>
    </row>
    <row r="10" spans="1:7" ht="15.75" x14ac:dyDescent="0.3">
      <c r="A10" s="82"/>
      <c r="B10" s="83" t="s">
        <v>64</v>
      </c>
      <c r="C10" s="85">
        <v>203</v>
      </c>
      <c r="D10" s="88">
        <v>300</v>
      </c>
      <c r="E10" s="87">
        <v>264</v>
      </c>
      <c r="F10" s="86">
        <v>286</v>
      </c>
      <c r="G10" s="87">
        <v>290</v>
      </c>
    </row>
    <row r="11" spans="1:7" ht="15.75" x14ac:dyDescent="0.3">
      <c r="A11" s="82"/>
      <c r="B11" s="83" t="s">
        <v>65</v>
      </c>
      <c r="C11" s="85">
        <v>14</v>
      </c>
      <c r="D11" s="89">
        <v>140</v>
      </c>
      <c r="E11" s="87">
        <v>167</v>
      </c>
      <c r="F11" s="87">
        <v>68</v>
      </c>
      <c r="G11" s="87">
        <v>72</v>
      </c>
    </row>
    <row r="12" spans="1:7" ht="15.75" x14ac:dyDescent="0.3">
      <c r="A12" s="22"/>
      <c r="B12" s="83" t="s">
        <v>66</v>
      </c>
      <c r="C12" s="85">
        <v>297</v>
      </c>
      <c r="D12" s="86">
        <v>394</v>
      </c>
      <c r="E12" s="87">
        <v>283</v>
      </c>
      <c r="F12" s="87">
        <v>197</v>
      </c>
      <c r="G12" s="87">
        <v>210</v>
      </c>
    </row>
    <row r="13" spans="1:7" ht="15.75" x14ac:dyDescent="0.3">
      <c r="A13" s="82"/>
      <c r="B13" s="83" t="s">
        <v>67</v>
      </c>
      <c r="C13" s="85">
        <v>46</v>
      </c>
      <c r="D13" s="89">
        <v>94</v>
      </c>
      <c r="E13" s="87">
        <v>62.82</v>
      </c>
      <c r="F13" s="87">
        <v>135</v>
      </c>
      <c r="G13" s="87">
        <v>146</v>
      </c>
    </row>
    <row r="14" spans="1:7" ht="15.75" x14ac:dyDescent="0.3">
      <c r="A14" s="82"/>
      <c r="B14" s="83" t="s">
        <v>68</v>
      </c>
      <c r="C14" s="85">
        <v>15120</v>
      </c>
      <c r="D14" s="86">
        <v>18542</v>
      </c>
      <c r="E14" s="87">
        <v>19945</v>
      </c>
      <c r="F14" s="87">
        <v>20973</v>
      </c>
      <c r="G14" s="87">
        <v>22140</v>
      </c>
    </row>
    <row r="15" spans="1:7" ht="15.75" x14ac:dyDescent="0.3">
      <c r="A15" s="82"/>
      <c r="B15" s="83" t="s">
        <v>69</v>
      </c>
      <c r="C15" s="85">
        <v>34</v>
      </c>
      <c r="D15" s="86">
        <v>50</v>
      </c>
      <c r="E15" s="87">
        <v>107</v>
      </c>
      <c r="F15" s="87">
        <v>98</v>
      </c>
      <c r="G15" s="87">
        <v>102</v>
      </c>
    </row>
    <row r="16" spans="1:7" ht="15.75" x14ac:dyDescent="0.3">
      <c r="A16" s="82"/>
      <c r="B16" s="83" t="s">
        <v>70</v>
      </c>
      <c r="C16" s="85">
        <v>320</v>
      </c>
      <c r="D16" s="86">
        <v>380</v>
      </c>
      <c r="E16" s="87">
        <v>411</v>
      </c>
      <c r="F16" s="87">
        <v>393</v>
      </c>
      <c r="G16" s="87">
        <v>410</v>
      </c>
    </row>
    <row r="17" spans="1:7" ht="15.75" x14ac:dyDescent="0.3">
      <c r="A17" s="22"/>
      <c r="B17" s="83" t="s">
        <v>71</v>
      </c>
      <c r="C17" s="90">
        <v>339</v>
      </c>
      <c r="D17" s="91">
        <v>459</v>
      </c>
      <c r="E17" s="92">
        <v>358</v>
      </c>
      <c r="F17" s="92">
        <v>380</v>
      </c>
      <c r="G17" s="92">
        <v>390</v>
      </c>
    </row>
    <row r="18" spans="1:7" ht="29.1" customHeight="1" x14ac:dyDescent="0.3">
      <c r="A18" s="61"/>
      <c r="B18" s="61" t="s">
        <v>72</v>
      </c>
      <c r="C18" s="93">
        <f t="shared" ref="C18:G18" si="0">SUM(C5:C17)</f>
        <v>124673</v>
      </c>
      <c r="D18" s="94">
        <f t="shared" si="0"/>
        <v>121580</v>
      </c>
      <c r="E18" s="93">
        <f t="shared" si="0"/>
        <v>125585.43746</v>
      </c>
      <c r="F18" s="95">
        <f t="shared" si="0"/>
        <v>134960</v>
      </c>
      <c r="G18" s="95">
        <f>SUM(G5:G17)</f>
        <v>141383</v>
      </c>
    </row>
    <row r="19" spans="1:7" ht="15.75" x14ac:dyDescent="0.3">
      <c r="A19" s="96"/>
      <c r="B19" s="22" t="s">
        <v>73</v>
      </c>
      <c r="C19" s="97"/>
      <c r="D19" s="98"/>
      <c r="E19" s="99"/>
      <c r="F19" s="99"/>
      <c r="G19" s="99" t="s">
        <v>74</v>
      </c>
    </row>
    <row r="20" spans="1:7" ht="15.75" x14ac:dyDescent="0.3">
      <c r="A20" s="22"/>
      <c r="B20" s="22" t="s">
        <v>75</v>
      </c>
      <c r="C20" s="85">
        <v>24221</v>
      </c>
      <c r="D20" s="88">
        <v>25670</v>
      </c>
      <c r="E20" s="100">
        <v>23684</v>
      </c>
      <c r="F20" s="87">
        <v>25380</v>
      </c>
      <c r="G20" s="101">
        <v>27320</v>
      </c>
    </row>
    <row r="21" spans="1:7" ht="15.75" x14ac:dyDescent="0.3">
      <c r="A21" s="82"/>
      <c r="B21" s="83" t="s">
        <v>76</v>
      </c>
      <c r="C21" s="85">
        <v>64</v>
      </c>
      <c r="D21" s="86">
        <v>76</v>
      </c>
      <c r="E21" s="87">
        <v>85</v>
      </c>
      <c r="F21" s="87">
        <v>103</v>
      </c>
      <c r="G21" s="101">
        <v>130</v>
      </c>
    </row>
    <row r="22" spans="1:7" ht="15.75" x14ac:dyDescent="0.3">
      <c r="A22" s="22"/>
      <c r="B22" s="22" t="s">
        <v>77</v>
      </c>
      <c r="C22" s="85">
        <v>1170</v>
      </c>
      <c r="D22" s="86">
        <v>1994</v>
      </c>
      <c r="E22" s="87">
        <v>1972</v>
      </c>
      <c r="F22" s="87">
        <v>1796</v>
      </c>
      <c r="G22" s="87">
        <v>2398</v>
      </c>
    </row>
    <row r="23" spans="1:7" ht="15.75" x14ac:dyDescent="0.3">
      <c r="A23" s="22"/>
      <c r="B23" s="102" t="s">
        <v>78</v>
      </c>
      <c r="C23" s="85">
        <v>520</v>
      </c>
      <c r="D23" s="86">
        <v>535</v>
      </c>
      <c r="E23" s="87">
        <v>273</v>
      </c>
      <c r="F23" s="87">
        <v>330</v>
      </c>
      <c r="G23" s="87">
        <v>408</v>
      </c>
    </row>
    <row r="24" spans="1:7" ht="15.75" x14ac:dyDescent="0.3">
      <c r="A24" s="22"/>
      <c r="B24" s="102" t="s">
        <v>79</v>
      </c>
      <c r="C24" s="85">
        <v>141</v>
      </c>
      <c r="D24" s="86">
        <v>626</v>
      </c>
      <c r="E24" s="87">
        <v>943</v>
      </c>
      <c r="F24" s="87">
        <v>1005</v>
      </c>
      <c r="G24" s="87">
        <v>1425</v>
      </c>
    </row>
    <row r="25" spans="1:7" ht="15.75" x14ac:dyDescent="0.3">
      <c r="A25" s="22"/>
      <c r="B25" s="102" t="s">
        <v>80</v>
      </c>
      <c r="C25" s="85">
        <v>1</v>
      </c>
      <c r="D25" s="86">
        <v>38</v>
      </c>
      <c r="E25" s="87">
        <v>86</v>
      </c>
      <c r="F25" s="87">
        <v>95</v>
      </c>
      <c r="G25" s="87">
        <v>103</v>
      </c>
    </row>
    <row r="26" spans="1:7" ht="15.75" x14ac:dyDescent="0.3">
      <c r="A26" s="22"/>
      <c r="B26" s="102" t="s">
        <v>82</v>
      </c>
      <c r="C26" s="85">
        <v>508</v>
      </c>
      <c r="D26" s="86">
        <v>795</v>
      </c>
      <c r="E26" s="87">
        <v>670</v>
      </c>
      <c r="F26" s="87">
        <v>366</v>
      </c>
      <c r="G26" s="87">
        <v>462</v>
      </c>
    </row>
    <row r="27" spans="1:7" ht="15.75" x14ac:dyDescent="0.3">
      <c r="A27" s="61"/>
      <c r="B27" s="61" t="s">
        <v>72</v>
      </c>
      <c r="C27" s="93">
        <f t="shared" ref="C27:G27" si="1">SUM(C20:C26)</f>
        <v>26625</v>
      </c>
      <c r="D27" s="93">
        <f t="shared" si="1"/>
        <v>29734</v>
      </c>
      <c r="E27" s="93">
        <f t="shared" si="1"/>
        <v>27713</v>
      </c>
      <c r="F27" s="93">
        <f t="shared" si="1"/>
        <v>29075</v>
      </c>
      <c r="G27" s="95">
        <f t="shared" si="1"/>
        <v>32246</v>
      </c>
    </row>
    <row r="28" spans="1:7" ht="15.75" x14ac:dyDescent="0.3">
      <c r="A28" s="61"/>
      <c r="B28" s="61" t="s">
        <v>83</v>
      </c>
      <c r="C28" s="93">
        <f t="shared" ref="C28:G28" si="2">C18+C27</f>
        <v>151298</v>
      </c>
      <c r="D28" s="93">
        <f t="shared" si="2"/>
        <v>151314</v>
      </c>
      <c r="E28" s="93">
        <f t="shared" si="2"/>
        <v>153298.43745999999</v>
      </c>
      <c r="F28" s="95">
        <f t="shared" si="2"/>
        <v>164035</v>
      </c>
      <c r="G28" s="95">
        <f t="shared" si="2"/>
        <v>173629</v>
      </c>
    </row>
    <row r="29" spans="1:7" ht="15.6" customHeight="1" x14ac:dyDescent="0.3">
      <c r="A29" s="286" t="s">
        <v>84</v>
      </c>
      <c r="B29" s="286"/>
      <c r="C29" s="84"/>
      <c r="D29" s="103"/>
      <c r="E29" s="104"/>
      <c r="F29" s="104"/>
      <c r="G29" s="104"/>
    </row>
    <row r="30" spans="1:7" ht="15.75" x14ac:dyDescent="0.3">
      <c r="A30" s="22"/>
      <c r="B30" s="221" t="s">
        <v>85</v>
      </c>
      <c r="C30" s="85">
        <v>20113.825000000001</v>
      </c>
      <c r="D30" s="86">
        <v>18724.354264233578</v>
      </c>
      <c r="E30" s="87">
        <v>20585.063453800001</v>
      </c>
      <c r="F30" s="87">
        <v>22998.28</v>
      </c>
      <c r="G30" s="105">
        <v>24094.42</v>
      </c>
    </row>
    <row r="31" spans="1:7" ht="15.75" x14ac:dyDescent="0.3">
      <c r="A31" s="82"/>
      <c r="B31" s="221" t="s">
        <v>86</v>
      </c>
      <c r="C31" s="85">
        <v>4457.8090000000002</v>
      </c>
      <c r="D31" s="88">
        <v>4477.5770000000002</v>
      </c>
      <c r="E31" s="100">
        <v>4831.9480000000003</v>
      </c>
      <c r="F31" s="87">
        <v>5491.8</v>
      </c>
      <c r="G31" s="101">
        <v>5911.5829999999996</v>
      </c>
    </row>
    <row r="32" spans="1:7" ht="15.75" x14ac:dyDescent="0.3">
      <c r="A32" s="22"/>
      <c r="B32" s="221" t="s">
        <v>87</v>
      </c>
      <c r="C32" s="85">
        <v>1.92</v>
      </c>
      <c r="D32" s="86">
        <v>1.895</v>
      </c>
      <c r="E32" s="87">
        <v>2.1190000000000002</v>
      </c>
      <c r="F32" s="87">
        <v>2.5680000000000001</v>
      </c>
      <c r="G32" s="101">
        <v>3.2410000000000001</v>
      </c>
    </row>
    <row r="33" spans="1:7" ht="15.75" x14ac:dyDescent="0.3">
      <c r="A33" s="22"/>
      <c r="B33" s="221" t="s">
        <v>88</v>
      </c>
      <c r="C33" s="85">
        <v>42.414000000000001</v>
      </c>
      <c r="D33" s="86">
        <v>38.575000000000003</v>
      </c>
      <c r="E33" s="87">
        <v>34.515999999999998</v>
      </c>
      <c r="F33" s="87">
        <v>39.219000000000001</v>
      </c>
      <c r="G33" s="101">
        <v>42.32</v>
      </c>
    </row>
    <row r="34" spans="1:7" ht="15.75" x14ac:dyDescent="0.3">
      <c r="A34" s="82"/>
      <c r="B34" s="221" t="s">
        <v>89</v>
      </c>
      <c r="C34" s="85">
        <v>252.559</v>
      </c>
      <c r="D34" s="86">
        <v>405.82</v>
      </c>
      <c r="E34" s="87">
        <v>793.98099999999999</v>
      </c>
      <c r="F34" s="87">
        <v>756.80899999999997</v>
      </c>
      <c r="G34" s="105">
        <v>1010.4829999999999</v>
      </c>
    </row>
    <row r="35" spans="1:7" ht="15.75" x14ac:dyDescent="0.3">
      <c r="A35" s="287" t="s">
        <v>90</v>
      </c>
      <c r="B35" s="288"/>
      <c r="C35" s="93">
        <f t="shared" ref="C35:G35" si="3">SUM(C30:C34)</f>
        <v>24868.527000000002</v>
      </c>
      <c r="D35" s="93">
        <f t="shared" si="3"/>
        <v>23648.22126423358</v>
      </c>
      <c r="E35" s="93">
        <f t="shared" si="3"/>
        <v>26247.6274538</v>
      </c>
      <c r="F35" s="93">
        <f t="shared" si="3"/>
        <v>29288.675999999999</v>
      </c>
      <c r="G35" s="95">
        <f t="shared" si="3"/>
        <v>31062.046999999999</v>
      </c>
    </row>
    <row r="36" spans="1:7" ht="15.75" x14ac:dyDescent="0.3">
      <c r="A36" s="82" t="s">
        <v>91</v>
      </c>
      <c r="B36" s="82"/>
      <c r="C36" s="232"/>
      <c r="D36" s="232"/>
      <c r="E36" s="232"/>
      <c r="F36" s="232"/>
      <c r="G36" s="232"/>
    </row>
    <row r="37" spans="1:7" ht="15.75" x14ac:dyDescent="0.3">
      <c r="A37" s="82" t="s">
        <v>12</v>
      </c>
      <c r="B37" s="82"/>
      <c r="C37" s="232"/>
      <c r="D37" s="232"/>
      <c r="E37" s="232"/>
      <c r="F37" s="232"/>
      <c r="G37" s="232"/>
    </row>
    <row r="38" spans="1:7" ht="16.5" x14ac:dyDescent="0.3">
      <c r="A38" s="270" t="s">
        <v>215</v>
      </c>
      <c r="B38" s="232"/>
      <c r="C38" s="232"/>
      <c r="D38" s="232"/>
      <c r="E38" s="232"/>
      <c r="F38" s="232"/>
      <c r="G38" s="232"/>
    </row>
  </sheetData>
  <mergeCells count="5">
    <mergeCell ref="A2:B2"/>
    <mergeCell ref="A3:B3"/>
    <mergeCell ref="A29:B29"/>
    <mergeCell ref="A35:B35"/>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B19" sqref="B19"/>
    </sheetView>
  </sheetViews>
  <sheetFormatPr defaultRowHeight="15" x14ac:dyDescent="0.25"/>
  <cols>
    <col min="1" max="1" width="28.5703125" customWidth="1"/>
    <col min="2" max="2" width="18" customWidth="1"/>
    <col min="3" max="3" width="14.42578125" customWidth="1"/>
    <col min="4" max="4" width="13.140625" customWidth="1"/>
  </cols>
  <sheetData>
    <row r="1" spans="1:4" ht="15.75" x14ac:dyDescent="0.3">
      <c r="A1" s="290" t="s">
        <v>41</v>
      </c>
      <c r="B1" s="290"/>
      <c r="C1" s="290"/>
      <c r="D1" s="290"/>
    </row>
    <row r="2" spans="1:4" ht="15.75" x14ac:dyDescent="0.3">
      <c r="A2" s="1"/>
      <c r="B2" s="271"/>
      <c r="C2" s="271"/>
      <c r="D2" s="43" t="s">
        <v>42</v>
      </c>
    </row>
    <row r="3" spans="1:4" ht="15.75" x14ac:dyDescent="0.3">
      <c r="A3" s="61" t="s">
        <v>43</v>
      </c>
      <c r="B3" s="62">
        <v>2018</v>
      </c>
      <c r="C3" s="62">
        <v>2019</v>
      </c>
      <c r="D3" s="63">
        <v>2020</v>
      </c>
    </row>
    <row r="4" spans="1:4" ht="15.75" x14ac:dyDescent="0.3">
      <c r="A4" s="22" t="s">
        <v>44</v>
      </c>
      <c r="B4" s="64"/>
      <c r="C4" s="65"/>
      <c r="D4" s="66"/>
    </row>
    <row r="5" spans="1:4" ht="15.75" x14ac:dyDescent="0.3">
      <c r="A5" s="67" t="s">
        <v>45</v>
      </c>
      <c r="B5" s="64">
        <v>3925</v>
      </c>
      <c r="C5" s="66">
        <v>3925</v>
      </c>
      <c r="D5" s="66">
        <v>3925</v>
      </c>
    </row>
    <row r="6" spans="1:4" ht="15.75" x14ac:dyDescent="0.3">
      <c r="A6" s="67" t="s">
        <v>46</v>
      </c>
      <c r="B6" s="64">
        <v>59</v>
      </c>
      <c r="C6" s="66">
        <v>59</v>
      </c>
      <c r="D6" s="66">
        <v>59</v>
      </c>
    </row>
    <row r="7" spans="1:4" ht="15.75" x14ac:dyDescent="0.3">
      <c r="A7" s="67" t="s">
        <v>47</v>
      </c>
      <c r="B7" s="64">
        <v>49</v>
      </c>
      <c r="C7" s="66">
        <v>49</v>
      </c>
      <c r="D7" s="66">
        <v>49</v>
      </c>
    </row>
    <row r="8" spans="1:4" ht="15.75" x14ac:dyDescent="0.3">
      <c r="A8" s="68" t="s">
        <v>48</v>
      </c>
      <c r="B8" s="69">
        <v>4033</v>
      </c>
      <c r="C8" s="70">
        <v>4033</v>
      </c>
      <c r="D8" s="71">
        <v>4033</v>
      </c>
    </row>
    <row r="9" spans="1:4" ht="15.75" x14ac:dyDescent="0.3">
      <c r="A9" s="67" t="s">
        <v>49</v>
      </c>
      <c r="B9" s="64">
        <v>141.6</v>
      </c>
      <c r="C9" s="66">
        <v>147.6</v>
      </c>
      <c r="D9" s="66">
        <v>149.6</v>
      </c>
    </row>
    <row r="10" spans="1:4" ht="15.75" x14ac:dyDescent="0.3">
      <c r="A10" s="67" t="s">
        <v>50</v>
      </c>
      <c r="B10" s="64">
        <v>47</v>
      </c>
      <c r="C10" s="64">
        <v>47</v>
      </c>
      <c r="D10" s="66">
        <v>47</v>
      </c>
    </row>
    <row r="11" spans="1:4" ht="15.75" x14ac:dyDescent="0.3">
      <c r="A11" s="72" t="s">
        <v>51</v>
      </c>
      <c r="B11" s="73">
        <v>4221.6000000000004</v>
      </c>
      <c r="C11" s="73">
        <v>4227.6000000000004</v>
      </c>
      <c r="D11" s="74">
        <v>4229.6000000000004</v>
      </c>
    </row>
    <row r="12" spans="1:4" ht="15.75" x14ac:dyDescent="0.3">
      <c r="A12" s="67" t="s">
        <v>52</v>
      </c>
      <c r="B12" s="64">
        <v>41000</v>
      </c>
      <c r="C12" s="66">
        <v>41000</v>
      </c>
      <c r="D12" s="66">
        <v>41000</v>
      </c>
    </row>
    <row r="13" spans="1:4" ht="15.75" x14ac:dyDescent="0.3">
      <c r="A13" s="75" t="s">
        <v>53</v>
      </c>
      <c r="B13" s="76">
        <v>59196.9</v>
      </c>
      <c r="C13" s="77">
        <v>59196.9</v>
      </c>
      <c r="D13" s="77">
        <v>59196.9</v>
      </c>
    </row>
    <row r="14" spans="1:4" ht="28.5" customHeight="1" thickBot="1" x14ac:dyDescent="0.3">
      <c r="A14" s="272" t="s">
        <v>54</v>
      </c>
      <c r="B14" s="273">
        <v>7.13</v>
      </c>
      <c r="C14" s="273">
        <v>7.14</v>
      </c>
      <c r="D14" s="274">
        <v>7.14</v>
      </c>
    </row>
    <row r="15" spans="1:4" ht="15.75" x14ac:dyDescent="0.3">
      <c r="A15" s="291" t="s">
        <v>55</v>
      </c>
      <c r="B15" s="291"/>
      <c r="C15" s="291"/>
      <c r="D15" s="275"/>
    </row>
    <row r="16" spans="1:4" ht="15.75" x14ac:dyDescent="0.3">
      <c r="A16" s="292" t="s">
        <v>245</v>
      </c>
      <c r="B16" s="292"/>
      <c r="C16" s="292"/>
      <c r="D16" s="275"/>
    </row>
  </sheetData>
  <mergeCells count="3">
    <mergeCell ref="A1:D1"/>
    <mergeCell ref="A15:C15"/>
    <mergeCell ref="A16:C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A13" sqref="A13"/>
    </sheetView>
  </sheetViews>
  <sheetFormatPr defaultRowHeight="15" x14ac:dyDescent="0.25"/>
  <cols>
    <col min="1" max="1" width="28.5703125" customWidth="1"/>
    <col min="2" max="2" width="19.28515625" customWidth="1"/>
  </cols>
  <sheetData>
    <row r="1" spans="1:3" ht="16.5" x14ac:dyDescent="0.3">
      <c r="A1" s="219" t="s">
        <v>92</v>
      </c>
      <c r="B1" s="271"/>
      <c r="C1" s="232"/>
    </row>
    <row r="2" spans="1:3" ht="15.75" x14ac:dyDescent="0.3">
      <c r="A2" s="271"/>
      <c r="B2" s="232"/>
      <c r="C2" s="43" t="s">
        <v>42</v>
      </c>
    </row>
    <row r="3" spans="1:3" ht="15.75" x14ac:dyDescent="0.3">
      <c r="A3" s="106" t="s">
        <v>93</v>
      </c>
      <c r="B3" s="107">
        <v>2021</v>
      </c>
      <c r="C3" s="108" t="s">
        <v>3</v>
      </c>
    </row>
    <row r="4" spans="1:3" ht="16.5" x14ac:dyDescent="0.25">
      <c r="A4" s="109" t="s">
        <v>246</v>
      </c>
      <c r="B4" s="222">
        <v>1756.7</v>
      </c>
      <c r="C4" s="223">
        <v>1756.7</v>
      </c>
    </row>
    <row r="5" spans="1:3" ht="16.5" x14ac:dyDescent="0.25">
      <c r="A5" s="110" t="s">
        <v>94</v>
      </c>
      <c r="B5" s="222">
        <v>1648.9</v>
      </c>
      <c r="C5" s="223">
        <v>1648.9</v>
      </c>
    </row>
    <row r="6" spans="1:3" ht="16.5" x14ac:dyDescent="0.25">
      <c r="A6" s="110" t="s">
        <v>95</v>
      </c>
      <c r="B6" s="224">
        <v>1820.6</v>
      </c>
      <c r="C6" s="225">
        <v>1820.6</v>
      </c>
    </row>
    <row r="7" spans="1:3" ht="15.75" x14ac:dyDescent="0.3">
      <c r="A7" s="111" t="s">
        <v>51</v>
      </c>
      <c r="B7" s="226">
        <v>5226.2</v>
      </c>
      <c r="C7" s="227">
        <v>5226.2</v>
      </c>
    </row>
    <row r="8" spans="1:3" ht="15.75" x14ac:dyDescent="0.3">
      <c r="A8" s="112" t="s">
        <v>52</v>
      </c>
      <c r="B8" s="228">
        <v>41647.599999999999</v>
      </c>
      <c r="C8" s="229">
        <v>41647.599999999999</v>
      </c>
    </row>
    <row r="9" spans="1:3" ht="15.75" x14ac:dyDescent="0.3">
      <c r="A9" s="113" t="s">
        <v>53</v>
      </c>
      <c r="B9" s="230">
        <v>59196.9</v>
      </c>
      <c r="C9" s="231">
        <v>59196.9</v>
      </c>
    </row>
    <row r="10" spans="1:3" ht="28.5" customHeight="1" thickBot="1" x14ac:dyDescent="0.3">
      <c r="A10" s="272" t="s">
        <v>54</v>
      </c>
      <c r="B10" s="276">
        <v>8.83</v>
      </c>
      <c r="C10" s="277">
        <v>8.83</v>
      </c>
    </row>
    <row r="11" spans="1:3" ht="15.75" x14ac:dyDescent="0.3">
      <c r="A11" s="291" t="s">
        <v>55</v>
      </c>
      <c r="B11" s="291"/>
      <c r="C11" s="292"/>
    </row>
    <row r="12" spans="1:3" ht="15.75" x14ac:dyDescent="0.3">
      <c r="A12" s="292" t="s">
        <v>12</v>
      </c>
      <c r="B12" s="292"/>
      <c r="C12" s="292"/>
    </row>
    <row r="13" spans="1:3" ht="16.5" x14ac:dyDescent="0.3">
      <c r="A13" s="22" t="s">
        <v>247</v>
      </c>
      <c r="B13" s="232"/>
      <c r="C13" s="232"/>
    </row>
    <row r="14" spans="1:3" ht="16.5" x14ac:dyDescent="0.3">
      <c r="A14" s="22" t="s">
        <v>248</v>
      </c>
      <c r="B14" s="232"/>
      <c r="C14" s="232"/>
    </row>
    <row r="15" spans="1:3" ht="16.5" x14ac:dyDescent="0.3">
      <c r="A15" s="22" t="s">
        <v>249</v>
      </c>
      <c r="B15" s="232"/>
      <c r="C15" s="232"/>
    </row>
    <row r="16" spans="1:3" ht="16.5" x14ac:dyDescent="0.3">
      <c r="A16" s="22" t="s">
        <v>250</v>
      </c>
      <c r="B16" s="232"/>
      <c r="C16" s="232"/>
    </row>
  </sheetData>
  <mergeCells count="2">
    <mergeCell ref="A11:C11"/>
    <mergeCell ref="A12:C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C20" sqref="C20"/>
    </sheetView>
  </sheetViews>
  <sheetFormatPr defaultRowHeight="15" x14ac:dyDescent="0.25"/>
  <cols>
    <col min="1" max="1" width="24.5703125" customWidth="1"/>
  </cols>
  <sheetData>
    <row r="1" spans="1:6" ht="15.75" x14ac:dyDescent="0.3">
      <c r="A1" s="232" t="s">
        <v>96</v>
      </c>
      <c r="B1" s="232"/>
      <c r="C1" s="232"/>
      <c r="D1" s="232"/>
      <c r="E1" s="232"/>
      <c r="F1" s="232"/>
    </row>
    <row r="2" spans="1:6" ht="15.75" x14ac:dyDescent="0.3">
      <c r="A2" s="232"/>
      <c r="B2" s="232"/>
      <c r="C2" s="232"/>
      <c r="D2" s="232"/>
      <c r="E2" s="232"/>
      <c r="F2" s="23" t="s">
        <v>97</v>
      </c>
    </row>
    <row r="3" spans="1:6" ht="15.75" x14ac:dyDescent="0.3">
      <c r="A3" s="61" t="s">
        <v>98</v>
      </c>
      <c r="B3" s="114">
        <v>2018</v>
      </c>
      <c r="C3" s="62">
        <v>2019</v>
      </c>
      <c r="D3" s="62">
        <v>2020</v>
      </c>
      <c r="E3" s="62">
        <v>2021</v>
      </c>
      <c r="F3" s="63" t="s">
        <v>3</v>
      </c>
    </row>
    <row r="4" spans="1:6" ht="16.5" x14ac:dyDescent="0.3">
      <c r="A4" s="22" t="s">
        <v>99</v>
      </c>
      <c r="B4" s="64">
        <v>135.1</v>
      </c>
      <c r="C4" s="65">
        <v>137</v>
      </c>
      <c r="D4" s="115">
        <v>141.1</v>
      </c>
      <c r="E4" s="115">
        <v>142.9</v>
      </c>
      <c r="F4" s="116">
        <v>143.9</v>
      </c>
    </row>
    <row r="5" spans="1:6" ht="15.75" x14ac:dyDescent="0.3">
      <c r="A5" s="22" t="s">
        <v>100</v>
      </c>
      <c r="B5" s="64">
        <v>4.5999999999999996</v>
      </c>
      <c r="C5" s="66">
        <v>5.3</v>
      </c>
      <c r="D5" s="117">
        <v>4.0999999999999996</v>
      </c>
      <c r="E5" s="117">
        <v>1.1000000000000001</v>
      </c>
      <c r="F5" s="117">
        <v>1.2</v>
      </c>
    </row>
    <row r="6" spans="1:6" ht="15.75" x14ac:dyDescent="0.3">
      <c r="A6" s="68" t="s">
        <v>101</v>
      </c>
      <c r="B6" s="69">
        <v>139.69999999999999</v>
      </c>
      <c r="C6" s="71">
        <v>142.30000000000001</v>
      </c>
      <c r="D6" s="118">
        <v>145.19999999999999</v>
      </c>
      <c r="E6" s="118">
        <v>144</v>
      </c>
      <c r="F6" s="118">
        <v>145.1</v>
      </c>
    </row>
    <row r="7" spans="1:6" ht="15.75" x14ac:dyDescent="0.3">
      <c r="A7" s="22" t="s">
        <v>102</v>
      </c>
      <c r="B7" s="64">
        <v>0.9</v>
      </c>
      <c r="C7" s="57">
        <v>0</v>
      </c>
      <c r="D7" s="119">
        <v>0</v>
      </c>
      <c r="E7" s="119">
        <v>0</v>
      </c>
      <c r="F7" s="119">
        <v>0</v>
      </c>
    </row>
    <row r="8" spans="1:6" ht="15.75" x14ac:dyDescent="0.3">
      <c r="A8" s="22" t="s">
        <v>103</v>
      </c>
      <c r="B8" s="64">
        <v>1.8</v>
      </c>
      <c r="C8" s="66">
        <v>1.2</v>
      </c>
      <c r="D8" s="117">
        <v>2.2999999999999998</v>
      </c>
      <c r="E8" s="117">
        <v>0.1</v>
      </c>
      <c r="F8" s="117">
        <v>1.1000000000000001</v>
      </c>
    </row>
    <row r="9" spans="1:6" ht="15.75" x14ac:dyDescent="0.3">
      <c r="A9" s="22" t="s">
        <v>104</v>
      </c>
      <c r="B9" s="69">
        <v>2.7</v>
      </c>
      <c r="C9" s="71">
        <v>1.2</v>
      </c>
      <c r="D9" s="118">
        <v>2.2999999999999998</v>
      </c>
      <c r="E9" s="118">
        <v>0.1</v>
      </c>
      <c r="F9" s="118">
        <v>1.1000000000000001</v>
      </c>
    </row>
    <row r="10" spans="1:6" ht="15.75" x14ac:dyDescent="0.3">
      <c r="A10" s="72" t="s">
        <v>105</v>
      </c>
      <c r="B10" s="73">
        <v>137</v>
      </c>
      <c r="C10" s="120">
        <v>141.1</v>
      </c>
      <c r="D10" s="120">
        <v>142.9</v>
      </c>
      <c r="E10" s="120">
        <v>143.9</v>
      </c>
      <c r="F10" s="74">
        <v>144</v>
      </c>
    </row>
    <row r="11" spans="1:6" ht="15.75" x14ac:dyDescent="0.3">
      <c r="A11" s="291" t="s">
        <v>106</v>
      </c>
      <c r="B11" s="291"/>
      <c r="C11" s="232"/>
      <c r="D11" s="232"/>
      <c r="E11" s="232"/>
      <c r="F11" s="232"/>
    </row>
    <row r="12" spans="1:6" ht="15.75" x14ac:dyDescent="0.3">
      <c r="A12" s="96" t="s">
        <v>251</v>
      </c>
      <c r="B12" s="96"/>
      <c r="C12" s="232"/>
      <c r="D12" s="232"/>
      <c r="E12" s="232"/>
      <c r="F12" s="232"/>
    </row>
  </sheetData>
  <mergeCells count="1">
    <mergeCell ref="A11:B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A10" sqref="A10"/>
    </sheetView>
  </sheetViews>
  <sheetFormatPr defaultRowHeight="15" x14ac:dyDescent="0.25"/>
  <cols>
    <col min="1" max="1" width="15.85546875" customWidth="1"/>
    <col min="2" max="2" width="18.7109375" customWidth="1"/>
  </cols>
  <sheetData>
    <row r="1" spans="1:7" ht="15.75" x14ac:dyDescent="0.3">
      <c r="A1" s="289" t="s">
        <v>107</v>
      </c>
      <c r="B1" s="289"/>
      <c r="C1" s="289"/>
      <c r="D1" s="289"/>
      <c r="E1" s="289"/>
      <c r="F1" s="3"/>
    </row>
    <row r="2" spans="1:7" ht="15.75" x14ac:dyDescent="0.3">
      <c r="A2" s="293" t="s">
        <v>108</v>
      </c>
      <c r="B2" s="293"/>
      <c r="C2" s="114">
        <v>2018</v>
      </c>
      <c r="D2" s="63">
        <v>2019</v>
      </c>
      <c r="E2" s="63">
        <v>2020</v>
      </c>
      <c r="F2" s="63">
        <v>2021</v>
      </c>
      <c r="G2" s="63" t="s">
        <v>3</v>
      </c>
    </row>
    <row r="3" spans="1:7" ht="15.75" x14ac:dyDescent="0.3">
      <c r="A3" s="22" t="s">
        <v>109</v>
      </c>
      <c r="B3" s="22"/>
      <c r="C3" s="121"/>
      <c r="D3" s="122"/>
      <c r="E3" s="122"/>
      <c r="F3" s="122"/>
      <c r="G3" s="122"/>
    </row>
    <row r="4" spans="1:7" ht="15.75" x14ac:dyDescent="0.3">
      <c r="A4" s="22"/>
      <c r="B4" s="22" t="s">
        <v>110</v>
      </c>
      <c r="C4" s="123">
        <v>30.9</v>
      </c>
      <c r="D4" s="124">
        <v>1.5</v>
      </c>
      <c r="E4" s="124">
        <v>44.1</v>
      </c>
      <c r="F4" s="124">
        <v>7.9</v>
      </c>
      <c r="G4" s="124">
        <v>4.2</v>
      </c>
    </row>
    <row r="5" spans="1:7" ht="15.75" x14ac:dyDescent="0.3">
      <c r="A5" s="22"/>
      <c r="B5" s="22" t="s">
        <v>111</v>
      </c>
      <c r="C5" s="123">
        <v>113.3</v>
      </c>
      <c r="D5" s="124">
        <v>9.1999999999999993</v>
      </c>
      <c r="E5" s="124">
        <v>35.9</v>
      </c>
      <c r="F5" s="124">
        <v>26.3</v>
      </c>
      <c r="G5" s="124">
        <v>33.6</v>
      </c>
    </row>
    <row r="6" spans="1:7" ht="15.75" x14ac:dyDescent="0.3">
      <c r="A6" s="22"/>
      <c r="B6" s="125" t="s">
        <v>112</v>
      </c>
      <c r="C6" s="126">
        <v>144.19999999999999</v>
      </c>
      <c r="D6" s="127">
        <v>10.7</v>
      </c>
      <c r="E6" s="127">
        <v>80</v>
      </c>
      <c r="F6" s="127">
        <v>34.200000000000003</v>
      </c>
      <c r="G6" s="127">
        <v>37.799999999999997</v>
      </c>
    </row>
    <row r="7" spans="1:7" ht="15.75" x14ac:dyDescent="0.3">
      <c r="A7" s="24" t="s">
        <v>113</v>
      </c>
      <c r="B7" s="128"/>
      <c r="C7" s="129">
        <v>9.6</v>
      </c>
      <c r="D7" s="130">
        <v>2.1</v>
      </c>
      <c r="E7" s="130">
        <v>4.0999999999999996</v>
      </c>
      <c r="F7" s="130">
        <v>10.5</v>
      </c>
      <c r="G7" s="130">
        <v>15.5</v>
      </c>
    </row>
    <row r="8" spans="1:7" ht="15.75" x14ac:dyDescent="0.3">
      <c r="A8" s="24" t="s">
        <v>114</v>
      </c>
      <c r="B8" s="128"/>
      <c r="C8" s="129">
        <v>29.2</v>
      </c>
      <c r="D8" s="130">
        <v>13.2</v>
      </c>
      <c r="E8" s="130">
        <v>18.100000000000001</v>
      </c>
      <c r="F8" s="131">
        <v>0</v>
      </c>
      <c r="G8" s="131">
        <v>0</v>
      </c>
    </row>
    <row r="9" spans="1:7" ht="15.75" x14ac:dyDescent="0.3">
      <c r="A9" s="22" t="s">
        <v>115</v>
      </c>
      <c r="B9" s="21"/>
      <c r="C9" s="21"/>
      <c r="D9" s="21"/>
      <c r="E9" s="21"/>
    </row>
    <row r="10" spans="1:7" ht="15.75" x14ac:dyDescent="0.3">
      <c r="A10" s="22" t="s">
        <v>116</v>
      </c>
      <c r="B10" s="21"/>
      <c r="C10" s="21"/>
      <c r="D10" s="21"/>
      <c r="E10" s="21"/>
    </row>
  </sheetData>
  <mergeCells count="2">
    <mergeCell ref="A1:E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Table 8.1</vt:lpstr>
      <vt:lpstr>Table 8.2</vt:lpstr>
      <vt:lpstr>Table 8.3</vt:lpstr>
      <vt:lpstr>Table 8.4</vt:lpstr>
      <vt:lpstr>Table 8.5</vt:lpstr>
      <vt:lpstr>Table 8.6a</vt:lpstr>
      <vt:lpstr>Table 8.6b</vt:lpstr>
      <vt:lpstr>Table 8.7</vt:lpstr>
      <vt:lpstr>Table 8.8 </vt:lpstr>
      <vt:lpstr>Table 8.9</vt:lpstr>
      <vt:lpstr>Table 8.10</vt:lpstr>
      <vt:lpstr>Table 8.11 a</vt:lpstr>
      <vt:lpstr>Table 8.11b</vt:lpstr>
      <vt:lpstr>Table 8.12</vt:lpstr>
      <vt:lpstr>Table 8.13</vt:lpstr>
      <vt:lpstr>Table 8.14</vt:lpstr>
      <vt:lpstr>Table 8.15</vt:lpstr>
      <vt:lpstr>Data 8.16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ThisPC</dc:creator>
  <cp:lastModifiedBy>ok</cp:lastModifiedBy>
  <dcterms:created xsi:type="dcterms:W3CDTF">2023-04-14T14:33:51Z</dcterms:created>
  <dcterms:modified xsi:type="dcterms:W3CDTF">2023-05-05T05:57:53Z</dcterms:modified>
</cp:coreProperties>
</file>