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n.Bohaboy\Documents\Swordfish\Nov_Update\"/>
    </mc:Choice>
  </mc:AlternateContent>
  <bookViews>
    <workbookView xWindow="0" yWindow="0" windowWidth="18380" windowHeight="5020"/>
  </bookViews>
  <sheets>
    <sheet name="NOTES" sheetId="8" r:id="rId1"/>
    <sheet name="Dec_Shallow" sheetId="5" r:id="rId2"/>
    <sheet name="Dec_Deep" sheetId="6" r:id="rId3"/>
    <sheet name="Oct_Deep" sheetId="1" r:id="rId4"/>
    <sheet name="Oct_Shallow" sheetId="2" r:id="rId5"/>
    <sheet name="Tables_for_report" sheetId="3" r:id="rId6"/>
    <sheet name="2018_CPUE" sheetId="4" r:id="rId7"/>
  </sheets>
  <calcPr calcId="162913"/>
</workbook>
</file>

<file path=xl/calcChain.xml><?xml version="1.0" encoding="utf-8"?>
<calcChain xmlns="http://schemas.openxmlformats.org/spreadsheetml/2006/main"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5" i="3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15" i="3"/>
  <c r="J6" i="3"/>
  <c r="J7" i="3"/>
  <c r="J8" i="3"/>
  <c r="J9" i="3"/>
  <c r="J10" i="3"/>
  <c r="J5" i="3"/>
  <c r="I6" i="3"/>
  <c r="I7" i="3"/>
  <c r="I8" i="3"/>
  <c r="I9" i="3"/>
  <c r="I10" i="3"/>
  <c r="I5" i="3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15" i="5"/>
  <c r="K3" i="5"/>
  <c r="K4" i="5"/>
  <c r="K5" i="5"/>
  <c r="K6" i="5"/>
  <c r="K7" i="5"/>
  <c r="K2" i="5"/>
  <c r="D6" i="3" l="1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E5" i="3"/>
  <c r="D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C15" i="3"/>
  <c r="B15" i="3"/>
  <c r="B6" i="3"/>
  <c r="C6" i="3"/>
  <c r="B7" i="3"/>
  <c r="C7" i="3"/>
  <c r="B8" i="3"/>
  <c r="C8" i="3"/>
  <c r="B9" i="3"/>
  <c r="C9" i="3"/>
  <c r="B10" i="3"/>
  <c r="C10" i="3"/>
  <c r="C5" i="3"/>
  <c r="B5" i="3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5" i="2"/>
  <c r="K3" i="2"/>
  <c r="K4" i="2"/>
  <c r="K5" i="2"/>
  <c r="K6" i="2"/>
  <c r="K7" i="2"/>
  <c r="K2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<sst xmlns="http://schemas.openxmlformats.org/spreadsheetml/2006/main" count="84" uniqueCount="24">
  <si>
    <t>year</t>
  </si>
  <si>
    <t>pa_raw</t>
  </si>
  <si>
    <t>pa_se</t>
  </si>
  <si>
    <t>pos_se</t>
  </si>
  <si>
    <t>delta_fit</t>
  </si>
  <si>
    <t>delta_var</t>
  </si>
  <si>
    <t>delta_se</t>
  </si>
  <si>
    <t>pos_LogSpace</t>
  </si>
  <si>
    <t>pos_se_LogSpace</t>
  </si>
  <si>
    <t>pos</t>
  </si>
  <si>
    <t>No presence/absence model for 2005-2021</t>
  </si>
  <si>
    <t>CV</t>
  </si>
  <si>
    <t>Year</t>
  </si>
  <si>
    <t>Shallow Set</t>
  </si>
  <si>
    <t>Deep Set</t>
  </si>
  <si>
    <t>CPUE</t>
  </si>
  <si>
    <t>-</t>
  </si>
  <si>
    <t>Shallow CPUE</t>
  </si>
  <si>
    <t>Shallow CV</t>
  </si>
  <si>
    <t>Deep CPUE</t>
  </si>
  <si>
    <t>Deep CV</t>
  </si>
  <si>
    <t>OCTOBER DRAFT</t>
  </si>
  <si>
    <t>DECEMBER UPDATE (lightsticks)</t>
  </si>
  <si>
    <t>Use data in Dec_Shallow and Dec_Deep. The Oct_ sheets are the first draft in prep for the BILLWG.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</si>
</sst>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vs. 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Oct_Shallow!$A$2:$A$7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xVal>
          <c:yVal>
            <c:numRef>
              <c:f>Oct_Shallow!$H$2:$H$7</c:f>
              <c:numCache>
                <c:formatCode>General</c:formatCode>
                <c:ptCount val="6"/>
                <c:pt idx="0">
                  <c:v>6.3593681243343099</c:v>
                </c:pt>
                <c:pt idx="1">
                  <c:v>6.8525142435125703</c:v>
                </c:pt>
                <c:pt idx="2">
                  <c:v>7.8001413564229498</c:v>
                </c:pt>
                <c:pt idx="3">
                  <c:v>7.8471875374653903</c:v>
                </c:pt>
                <c:pt idx="4">
                  <c:v>7.6922525456194499</c:v>
                </c:pt>
                <c:pt idx="5">
                  <c:v>8.0660312522889992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BB-40F6-B1A1-C29F3AA8479F}"/>
            </c:ext>
          </c:extLst>
        </c:ser>
        <c:ser>
          <c:idx val="3"/>
          <c:order val="1"/>
          <c:tx>
            <c:v>Oct_B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Oct_Shallow!$A$15:$A$31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xVal>
          <c:yVal>
            <c:numRef>
              <c:f>Oct_Shallow!$D$15:$D$31</c:f>
              <c:numCache>
                <c:formatCode>General</c:formatCode>
                <c:ptCount val="17"/>
                <c:pt idx="0">
                  <c:v>15.2477923837035</c:v>
                </c:pt>
                <c:pt idx="1">
                  <c:v>16.8699060036285</c:v>
                </c:pt>
                <c:pt idx="2">
                  <c:v>14.1563005262001</c:v>
                </c:pt>
                <c:pt idx="3">
                  <c:v>13.202152750496699</c:v>
                </c:pt>
                <c:pt idx="4">
                  <c:v>10.691614924950199</c:v>
                </c:pt>
                <c:pt idx="5">
                  <c:v>9.7371013458129294</c:v>
                </c:pt>
                <c:pt idx="6">
                  <c:v>10.691024515436499</c:v>
                </c:pt>
                <c:pt idx="7">
                  <c:v>9.2801996952541099</c:v>
                </c:pt>
                <c:pt idx="8">
                  <c:v>9.3088571294169693</c:v>
                </c:pt>
                <c:pt idx="9">
                  <c:v>9.5083775817879896</c:v>
                </c:pt>
                <c:pt idx="10">
                  <c:v>10.612600644362301</c:v>
                </c:pt>
                <c:pt idx="11">
                  <c:v>12.2889928509308</c:v>
                </c:pt>
                <c:pt idx="12">
                  <c:v>12.187960074766901</c:v>
                </c:pt>
                <c:pt idx="13">
                  <c:v>10.2238991111637</c:v>
                </c:pt>
                <c:pt idx="14">
                  <c:v>8.8602064096741397</c:v>
                </c:pt>
                <c:pt idx="15">
                  <c:v>9.1375714379357795</c:v>
                </c:pt>
                <c:pt idx="16">
                  <c:v>7.2041769868643497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BB-40F6-B1A1-C29F3AA8479F}"/>
            </c:ext>
          </c:extLst>
        </c:ser>
        <c:ser>
          <c:idx val="0"/>
          <c:order val="2"/>
          <c:tx>
            <c:v>Dec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Dec_Shallow!$A$2:$A$7</c:f>
              <c:numCache>
                <c:formatCode>General</c:formatCode>
                <c:ptCount val="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</c:numCache>
            </c:numRef>
          </c:xVal>
          <c:yVal>
            <c:numRef>
              <c:f>Dec_Shallow!$H$2:$H$7</c:f>
              <c:numCache>
                <c:formatCode>General</c:formatCode>
                <c:ptCount val="6"/>
                <c:pt idx="0">
                  <c:v>6.1290713361826796</c:v>
                </c:pt>
                <c:pt idx="1">
                  <c:v>6.7833218381850102</c:v>
                </c:pt>
                <c:pt idx="2">
                  <c:v>7.82836747144614</c:v>
                </c:pt>
                <c:pt idx="3">
                  <c:v>7.8397271291051203</c:v>
                </c:pt>
                <c:pt idx="4">
                  <c:v>7.4809212083400096</c:v>
                </c:pt>
                <c:pt idx="5">
                  <c:v>7.9069479040559596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B-40F6-B1A1-C29F3AA8479F}"/>
            </c:ext>
          </c:extLst>
        </c:ser>
        <c:ser>
          <c:idx val="2"/>
          <c:order val="3"/>
          <c:tx>
            <c:v>Dec_B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Dec_Shallow!$A$15:$A$31</c:f>
              <c:numCache>
                <c:formatCode>General</c:formatCod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</c:numCache>
            </c:numRef>
          </c:xVal>
          <c:yVal>
            <c:numRef>
              <c:f>Dec_Shallow!$D$15:$D$31</c:f>
              <c:numCache>
                <c:formatCode>General</c:formatCode>
                <c:ptCount val="17"/>
                <c:pt idx="0">
                  <c:v>14.963216683751201</c:v>
                </c:pt>
                <c:pt idx="1">
                  <c:v>16.540834753574</c:v>
                </c:pt>
                <c:pt idx="2">
                  <c:v>13.705323988806301</c:v>
                </c:pt>
                <c:pt idx="3">
                  <c:v>12.8381416824542</c:v>
                </c:pt>
                <c:pt idx="4">
                  <c:v>10.421033274032601</c:v>
                </c:pt>
                <c:pt idx="5">
                  <c:v>9.5224533849978208</c:v>
                </c:pt>
                <c:pt idx="6">
                  <c:v>10.434331989441199</c:v>
                </c:pt>
                <c:pt idx="7">
                  <c:v>9.0714997407058</c:v>
                </c:pt>
                <c:pt idx="8">
                  <c:v>9.0878626115923904</c:v>
                </c:pt>
                <c:pt idx="9">
                  <c:v>9.3451153224605008</c:v>
                </c:pt>
                <c:pt idx="10">
                  <c:v>10.439523716109401</c:v>
                </c:pt>
                <c:pt idx="11">
                  <c:v>12.0661847814607</c:v>
                </c:pt>
                <c:pt idx="12">
                  <c:v>12.0117190349378</c:v>
                </c:pt>
                <c:pt idx="13">
                  <c:v>10.056742148372001</c:v>
                </c:pt>
                <c:pt idx="14">
                  <c:v>8.8050141977171101</c:v>
                </c:pt>
                <c:pt idx="15">
                  <c:v>9.1465091209194291</c:v>
                </c:pt>
                <c:pt idx="16">
                  <c:v>7.3199397005609201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BB-40F6-B1A1-C29F3AA8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52063"/>
        <c:axId val="1610347071"/>
      </c:scatterChart>
      <c:valAx>
        <c:axId val="16103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47071"/>
        <c:crosses val="autoZero"/>
        <c:crossBetween val="midCat"/>
      </c:valAx>
      <c:valAx>
        <c:axId val="16103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 vs. 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Oct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Oct_Deep!$A$3:$A$29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Oct_Deep!$H$3:$H$29</c:f>
              <c:numCache>
                <c:formatCode>General</c:formatCode>
                <c:ptCount val="27"/>
                <c:pt idx="0">
                  <c:v>0.29831693280025701</c:v>
                </c:pt>
                <c:pt idx="1">
                  <c:v>0.185952001099804</c:v>
                </c:pt>
                <c:pt idx="2">
                  <c:v>0.115641587362145</c:v>
                </c:pt>
                <c:pt idx="3">
                  <c:v>0.16529023067357501</c:v>
                </c:pt>
                <c:pt idx="4">
                  <c:v>0.152708663383921</c:v>
                </c:pt>
                <c:pt idx="5">
                  <c:v>0.13288758387830699</c:v>
                </c:pt>
                <c:pt idx="6">
                  <c:v>0.141300965531444</c:v>
                </c:pt>
                <c:pt idx="7">
                  <c:v>0.177310557546139</c:v>
                </c:pt>
                <c:pt idx="8">
                  <c:v>0.16372038243758699</c:v>
                </c:pt>
                <c:pt idx="9">
                  <c:v>0.20775360173594001</c:v>
                </c:pt>
                <c:pt idx="10">
                  <c:v>0.151287246777041</c:v>
                </c:pt>
                <c:pt idx="11">
                  <c:v>0.15934373801271201</c:v>
                </c:pt>
                <c:pt idx="12">
                  <c:v>0.151850724261411</c:v>
                </c:pt>
                <c:pt idx="13">
                  <c:v>0.13991746734004201</c:v>
                </c:pt>
                <c:pt idx="14">
                  <c:v>0.14853751599784701</c:v>
                </c:pt>
                <c:pt idx="15">
                  <c:v>0.132486773567942</c:v>
                </c:pt>
                <c:pt idx="16">
                  <c:v>0.11193712558408001</c:v>
                </c:pt>
                <c:pt idx="17">
                  <c:v>0.12579762789625601</c:v>
                </c:pt>
                <c:pt idx="18">
                  <c:v>0.128254389448647</c:v>
                </c:pt>
                <c:pt idx="19">
                  <c:v>0.16523871264030399</c:v>
                </c:pt>
                <c:pt idx="20">
                  <c:v>0.17598100559224999</c:v>
                </c:pt>
                <c:pt idx="21">
                  <c:v>0.15124785860759399</c:v>
                </c:pt>
                <c:pt idx="22">
                  <c:v>0.15847596045264001</c:v>
                </c:pt>
                <c:pt idx="23">
                  <c:v>0.15798177407363601</c:v>
                </c:pt>
                <c:pt idx="24">
                  <c:v>0.129036130732406</c:v>
                </c:pt>
                <c:pt idx="25">
                  <c:v>9.7560136478591603E-2</c:v>
                </c:pt>
                <c:pt idx="26">
                  <c:v>0.105265896201993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4F1E-8693-A4FCB4FA7EB7}"/>
            </c:ext>
          </c:extLst>
        </c:ser>
        <c:ser>
          <c:idx val="0"/>
          <c:order val="1"/>
          <c:tx>
            <c:v>Dec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Dec_Deep!$A$2:$A$28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Dec_Deep!$H$2:$H$28</c:f>
              <c:numCache>
                <c:formatCode>General</c:formatCode>
                <c:ptCount val="27"/>
                <c:pt idx="0">
                  <c:v>0.26238440615101599</c:v>
                </c:pt>
                <c:pt idx="1">
                  <c:v>0.16167257937968901</c:v>
                </c:pt>
                <c:pt idx="2">
                  <c:v>0.101904233399676</c:v>
                </c:pt>
                <c:pt idx="3">
                  <c:v>0.13917781360206</c:v>
                </c:pt>
                <c:pt idx="4">
                  <c:v>0.130840878612869</c:v>
                </c:pt>
                <c:pt idx="5">
                  <c:v>0.11387977688028</c:v>
                </c:pt>
                <c:pt idx="6">
                  <c:v>0.11632100585296599</c:v>
                </c:pt>
                <c:pt idx="7">
                  <c:v>0.15098674105392099</c:v>
                </c:pt>
                <c:pt idx="8">
                  <c:v>0.141896568255027</c:v>
                </c:pt>
                <c:pt idx="9">
                  <c:v>0.17638952283838999</c:v>
                </c:pt>
                <c:pt idx="10">
                  <c:v>0.128074519304162</c:v>
                </c:pt>
                <c:pt idx="11">
                  <c:v>0.13376443254763901</c:v>
                </c:pt>
                <c:pt idx="12">
                  <c:v>0.12679095015979999</c:v>
                </c:pt>
                <c:pt idx="13">
                  <c:v>0.11553092895792801</c:v>
                </c:pt>
                <c:pt idx="14">
                  <c:v>0.12409315665041</c:v>
                </c:pt>
                <c:pt idx="15">
                  <c:v>0.11304075481298299</c:v>
                </c:pt>
                <c:pt idx="16">
                  <c:v>9.5007463533095401E-2</c:v>
                </c:pt>
                <c:pt idx="17">
                  <c:v>0.10689208398534999</c:v>
                </c:pt>
                <c:pt idx="18">
                  <c:v>0.108605019781308</c:v>
                </c:pt>
                <c:pt idx="19">
                  <c:v>0.14088126204097901</c:v>
                </c:pt>
                <c:pt idx="20">
                  <c:v>0.150204950329418</c:v>
                </c:pt>
                <c:pt idx="21">
                  <c:v>0.127673488185817</c:v>
                </c:pt>
                <c:pt idx="22">
                  <c:v>0.13157333286690401</c:v>
                </c:pt>
                <c:pt idx="23">
                  <c:v>0.12777526592713401</c:v>
                </c:pt>
                <c:pt idx="24">
                  <c:v>0.10413814140465601</c:v>
                </c:pt>
                <c:pt idx="25">
                  <c:v>7.8044920011748203E-2</c:v>
                </c:pt>
                <c:pt idx="26">
                  <c:v>8.6561090639241597E-2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8-4F1E-8693-A4FCB4FA7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52063"/>
        <c:axId val="1610347071"/>
      </c:scatterChart>
      <c:valAx>
        <c:axId val="16103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47071"/>
        <c:crosses val="autoZero"/>
        <c:crossBetween val="midCat"/>
      </c:valAx>
      <c:valAx>
        <c:axId val="161034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52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Deep-set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'2018_CPUE'!$A$4:$A$25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'2018_CPUE'!$D$4:$D$25</c:f>
              <c:numCache>
                <c:formatCode>General</c:formatCode>
                <c:ptCount val="22"/>
                <c:pt idx="0">
                  <c:v>0.32</c:v>
                </c:pt>
                <c:pt idx="1">
                  <c:v>0.2</c:v>
                </c:pt>
                <c:pt idx="2">
                  <c:v>0.15</c:v>
                </c:pt>
                <c:pt idx="3">
                  <c:v>0.22</c:v>
                </c:pt>
                <c:pt idx="4">
                  <c:v>0.22</c:v>
                </c:pt>
                <c:pt idx="5">
                  <c:v>0.2</c:v>
                </c:pt>
                <c:pt idx="6">
                  <c:v>0.19</c:v>
                </c:pt>
                <c:pt idx="7">
                  <c:v>0.25</c:v>
                </c:pt>
                <c:pt idx="8">
                  <c:v>0.23</c:v>
                </c:pt>
                <c:pt idx="9">
                  <c:v>0.26</c:v>
                </c:pt>
                <c:pt idx="10">
                  <c:v>0.22</c:v>
                </c:pt>
                <c:pt idx="11">
                  <c:v>0.24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0.19</c:v>
                </c:pt>
                <c:pt idx="17">
                  <c:v>0.22</c:v>
                </c:pt>
                <c:pt idx="18">
                  <c:v>0.22</c:v>
                </c:pt>
                <c:pt idx="19">
                  <c:v>0.25</c:v>
                </c:pt>
                <c:pt idx="20">
                  <c:v>0.27</c:v>
                </c:pt>
                <c:pt idx="21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4-4A82-B941-4EF82C642AFC}"/>
            </c:ext>
          </c:extLst>
        </c:ser>
        <c:ser>
          <c:idx val="1"/>
          <c:order val="1"/>
          <c:tx>
            <c:v>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Dec_Deep!$A$2:$A$28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xVal>
          <c:yVal>
            <c:numRef>
              <c:f>Dec_Deep!$H$2:$H$28</c:f>
              <c:numCache>
                <c:formatCode>General</c:formatCode>
                <c:ptCount val="27"/>
                <c:pt idx="0">
                  <c:v>0.26238440615101599</c:v>
                </c:pt>
                <c:pt idx="1">
                  <c:v>0.16167257937968901</c:v>
                </c:pt>
                <c:pt idx="2">
                  <c:v>0.101904233399676</c:v>
                </c:pt>
                <c:pt idx="3">
                  <c:v>0.13917781360206</c:v>
                </c:pt>
                <c:pt idx="4">
                  <c:v>0.130840878612869</c:v>
                </c:pt>
                <c:pt idx="5">
                  <c:v>0.11387977688028</c:v>
                </c:pt>
                <c:pt idx="6">
                  <c:v>0.11632100585296599</c:v>
                </c:pt>
                <c:pt idx="7">
                  <c:v>0.15098674105392099</c:v>
                </c:pt>
                <c:pt idx="8">
                  <c:v>0.141896568255027</c:v>
                </c:pt>
                <c:pt idx="9">
                  <c:v>0.17638952283838999</c:v>
                </c:pt>
                <c:pt idx="10">
                  <c:v>0.128074519304162</c:v>
                </c:pt>
                <c:pt idx="11">
                  <c:v>0.13376443254763901</c:v>
                </c:pt>
                <c:pt idx="12">
                  <c:v>0.12679095015979999</c:v>
                </c:pt>
                <c:pt idx="13">
                  <c:v>0.11553092895792801</c:v>
                </c:pt>
                <c:pt idx="14">
                  <c:v>0.12409315665041</c:v>
                </c:pt>
                <c:pt idx="15">
                  <c:v>0.11304075481298299</c:v>
                </c:pt>
                <c:pt idx="16">
                  <c:v>9.5007463533095401E-2</c:v>
                </c:pt>
                <c:pt idx="17">
                  <c:v>0.10689208398534999</c:v>
                </c:pt>
                <c:pt idx="18">
                  <c:v>0.108605019781308</c:v>
                </c:pt>
                <c:pt idx="19">
                  <c:v>0.14088126204097901</c:v>
                </c:pt>
                <c:pt idx="20">
                  <c:v>0.150204950329418</c:v>
                </c:pt>
                <c:pt idx="21">
                  <c:v>0.127673488185817</c:v>
                </c:pt>
                <c:pt idx="22">
                  <c:v>0.13157333286690401</c:v>
                </c:pt>
                <c:pt idx="23">
                  <c:v>0.12777526592713401</c:v>
                </c:pt>
                <c:pt idx="24">
                  <c:v>0.10413814140465601</c:v>
                </c:pt>
                <c:pt idx="25">
                  <c:v>7.8044920011748203E-2</c:v>
                </c:pt>
                <c:pt idx="26">
                  <c:v>8.6561090639241597E-2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4-4A82-B941-4EF82C64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1071"/>
        <c:axId val="894105663"/>
      </c:scatterChart>
      <c:valAx>
        <c:axId val="89411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5663"/>
        <c:crosses val="autoZero"/>
        <c:crossBetween val="midCat"/>
      </c:valAx>
      <c:valAx>
        <c:axId val="8941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Shallow-set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'2018_CPUE'!$A$4:$A$25</c:f>
              <c:numCache>
                <c:formatCode>General</c:formatCode>
                <c:ptCount val="22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</c:numCache>
            </c:numRef>
          </c:xVal>
          <c:yVal>
            <c:numRef>
              <c:f>'2018_CPUE'!$B$4:$B$25</c:f>
              <c:numCache>
                <c:formatCode>General</c:formatCode>
                <c:ptCount val="22"/>
                <c:pt idx="0">
                  <c:v>3.04</c:v>
                </c:pt>
                <c:pt idx="1">
                  <c:v>3.16</c:v>
                </c:pt>
                <c:pt idx="2">
                  <c:v>3.37</c:v>
                </c:pt>
                <c:pt idx="3">
                  <c:v>3.69</c:v>
                </c:pt>
                <c:pt idx="4">
                  <c:v>3.79</c:v>
                </c:pt>
                <c:pt idx="5">
                  <c:v>4.12</c:v>
                </c:pt>
                <c:pt idx="10">
                  <c:v>11.46</c:v>
                </c:pt>
                <c:pt idx="11">
                  <c:v>12.13</c:v>
                </c:pt>
                <c:pt idx="12">
                  <c:v>10.38</c:v>
                </c:pt>
                <c:pt idx="13">
                  <c:v>10.210000000000001</c:v>
                </c:pt>
                <c:pt idx="14">
                  <c:v>8.3699999999999992</c:v>
                </c:pt>
                <c:pt idx="15">
                  <c:v>7.34</c:v>
                </c:pt>
                <c:pt idx="16">
                  <c:v>8.61</c:v>
                </c:pt>
                <c:pt idx="17">
                  <c:v>8.41</c:v>
                </c:pt>
                <c:pt idx="18">
                  <c:v>7.81</c:v>
                </c:pt>
                <c:pt idx="19">
                  <c:v>9.08</c:v>
                </c:pt>
                <c:pt idx="20">
                  <c:v>9.25</c:v>
                </c:pt>
                <c:pt idx="21">
                  <c:v>10.65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0-4584-BCD7-B1EFB111C8DC}"/>
            </c:ext>
          </c:extLst>
        </c:ser>
        <c:ser>
          <c:idx val="1"/>
          <c:order val="1"/>
          <c:tx>
            <c:v>new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(Dec_Shallow!$A$2:$A$7,Dec_Shallow!$A$15:$A$31)</c:f>
              <c:numCache>
                <c:formatCode>General</c:formatCode>
                <c:ptCount val="23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</c:numCache>
            </c:numRef>
          </c:xVal>
          <c:yVal>
            <c:numRef>
              <c:f>(Dec_Shallow!$H$2:$H$7,Dec_Shallow!$D$15:$D$31)</c:f>
              <c:numCache>
                <c:formatCode>General</c:formatCode>
                <c:ptCount val="23"/>
                <c:pt idx="0">
                  <c:v>6.1290713361826796</c:v>
                </c:pt>
                <c:pt idx="1">
                  <c:v>6.7833218381850102</c:v>
                </c:pt>
                <c:pt idx="2">
                  <c:v>7.82836747144614</c:v>
                </c:pt>
                <c:pt idx="3">
                  <c:v>7.8397271291051203</c:v>
                </c:pt>
                <c:pt idx="4">
                  <c:v>7.4809212083400096</c:v>
                </c:pt>
                <c:pt idx="5">
                  <c:v>7.9069479040559596</c:v>
                </c:pt>
                <c:pt idx="6">
                  <c:v>14.963216683751201</c:v>
                </c:pt>
                <c:pt idx="7">
                  <c:v>16.540834753574</c:v>
                </c:pt>
                <c:pt idx="8">
                  <c:v>13.705323988806301</c:v>
                </c:pt>
                <c:pt idx="9">
                  <c:v>12.8381416824542</c:v>
                </c:pt>
                <c:pt idx="10">
                  <c:v>10.421033274032601</c:v>
                </c:pt>
                <c:pt idx="11">
                  <c:v>9.5224533849978208</c:v>
                </c:pt>
                <c:pt idx="12">
                  <c:v>10.434331989441199</c:v>
                </c:pt>
                <c:pt idx="13">
                  <c:v>9.0714997407058</c:v>
                </c:pt>
                <c:pt idx="14">
                  <c:v>9.0878626115923904</c:v>
                </c:pt>
                <c:pt idx="15">
                  <c:v>9.3451153224605008</c:v>
                </c:pt>
                <c:pt idx="16">
                  <c:v>10.439523716109401</c:v>
                </c:pt>
                <c:pt idx="17">
                  <c:v>12.0661847814607</c:v>
                </c:pt>
                <c:pt idx="18">
                  <c:v>12.0117190349378</c:v>
                </c:pt>
                <c:pt idx="19">
                  <c:v>10.056742148372001</c:v>
                </c:pt>
                <c:pt idx="20">
                  <c:v>8.8050141977171101</c:v>
                </c:pt>
                <c:pt idx="21">
                  <c:v>9.1465091209194291</c:v>
                </c:pt>
                <c:pt idx="22">
                  <c:v>7.3199397005609201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0-4584-BCD7-B1EFB111C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111071"/>
        <c:axId val="894105663"/>
      </c:scatterChart>
      <c:valAx>
        <c:axId val="89411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05663"/>
        <c:crosses val="autoZero"/>
        <c:crossBetween val="midCat"/>
      </c:valAx>
      <c:valAx>
        <c:axId val="89410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11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530225</xdr:colOff>
      <xdr:row>1</xdr:row>
      <xdr:rowOff>76200</xdr:rowOff>
    </xdr:from>
    <xdr:to>
      <xdr:col>20</xdr:col>
      <xdr:colOff>225425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21</xdr:col>
      <xdr:colOff>304800</xdr:colOff>
      <xdr:row>16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53975</xdr:colOff>
      <xdr:row>5</xdr:row>
      <xdr:rowOff>101600</xdr:rowOff>
    </xdr:from>
    <xdr:to>
      <xdr:col>15</xdr:col>
      <xdr:colOff>358775</xdr:colOff>
      <xdr:row>20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F17" sqref="F17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11</v>
      </c>
    </row>
    <row r="2" spans="1:11" x14ac:dyDescent="0.35">
      <c r="A2">
        <v>1995</v>
      </c>
      <c r="B2">
        <v>0.90836833709132003</v>
      </c>
      <c r="C2">
        <v>2.3719138916488001E-2</v>
      </c>
      <c r="D2">
        <v>1.6918597228403101</v>
      </c>
      <c r="E2">
        <v>7.9293069130702304E-2</v>
      </c>
      <c r="F2">
        <v>6.7473414538077501</v>
      </c>
      <c r="G2">
        <v>0.45740779539840998</v>
      </c>
      <c r="H2">
        <v>6.1290713361826796</v>
      </c>
      <c r="I2">
        <v>0.19836676510164999</v>
      </c>
      <c r="J2">
        <v>0.44538384018916699</v>
      </c>
      <c r="K2">
        <f>J2/H2</f>
        <v>7.2667426394577073E-2</v>
      </c>
    </row>
    <row r="3" spans="1:11" x14ac:dyDescent="0.35">
      <c r="A3">
        <v>1996</v>
      </c>
      <c r="B3">
        <v>0.89472172416236995</v>
      </c>
      <c r="C3">
        <v>2.6245161597816199E-2</v>
      </c>
      <c r="D3">
        <v>1.8085346987947299</v>
      </c>
      <c r="E3">
        <v>7.7766022843811095E-2</v>
      </c>
      <c r="F3">
        <v>7.5814878022946104</v>
      </c>
      <c r="G3">
        <v>0.50301400282675601</v>
      </c>
      <c r="H3">
        <v>6.7833218381850102</v>
      </c>
      <c r="I3">
        <v>0.24231808284204301</v>
      </c>
      <c r="J3">
        <v>0.49225814654715699</v>
      </c>
      <c r="K3">
        <f t="shared" ref="K3:K7" si="0">J3/H3</f>
        <v>7.256889150918848E-2</v>
      </c>
    </row>
    <row r="4" spans="1:11" x14ac:dyDescent="0.35">
      <c r="A4">
        <v>1997</v>
      </c>
      <c r="B4">
        <v>0.89239260888340999</v>
      </c>
      <c r="C4">
        <v>2.6568852831285499E-2</v>
      </c>
      <c r="D4">
        <v>1.9543142446247099</v>
      </c>
      <c r="E4">
        <v>7.7712004790994202E-2</v>
      </c>
      <c r="F4">
        <v>8.7723356216959694</v>
      </c>
      <c r="G4">
        <v>0.58134297950116698</v>
      </c>
      <c r="H4">
        <v>7.82836747144614</v>
      </c>
      <c r="I4">
        <v>0.32369970736329101</v>
      </c>
      <c r="J4">
        <v>0.56894613748868295</v>
      </c>
      <c r="K4">
        <f t="shared" si="0"/>
        <v>7.2677494964806647E-2</v>
      </c>
    </row>
    <row r="5" spans="1:11" x14ac:dyDescent="0.35">
      <c r="A5">
        <v>1998</v>
      </c>
      <c r="B5">
        <v>0.892064837428588</v>
      </c>
      <c r="C5">
        <v>2.6527042847257001E-2</v>
      </c>
      <c r="D5">
        <v>1.9561316443728001</v>
      </c>
      <c r="E5">
        <v>7.7703074328203503E-2</v>
      </c>
      <c r="F5">
        <v>8.7882929582825398</v>
      </c>
      <c r="G5">
        <v>0.58273356485107697</v>
      </c>
      <c r="H5">
        <v>7.8397271291051203</v>
      </c>
      <c r="I5">
        <v>0.32481694620840001</v>
      </c>
      <c r="J5">
        <v>0.56992714114033904</v>
      </c>
      <c r="K5">
        <f t="shared" si="0"/>
        <v>7.269731863810347E-2</v>
      </c>
    </row>
    <row r="6" spans="1:11" x14ac:dyDescent="0.35">
      <c r="A6">
        <v>1999</v>
      </c>
      <c r="B6">
        <v>0.92794619482669005</v>
      </c>
      <c r="C6">
        <v>1.9394936325730201E-2</v>
      </c>
      <c r="D6">
        <v>1.86984862242165</v>
      </c>
      <c r="E6">
        <v>7.7794029246913601E-2</v>
      </c>
      <c r="F6">
        <v>8.0618049301201093</v>
      </c>
      <c r="G6">
        <v>0.535157670016283</v>
      </c>
      <c r="H6">
        <v>7.4809212083400096</v>
      </c>
      <c r="I6">
        <v>0.271164715863351</v>
      </c>
      <c r="J6">
        <v>0.52073478457209998</v>
      </c>
      <c r="K6">
        <f t="shared" si="0"/>
        <v>6.9608377106226624E-2</v>
      </c>
    </row>
    <row r="7" spans="1:11" x14ac:dyDescent="0.35">
      <c r="A7">
        <v>2000</v>
      </c>
      <c r="B7">
        <v>0.93376010897016004</v>
      </c>
      <c r="C7">
        <v>1.8114707126431401E-2</v>
      </c>
      <c r="D7">
        <v>1.91910280928391</v>
      </c>
      <c r="E7">
        <v>7.8050496115816603E-2</v>
      </c>
      <c r="F7">
        <v>8.4678578878000099</v>
      </c>
      <c r="G7">
        <v>0.56381929650929596</v>
      </c>
      <c r="H7">
        <v>7.9069479040559596</v>
      </c>
      <c r="I7">
        <v>0.30080638734803899</v>
      </c>
      <c r="J7">
        <v>0.54845819106659199</v>
      </c>
      <c r="K7">
        <f t="shared" si="0"/>
        <v>6.9364083047170969E-2</v>
      </c>
    </row>
    <row r="11" spans="1:11" x14ac:dyDescent="0.35">
      <c r="A11" t="s">
        <v>10</v>
      </c>
    </row>
    <row r="14" spans="1:11" x14ac:dyDescent="0.35">
      <c r="A14" t="s">
        <v>0</v>
      </c>
      <c r="B14" t="s">
        <v>7</v>
      </c>
      <c r="C14" t="s">
        <v>8</v>
      </c>
      <c r="D14" t="s">
        <v>9</v>
      </c>
      <c r="E14" t="s">
        <v>3</v>
      </c>
      <c r="F14" t="s">
        <v>11</v>
      </c>
    </row>
    <row r="15" spans="1:11" x14ac:dyDescent="0.35">
      <c r="A15">
        <v>2005</v>
      </c>
      <c r="B15">
        <v>2.5440931964672999</v>
      </c>
      <c r="C15">
        <v>7.6881948467859604E-2</v>
      </c>
      <c r="D15">
        <v>14.963216683751201</v>
      </c>
      <c r="E15">
        <v>0.99471629460780697</v>
      </c>
      <c r="F15">
        <f>E15/D15</f>
        <v>6.6477437013124696E-2</v>
      </c>
    </row>
    <row r="16" spans="1:11" x14ac:dyDescent="0.35">
      <c r="A16">
        <v>2006</v>
      </c>
      <c r="B16">
        <v>2.6443303851660902</v>
      </c>
      <c r="C16">
        <v>7.6419624501100306E-2</v>
      </c>
      <c r="D16">
        <v>16.540834753574</v>
      </c>
      <c r="E16">
        <v>1.0924858256691099</v>
      </c>
      <c r="F16">
        <f t="shared" ref="F16:F31" si="1">E16/D16</f>
        <v>6.6047804838450186E-2</v>
      </c>
    </row>
    <row r="17" spans="1:6" x14ac:dyDescent="0.35">
      <c r="A17">
        <v>2007</v>
      </c>
      <c r="B17">
        <v>2.4562825977323999</v>
      </c>
      <c r="C17">
        <v>7.6763737399617796E-2</v>
      </c>
      <c r="D17">
        <v>13.705323988806301</v>
      </c>
      <c r="E17">
        <v>0.90978568441658503</v>
      </c>
      <c r="F17">
        <f t="shared" si="1"/>
        <v>6.6381917359972245E-2</v>
      </c>
    </row>
    <row r="18" spans="1:6" x14ac:dyDescent="0.35">
      <c r="A18">
        <v>2008</v>
      </c>
      <c r="B18">
        <v>2.3911527907540999</v>
      </c>
      <c r="C18">
        <v>7.6914291033081505E-2</v>
      </c>
      <c r="D18">
        <v>12.8381416824542</v>
      </c>
      <c r="E18">
        <v>0.853961095337195</v>
      </c>
      <c r="F18">
        <f t="shared" si="1"/>
        <v>6.6517500465374815E-2</v>
      </c>
    </row>
    <row r="19" spans="1:6" x14ac:dyDescent="0.35">
      <c r="A19">
        <v>2009</v>
      </c>
      <c r="B19">
        <v>2.1823244220509501</v>
      </c>
      <c r="C19">
        <v>7.5854367372192394E-2</v>
      </c>
      <c r="D19">
        <v>10.421033274032601</v>
      </c>
      <c r="E19">
        <v>0.68328279346334597</v>
      </c>
      <c r="F19">
        <f t="shared" si="1"/>
        <v>6.5567662581595215E-2</v>
      </c>
    </row>
    <row r="20" spans="1:6" x14ac:dyDescent="0.35">
      <c r="A20">
        <v>2010</v>
      </c>
      <c r="B20">
        <v>2.0921507521772198</v>
      </c>
      <c r="C20">
        <v>7.6455447786420896E-2</v>
      </c>
      <c r="D20">
        <v>9.5224533849978208</v>
      </c>
      <c r="E20">
        <v>0.63016237252176799</v>
      </c>
      <c r="F20">
        <f t="shared" si="1"/>
        <v>6.6176472285446861E-2</v>
      </c>
    </row>
    <row r="21" spans="1:6" x14ac:dyDescent="0.35">
      <c r="A21">
        <v>2011</v>
      </c>
      <c r="B21">
        <v>2.1835997502020601</v>
      </c>
      <c r="C21">
        <v>7.6959935883541997E-2</v>
      </c>
      <c r="D21">
        <v>10.434331989441199</v>
      </c>
      <c r="E21">
        <v>0.69479363191796295</v>
      </c>
      <c r="F21">
        <f t="shared" si="1"/>
        <v>6.6587265252921274E-2</v>
      </c>
    </row>
    <row r="22" spans="1:6" x14ac:dyDescent="0.35">
      <c r="A22">
        <v>2012</v>
      </c>
      <c r="B22">
        <v>2.04386983399203</v>
      </c>
      <c r="C22">
        <v>7.7300307921916403E-2</v>
      </c>
      <c r="D22">
        <v>9.0714997407058</v>
      </c>
      <c r="E22">
        <v>0.606651850909528</v>
      </c>
      <c r="F22">
        <f t="shared" si="1"/>
        <v>6.6874482527662843E-2</v>
      </c>
    </row>
    <row r="23" spans="1:6" x14ac:dyDescent="0.35">
      <c r="A23">
        <v>2013</v>
      </c>
      <c r="B23">
        <v>2.04543797236897</v>
      </c>
      <c r="C23">
        <v>7.7929525926045601E-2</v>
      </c>
      <c r="D23">
        <v>9.0878626115923904</v>
      </c>
      <c r="E23">
        <v>0.61265633526460395</v>
      </c>
      <c r="F23">
        <f t="shared" si="1"/>
        <v>6.7414788432552386E-2</v>
      </c>
    </row>
    <row r="24" spans="1:6" x14ac:dyDescent="0.35">
      <c r="A24">
        <v>2014</v>
      </c>
      <c r="B24">
        <v>2.07335200945051</v>
      </c>
      <c r="C24">
        <v>7.7588978827518307E-2</v>
      </c>
      <c r="D24">
        <v>9.3451153224605008</v>
      </c>
      <c r="E24">
        <v>0.62701323162677902</v>
      </c>
      <c r="F24">
        <f t="shared" si="1"/>
        <v>6.7095290961234608E-2</v>
      </c>
    </row>
    <row r="25" spans="1:6" x14ac:dyDescent="0.35">
      <c r="A25">
        <v>2015</v>
      </c>
      <c r="B25">
        <v>2.1840971884183999</v>
      </c>
      <c r="C25">
        <v>7.8021536681662507E-2</v>
      </c>
      <c r="D25">
        <v>10.439523716109401</v>
      </c>
      <c r="E25">
        <v>0.70464768614698603</v>
      </c>
      <c r="F25">
        <f t="shared" si="1"/>
        <v>6.7498068428124988E-2</v>
      </c>
    </row>
    <row r="26" spans="1:6" x14ac:dyDescent="0.35">
      <c r="A26">
        <v>2016</v>
      </c>
      <c r="B26">
        <v>2.3291391258754599</v>
      </c>
      <c r="C26">
        <v>7.8615830077015197E-2</v>
      </c>
      <c r="D26">
        <v>12.0661847814607</v>
      </c>
      <c r="E26">
        <v>0.82175184750580499</v>
      </c>
      <c r="F26">
        <f t="shared" si="1"/>
        <v>6.8103701575033052E-2</v>
      </c>
    </row>
    <row r="27" spans="1:6" x14ac:dyDescent="0.35">
      <c r="A27">
        <v>2017</v>
      </c>
      <c r="B27">
        <v>2.3243809875496102</v>
      </c>
      <c r="C27">
        <v>7.7794990800420905E-2</v>
      </c>
      <c r="D27">
        <v>12.0117190349378</v>
      </c>
      <c r="E27">
        <v>0.80887776525843402</v>
      </c>
      <c r="F27">
        <f t="shared" si="1"/>
        <v>6.7340716420830157E-2</v>
      </c>
    </row>
    <row r="28" spans="1:6" x14ac:dyDescent="0.35">
      <c r="A28">
        <v>2018</v>
      </c>
      <c r="B28">
        <v>2.14674149818017</v>
      </c>
      <c r="C28">
        <v>8.1145777358980403E-2</v>
      </c>
      <c r="D28">
        <v>10.056742148372001</v>
      </c>
      <c r="E28">
        <v>0.70690250861522097</v>
      </c>
      <c r="F28">
        <f t="shared" si="1"/>
        <v>7.0291402343417478E-2</v>
      </c>
    </row>
    <row r="29" spans="1:6" x14ac:dyDescent="0.35">
      <c r="A29">
        <v>2019</v>
      </c>
      <c r="B29">
        <v>2.0138195824745502</v>
      </c>
      <c r="C29">
        <v>8.1832159295221599E-2</v>
      </c>
      <c r="D29">
        <v>8.8050141977171101</v>
      </c>
      <c r="E29">
        <v>0.62421485262915199</v>
      </c>
      <c r="F29">
        <f t="shared" si="1"/>
        <v>7.0893111426327191E-2</v>
      </c>
    </row>
    <row r="30" spans="1:6" x14ac:dyDescent="0.35">
      <c r="A30">
        <v>2020</v>
      </c>
      <c r="B30">
        <v>2.0521045213992899</v>
      </c>
      <c r="C30">
        <v>8.2721616863024497E-2</v>
      </c>
      <c r="D30">
        <v>9.1465091209194291</v>
      </c>
      <c r="E30">
        <v>0.65513009323543203</v>
      </c>
      <c r="F30">
        <f t="shared" si="1"/>
        <v>7.1626243911685594E-2</v>
      </c>
    </row>
    <row r="31" spans="1:6" x14ac:dyDescent="0.35">
      <c r="A31">
        <v>2021</v>
      </c>
      <c r="B31">
        <v>1.82910031837791</v>
      </c>
      <c r="C31">
        <v>8.3134455039464095E-2</v>
      </c>
      <c r="D31">
        <v>7.3199397005609201</v>
      </c>
      <c r="E31">
        <v>0.52699157908343597</v>
      </c>
      <c r="F31">
        <f t="shared" si="1"/>
        <v>7.1993978180319315E-2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13" sqref="B1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11</v>
      </c>
    </row>
    <row r="2" spans="1:11" x14ac:dyDescent="0.35">
      <c r="A2">
        <v>1995</v>
      </c>
      <c r="B2">
        <v>0.14767569248383799</v>
      </c>
      <c r="C2">
        <v>9.6440588041118904E-3</v>
      </c>
      <c r="D2">
        <v>0.49166257387926199</v>
      </c>
      <c r="E2">
        <v>0.11195186807358801</v>
      </c>
      <c r="F2">
        <v>1.77676096680388</v>
      </c>
      <c r="G2">
        <v>0.172874047423866</v>
      </c>
      <c r="H2">
        <v>0.26238440615101599</v>
      </c>
      <c r="I2">
        <v>9.4813910882282399E-4</v>
      </c>
      <c r="J2">
        <v>3.0791867576079601E-2</v>
      </c>
      <c r="K2">
        <f>J2/H2</f>
        <v>0.11735403040056148</v>
      </c>
    </row>
    <row r="3" spans="1:11" x14ac:dyDescent="0.35">
      <c r="A3">
        <v>1996</v>
      </c>
      <c r="B3">
        <v>9.2998421859675107E-2</v>
      </c>
      <c r="C3">
        <v>5.8170108768169403E-3</v>
      </c>
      <c r="D3">
        <v>0.46986246995061498</v>
      </c>
      <c r="E3">
        <v>0.110693231800394</v>
      </c>
      <c r="F3">
        <v>1.73844433213755</v>
      </c>
      <c r="G3">
        <v>0.167105017680795</v>
      </c>
      <c r="H3">
        <v>0.16167257937968901</v>
      </c>
      <c r="I3">
        <v>3.4471577499447002E-4</v>
      </c>
      <c r="J3">
        <v>1.8566522964585198E-2</v>
      </c>
      <c r="K3">
        <f t="shared" ref="K3:K28" si="0">J3/H3</f>
        <v>0.11484027183720258</v>
      </c>
    </row>
    <row r="4" spans="1:11" x14ac:dyDescent="0.35">
      <c r="A4">
        <v>1997</v>
      </c>
      <c r="B4">
        <v>7.4580740605333304E-2</v>
      </c>
      <c r="C4">
        <v>4.8863811286544096E-3</v>
      </c>
      <c r="D4">
        <v>0.22902172774290999</v>
      </c>
      <c r="E4">
        <v>0.11110248041023101</v>
      </c>
      <c r="F4">
        <v>1.3663612424946701</v>
      </c>
      <c r="G4">
        <v>0.13186377669980201</v>
      </c>
      <c r="H4">
        <v>0.101904233399676</v>
      </c>
      <c r="I4">
        <v>1.4170900045965199E-4</v>
      </c>
      <c r="J4">
        <v>1.19041589564174E-2</v>
      </c>
      <c r="K4">
        <f t="shared" si="0"/>
        <v>0.1168171189682415</v>
      </c>
    </row>
    <row r="5" spans="1:11" x14ac:dyDescent="0.35">
      <c r="A5">
        <v>1998</v>
      </c>
      <c r="B5">
        <v>0.112632575411581</v>
      </c>
      <c r="C5">
        <v>6.2733424849126199E-3</v>
      </c>
      <c r="D5">
        <v>0.12849192300986001</v>
      </c>
      <c r="E5">
        <v>0.110078496476432</v>
      </c>
      <c r="F5">
        <v>1.23567993623051</v>
      </c>
      <c r="G5">
        <v>0.118021508544617</v>
      </c>
      <c r="H5">
        <v>0.13917781360206</v>
      </c>
      <c r="I5">
        <v>2.3734486907061499E-4</v>
      </c>
      <c r="J5">
        <v>1.54060010733031E-2</v>
      </c>
      <c r="K5">
        <f t="shared" si="0"/>
        <v>0.11069293786545784</v>
      </c>
    </row>
    <row r="6" spans="1:11" x14ac:dyDescent="0.35">
      <c r="A6">
        <v>1999</v>
      </c>
      <c r="B6">
        <v>0.103895909773941</v>
      </c>
      <c r="C6">
        <v>5.6964974390657898E-3</v>
      </c>
      <c r="D6">
        <v>0.14746293621495801</v>
      </c>
      <c r="E6">
        <v>0.109794260989414</v>
      </c>
      <c r="F6">
        <v>1.2593458096430901</v>
      </c>
      <c r="G6">
        <v>0.11994336913295101</v>
      </c>
      <c r="H6">
        <v>0.130840878612869</v>
      </c>
      <c r="I6">
        <v>2.0722321917445799E-4</v>
      </c>
      <c r="J6">
        <v>1.43952498823208E-2</v>
      </c>
      <c r="K6">
        <f t="shared" si="0"/>
        <v>0.11002104262012301</v>
      </c>
    </row>
    <row r="7" spans="1:11" x14ac:dyDescent="0.35">
      <c r="A7">
        <v>2000</v>
      </c>
      <c r="B7">
        <v>9.3205005262303298E-2</v>
      </c>
      <c r="C7">
        <v>5.3773068779964196E-3</v>
      </c>
      <c r="D7">
        <v>0.117213697000254</v>
      </c>
      <c r="E7">
        <v>0.110084421836668</v>
      </c>
      <c r="F7">
        <v>1.22182040073698</v>
      </c>
      <c r="G7">
        <v>0.11671588979744101</v>
      </c>
      <c r="H7">
        <v>0.11387977688028</v>
      </c>
      <c r="I7">
        <v>1.6190203364592601E-4</v>
      </c>
      <c r="J7">
        <v>1.2724072997508599E-2</v>
      </c>
      <c r="K7">
        <f t="shared" si="0"/>
        <v>0.11173250726408794</v>
      </c>
    </row>
    <row r="8" spans="1:11" x14ac:dyDescent="0.35">
      <c r="A8">
        <v>2001</v>
      </c>
      <c r="B8">
        <v>9.4635630416454702E-2</v>
      </c>
      <c r="C8">
        <v>5.1172520091737799E-3</v>
      </c>
      <c r="D8">
        <v>0.123190161791543</v>
      </c>
      <c r="E8">
        <v>0.10953514666018201</v>
      </c>
      <c r="F8">
        <v>1.2291459922767101</v>
      </c>
      <c r="G8">
        <v>0.11671485904437399</v>
      </c>
      <c r="H8">
        <v>0.11632100585296599</v>
      </c>
      <c r="I8">
        <v>1.61919442769162E-4</v>
      </c>
      <c r="J8">
        <v>1.2724757080949001E-2</v>
      </c>
      <c r="K8">
        <f t="shared" si="0"/>
        <v>0.10939345810879214</v>
      </c>
    </row>
    <row r="9" spans="1:11" x14ac:dyDescent="0.35">
      <c r="A9">
        <v>2002</v>
      </c>
      <c r="B9">
        <v>0.12746882459655701</v>
      </c>
      <c r="C9">
        <v>6.2672161192806504E-3</v>
      </c>
      <c r="D9">
        <v>8.6190752415393201E-2</v>
      </c>
      <c r="E9">
        <v>0.109129685917224</v>
      </c>
      <c r="F9">
        <v>1.1844993592103701</v>
      </c>
      <c r="G9">
        <v>0.112042592854618</v>
      </c>
      <c r="H9">
        <v>0.15098674105392099</v>
      </c>
      <c r="I9">
        <v>2.5957537243348001E-4</v>
      </c>
      <c r="J9">
        <v>1.6111342974236501E-2</v>
      </c>
      <c r="K9">
        <f t="shared" si="0"/>
        <v>0.10670700527593184</v>
      </c>
    </row>
    <row r="10" spans="1:11" x14ac:dyDescent="0.35">
      <c r="A10">
        <v>2003</v>
      </c>
      <c r="B10">
        <v>0.12860681341956201</v>
      </c>
      <c r="C10">
        <v>6.22942335309152E-3</v>
      </c>
      <c r="D10">
        <v>1.52091565124754E-2</v>
      </c>
      <c r="E10">
        <v>0.109079420670864</v>
      </c>
      <c r="F10">
        <v>1.1033363200759001</v>
      </c>
      <c r="G10">
        <v>0.104321091293875</v>
      </c>
      <c r="H10">
        <v>0.141896568255027</v>
      </c>
      <c r="I10">
        <v>2.27662368820437E-4</v>
      </c>
      <c r="J10">
        <v>1.50884846429466E-2</v>
      </c>
      <c r="K10">
        <f t="shared" si="0"/>
        <v>0.10633438728291483</v>
      </c>
    </row>
    <row r="11" spans="1:11" x14ac:dyDescent="0.35">
      <c r="A11">
        <v>2004</v>
      </c>
      <c r="B11">
        <v>0.15475711563917799</v>
      </c>
      <c r="C11">
        <v>7.2357837116257002E-3</v>
      </c>
      <c r="D11">
        <v>4.7709674073630901E-2</v>
      </c>
      <c r="E11">
        <v>0.109014450133919</v>
      </c>
      <c r="F11">
        <v>1.13978295673105</v>
      </c>
      <c r="G11">
        <v>0.107693200193272</v>
      </c>
      <c r="H11">
        <v>0.17638952283838999</v>
      </c>
      <c r="I11">
        <v>3.4638909897354502E-4</v>
      </c>
      <c r="J11">
        <v>1.8611531344130301E-2</v>
      </c>
      <c r="K11">
        <f t="shared" si="0"/>
        <v>0.10551381422570313</v>
      </c>
    </row>
    <row r="12" spans="1:11" x14ac:dyDescent="0.35">
      <c r="A12">
        <v>2005</v>
      </c>
      <c r="B12">
        <v>0.114823512919854</v>
      </c>
      <c r="C12">
        <v>5.6330022616342904E-3</v>
      </c>
      <c r="D12">
        <v>2.6086546070501301E-2</v>
      </c>
      <c r="E12">
        <v>0.108996523349484</v>
      </c>
      <c r="F12">
        <v>1.1154032484057299</v>
      </c>
      <c r="G12">
        <v>0.105363906160997</v>
      </c>
      <c r="H12">
        <v>0.128074519304162</v>
      </c>
      <c r="I12">
        <v>1.8619696250699499E-4</v>
      </c>
      <c r="J12">
        <v>1.3645400782204799E-2</v>
      </c>
      <c r="K12">
        <f t="shared" si="0"/>
        <v>0.10654266638158187</v>
      </c>
    </row>
    <row r="13" spans="1:11" x14ac:dyDescent="0.35">
      <c r="A13">
        <v>2006</v>
      </c>
      <c r="B13">
        <v>0.119948600778085</v>
      </c>
      <c r="C13">
        <v>5.8549850378564203E-3</v>
      </c>
      <c r="D13">
        <v>2.5887511456057201E-2</v>
      </c>
      <c r="E13">
        <v>0.10891584921278399</v>
      </c>
      <c r="F13">
        <v>1.11518126664199</v>
      </c>
      <c r="G13">
        <v>0.105259912361706</v>
      </c>
      <c r="H13">
        <v>0.13376443254763901</v>
      </c>
      <c r="I13">
        <v>2.02422788116297E-4</v>
      </c>
      <c r="J13">
        <v>1.4227536263046301E-2</v>
      </c>
      <c r="K13">
        <f t="shared" si="0"/>
        <v>0.10636262564025972</v>
      </c>
    </row>
    <row r="14" spans="1:11" x14ac:dyDescent="0.35">
      <c r="A14">
        <v>2007</v>
      </c>
      <c r="B14">
        <v>0.118493446879242</v>
      </c>
      <c r="C14">
        <v>5.73838895089448E-3</v>
      </c>
      <c r="D14">
        <v>-1.54474411944911E-2</v>
      </c>
      <c r="E14">
        <v>0.10892021459293599</v>
      </c>
      <c r="F14">
        <v>1.0700249971546101</v>
      </c>
      <c r="G14">
        <v>0.101003738444783</v>
      </c>
      <c r="H14">
        <v>0.12679095015979999</v>
      </c>
      <c r="I14">
        <v>1.8127798455976299E-4</v>
      </c>
      <c r="J14">
        <v>1.346395129818E-2</v>
      </c>
      <c r="K14">
        <f t="shared" si="0"/>
        <v>0.10619016011167054</v>
      </c>
    </row>
    <row r="15" spans="1:11" x14ac:dyDescent="0.35">
      <c r="A15">
        <v>2008</v>
      </c>
      <c r="B15">
        <v>0.110238295054569</v>
      </c>
      <c r="C15">
        <v>5.4151389963865001E-3</v>
      </c>
      <c r="D15">
        <v>-3.6234245459565897E-2</v>
      </c>
      <c r="E15">
        <v>0.10896129991244</v>
      </c>
      <c r="F15">
        <v>1.04801084687257</v>
      </c>
      <c r="G15">
        <v>9.8965262748730395E-2</v>
      </c>
      <c r="H15">
        <v>0.11553092895792801</v>
      </c>
      <c r="I15">
        <v>1.5151714054440599E-4</v>
      </c>
      <c r="J15">
        <v>1.2309229892418399E-2</v>
      </c>
      <c r="K15">
        <f t="shared" si="0"/>
        <v>0.10654488805245352</v>
      </c>
    </row>
    <row r="16" spans="1:11" x14ac:dyDescent="0.35">
      <c r="A16">
        <v>2009</v>
      </c>
      <c r="B16">
        <v>0.115408774747293</v>
      </c>
      <c r="C16">
        <v>5.6572003674668098E-3</v>
      </c>
      <c r="D16">
        <v>-1.05772932191856E-2</v>
      </c>
      <c r="E16">
        <v>0.109014071820889</v>
      </c>
      <c r="F16">
        <v>1.0752488874622601</v>
      </c>
      <c r="G16">
        <v>0.101590519339583</v>
      </c>
      <c r="H16">
        <v>0.12409315665041</v>
      </c>
      <c r="I16">
        <v>1.7479438512866901E-4</v>
      </c>
      <c r="J16">
        <v>1.32209827595633E-2</v>
      </c>
      <c r="K16">
        <f t="shared" si="0"/>
        <v>0.10654078852074732</v>
      </c>
    </row>
    <row r="17" spans="1:11" x14ac:dyDescent="0.35">
      <c r="A17">
        <v>2010</v>
      </c>
      <c r="B17">
        <v>0.109044005177099</v>
      </c>
      <c r="C17">
        <v>5.3948621139901501E-3</v>
      </c>
      <c r="D17">
        <v>-4.7132553449308501E-2</v>
      </c>
      <c r="E17">
        <v>0.109039391371946</v>
      </c>
      <c r="F17">
        <v>1.036652630554</v>
      </c>
      <c r="G17">
        <v>9.7972983866329397E-2</v>
      </c>
      <c r="H17">
        <v>0.11304075481298299</v>
      </c>
      <c r="I17">
        <v>1.4569083934884799E-4</v>
      </c>
      <c r="J17">
        <v>1.20702460351414E-2</v>
      </c>
      <c r="K17">
        <f t="shared" si="0"/>
        <v>0.10677782588333445</v>
      </c>
    </row>
    <row r="18" spans="1:11" x14ac:dyDescent="0.35">
      <c r="A18">
        <v>2011</v>
      </c>
      <c r="B18">
        <v>9.7775067055715495E-2</v>
      </c>
      <c r="C18">
        <v>4.91116177719211E-3</v>
      </c>
      <c r="D18">
        <v>-0.111843605659216</v>
      </c>
      <c r="E18">
        <v>0.109060217915527</v>
      </c>
      <c r="F18">
        <v>0.97169417924261803</v>
      </c>
      <c r="G18">
        <v>9.1846404785001598E-2</v>
      </c>
      <c r="H18">
        <v>9.5007463533095401E-2</v>
      </c>
      <c r="I18">
        <v>1.03622435925099E-4</v>
      </c>
      <c r="J18">
        <v>1.01795105935943E-2</v>
      </c>
      <c r="K18">
        <f t="shared" si="0"/>
        <v>0.10714432545658178</v>
      </c>
    </row>
    <row r="19" spans="1:11" x14ac:dyDescent="0.35">
      <c r="A19">
        <v>2012</v>
      </c>
      <c r="B19">
        <v>0.108747755605408</v>
      </c>
      <c r="C19">
        <v>5.3586554527455801E-3</v>
      </c>
      <c r="D19">
        <v>-0.10033944838117199</v>
      </c>
      <c r="E19">
        <v>0.10900120613030299</v>
      </c>
      <c r="F19">
        <v>0.98293600075028698</v>
      </c>
      <c r="G19">
        <v>9.2856797112958606E-2</v>
      </c>
      <c r="H19">
        <v>0.10689208398534999</v>
      </c>
      <c r="I19">
        <v>1.2996011441028201E-4</v>
      </c>
      <c r="J19">
        <v>1.14000050179937E-2</v>
      </c>
      <c r="K19">
        <f t="shared" si="0"/>
        <v>0.10664966565303487</v>
      </c>
    </row>
    <row r="20" spans="1:11" x14ac:dyDescent="0.35">
      <c r="A20">
        <v>2013</v>
      </c>
      <c r="B20">
        <v>0.11487008292321201</v>
      </c>
      <c r="C20">
        <v>5.5525807848863301E-3</v>
      </c>
      <c r="D20">
        <v>-0.139213598171081</v>
      </c>
      <c r="E20">
        <v>0.10895610445338</v>
      </c>
      <c r="F20">
        <v>0.94545957500447397</v>
      </c>
      <c r="G20">
        <v>8.9278631330305794E-2</v>
      </c>
      <c r="H20">
        <v>0.108605019781308</v>
      </c>
      <c r="I20">
        <v>1.3297964937583999E-4</v>
      </c>
      <c r="J20">
        <v>1.1531680249462399E-2</v>
      </c>
      <c r="K20">
        <f t="shared" si="0"/>
        <v>0.10617999308579948</v>
      </c>
    </row>
    <row r="21" spans="1:11" x14ac:dyDescent="0.35">
      <c r="A21">
        <v>2014</v>
      </c>
      <c r="B21">
        <v>0.145444253837377</v>
      </c>
      <c r="C21">
        <v>6.7016093193967702E-3</v>
      </c>
      <c r="D21">
        <v>-0.115004906863257</v>
      </c>
      <c r="E21">
        <v>0.108905685212175</v>
      </c>
      <c r="F21">
        <v>0.96862721162226195</v>
      </c>
      <c r="G21">
        <v>9.1416500938659495E-2</v>
      </c>
      <c r="H21">
        <v>0.14088126204097901</v>
      </c>
      <c r="I21">
        <v>2.1929683725569699E-4</v>
      </c>
      <c r="J21">
        <v>1.4808674392250599E-2</v>
      </c>
      <c r="K21">
        <f t="shared" si="0"/>
        <v>0.10511457789143817</v>
      </c>
    </row>
    <row r="22" spans="1:11" x14ac:dyDescent="0.35">
      <c r="A22">
        <v>2015</v>
      </c>
      <c r="B22">
        <v>0.155836415149468</v>
      </c>
      <c r="C22">
        <v>7.0337538046164596E-3</v>
      </c>
      <c r="D22">
        <v>-0.11993559040876001</v>
      </c>
      <c r="E22">
        <v>0.10885399263867999</v>
      </c>
      <c r="F22">
        <v>0.96386297249812003</v>
      </c>
      <c r="G22">
        <v>9.0919623628559501E-2</v>
      </c>
      <c r="H22">
        <v>0.150204950329418</v>
      </c>
      <c r="I22">
        <v>2.4712049533786798E-4</v>
      </c>
      <c r="J22">
        <v>1.57200666454652E-2</v>
      </c>
      <c r="K22">
        <f t="shared" si="0"/>
        <v>0.10465744711468665</v>
      </c>
    </row>
    <row r="23" spans="1:11" x14ac:dyDescent="0.35">
      <c r="A23">
        <v>2016</v>
      </c>
      <c r="B23">
        <v>0.135736636101571</v>
      </c>
      <c r="C23">
        <v>6.3581930914097902E-3</v>
      </c>
      <c r="D23">
        <v>-0.14436855906819099</v>
      </c>
      <c r="E23">
        <v>0.108902347862041</v>
      </c>
      <c r="F23">
        <v>0.94059711403396895</v>
      </c>
      <c r="G23">
        <v>8.8770577836059295E-2</v>
      </c>
      <c r="H23">
        <v>0.127673488185817</v>
      </c>
      <c r="I23">
        <v>1.81273440849568E-4</v>
      </c>
      <c r="J23">
        <v>1.34637825609881E-2</v>
      </c>
      <c r="K23">
        <f t="shared" si="0"/>
        <v>0.10545480312555419</v>
      </c>
    </row>
    <row r="24" spans="1:11" x14ac:dyDescent="0.35">
      <c r="A24">
        <v>2017</v>
      </c>
      <c r="B24">
        <v>0.14511629649848401</v>
      </c>
      <c r="C24">
        <v>6.6683998548349704E-3</v>
      </c>
      <c r="D24">
        <v>-0.181100556425871</v>
      </c>
      <c r="E24">
        <v>0.108852393482682</v>
      </c>
      <c r="F24">
        <v>0.90667510156778697</v>
      </c>
      <c r="G24">
        <v>8.5522549551158497E-2</v>
      </c>
      <c r="H24">
        <v>0.13157333286690401</v>
      </c>
      <c r="I24">
        <v>1.9090609161513401E-4</v>
      </c>
      <c r="J24">
        <v>1.3816877057249001E-2</v>
      </c>
      <c r="K24">
        <f t="shared" si="0"/>
        <v>0.10501274655120105</v>
      </c>
    </row>
    <row r="25" spans="1:11" x14ac:dyDescent="0.35">
      <c r="A25">
        <v>2018</v>
      </c>
      <c r="B25">
        <v>0.142802262860691</v>
      </c>
      <c r="C25">
        <v>6.54804433163591E-3</v>
      </c>
      <c r="D25">
        <v>-0.194317361499179</v>
      </c>
      <c r="E25">
        <v>0.108836113932629</v>
      </c>
      <c r="F25">
        <v>0.89477059654007896</v>
      </c>
      <c r="G25">
        <v>8.43864022624886E-2</v>
      </c>
      <c r="H25">
        <v>0.12777526592713401</v>
      </c>
      <c r="I25">
        <v>1.7984939915628801E-4</v>
      </c>
      <c r="J25">
        <v>1.34107941284731E-2</v>
      </c>
      <c r="K25">
        <f t="shared" si="0"/>
        <v>0.10495610422850406</v>
      </c>
    </row>
    <row r="26" spans="1:11" x14ac:dyDescent="0.35">
      <c r="A26">
        <v>2019</v>
      </c>
      <c r="B26">
        <v>0.118748819924152</v>
      </c>
      <c r="C26">
        <v>5.7684468743185299E-3</v>
      </c>
      <c r="D26">
        <v>-0.214421656115377</v>
      </c>
      <c r="E26">
        <v>0.109075754619332</v>
      </c>
      <c r="F26">
        <v>0.87696148451135003</v>
      </c>
      <c r="G26">
        <v>8.2910228692559304E-2</v>
      </c>
      <c r="H26">
        <v>0.10413814140465601</v>
      </c>
      <c r="I26">
        <v>1.2275294855768401E-4</v>
      </c>
      <c r="J26">
        <v>1.1079392968826599E-2</v>
      </c>
      <c r="K26">
        <f t="shared" si="0"/>
        <v>0.10639130696384064</v>
      </c>
    </row>
    <row r="27" spans="1:11" x14ac:dyDescent="0.35">
      <c r="A27">
        <v>2020</v>
      </c>
      <c r="B27">
        <v>9.1858279121633704E-2</v>
      </c>
      <c r="C27">
        <v>4.8855887146371599E-3</v>
      </c>
      <c r="D27">
        <v>-0.246090567878092</v>
      </c>
      <c r="E27">
        <v>0.109450536543842</v>
      </c>
      <c r="F27">
        <v>0.84962314511036496</v>
      </c>
      <c r="G27">
        <v>8.06386508823288E-2</v>
      </c>
      <c r="H27">
        <v>7.8044920011748203E-2</v>
      </c>
      <c r="I27" s="1">
        <v>7.2253761483147304E-5</v>
      </c>
      <c r="J27">
        <v>8.5002212608347606E-3</v>
      </c>
      <c r="K27">
        <f t="shared" si="0"/>
        <v>0.10891447207012592</v>
      </c>
    </row>
    <row r="28" spans="1:11" x14ac:dyDescent="0.35">
      <c r="A28">
        <v>2021</v>
      </c>
      <c r="B28">
        <v>0.104854000991426</v>
      </c>
      <c r="C28">
        <v>5.6791643894095302E-3</v>
      </c>
      <c r="D28">
        <v>-0.274847952210235</v>
      </c>
      <c r="E28">
        <v>0.11013577776528199</v>
      </c>
      <c r="F28">
        <v>0.82553922426212101</v>
      </c>
      <c r="G28">
        <v>7.8927952399855297E-2</v>
      </c>
      <c r="H28">
        <v>8.6561090639241597E-2</v>
      </c>
      <c r="I28" s="1">
        <v>9.0672477267305702E-5</v>
      </c>
      <c r="J28">
        <v>9.52220968406523E-3</v>
      </c>
      <c r="K28">
        <f t="shared" si="0"/>
        <v>0.11000565743505585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A2" sqref="A2"/>
    </sheetView>
  </sheetViews>
  <sheetFormatPr defaultRowHeight="14.5" x14ac:dyDescent="0.35"/>
  <cols>
    <col min="1" max="5" width="17" customWidth="1"/>
    <col min="6" max="6" width="20.08984375" customWidth="1"/>
    <col min="7" max="7" width="23.81640625" customWidth="1"/>
    <col min="8" max="10" width="17" customWidth="1"/>
  </cols>
  <sheetData>
    <row r="2" spans="1:11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9</v>
      </c>
      <c r="G2" t="s">
        <v>3</v>
      </c>
      <c r="H2" t="s">
        <v>4</v>
      </c>
      <c r="I2" t="s">
        <v>5</v>
      </c>
      <c r="J2" t="s">
        <v>6</v>
      </c>
      <c r="K2" t="s">
        <v>11</v>
      </c>
    </row>
    <row r="3" spans="1:11" x14ac:dyDescent="0.35">
      <c r="A3">
        <v>1995</v>
      </c>
      <c r="B3">
        <v>0.15720523480135401</v>
      </c>
      <c r="C3">
        <v>1.17275858217347E-2</v>
      </c>
      <c r="D3">
        <v>0.55488100588442801</v>
      </c>
      <c r="E3">
        <v>9.4592347740375601E-2</v>
      </c>
      <c r="F3">
        <v>1.89762722072972</v>
      </c>
      <c r="G3">
        <v>0.16801207477074401</v>
      </c>
      <c r="H3">
        <v>0.29831693280025701</v>
      </c>
      <c r="I3">
        <v>1.19676267752112E-3</v>
      </c>
      <c r="J3">
        <v>3.4594257869206099E-2</v>
      </c>
      <c r="K3">
        <f>J3/H3</f>
        <v>0.11596478129643835</v>
      </c>
    </row>
    <row r="4" spans="1:11" x14ac:dyDescent="0.35">
      <c r="A4">
        <v>1996</v>
      </c>
      <c r="B4">
        <v>9.8516592273039702E-2</v>
      </c>
      <c r="C4">
        <v>7.26228951383571E-3</v>
      </c>
      <c r="D4">
        <v>0.549541743217277</v>
      </c>
      <c r="E4">
        <v>9.3332882670358303E-2</v>
      </c>
      <c r="F4">
        <v>1.88751962293251</v>
      </c>
      <c r="G4">
        <v>0.165035967756998</v>
      </c>
      <c r="H4">
        <v>0.185952001099804</v>
      </c>
      <c r="I4">
        <v>4.5368588217253598E-4</v>
      </c>
      <c r="J4">
        <v>2.1299903337164101E-2</v>
      </c>
      <c r="K4">
        <f t="shared" ref="K4:K29" si="0">J4/H4</f>
        <v>0.11454516870583197</v>
      </c>
    </row>
    <row r="5" spans="1:11" x14ac:dyDescent="0.35">
      <c r="A5">
        <v>1997</v>
      </c>
      <c r="B5">
        <v>7.8129496079821295E-2</v>
      </c>
      <c r="C5">
        <v>6.0582300087089098E-3</v>
      </c>
      <c r="D5">
        <v>0.306404718934701</v>
      </c>
      <c r="E5">
        <v>9.3825295478935505E-2</v>
      </c>
      <c r="F5">
        <v>1.4801271371825899</v>
      </c>
      <c r="G5">
        <v>0.13007939903133001</v>
      </c>
      <c r="H5">
        <v>0.115641587362145</v>
      </c>
      <c r="I5">
        <v>1.84314567305499E-4</v>
      </c>
      <c r="J5">
        <v>1.35762501194365E-2</v>
      </c>
      <c r="K5">
        <f t="shared" si="0"/>
        <v>0.11739937533822416</v>
      </c>
    </row>
    <row r="6" spans="1:11" x14ac:dyDescent="0.35">
      <c r="A6">
        <v>1998</v>
      </c>
      <c r="B6">
        <v>0.122910182205937</v>
      </c>
      <c r="C6">
        <v>8.3115970867281494E-3</v>
      </c>
      <c r="D6">
        <v>0.210525771183976</v>
      </c>
      <c r="E6">
        <v>9.2710030158873705E-2</v>
      </c>
      <c r="F6">
        <v>1.3448050251575601</v>
      </c>
      <c r="G6">
        <v>0.116801691098602</v>
      </c>
      <c r="H6">
        <v>0.16529023067357501</v>
      </c>
      <c r="I6">
        <v>3.3197657243810798E-4</v>
      </c>
      <c r="J6">
        <v>1.82202242696985E-2</v>
      </c>
      <c r="K6">
        <f t="shared" si="0"/>
        <v>0.110231706952366</v>
      </c>
    </row>
    <row r="7" spans="1:11" x14ac:dyDescent="0.35">
      <c r="A7">
        <v>1999</v>
      </c>
      <c r="B7">
        <v>0.111718953508139</v>
      </c>
      <c r="C7">
        <v>7.5745302561445998E-3</v>
      </c>
      <c r="D7">
        <v>0.22682230269238299</v>
      </c>
      <c r="E7">
        <v>9.2427074212872495E-2</v>
      </c>
      <c r="F7">
        <v>1.3669002312378</v>
      </c>
      <c r="G7">
        <v>0.11835438944914201</v>
      </c>
      <c r="H7">
        <v>0.152708663383921</v>
      </c>
      <c r="I7">
        <v>2.82833886058358E-4</v>
      </c>
      <c r="J7">
        <v>1.68176658921016E-2</v>
      </c>
      <c r="K7">
        <f t="shared" si="0"/>
        <v>0.11012908841864938</v>
      </c>
    </row>
    <row r="8" spans="1:11" x14ac:dyDescent="0.35">
      <c r="A8">
        <v>2000</v>
      </c>
      <c r="B8">
        <v>0.100041515243898</v>
      </c>
      <c r="C8">
        <v>7.0803513724777599E-3</v>
      </c>
      <c r="D8">
        <v>0.198196429411897</v>
      </c>
      <c r="E8">
        <v>9.2700061029587499E-2</v>
      </c>
      <c r="F8">
        <v>1.32832438167626</v>
      </c>
      <c r="G8">
        <v>0.115367684781713</v>
      </c>
      <c r="H8">
        <v>0.13288758387830699</v>
      </c>
      <c r="I8">
        <v>2.2232888285417401E-4</v>
      </c>
      <c r="J8">
        <v>1.4910696927178601E-2</v>
      </c>
      <c r="K8">
        <f t="shared" si="0"/>
        <v>0.11220534298248064</v>
      </c>
    </row>
    <row r="9" spans="1:11" x14ac:dyDescent="0.35">
      <c r="A9">
        <v>2001</v>
      </c>
      <c r="B9">
        <v>0.105368671856069</v>
      </c>
      <c r="C9">
        <v>7.0665232928461197E-3</v>
      </c>
      <c r="D9">
        <v>0.20770349325727</v>
      </c>
      <c r="E9">
        <v>9.20784933086259E-2</v>
      </c>
      <c r="F9">
        <v>1.3410149624402401</v>
      </c>
      <c r="G9">
        <v>0.11565787518074699</v>
      </c>
      <c r="H9">
        <v>0.141300965531444</v>
      </c>
      <c r="I9">
        <v>2.3898455857945699E-4</v>
      </c>
      <c r="J9">
        <v>1.5459125414442301E-2</v>
      </c>
      <c r="K9">
        <f t="shared" si="0"/>
        <v>0.10940566015454543</v>
      </c>
    </row>
    <row r="10" spans="1:11" x14ac:dyDescent="0.35">
      <c r="A10">
        <v>2002</v>
      </c>
      <c r="B10">
        <v>0.13755043061929301</v>
      </c>
      <c r="C10">
        <v>8.5714168586636993E-3</v>
      </c>
      <c r="D10">
        <v>0.16818887087734499</v>
      </c>
      <c r="E10">
        <v>9.1668306122567406E-2</v>
      </c>
      <c r="F10">
        <v>1.2890585420040801</v>
      </c>
      <c r="G10">
        <v>0.110725638115148</v>
      </c>
      <c r="H10">
        <v>0.177310557546139</v>
      </c>
      <c r="I10">
        <v>3.5494627127069799E-4</v>
      </c>
      <c r="J10">
        <v>1.88400178150313E-2</v>
      </c>
      <c r="K10">
        <f t="shared" si="0"/>
        <v>0.10625434873007396</v>
      </c>
    </row>
    <row r="11" spans="1:11" x14ac:dyDescent="0.35">
      <c r="A11">
        <v>2003</v>
      </c>
      <c r="B11">
        <v>0.13648169607872401</v>
      </c>
      <c r="C11">
        <v>8.4653787534309504E-3</v>
      </c>
      <c r="D11">
        <v>9.6246207920400798E-2</v>
      </c>
      <c r="E11">
        <v>9.1645757810062095E-2</v>
      </c>
      <c r="F11">
        <v>1.19957757810359</v>
      </c>
      <c r="G11">
        <v>0.103021476279461</v>
      </c>
      <c r="H11">
        <v>0.16372038243758699</v>
      </c>
      <c r="I11">
        <v>3.01581092835778E-4</v>
      </c>
      <c r="J11">
        <v>1.7366090315202701E-2</v>
      </c>
      <c r="K11">
        <f t="shared" si="0"/>
        <v>0.10607164518335371</v>
      </c>
    </row>
    <row r="12" spans="1:11" x14ac:dyDescent="0.35">
      <c r="A12">
        <v>2004</v>
      </c>
      <c r="B12">
        <v>0.16743145723070199</v>
      </c>
      <c r="C12">
        <v>9.9141372954793701E-3</v>
      </c>
      <c r="D12">
        <v>0.130056858383025</v>
      </c>
      <c r="E12">
        <v>9.1570277940610706E-2</v>
      </c>
      <c r="F12">
        <v>1.2408277701942201</v>
      </c>
      <c r="G12">
        <v>0.10647626371764</v>
      </c>
      <c r="H12">
        <v>0.20775360173594001</v>
      </c>
      <c r="I12">
        <v>4.7026596466532298E-4</v>
      </c>
      <c r="J12">
        <v>2.1685616538741102E-2</v>
      </c>
      <c r="K12">
        <f t="shared" si="0"/>
        <v>0.10438142278902129</v>
      </c>
    </row>
    <row r="13" spans="1:11" x14ac:dyDescent="0.35">
      <c r="A13">
        <v>2005</v>
      </c>
      <c r="B13">
        <v>0.124327502787152</v>
      </c>
      <c r="C13">
        <v>7.7712115418192796E-3</v>
      </c>
      <c r="D13">
        <v>0.110537822220524</v>
      </c>
      <c r="E13">
        <v>9.1529896884741502E-2</v>
      </c>
      <c r="F13">
        <v>1.2168445708753901</v>
      </c>
      <c r="G13">
        <v>0.104365621162818</v>
      </c>
      <c r="H13">
        <v>0.151287246777041</v>
      </c>
      <c r="I13">
        <v>2.5844452027610403E-4</v>
      </c>
      <c r="J13">
        <v>1.6076209760888999E-2</v>
      </c>
      <c r="K13">
        <f t="shared" si="0"/>
        <v>0.10626282190580975</v>
      </c>
    </row>
    <row r="14" spans="1:11" x14ac:dyDescent="0.35">
      <c r="A14">
        <v>2006</v>
      </c>
      <c r="B14">
        <v>0.13101588099960099</v>
      </c>
      <c r="C14">
        <v>8.1056349733064307E-3</v>
      </c>
      <c r="D14">
        <v>0.110021929514639</v>
      </c>
      <c r="E14">
        <v>9.1445848742587196E-2</v>
      </c>
      <c r="F14">
        <v>1.2162169715379501</v>
      </c>
      <c r="G14">
        <v>0.10422171768859601</v>
      </c>
      <c r="H14">
        <v>0.15934373801271201</v>
      </c>
      <c r="I14">
        <v>2.8434881574030801E-4</v>
      </c>
      <c r="J14">
        <v>1.6862645573583902E-2</v>
      </c>
      <c r="K14">
        <f t="shared" si="0"/>
        <v>0.10582559304739447</v>
      </c>
    </row>
    <row r="15" spans="1:11" x14ac:dyDescent="0.35">
      <c r="A15">
        <v>2007</v>
      </c>
      <c r="B15">
        <v>0.12998392012785601</v>
      </c>
      <c r="C15">
        <v>8.0336681505090105E-3</v>
      </c>
      <c r="D15">
        <v>6.9763940930340204E-2</v>
      </c>
      <c r="E15">
        <v>9.14488208506814E-2</v>
      </c>
      <c r="F15">
        <v>1.1682269938623699</v>
      </c>
      <c r="G15">
        <v>0.100114896804051</v>
      </c>
      <c r="H15">
        <v>0.151850724261411</v>
      </c>
      <c r="I15">
        <v>2.5807455812559799E-4</v>
      </c>
      <c r="J15">
        <v>1.6064699129631901E-2</v>
      </c>
      <c r="K15">
        <f t="shared" si="0"/>
        <v>0.10579270667143163</v>
      </c>
    </row>
    <row r="16" spans="1:11" x14ac:dyDescent="0.35">
      <c r="A16">
        <v>2008</v>
      </c>
      <c r="B16">
        <v>0.12213165762671301</v>
      </c>
      <c r="C16">
        <v>7.6424227140122897E-3</v>
      </c>
      <c r="D16">
        <v>5.0231250917152401E-2</v>
      </c>
      <c r="E16">
        <v>9.1482958927803004E-2</v>
      </c>
      <c r="F16">
        <v>1.14562816929653</v>
      </c>
      <c r="G16">
        <v>9.8212715903651798E-2</v>
      </c>
      <c r="H16">
        <v>0.13991746734004201</v>
      </c>
      <c r="I16">
        <v>2.2109715109993499E-4</v>
      </c>
      <c r="J16">
        <v>1.48693359333877E-2</v>
      </c>
      <c r="K16">
        <f t="shared" si="0"/>
        <v>0.10627219185758051</v>
      </c>
    </row>
    <row r="17" spans="1:11" x14ac:dyDescent="0.35">
      <c r="A17">
        <v>2009</v>
      </c>
      <c r="B17">
        <v>0.12664817127002101</v>
      </c>
      <c r="C17">
        <v>7.8934064204683706E-3</v>
      </c>
      <c r="D17">
        <v>7.3701353563375496E-2</v>
      </c>
      <c r="E17">
        <v>9.1528408264827193E-2</v>
      </c>
      <c r="F17">
        <v>1.17283585312225</v>
      </c>
      <c r="G17">
        <v>0.10058911822293</v>
      </c>
      <c r="H17">
        <v>0.14853751599784701</v>
      </c>
      <c r="I17">
        <v>2.48627898712032E-4</v>
      </c>
      <c r="J17">
        <v>1.57679389494008E-2</v>
      </c>
      <c r="K17">
        <f t="shared" si="0"/>
        <v>0.10615458891630684</v>
      </c>
    </row>
    <row r="18" spans="1:11" x14ac:dyDescent="0.35">
      <c r="A18">
        <v>2010</v>
      </c>
      <c r="B18">
        <v>0.117624328915528</v>
      </c>
      <c r="C18">
        <v>7.4349290247234896E-3</v>
      </c>
      <c r="D18">
        <v>3.3263657059879999E-2</v>
      </c>
      <c r="E18">
        <v>9.15748072877106E-2</v>
      </c>
      <c r="F18">
        <v>1.12635519190156</v>
      </c>
      <c r="G18">
        <v>9.6653627447423202E-2</v>
      </c>
      <c r="H18">
        <v>0.132486773567942</v>
      </c>
      <c r="I18">
        <v>1.99896516766602E-4</v>
      </c>
      <c r="J18">
        <v>1.4138476465539101E-2</v>
      </c>
      <c r="K18">
        <f t="shared" si="0"/>
        <v>0.10671613539059122</v>
      </c>
    </row>
    <row r="19" spans="1:11" x14ac:dyDescent="0.35">
      <c r="A19">
        <v>2011</v>
      </c>
      <c r="B19">
        <v>0.106068875950477</v>
      </c>
      <c r="C19">
        <v>6.7899207640918597E-3</v>
      </c>
      <c r="D19">
        <v>-3.18745899227093E-2</v>
      </c>
      <c r="E19">
        <v>9.1595144646883203E-2</v>
      </c>
      <c r="F19">
        <v>1.0553248969692399</v>
      </c>
      <c r="G19">
        <v>9.0571567075462905E-2</v>
      </c>
      <c r="H19">
        <v>0.11193712558408001</v>
      </c>
      <c r="I19">
        <v>1.4401469436765699E-4</v>
      </c>
      <c r="J19">
        <v>1.2000612249700299E-2</v>
      </c>
      <c r="K19">
        <f t="shared" si="0"/>
        <v>0.10720850823247384</v>
      </c>
    </row>
    <row r="20" spans="1:11" x14ac:dyDescent="0.35">
      <c r="A20">
        <v>2012</v>
      </c>
      <c r="B20">
        <v>0.11785429904813401</v>
      </c>
      <c r="C20">
        <v>7.3879716847069597E-3</v>
      </c>
      <c r="D20">
        <v>-2.0496474887079799E-2</v>
      </c>
      <c r="E20">
        <v>9.1535950912328107E-2</v>
      </c>
      <c r="F20">
        <v>1.0673995680452699</v>
      </c>
      <c r="G20">
        <v>9.1554055732145506E-2</v>
      </c>
      <c r="H20">
        <v>0.12579762789625601</v>
      </c>
      <c r="I20">
        <v>1.79070157597578E-4</v>
      </c>
      <c r="J20">
        <v>1.33817098159233E-2</v>
      </c>
      <c r="K20">
        <f t="shared" si="0"/>
        <v>0.10637489783956067</v>
      </c>
    </row>
    <row r="21" spans="1:11" x14ac:dyDescent="0.35">
      <c r="A21">
        <v>2013</v>
      </c>
      <c r="B21">
        <v>0.124809836153794</v>
      </c>
      <c r="C21">
        <v>7.6953451691738296E-3</v>
      </c>
      <c r="D21">
        <v>-5.8498827632393703E-2</v>
      </c>
      <c r="E21">
        <v>9.1486495832154097E-2</v>
      </c>
      <c r="F21">
        <v>1.02759841212041</v>
      </c>
      <c r="G21">
        <v>8.8097228511094305E-2</v>
      </c>
      <c r="H21">
        <v>0.128254389448647</v>
      </c>
      <c r="I21">
        <v>1.8389054270552801E-4</v>
      </c>
      <c r="J21">
        <v>1.35606247166393E-2</v>
      </c>
      <c r="K21">
        <f t="shared" si="0"/>
        <v>0.1057322464746438</v>
      </c>
    </row>
    <row r="22" spans="1:11" x14ac:dyDescent="0.35">
      <c r="A22">
        <v>2014</v>
      </c>
      <c r="B22">
        <v>0.15673700512893099</v>
      </c>
      <c r="C22">
        <v>9.2203730978694092E-3</v>
      </c>
      <c r="D22">
        <v>-3.2901371190878201E-2</v>
      </c>
      <c r="E22">
        <v>9.1439143604341105E-2</v>
      </c>
      <c r="F22">
        <v>1.0542418652466901</v>
      </c>
      <c r="G22">
        <v>9.0333312427485199E-2</v>
      </c>
      <c r="H22">
        <v>0.16523871264030399</v>
      </c>
      <c r="I22">
        <v>2.9564710409768198E-4</v>
      </c>
      <c r="J22">
        <v>1.71943916466295E-2</v>
      </c>
      <c r="K22">
        <f t="shared" si="0"/>
        <v>0.10405788917067339</v>
      </c>
    </row>
    <row r="23" spans="1:11" x14ac:dyDescent="0.35">
      <c r="A23">
        <v>2015</v>
      </c>
      <c r="B23">
        <v>0.16762112446462901</v>
      </c>
      <c r="C23">
        <v>9.6915684114730807E-3</v>
      </c>
      <c r="D23">
        <v>-3.7053423274714899E-2</v>
      </c>
      <c r="E23">
        <v>9.1396549077645398E-2</v>
      </c>
      <c r="F23">
        <v>1.0498736728698199</v>
      </c>
      <c r="G23">
        <v>8.9919720226343702E-2</v>
      </c>
      <c r="H23">
        <v>0.17598100559224999</v>
      </c>
      <c r="I23">
        <v>3.31467083038485E-4</v>
      </c>
      <c r="J23">
        <v>1.8206237476164198E-2</v>
      </c>
      <c r="K23">
        <f t="shared" si="0"/>
        <v>0.1034556963400258</v>
      </c>
    </row>
    <row r="24" spans="1:11" x14ac:dyDescent="0.35">
      <c r="A24">
        <v>2016</v>
      </c>
      <c r="B24">
        <v>0.147496427296338</v>
      </c>
      <c r="C24">
        <v>8.8386595207222297E-3</v>
      </c>
      <c r="D24">
        <v>-6.0605870047734399E-2</v>
      </c>
      <c r="E24">
        <v>9.1431684116537695E-2</v>
      </c>
      <c r="F24">
        <v>1.0254340486750899</v>
      </c>
      <c r="G24">
        <v>8.7860514268811904E-2</v>
      </c>
      <c r="H24">
        <v>0.15124785860759399</v>
      </c>
      <c r="I24">
        <v>2.50687993329156E-4</v>
      </c>
      <c r="J24">
        <v>1.58331296125926E-2</v>
      </c>
      <c r="K24">
        <f t="shared" si="0"/>
        <v>0.10468333078136972</v>
      </c>
    </row>
    <row r="25" spans="1:11" x14ac:dyDescent="0.35">
      <c r="A25">
        <v>2017</v>
      </c>
      <c r="B25">
        <v>0.16017380023524999</v>
      </c>
      <c r="C25">
        <v>9.3931980138677405E-3</v>
      </c>
      <c r="D25">
        <v>-9.6379833067579301E-2</v>
      </c>
      <c r="E25">
        <v>9.1378622183885205E-2</v>
      </c>
      <c r="F25">
        <v>0.98940001560732105</v>
      </c>
      <c r="G25">
        <v>8.4721757586884994E-2</v>
      </c>
      <c r="H25">
        <v>0.15847596045264001</v>
      </c>
      <c r="I25">
        <v>2.7115536169891998E-4</v>
      </c>
      <c r="J25">
        <v>1.6466795732592299E-2</v>
      </c>
      <c r="K25">
        <f t="shared" si="0"/>
        <v>0.10390721523668155</v>
      </c>
    </row>
    <row r="26" spans="1:11" x14ac:dyDescent="0.35">
      <c r="A26">
        <v>2018</v>
      </c>
      <c r="B26">
        <v>0.161337107989076</v>
      </c>
      <c r="C26">
        <v>9.3780323154743703E-3</v>
      </c>
      <c r="D26">
        <v>-0.106739610646055</v>
      </c>
      <c r="E26">
        <v>9.1339352237128593E-2</v>
      </c>
      <c r="F26">
        <v>0.97920296231126502</v>
      </c>
      <c r="G26">
        <v>8.3814687720429798E-2</v>
      </c>
      <c r="H26">
        <v>0.15798177407363601</v>
      </c>
      <c r="I26">
        <v>2.6780108119979501E-4</v>
      </c>
      <c r="J26">
        <v>1.63646289661512E-2</v>
      </c>
      <c r="K26">
        <f t="shared" si="0"/>
        <v>0.10358555005543597</v>
      </c>
    </row>
    <row r="27" spans="1:11" x14ac:dyDescent="0.35">
      <c r="A27">
        <v>2019</v>
      </c>
      <c r="B27">
        <v>0.134661137480966</v>
      </c>
      <c r="C27">
        <v>8.2284688971030594E-3</v>
      </c>
      <c r="D27">
        <v>-0.12839235045140501</v>
      </c>
      <c r="E27">
        <v>9.1599610201870393E-2</v>
      </c>
      <c r="F27">
        <v>0.95822843283679404</v>
      </c>
      <c r="G27">
        <v>8.2247460200741099E-2</v>
      </c>
      <c r="H27">
        <v>0.129036130732406</v>
      </c>
      <c r="I27">
        <v>1.8529485590799901E-4</v>
      </c>
      <c r="J27">
        <v>1.3612305312032899E-2</v>
      </c>
      <c r="K27">
        <f t="shared" si="0"/>
        <v>0.10549220001227393</v>
      </c>
    </row>
    <row r="28" spans="1:11" x14ac:dyDescent="0.35">
      <c r="A28">
        <v>2020</v>
      </c>
      <c r="B28">
        <v>0.105172222189447</v>
      </c>
      <c r="C28">
        <v>6.9621463301813499E-3</v>
      </c>
      <c r="D28">
        <v>-0.16085210066713199</v>
      </c>
      <c r="E28">
        <v>9.1998279727710103E-2</v>
      </c>
      <c r="F28">
        <v>0.92762265974428304</v>
      </c>
      <c r="G28">
        <v>7.9964416865488303E-2</v>
      </c>
      <c r="H28">
        <v>9.7560136478591603E-2</v>
      </c>
      <c r="I28">
        <v>1.12747561867156E-4</v>
      </c>
      <c r="J28">
        <v>1.06182654829852E-2</v>
      </c>
      <c r="K28">
        <f t="shared" si="0"/>
        <v>0.10883815732786772</v>
      </c>
    </row>
    <row r="29" spans="1:11" x14ac:dyDescent="0.35">
      <c r="A29">
        <v>2021</v>
      </c>
      <c r="B29">
        <v>0.116929219177046</v>
      </c>
      <c r="C29">
        <v>7.8266560669873805E-3</v>
      </c>
      <c r="D29">
        <v>-0.190802562131624</v>
      </c>
      <c r="E29">
        <v>9.2725639115641398E-2</v>
      </c>
      <c r="F29">
        <v>0.90025313555380304</v>
      </c>
      <c r="G29">
        <v>7.8241042608749506E-2</v>
      </c>
      <c r="H29">
        <v>0.105265896201993</v>
      </c>
      <c r="I29">
        <v>1.3371876184307499E-4</v>
      </c>
      <c r="J29">
        <v>1.1563682884058801E-2</v>
      </c>
      <c r="K29">
        <f t="shared" si="0"/>
        <v>0.10985212971416154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8" sqref="A8"/>
    </sheetView>
  </sheetViews>
  <sheetFormatPr defaultRowHeight="14.5" x14ac:dyDescent="0.35"/>
  <cols>
    <col min="1" max="10" width="17.9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5</v>
      </c>
      <c r="J1" t="s">
        <v>6</v>
      </c>
      <c r="K1" t="s">
        <v>11</v>
      </c>
    </row>
    <row r="2" spans="1:11" x14ac:dyDescent="0.35">
      <c r="A2">
        <v>1995</v>
      </c>
      <c r="B2">
        <v>0.86647104706354705</v>
      </c>
      <c r="C2">
        <v>4.6895819160490002E-2</v>
      </c>
      <c r="D2">
        <v>1.7726730192703599</v>
      </c>
      <c r="E2">
        <v>8.3938392742543194E-2</v>
      </c>
      <c r="F2">
        <v>7.3393890608186902</v>
      </c>
      <c r="G2">
        <v>0.52479197872148697</v>
      </c>
      <c r="H2">
        <v>6.3593681243343099</v>
      </c>
      <c r="I2">
        <v>0.32583773793098703</v>
      </c>
      <c r="J2">
        <v>0.57082198444960697</v>
      </c>
      <c r="K2">
        <f>J2/H2</f>
        <v>8.9760802219538097E-2</v>
      </c>
    </row>
    <row r="3" spans="1:11" x14ac:dyDescent="0.35">
      <c r="A3">
        <v>1996</v>
      </c>
      <c r="B3">
        <v>0.84276484578052202</v>
      </c>
      <c r="C3">
        <v>5.2342859003629602E-2</v>
      </c>
      <c r="D3">
        <v>1.8752165460180701</v>
      </c>
      <c r="E3">
        <v>8.3019781029868997E-2</v>
      </c>
      <c r="F3">
        <v>8.1309920291776692</v>
      </c>
      <c r="G3">
        <v>0.57395383750678897</v>
      </c>
      <c r="H3">
        <v>6.8525142435125703</v>
      </c>
      <c r="I3">
        <v>0.41601091086078201</v>
      </c>
      <c r="J3">
        <v>0.64498907809418105</v>
      </c>
      <c r="K3">
        <f t="shared" ref="K3:K7" si="0">J3/H3</f>
        <v>9.4124441799563821E-2</v>
      </c>
    </row>
    <row r="4" spans="1:11" x14ac:dyDescent="0.35">
      <c r="A4">
        <v>1997</v>
      </c>
      <c r="B4">
        <v>0.829127824521255</v>
      </c>
      <c r="C4">
        <v>5.52584012046567E-2</v>
      </c>
      <c r="D4">
        <v>2.0209402149918798</v>
      </c>
      <c r="E4">
        <v>8.3009888072773402E-2</v>
      </c>
      <c r="F4">
        <v>9.4076463552852196</v>
      </c>
      <c r="G4">
        <v>0.66372958781223801</v>
      </c>
      <c r="H4">
        <v>7.8001413564229498</v>
      </c>
      <c r="I4">
        <v>0.57443919064426097</v>
      </c>
      <c r="J4">
        <v>0.75791766745752898</v>
      </c>
      <c r="K4">
        <f t="shared" si="0"/>
        <v>9.7167170801773881E-2</v>
      </c>
    </row>
    <row r="5" spans="1:11" x14ac:dyDescent="0.35">
      <c r="A5">
        <v>1998</v>
      </c>
      <c r="B5">
        <v>0.83272506595802798</v>
      </c>
      <c r="C5">
        <v>5.4341733374203102E-2</v>
      </c>
      <c r="D5">
        <v>2.0226243506114399</v>
      </c>
      <c r="E5">
        <v>8.3456957874570706E-2</v>
      </c>
      <c r="F5">
        <v>9.4235034566149594</v>
      </c>
      <c r="G5">
        <v>0.66891990853426497</v>
      </c>
      <c r="H5">
        <v>7.8471875374653903</v>
      </c>
      <c r="I5">
        <v>0.57383539292709995</v>
      </c>
      <c r="J5">
        <v>0.75751923601127102</v>
      </c>
      <c r="K5">
        <f t="shared" si="0"/>
        <v>9.6533851446087227E-2</v>
      </c>
    </row>
    <row r="6" spans="1:11" x14ac:dyDescent="0.35">
      <c r="A6">
        <v>1999</v>
      </c>
      <c r="B6">
        <v>0.88959112164574305</v>
      </c>
      <c r="C6">
        <v>4.0879306426172601E-2</v>
      </c>
      <c r="D6">
        <v>1.9366244094603999</v>
      </c>
      <c r="E6">
        <v>8.35025996720586E-2</v>
      </c>
      <c r="F6">
        <v>8.6469529185372203</v>
      </c>
      <c r="G6">
        <v>0.61409455154319803</v>
      </c>
      <c r="H6">
        <v>7.6922525456194499</v>
      </c>
      <c r="I6">
        <v>0.42401543414237602</v>
      </c>
      <c r="J6">
        <v>0.651164675134006</v>
      </c>
      <c r="K6">
        <f t="shared" si="0"/>
        <v>8.4652014643594661E-2</v>
      </c>
    </row>
    <row r="7" spans="1:11" x14ac:dyDescent="0.35">
      <c r="A7">
        <v>2000</v>
      </c>
      <c r="B7">
        <v>0.892155898806683</v>
      </c>
      <c r="C7">
        <v>4.0213371081040103E-2</v>
      </c>
      <c r="D7">
        <v>1.98130956733425</v>
      </c>
      <c r="E7">
        <v>8.37810986434116E-2</v>
      </c>
      <c r="F7">
        <v>9.0410557875342707</v>
      </c>
      <c r="G7">
        <v>0.64408821605234601</v>
      </c>
      <c r="H7">
        <v>8.0660312522889992</v>
      </c>
      <c r="I7">
        <v>0.46305127817854402</v>
      </c>
      <c r="J7">
        <v>0.68047871250946901</v>
      </c>
      <c r="K7">
        <f t="shared" si="0"/>
        <v>8.4363510532687438E-2</v>
      </c>
    </row>
    <row r="13" spans="1:11" x14ac:dyDescent="0.35">
      <c r="A13" t="s">
        <v>10</v>
      </c>
    </row>
    <row r="14" spans="1:11" x14ac:dyDescent="0.35">
      <c r="A14" t="s">
        <v>0</v>
      </c>
      <c r="B14" t="s">
        <v>7</v>
      </c>
      <c r="C14" t="s">
        <v>8</v>
      </c>
      <c r="D14" t="s">
        <v>9</v>
      </c>
      <c r="E14" t="s">
        <v>3</v>
      </c>
      <c r="F14" t="s">
        <v>11</v>
      </c>
    </row>
    <row r="15" spans="1:11" x14ac:dyDescent="0.35">
      <c r="A15">
        <v>2005</v>
      </c>
      <c r="B15">
        <v>2.5612188578902999</v>
      </c>
      <c r="C15">
        <v>9.80225670045268E-2</v>
      </c>
      <c r="D15">
        <v>15.2477923837035</v>
      </c>
      <c r="E15">
        <v>1.29884085830832</v>
      </c>
      <c r="F15">
        <f>E15/D15</f>
        <v>8.5182223473641475E-2</v>
      </c>
    </row>
    <row r="16" spans="1:11" x14ac:dyDescent="0.35">
      <c r="A16">
        <v>2006</v>
      </c>
      <c r="B16">
        <v>2.6623154517763199</v>
      </c>
      <c r="C16">
        <v>9.6580273601147806E-2</v>
      </c>
      <c r="D16">
        <v>16.8699060036285</v>
      </c>
      <c r="E16">
        <v>1.4152028033216799</v>
      </c>
      <c r="F16">
        <f t="shared" ref="F16:F31" si="1">E16/D16</f>
        <v>8.3889193159540298E-2</v>
      </c>
    </row>
    <row r="17" spans="1:6" x14ac:dyDescent="0.35">
      <c r="A17">
        <v>2007</v>
      </c>
      <c r="B17">
        <v>2.4869439188968601</v>
      </c>
      <c r="C17">
        <v>9.7952294441332299E-2</v>
      </c>
      <c r="D17">
        <v>14.1563005262001</v>
      </c>
      <c r="E17">
        <v>1.2050800818492799</v>
      </c>
      <c r="F17">
        <f t="shared" si="1"/>
        <v>8.5126765966782786E-2</v>
      </c>
    </row>
    <row r="18" spans="1:6" x14ac:dyDescent="0.35">
      <c r="A18">
        <v>2008</v>
      </c>
      <c r="B18">
        <v>2.4174051742793301</v>
      </c>
      <c r="C18">
        <v>9.82372993828865E-2</v>
      </c>
      <c r="D18">
        <v>13.202152750496699</v>
      </c>
      <c r="E18">
        <v>1.1272152774464801</v>
      </c>
      <c r="F18">
        <f t="shared" si="1"/>
        <v>8.5381172203455327E-2</v>
      </c>
    </row>
    <row r="19" spans="1:6" x14ac:dyDescent="0.35">
      <c r="A19">
        <v>2009</v>
      </c>
      <c r="B19">
        <v>2.2062439094186401</v>
      </c>
      <c r="C19">
        <v>9.8171371104968902E-2</v>
      </c>
      <c r="D19">
        <v>10.691614924950199</v>
      </c>
      <c r="E19">
        <v>0.91220327026798198</v>
      </c>
      <c r="F19">
        <f t="shared" si="1"/>
        <v>8.5319502869416239E-2</v>
      </c>
    </row>
    <row r="20" spans="1:6" x14ac:dyDescent="0.35">
      <c r="A20">
        <v>2010</v>
      </c>
      <c r="B20">
        <v>2.1127275973027899</v>
      </c>
      <c r="C20">
        <v>9.77800961751433E-2</v>
      </c>
      <c r="D20">
        <v>9.7371013458129294</v>
      </c>
      <c r="E20">
        <v>0.82796150036026905</v>
      </c>
      <c r="F20">
        <f t="shared" si="1"/>
        <v>8.5031619878979947E-2</v>
      </c>
    </row>
    <row r="21" spans="1:6" x14ac:dyDescent="0.35">
      <c r="A21">
        <v>2011</v>
      </c>
      <c r="B21">
        <v>2.20618868616002</v>
      </c>
      <c r="C21">
        <v>9.8166932726196601E-2</v>
      </c>
      <c r="D21">
        <v>10.691024515436499</v>
      </c>
      <c r="E21">
        <v>0.91239943367792398</v>
      </c>
      <c r="F21">
        <f t="shared" si="1"/>
        <v>8.5342563040664024E-2</v>
      </c>
    </row>
    <row r="22" spans="1:6" x14ac:dyDescent="0.35">
      <c r="A22">
        <v>2012</v>
      </c>
      <c r="B22">
        <v>2.0649083362771501</v>
      </c>
      <c r="C22">
        <v>9.8520409183996502E-2</v>
      </c>
      <c r="D22">
        <v>9.2801996952541099</v>
      </c>
      <c r="E22">
        <v>0.79478758883716005</v>
      </c>
      <c r="F22">
        <f t="shared" si="1"/>
        <v>8.5643371364477652E-2</v>
      </c>
    </row>
    <row r="23" spans="1:6" x14ac:dyDescent="0.35">
      <c r="A23">
        <v>2013</v>
      </c>
      <c r="B23">
        <v>2.0677504534810098</v>
      </c>
      <c r="C23">
        <v>9.9029464222575497E-2</v>
      </c>
      <c r="D23">
        <v>9.3088571294169693</v>
      </c>
      <c r="E23">
        <v>0.80128347181838</v>
      </c>
      <c r="F23">
        <f t="shared" si="1"/>
        <v>8.6077534618749257E-2</v>
      </c>
    </row>
    <row r="24" spans="1:6" x14ac:dyDescent="0.35">
      <c r="A24">
        <v>2014</v>
      </c>
      <c r="B24">
        <v>2.0889573877593501</v>
      </c>
      <c r="C24">
        <v>9.8712154964766097E-2</v>
      </c>
      <c r="D24">
        <v>9.5083775817879896</v>
      </c>
      <c r="E24">
        <v>0.81566645635693702</v>
      </c>
      <c r="F24">
        <f t="shared" si="1"/>
        <v>8.5783978322362342E-2</v>
      </c>
    </row>
    <row r="25" spans="1:6" x14ac:dyDescent="0.35">
      <c r="A25">
        <v>2015</v>
      </c>
      <c r="B25">
        <v>2.1988261622004299</v>
      </c>
      <c r="C25">
        <v>9.9107722100073806E-2</v>
      </c>
      <c r="D25">
        <v>10.612600644362301</v>
      </c>
      <c r="E25">
        <v>0.91427031150610605</v>
      </c>
      <c r="F25">
        <f t="shared" si="1"/>
        <v>8.6149506812148918E-2</v>
      </c>
    </row>
    <row r="26" spans="1:6" x14ac:dyDescent="0.35">
      <c r="A26">
        <v>2016</v>
      </c>
      <c r="B26">
        <v>2.3457292423823199</v>
      </c>
      <c r="C26">
        <v>9.9537936356525802E-2</v>
      </c>
      <c r="D26">
        <v>12.2889928509308</v>
      </c>
      <c r="E26">
        <v>1.0641300451542499</v>
      </c>
      <c r="F26">
        <f t="shared" si="1"/>
        <v>8.6592128261645945E-2</v>
      </c>
    </row>
    <row r="27" spans="1:6" x14ac:dyDescent="0.35">
      <c r="A27">
        <v>2017</v>
      </c>
      <c r="B27">
        <v>2.3372327123761498</v>
      </c>
      <c r="C27">
        <v>9.8834512758414497E-2</v>
      </c>
      <c r="D27">
        <v>12.187960074766901</v>
      </c>
      <c r="E27">
        <v>1.0474680179550899</v>
      </c>
      <c r="F27">
        <f t="shared" si="1"/>
        <v>8.5942849462043641E-2</v>
      </c>
    </row>
    <row r="28" spans="1:6" x14ac:dyDescent="0.35">
      <c r="A28">
        <v>2018</v>
      </c>
      <c r="B28">
        <v>2.16151215678279</v>
      </c>
      <c r="C28">
        <v>0.10163281096228</v>
      </c>
      <c r="D28">
        <v>10.2238991111637</v>
      </c>
      <c r="E28">
        <v>0.90374287019799704</v>
      </c>
      <c r="F28">
        <f t="shared" si="1"/>
        <v>8.83951279616189E-2</v>
      </c>
    </row>
    <row r="29" spans="1:6" x14ac:dyDescent="0.35">
      <c r="A29">
        <v>2019</v>
      </c>
      <c r="B29">
        <v>2.0183541881888001</v>
      </c>
      <c r="C29">
        <v>0.102012354929716</v>
      </c>
      <c r="D29">
        <v>8.8602064096741397</v>
      </c>
      <c r="E29">
        <v>0.78612062578470698</v>
      </c>
      <c r="F29">
        <f t="shared" si="1"/>
        <v>8.8724865927092875E-2</v>
      </c>
    </row>
    <row r="30" spans="1:6" x14ac:dyDescent="0.35">
      <c r="A30">
        <v>2020</v>
      </c>
      <c r="B30">
        <v>2.0494199139759099</v>
      </c>
      <c r="C30">
        <v>0.10269091453821901</v>
      </c>
      <c r="D30">
        <v>9.1375714379357795</v>
      </c>
      <c r="E30">
        <v>0.81577669486973703</v>
      </c>
      <c r="F30">
        <f t="shared" si="1"/>
        <v>8.9277189284992869E-2</v>
      </c>
    </row>
    <row r="31" spans="1:6" x14ac:dyDescent="0.35">
      <c r="A31">
        <v>2021</v>
      </c>
      <c r="B31">
        <v>1.81144512191228</v>
      </c>
      <c r="C31">
        <v>0.103025423856027</v>
      </c>
      <c r="D31">
        <v>7.2041769868643497</v>
      </c>
      <c r="E31">
        <v>0.64531784976769202</v>
      </c>
      <c r="F31">
        <f t="shared" si="1"/>
        <v>8.9575513059205053E-2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workbookViewId="0">
      <selection activeCell="O14" sqref="O14"/>
    </sheetView>
  </sheetViews>
  <sheetFormatPr defaultRowHeight="14.5" x14ac:dyDescent="0.35"/>
  <sheetData>
    <row r="2" spans="1:12" x14ac:dyDescent="0.35">
      <c r="A2" t="s">
        <v>21</v>
      </c>
      <c r="H2" t="s">
        <v>22</v>
      </c>
    </row>
    <row r="3" spans="1:12" x14ac:dyDescent="0.35">
      <c r="B3" t="s">
        <v>13</v>
      </c>
      <c r="D3" t="s">
        <v>14</v>
      </c>
      <c r="I3" t="s">
        <v>13</v>
      </c>
      <c r="K3" t="s">
        <v>14</v>
      </c>
    </row>
    <row r="4" spans="1:12" x14ac:dyDescent="0.35">
      <c r="A4" t="s">
        <v>12</v>
      </c>
      <c r="B4" t="s">
        <v>15</v>
      </c>
      <c r="C4" t="s">
        <v>11</v>
      </c>
      <c r="D4" t="s">
        <v>15</v>
      </c>
      <c r="E4" t="s">
        <v>11</v>
      </c>
      <c r="H4" t="s">
        <v>12</v>
      </c>
      <c r="I4" t="s">
        <v>15</v>
      </c>
      <c r="J4" t="s">
        <v>11</v>
      </c>
      <c r="K4" t="s">
        <v>15</v>
      </c>
      <c r="L4" t="s">
        <v>11</v>
      </c>
    </row>
    <row r="5" spans="1:12" x14ac:dyDescent="0.35">
      <c r="A5">
        <v>1995</v>
      </c>
      <c r="B5">
        <f>ROUND(Oct_Shallow!H2,2)</f>
        <v>6.36</v>
      </c>
      <c r="C5">
        <f>ROUND(Oct_Shallow!K2,2)</f>
        <v>0.09</v>
      </c>
      <c r="D5">
        <f>ROUND(Oct_Deep!H3,2)</f>
        <v>0.3</v>
      </c>
      <c r="E5">
        <f>ROUND(Oct_Deep!K3,2)</f>
        <v>0.12</v>
      </c>
      <c r="H5">
        <v>1995</v>
      </c>
      <c r="I5">
        <f>ROUND(Dec_Shallow!H2,2)</f>
        <v>6.13</v>
      </c>
      <c r="J5">
        <f>ROUND(Dec_Shallow!K2,2)</f>
        <v>7.0000000000000007E-2</v>
      </c>
      <c r="K5">
        <f>ROUND(Dec_Deep!H2,2)</f>
        <v>0.26</v>
      </c>
      <c r="L5">
        <f>ROUND(Dec_Deep!K2,2)</f>
        <v>0.12</v>
      </c>
    </row>
    <row r="6" spans="1:12" x14ac:dyDescent="0.35">
      <c r="A6">
        <v>1996</v>
      </c>
      <c r="B6">
        <f>ROUND(Oct_Shallow!H3,2)</f>
        <v>6.85</v>
      </c>
      <c r="C6">
        <f>ROUND(Oct_Shallow!K3,2)</f>
        <v>0.09</v>
      </c>
      <c r="D6">
        <f>ROUND(Oct_Deep!H4,2)</f>
        <v>0.19</v>
      </c>
      <c r="E6">
        <f>ROUND(Oct_Deep!K4,2)</f>
        <v>0.11</v>
      </c>
      <c r="H6">
        <v>1996</v>
      </c>
      <c r="I6">
        <f>ROUND(Dec_Shallow!H3,2)</f>
        <v>6.78</v>
      </c>
      <c r="J6">
        <f>ROUND(Dec_Shallow!K3,2)</f>
        <v>7.0000000000000007E-2</v>
      </c>
      <c r="K6">
        <f>ROUND(Dec_Deep!H3,2)</f>
        <v>0.16</v>
      </c>
      <c r="L6">
        <f>ROUND(Dec_Deep!K3,2)</f>
        <v>0.11</v>
      </c>
    </row>
    <row r="7" spans="1:12" x14ac:dyDescent="0.35">
      <c r="A7">
        <v>1997</v>
      </c>
      <c r="B7">
        <f>ROUND(Oct_Shallow!H4,2)</f>
        <v>7.8</v>
      </c>
      <c r="C7">
        <f>ROUND(Oct_Shallow!K4,2)</f>
        <v>0.1</v>
      </c>
      <c r="D7">
        <f>ROUND(Oct_Deep!H5,2)</f>
        <v>0.12</v>
      </c>
      <c r="E7">
        <f>ROUND(Oct_Deep!K5,2)</f>
        <v>0.12</v>
      </c>
      <c r="H7">
        <v>1997</v>
      </c>
      <c r="I7">
        <f>ROUND(Dec_Shallow!H4,2)</f>
        <v>7.83</v>
      </c>
      <c r="J7">
        <f>ROUND(Dec_Shallow!K4,2)</f>
        <v>7.0000000000000007E-2</v>
      </c>
      <c r="K7">
        <f>ROUND(Dec_Deep!H4,2)</f>
        <v>0.1</v>
      </c>
      <c r="L7">
        <f>ROUND(Dec_Deep!K4,2)</f>
        <v>0.12</v>
      </c>
    </row>
    <row r="8" spans="1:12" x14ac:dyDescent="0.35">
      <c r="A8">
        <v>1998</v>
      </c>
      <c r="B8">
        <f>ROUND(Oct_Shallow!H5,2)</f>
        <v>7.85</v>
      </c>
      <c r="C8">
        <f>ROUND(Oct_Shallow!K5,2)</f>
        <v>0.1</v>
      </c>
      <c r="D8">
        <f>ROUND(Oct_Deep!H6,2)</f>
        <v>0.17</v>
      </c>
      <c r="E8">
        <f>ROUND(Oct_Deep!K6,2)</f>
        <v>0.11</v>
      </c>
      <c r="H8">
        <v>1998</v>
      </c>
      <c r="I8">
        <f>ROUND(Dec_Shallow!H5,2)</f>
        <v>7.84</v>
      </c>
      <c r="J8">
        <f>ROUND(Dec_Shallow!K5,2)</f>
        <v>7.0000000000000007E-2</v>
      </c>
      <c r="K8">
        <f>ROUND(Dec_Deep!H5,2)</f>
        <v>0.14000000000000001</v>
      </c>
      <c r="L8">
        <f>ROUND(Dec_Deep!K5,2)</f>
        <v>0.11</v>
      </c>
    </row>
    <row r="9" spans="1:12" x14ac:dyDescent="0.35">
      <c r="A9">
        <v>1999</v>
      </c>
      <c r="B9">
        <f>ROUND(Oct_Shallow!H6,2)</f>
        <v>7.69</v>
      </c>
      <c r="C9">
        <f>ROUND(Oct_Shallow!K6,2)</f>
        <v>0.08</v>
      </c>
      <c r="D9">
        <f>ROUND(Oct_Deep!H7,2)</f>
        <v>0.15</v>
      </c>
      <c r="E9">
        <f>ROUND(Oct_Deep!K7,2)</f>
        <v>0.11</v>
      </c>
      <c r="H9">
        <v>1999</v>
      </c>
      <c r="I9">
        <f>ROUND(Dec_Shallow!H6,2)</f>
        <v>7.48</v>
      </c>
      <c r="J9">
        <f>ROUND(Dec_Shallow!K6,2)</f>
        <v>7.0000000000000007E-2</v>
      </c>
      <c r="K9">
        <f>ROUND(Dec_Deep!H6,2)</f>
        <v>0.13</v>
      </c>
      <c r="L9">
        <f>ROUND(Dec_Deep!K6,2)</f>
        <v>0.11</v>
      </c>
    </row>
    <row r="10" spans="1:12" x14ac:dyDescent="0.35">
      <c r="A10">
        <v>2000</v>
      </c>
      <c r="B10">
        <f>ROUND(Oct_Shallow!H7,2)</f>
        <v>8.07</v>
      </c>
      <c r="C10">
        <f>ROUND(Oct_Shallow!K7,2)</f>
        <v>0.08</v>
      </c>
      <c r="D10">
        <f>ROUND(Oct_Deep!H8,2)</f>
        <v>0.13</v>
      </c>
      <c r="E10">
        <f>ROUND(Oct_Deep!K8,2)</f>
        <v>0.11</v>
      </c>
      <c r="H10">
        <v>2000</v>
      </c>
      <c r="I10">
        <f>ROUND(Dec_Shallow!H7,2)</f>
        <v>7.91</v>
      </c>
      <c r="J10">
        <f>ROUND(Dec_Shallow!K7,2)</f>
        <v>7.0000000000000007E-2</v>
      </c>
      <c r="K10">
        <f>ROUND(Dec_Deep!H7,2)</f>
        <v>0.11</v>
      </c>
      <c r="L10">
        <f>ROUND(Dec_Deep!K7,2)</f>
        <v>0.11</v>
      </c>
    </row>
    <row r="11" spans="1:12" x14ac:dyDescent="0.35">
      <c r="A11">
        <v>2001</v>
      </c>
      <c r="D11">
        <f>ROUND(Oct_Deep!H9,2)</f>
        <v>0.14000000000000001</v>
      </c>
      <c r="E11">
        <f>ROUND(Oct_Deep!K9,2)</f>
        <v>0.11</v>
      </c>
      <c r="H11">
        <v>2001</v>
      </c>
      <c r="K11">
        <f>ROUND(Dec_Deep!H8,2)</f>
        <v>0.12</v>
      </c>
      <c r="L11">
        <f>ROUND(Dec_Deep!K8,2)</f>
        <v>0.11</v>
      </c>
    </row>
    <row r="12" spans="1:12" x14ac:dyDescent="0.35">
      <c r="A12">
        <v>2002</v>
      </c>
      <c r="D12">
        <f>ROUND(Oct_Deep!H10,2)</f>
        <v>0.18</v>
      </c>
      <c r="E12">
        <f>ROUND(Oct_Deep!K10,2)</f>
        <v>0.11</v>
      </c>
      <c r="H12">
        <v>2002</v>
      </c>
      <c r="K12">
        <f>ROUND(Dec_Deep!H9,2)</f>
        <v>0.15</v>
      </c>
      <c r="L12">
        <f>ROUND(Dec_Deep!K9,2)</f>
        <v>0.11</v>
      </c>
    </row>
    <row r="13" spans="1:12" x14ac:dyDescent="0.35">
      <c r="A13">
        <v>2003</v>
      </c>
      <c r="D13">
        <f>ROUND(Oct_Deep!H11,2)</f>
        <v>0.16</v>
      </c>
      <c r="E13">
        <f>ROUND(Oct_Deep!K11,2)</f>
        <v>0.11</v>
      </c>
      <c r="H13">
        <v>2003</v>
      </c>
      <c r="K13">
        <f>ROUND(Dec_Deep!H10,2)</f>
        <v>0.14000000000000001</v>
      </c>
      <c r="L13">
        <f>ROUND(Dec_Deep!K10,2)</f>
        <v>0.11</v>
      </c>
    </row>
    <row r="14" spans="1:12" x14ac:dyDescent="0.35">
      <c r="A14">
        <v>2004</v>
      </c>
      <c r="D14">
        <f>ROUND(Oct_Deep!H12,2)</f>
        <v>0.21</v>
      </c>
      <c r="E14">
        <f>ROUND(Oct_Deep!K12,2)</f>
        <v>0.1</v>
      </c>
      <c r="H14">
        <v>2004</v>
      </c>
      <c r="K14">
        <f>ROUND(Dec_Deep!H11,2)</f>
        <v>0.18</v>
      </c>
      <c r="L14">
        <f>ROUND(Dec_Deep!K11,2)</f>
        <v>0.11</v>
      </c>
    </row>
    <row r="15" spans="1:12" x14ac:dyDescent="0.35">
      <c r="A15">
        <v>2005</v>
      </c>
      <c r="B15">
        <f>ROUND(Oct_Shallow!D15,2)</f>
        <v>15.25</v>
      </c>
      <c r="C15">
        <f>ROUND(Oct_Shallow!F15,2)</f>
        <v>0.09</v>
      </c>
      <c r="D15">
        <f>ROUND(Oct_Deep!H13,2)</f>
        <v>0.15</v>
      </c>
      <c r="E15">
        <f>ROUND(Oct_Deep!K13,2)</f>
        <v>0.11</v>
      </c>
      <c r="H15">
        <v>2005</v>
      </c>
      <c r="I15">
        <f>ROUND(Dec_Shallow!D15,2)</f>
        <v>14.96</v>
      </c>
      <c r="J15">
        <f>ROUND(Dec_Shallow!F15,2)</f>
        <v>7.0000000000000007E-2</v>
      </c>
      <c r="K15">
        <f>ROUND(Dec_Deep!H12,2)</f>
        <v>0.13</v>
      </c>
      <c r="L15">
        <f>ROUND(Dec_Deep!K12,2)</f>
        <v>0.11</v>
      </c>
    </row>
    <row r="16" spans="1:12" x14ac:dyDescent="0.35">
      <c r="A16">
        <v>2006</v>
      </c>
      <c r="B16">
        <f>ROUND(Oct_Shallow!D16,2)</f>
        <v>16.87</v>
      </c>
      <c r="C16">
        <f>ROUND(Oct_Shallow!F16,2)</f>
        <v>0.08</v>
      </c>
      <c r="D16">
        <f>ROUND(Oct_Deep!H14,2)</f>
        <v>0.16</v>
      </c>
      <c r="E16">
        <f>ROUND(Oct_Deep!K14,2)</f>
        <v>0.11</v>
      </c>
      <c r="H16">
        <v>2006</v>
      </c>
      <c r="I16">
        <f>ROUND(Dec_Shallow!D16,2)</f>
        <v>16.54</v>
      </c>
      <c r="J16">
        <f>ROUND(Dec_Shallow!F16,2)</f>
        <v>7.0000000000000007E-2</v>
      </c>
      <c r="K16">
        <f>ROUND(Dec_Deep!H13,2)</f>
        <v>0.13</v>
      </c>
      <c r="L16">
        <f>ROUND(Dec_Deep!K13,2)</f>
        <v>0.11</v>
      </c>
    </row>
    <row r="17" spans="1:12" x14ac:dyDescent="0.35">
      <c r="A17">
        <v>2007</v>
      </c>
      <c r="B17">
        <f>ROUND(Oct_Shallow!D17,2)</f>
        <v>14.16</v>
      </c>
      <c r="C17">
        <f>ROUND(Oct_Shallow!F17,2)</f>
        <v>0.09</v>
      </c>
      <c r="D17">
        <f>ROUND(Oct_Deep!H15,2)</f>
        <v>0.15</v>
      </c>
      <c r="E17">
        <f>ROUND(Oct_Deep!K15,2)</f>
        <v>0.11</v>
      </c>
      <c r="H17">
        <v>2007</v>
      </c>
      <c r="I17">
        <f>ROUND(Dec_Shallow!D17,2)</f>
        <v>13.71</v>
      </c>
      <c r="J17">
        <f>ROUND(Dec_Shallow!F17,2)</f>
        <v>7.0000000000000007E-2</v>
      </c>
      <c r="K17">
        <f>ROUND(Dec_Deep!H14,2)</f>
        <v>0.13</v>
      </c>
      <c r="L17">
        <f>ROUND(Dec_Deep!K14,2)</f>
        <v>0.11</v>
      </c>
    </row>
    <row r="18" spans="1:12" x14ac:dyDescent="0.35">
      <c r="A18">
        <v>2008</v>
      </c>
      <c r="B18">
        <f>ROUND(Oct_Shallow!D18,2)</f>
        <v>13.2</v>
      </c>
      <c r="C18">
        <f>ROUND(Oct_Shallow!F18,2)</f>
        <v>0.09</v>
      </c>
      <c r="D18">
        <f>ROUND(Oct_Deep!H16,2)</f>
        <v>0.14000000000000001</v>
      </c>
      <c r="E18">
        <f>ROUND(Oct_Deep!K16,2)</f>
        <v>0.11</v>
      </c>
      <c r="H18">
        <v>2008</v>
      </c>
      <c r="I18">
        <f>ROUND(Dec_Shallow!D18,2)</f>
        <v>12.84</v>
      </c>
      <c r="J18">
        <f>ROUND(Dec_Shallow!F18,2)</f>
        <v>7.0000000000000007E-2</v>
      </c>
      <c r="K18">
        <f>ROUND(Dec_Deep!H15,2)</f>
        <v>0.12</v>
      </c>
      <c r="L18">
        <f>ROUND(Dec_Deep!K15,2)</f>
        <v>0.11</v>
      </c>
    </row>
    <row r="19" spans="1:12" x14ac:dyDescent="0.35">
      <c r="A19">
        <v>2009</v>
      </c>
      <c r="B19">
        <f>ROUND(Oct_Shallow!D19,2)</f>
        <v>10.69</v>
      </c>
      <c r="C19">
        <f>ROUND(Oct_Shallow!F19,2)</f>
        <v>0.09</v>
      </c>
      <c r="D19">
        <f>ROUND(Oct_Deep!H17,2)</f>
        <v>0.15</v>
      </c>
      <c r="E19">
        <f>ROUND(Oct_Deep!K17,2)</f>
        <v>0.11</v>
      </c>
      <c r="H19">
        <v>2009</v>
      </c>
      <c r="I19">
        <f>ROUND(Dec_Shallow!D19,2)</f>
        <v>10.42</v>
      </c>
      <c r="J19">
        <f>ROUND(Dec_Shallow!F19,2)</f>
        <v>7.0000000000000007E-2</v>
      </c>
      <c r="K19">
        <f>ROUND(Dec_Deep!H16,2)</f>
        <v>0.12</v>
      </c>
      <c r="L19">
        <f>ROUND(Dec_Deep!K16,2)</f>
        <v>0.11</v>
      </c>
    </row>
    <row r="20" spans="1:12" x14ac:dyDescent="0.35">
      <c r="A20">
        <v>2010</v>
      </c>
      <c r="B20">
        <f>ROUND(Oct_Shallow!D20,2)</f>
        <v>9.74</v>
      </c>
      <c r="C20">
        <f>ROUND(Oct_Shallow!F20,2)</f>
        <v>0.09</v>
      </c>
      <c r="D20">
        <f>ROUND(Oct_Deep!H18,2)</f>
        <v>0.13</v>
      </c>
      <c r="E20">
        <f>ROUND(Oct_Deep!K18,2)</f>
        <v>0.11</v>
      </c>
      <c r="H20">
        <v>2010</v>
      </c>
      <c r="I20">
        <f>ROUND(Dec_Shallow!D20,2)</f>
        <v>9.52</v>
      </c>
      <c r="J20">
        <f>ROUND(Dec_Shallow!F20,2)</f>
        <v>7.0000000000000007E-2</v>
      </c>
      <c r="K20">
        <f>ROUND(Dec_Deep!H17,2)</f>
        <v>0.11</v>
      </c>
      <c r="L20">
        <f>ROUND(Dec_Deep!K17,2)</f>
        <v>0.11</v>
      </c>
    </row>
    <row r="21" spans="1:12" x14ac:dyDescent="0.35">
      <c r="A21">
        <v>2011</v>
      </c>
      <c r="B21">
        <f>ROUND(Oct_Shallow!D21,2)</f>
        <v>10.69</v>
      </c>
      <c r="C21">
        <f>ROUND(Oct_Shallow!F21,2)</f>
        <v>0.09</v>
      </c>
      <c r="D21">
        <f>ROUND(Oct_Deep!H19,2)</f>
        <v>0.11</v>
      </c>
      <c r="E21">
        <f>ROUND(Oct_Deep!K19,2)</f>
        <v>0.11</v>
      </c>
      <c r="H21">
        <v>2011</v>
      </c>
      <c r="I21">
        <f>ROUND(Dec_Shallow!D21,2)</f>
        <v>10.43</v>
      </c>
      <c r="J21">
        <f>ROUND(Dec_Shallow!F21,2)</f>
        <v>7.0000000000000007E-2</v>
      </c>
      <c r="K21">
        <f>ROUND(Dec_Deep!H18,2)</f>
        <v>0.1</v>
      </c>
      <c r="L21">
        <f>ROUND(Dec_Deep!K18,2)</f>
        <v>0.11</v>
      </c>
    </row>
    <row r="22" spans="1:12" x14ac:dyDescent="0.35">
      <c r="A22">
        <v>2012</v>
      </c>
      <c r="B22">
        <f>ROUND(Oct_Shallow!D22,2)</f>
        <v>9.2799999999999994</v>
      </c>
      <c r="C22">
        <f>ROUND(Oct_Shallow!F22,2)</f>
        <v>0.09</v>
      </c>
      <c r="D22">
        <f>ROUND(Oct_Deep!H20,2)</f>
        <v>0.13</v>
      </c>
      <c r="E22">
        <f>ROUND(Oct_Deep!K20,2)</f>
        <v>0.11</v>
      </c>
      <c r="H22">
        <v>2012</v>
      </c>
      <c r="I22">
        <f>ROUND(Dec_Shallow!D22,2)</f>
        <v>9.07</v>
      </c>
      <c r="J22">
        <f>ROUND(Dec_Shallow!F22,2)</f>
        <v>7.0000000000000007E-2</v>
      </c>
      <c r="K22">
        <f>ROUND(Dec_Deep!H19,2)</f>
        <v>0.11</v>
      </c>
      <c r="L22">
        <f>ROUND(Dec_Deep!K19,2)</f>
        <v>0.11</v>
      </c>
    </row>
    <row r="23" spans="1:12" x14ac:dyDescent="0.35">
      <c r="A23">
        <v>2013</v>
      </c>
      <c r="B23">
        <f>ROUND(Oct_Shallow!D23,2)</f>
        <v>9.31</v>
      </c>
      <c r="C23">
        <f>ROUND(Oct_Shallow!F23,2)</f>
        <v>0.09</v>
      </c>
      <c r="D23">
        <f>ROUND(Oct_Deep!H21,2)</f>
        <v>0.13</v>
      </c>
      <c r="E23">
        <f>ROUND(Oct_Deep!K21,2)</f>
        <v>0.11</v>
      </c>
      <c r="H23">
        <v>2013</v>
      </c>
      <c r="I23">
        <f>ROUND(Dec_Shallow!D23,2)</f>
        <v>9.09</v>
      </c>
      <c r="J23">
        <f>ROUND(Dec_Shallow!F23,2)</f>
        <v>7.0000000000000007E-2</v>
      </c>
      <c r="K23">
        <f>ROUND(Dec_Deep!H20,2)</f>
        <v>0.11</v>
      </c>
      <c r="L23">
        <f>ROUND(Dec_Deep!K20,2)</f>
        <v>0.11</v>
      </c>
    </row>
    <row r="24" spans="1:12" x14ac:dyDescent="0.35">
      <c r="A24">
        <v>2014</v>
      </c>
      <c r="B24">
        <f>ROUND(Oct_Shallow!D24,2)</f>
        <v>9.51</v>
      </c>
      <c r="C24">
        <f>ROUND(Oct_Shallow!F24,2)</f>
        <v>0.09</v>
      </c>
      <c r="D24">
        <f>ROUND(Oct_Deep!H22,2)</f>
        <v>0.17</v>
      </c>
      <c r="E24">
        <f>ROUND(Oct_Deep!K22,2)</f>
        <v>0.1</v>
      </c>
      <c r="H24">
        <v>2014</v>
      </c>
      <c r="I24">
        <f>ROUND(Dec_Shallow!D24,2)</f>
        <v>9.35</v>
      </c>
      <c r="J24">
        <f>ROUND(Dec_Shallow!F24,2)</f>
        <v>7.0000000000000007E-2</v>
      </c>
      <c r="K24">
        <f>ROUND(Dec_Deep!H21,2)</f>
        <v>0.14000000000000001</v>
      </c>
      <c r="L24">
        <f>ROUND(Dec_Deep!K21,2)</f>
        <v>0.11</v>
      </c>
    </row>
    <row r="25" spans="1:12" x14ac:dyDescent="0.35">
      <c r="A25">
        <v>2015</v>
      </c>
      <c r="B25">
        <f>ROUND(Oct_Shallow!D25,2)</f>
        <v>10.61</v>
      </c>
      <c r="C25">
        <f>ROUND(Oct_Shallow!F25,2)</f>
        <v>0.09</v>
      </c>
      <c r="D25">
        <f>ROUND(Oct_Deep!H23,2)</f>
        <v>0.18</v>
      </c>
      <c r="E25">
        <f>ROUND(Oct_Deep!K23,2)</f>
        <v>0.1</v>
      </c>
      <c r="H25">
        <v>2015</v>
      </c>
      <c r="I25">
        <f>ROUND(Dec_Shallow!D25,2)</f>
        <v>10.44</v>
      </c>
      <c r="J25">
        <f>ROUND(Dec_Shallow!F25,2)</f>
        <v>7.0000000000000007E-2</v>
      </c>
      <c r="K25">
        <f>ROUND(Dec_Deep!H22,2)</f>
        <v>0.15</v>
      </c>
      <c r="L25">
        <f>ROUND(Dec_Deep!K22,2)</f>
        <v>0.1</v>
      </c>
    </row>
    <row r="26" spans="1:12" x14ac:dyDescent="0.35">
      <c r="A26">
        <v>2016</v>
      </c>
      <c r="B26">
        <f>ROUND(Oct_Shallow!D26,2)</f>
        <v>12.29</v>
      </c>
      <c r="C26">
        <f>ROUND(Oct_Shallow!F26,2)</f>
        <v>0.09</v>
      </c>
      <c r="D26">
        <f>ROUND(Oct_Deep!H24,2)</f>
        <v>0.15</v>
      </c>
      <c r="E26">
        <f>ROUND(Oct_Deep!K24,2)</f>
        <v>0.1</v>
      </c>
      <c r="H26">
        <v>2016</v>
      </c>
      <c r="I26">
        <f>ROUND(Dec_Shallow!D26,2)</f>
        <v>12.07</v>
      </c>
      <c r="J26">
        <f>ROUND(Dec_Shallow!F26,2)</f>
        <v>7.0000000000000007E-2</v>
      </c>
      <c r="K26">
        <f>ROUND(Dec_Deep!H23,2)</f>
        <v>0.13</v>
      </c>
      <c r="L26">
        <f>ROUND(Dec_Deep!K23,2)</f>
        <v>0.11</v>
      </c>
    </row>
    <row r="27" spans="1:12" x14ac:dyDescent="0.35">
      <c r="A27">
        <v>2017</v>
      </c>
      <c r="B27">
        <f>ROUND(Oct_Shallow!D27,2)</f>
        <v>12.19</v>
      </c>
      <c r="C27">
        <f>ROUND(Oct_Shallow!F27,2)</f>
        <v>0.09</v>
      </c>
      <c r="D27">
        <f>ROUND(Oct_Deep!H25,2)</f>
        <v>0.16</v>
      </c>
      <c r="E27">
        <f>ROUND(Oct_Deep!K25,2)</f>
        <v>0.1</v>
      </c>
      <c r="H27">
        <v>2017</v>
      </c>
      <c r="I27">
        <f>ROUND(Dec_Shallow!D27,2)</f>
        <v>12.01</v>
      </c>
      <c r="J27">
        <f>ROUND(Dec_Shallow!F27,2)</f>
        <v>7.0000000000000007E-2</v>
      </c>
      <c r="K27">
        <f>ROUND(Dec_Deep!H24,2)</f>
        <v>0.13</v>
      </c>
      <c r="L27">
        <f>ROUND(Dec_Deep!K24,2)</f>
        <v>0.11</v>
      </c>
    </row>
    <row r="28" spans="1:12" x14ac:dyDescent="0.35">
      <c r="A28">
        <v>2018</v>
      </c>
      <c r="B28">
        <f>ROUND(Oct_Shallow!D28,2)</f>
        <v>10.220000000000001</v>
      </c>
      <c r="C28">
        <f>ROUND(Oct_Shallow!F28,2)</f>
        <v>0.09</v>
      </c>
      <c r="D28">
        <f>ROUND(Oct_Deep!H26,2)</f>
        <v>0.16</v>
      </c>
      <c r="E28">
        <f>ROUND(Oct_Deep!K26,2)</f>
        <v>0.1</v>
      </c>
      <c r="H28">
        <v>2018</v>
      </c>
      <c r="I28">
        <f>ROUND(Dec_Shallow!D28,2)</f>
        <v>10.06</v>
      </c>
      <c r="J28">
        <f>ROUND(Dec_Shallow!F28,2)</f>
        <v>7.0000000000000007E-2</v>
      </c>
      <c r="K28">
        <f>ROUND(Dec_Deep!H25,2)</f>
        <v>0.13</v>
      </c>
      <c r="L28">
        <f>ROUND(Dec_Deep!K25,2)</f>
        <v>0.1</v>
      </c>
    </row>
    <row r="29" spans="1:12" x14ac:dyDescent="0.35">
      <c r="A29">
        <v>2019</v>
      </c>
      <c r="B29">
        <f>ROUND(Oct_Shallow!D29,2)</f>
        <v>8.86</v>
      </c>
      <c r="C29">
        <f>ROUND(Oct_Shallow!F29,2)</f>
        <v>0.09</v>
      </c>
      <c r="D29">
        <f>ROUND(Oct_Deep!H27,2)</f>
        <v>0.13</v>
      </c>
      <c r="E29">
        <f>ROUND(Oct_Deep!K27,2)</f>
        <v>0.11</v>
      </c>
      <c r="H29">
        <v>2019</v>
      </c>
      <c r="I29">
        <f>ROUND(Dec_Shallow!D29,2)</f>
        <v>8.81</v>
      </c>
      <c r="J29">
        <f>ROUND(Dec_Shallow!F29,2)</f>
        <v>7.0000000000000007E-2</v>
      </c>
      <c r="K29">
        <f>ROUND(Dec_Deep!H26,2)</f>
        <v>0.1</v>
      </c>
      <c r="L29">
        <f>ROUND(Dec_Deep!K26,2)</f>
        <v>0.11</v>
      </c>
    </row>
    <row r="30" spans="1:12" x14ac:dyDescent="0.35">
      <c r="A30">
        <v>2020</v>
      </c>
      <c r="B30">
        <f>ROUND(Oct_Shallow!D30,2)</f>
        <v>9.14</v>
      </c>
      <c r="C30">
        <f>ROUND(Oct_Shallow!F30,2)</f>
        <v>0.09</v>
      </c>
      <c r="D30">
        <f>ROUND(Oct_Deep!H28,2)</f>
        <v>0.1</v>
      </c>
      <c r="E30">
        <f>ROUND(Oct_Deep!K28,2)</f>
        <v>0.11</v>
      </c>
      <c r="H30">
        <v>2020</v>
      </c>
      <c r="I30">
        <f>ROUND(Dec_Shallow!D30,2)</f>
        <v>9.15</v>
      </c>
      <c r="J30">
        <f>ROUND(Dec_Shallow!F30,2)</f>
        <v>7.0000000000000007E-2</v>
      </c>
      <c r="K30">
        <f>ROUND(Dec_Deep!H27,2)</f>
        <v>0.08</v>
      </c>
      <c r="L30">
        <f>ROUND(Dec_Deep!K27,2)</f>
        <v>0.11</v>
      </c>
    </row>
    <row r="31" spans="1:12" x14ac:dyDescent="0.35">
      <c r="A31">
        <v>2021</v>
      </c>
      <c r="B31">
        <f>ROUND(Oct_Shallow!D31,2)</f>
        <v>7.2</v>
      </c>
      <c r="C31">
        <f>ROUND(Oct_Shallow!F31,2)</f>
        <v>0.09</v>
      </c>
      <c r="D31">
        <f>ROUND(Oct_Deep!H29,2)</f>
        <v>0.11</v>
      </c>
      <c r="E31">
        <f>ROUND(Oct_Deep!K29,2)</f>
        <v>0.11</v>
      </c>
      <c r="H31">
        <v>2021</v>
      </c>
      <c r="I31">
        <f>ROUND(Dec_Shallow!D31,2)</f>
        <v>7.32</v>
      </c>
      <c r="J31">
        <f>ROUND(Dec_Shallow!F31,2)</f>
        <v>7.0000000000000007E-2</v>
      </c>
      <c r="K31">
        <f>ROUND(Dec_Deep!H28,2)</f>
        <v>0.09</v>
      </c>
      <c r="L31">
        <f>ROUND(Dec_Deep!K28,2)</f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topLeftCell="A7" workbookViewId="0">
      <selection activeCell="F13" sqref="F13"/>
    </sheetView>
  </sheetViews>
  <sheetFormatPr defaultRowHeight="14.5" x14ac:dyDescent="0.35"/>
  <cols>
    <col min="2" max="2" width="14.90625" customWidth="1"/>
  </cols>
  <sheetData>
    <row r="3" spans="1:5" x14ac:dyDescent="0.35">
      <c r="A3" t="s">
        <v>12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5">
      <c r="A4">
        <v>1995</v>
      </c>
      <c r="B4">
        <v>3.04</v>
      </c>
      <c r="C4">
        <v>0.51</v>
      </c>
      <c r="D4">
        <v>0.32</v>
      </c>
      <c r="E4">
        <v>1.68</v>
      </c>
    </row>
    <row r="5" spans="1:5" x14ac:dyDescent="0.35">
      <c r="A5">
        <v>1996</v>
      </c>
      <c r="B5">
        <v>3.16</v>
      </c>
      <c r="C5">
        <v>0.51</v>
      </c>
      <c r="D5">
        <v>0.2</v>
      </c>
      <c r="E5">
        <v>2.2799999999999998</v>
      </c>
    </row>
    <row r="6" spans="1:5" x14ac:dyDescent="0.35">
      <c r="A6">
        <v>1997</v>
      </c>
      <c r="B6">
        <v>3.37</v>
      </c>
      <c r="C6">
        <v>0.49</v>
      </c>
      <c r="D6">
        <v>0.15</v>
      </c>
      <c r="E6">
        <v>2.69</v>
      </c>
    </row>
    <row r="7" spans="1:5" x14ac:dyDescent="0.35">
      <c r="A7">
        <v>1998</v>
      </c>
      <c r="B7">
        <v>3.69</v>
      </c>
      <c r="C7">
        <v>0.47</v>
      </c>
      <c r="D7">
        <v>0.22</v>
      </c>
      <c r="E7">
        <v>2.06</v>
      </c>
    </row>
    <row r="8" spans="1:5" x14ac:dyDescent="0.35">
      <c r="A8">
        <v>1999</v>
      </c>
      <c r="B8">
        <v>3.79</v>
      </c>
      <c r="C8">
        <v>0.45</v>
      </c>
      <c r="D8">
        <v>0.22</v>
      </c>
      <c r="E8">
        <v>2.09</v>
      </c>
    </row>
    <row r="9" spans="1:5" x14ac:dyDescent="0.35">
      <c r="A9">
        <v>2000</v>
      </c>
      <c r="B9">
        <v>4.12</v>
      </c>
      <c r="C9">
        <v>0.43</v>
      </c>
      <c r="D9">
        <v>0.2</v>
      </c>
      <c r="E9">
        <v>2.25</v>
      </c>
    </row>
    <row r="10" spans="1:5" x14ac:dyDescent="0.35">
      <c r="A10">
        <v>2001</v>
      </c>
      <c r="C10" t="s">
        <v>16</v>
      </c>
      <c r="D10">
        <v>0.19</v>
      </c>
      <c r="E10">
        <v>2.2999999999999998</v>
      </c>
    </row>
    <row r="11" spans="1:5" x14ac:dyDescent="0.35">
      <c r="A11">
        <v>2002</v>
      </c>
      <c r="C11" t="s">
        <v>16</v>
      </c>
      <c r="D11">
        <v>0.25</v>
      </c>
      <c r="E11">
        <v>1.95</v>
      </c>
    </row>
    <row r="12" spans="1:5" x14ac:dyDescent="0.35">
      <c r="A12">
        <v>2003</v>
      </c>
      <c r="C12" t="s">
        <v>16</v>
      </c>
      <c r="D12">
        <v>0.23</v>
      </c>
      <c r="E12">
        <v>2.04</v>
      </c>
    </row>
    <row r="13" spans="1:5" x14ac:dyDescent="0.35">
      <c r="A13">
        <v>2004</v>
      </c>
      <c r="C13" t="s">
        <v>16</v>
      </c>
      <c r="D13">
        <v>0.26</v>
      </c>
      <c r="E13">
        <v>1.86</v>
      </c>
    </row>
    <row r="14" spans="1:5" x14ac:dyDescent="0.35">
      <c r="A14">
        <v>2005</v>
      </c>
      <c r="B14">
        <v>11.46</v>
      </c>
      <c r="C14">
        <v>0.03</v>
      </c>
      <c r="D14">
        <v>0.22</v>
      </c>
      <c r="E14">
        <v>2.09</v>
      </c>
    </row>
    <row r="15" spans="1:5" x14ac:dyDescent="0.35">
      <c r="A15">
        <v>2006</v>
      </c>
      <c r="B15">
        <v>12.13</v>
      </c>
      <c r="C15">
        <v>0.03</v>
      </c>
      <c r="D15">
        <v>0.24</v>
      </c>
      <c r="E15">
        <v>2.0099999999999998</v>
      </c>
    </row>
    <row r="16" spans="1:5" x14ac:dyDescent="0.35">
      <c r="A16">
        <v>2007</v>
      </c>
      <c r="B16">
        <v>10.38</v>
      </c>
      <c r="C16">
        <v>0.04</v>
      </c>
      <c r="D16">
        <v>0.23</v>
      </c>
      <c r="E16">
        <v>2.08</v>
      </c>
    </row>
    <row r="17" spans="1:5" x14ac:dyDescent="0.35">
      <c r="A17">
        <v>2008</v>
      </c>
      <c r="B17">
        <v>10.210000000000001</v>
      </c>
      <c r="C17">
        <v>0.04</v>
      </c>
      <c r="D17">
        <v>0.22</v>
      </c>
      <c r="E17">
        <v>2.11</v>
      </c>
    </row>
    <row r="18" spans="1:5" x14ac:dyDescent="0.35">
      <c r="A18">
        <v>2009</v>
      </c>
      <c r="B18">
        <v>8.3699999999999992</v>
      </c>
      <c r="C18">
        <v>0.04</v>
      </c>
      <c r="D18">
        <v>0.23</v>
      </c>
      <c r="E18">
        <v>2.08</v>
      </c>
    </row>
    <row r="19" spans="1:5" x14ac:dyDescent="0.35">
      <c r="A19">
        <v>2010</v>
      </c>
      <c r="B19">
        <v>7.34</v>
      </c>
      <c r="C19">
        <v>0.05</v>
      </c>
      <c r="D19">
        <v>0.22</v>
      </c>
      <c r="E19">
        <v>2.13</v>
      </c>
    </row>
    <row r="20" spans="1:5" x14ac:dyDescent="0.35">
      <c r="A20">
        <v>2011</v>
      </c>
      <c r="B20">
        <v>8.61</v>
      </c>
      <c r="C20">
        <v>0.04</v>
      </c>
      <c r="D20">
        <v>0.19</v>
      </c>
      <c r="E20">
        <v>2.35</v>
      </c>
    </row>
    <row r="21" spans="1:5" x14ac:dyDescent="0.35">
      <c r="A21">
        <v>2012</v>
      </c>
      <c r="B21">
        <v>8.41</v>
      </c>
      <c r="C21">
        <v>0.04</v>
      </c>
      <c r="D21">
        <v>0.22</v>
      </c>
      <c r="E21">
        <v>2.1</v>
      </c>
    </row>
    <row r="22" spans="1:5" x14ac:dyDescent="0.35">
      <c r="A22">
        <v>2013</v>
      </c>
      <c r="B22">
        <v>7.81</v>
      </c>
      <c r="C22">
        <v>0.05</v>
      </c>
      <c r="D22">
        <v>0.22</v>
      </c>
      <c r="E22">
        <v>2.13</v>
      </c>
    </row>
    <row r="23" spans="1:5" x14ac:dyDescent="0.35">
      <c r="A23">
        <v>2014</v>
      </c>
      <c r="B23">
        <v>9.08</v>
      </c>
      <c r="C23">
        <v>0.04</v>
      </c>
      <c r="D23">
        <v>0.25</v>
      </c>
      <c r="E23">
        <v>1.97</v>
      </c>
    </row>
    <row r="24" spans="1:5" x14ac:dyDescent="0.35">
      <c r="A24">
        <v>2015</v>
      </c>
      <c r="B24">
        <v>9.25</v>
      </c>
      <c r="C24">
        <v>0.04</v>
      </c>
      <c r="D24">
        <v>0.27</v>
      </c>
      <c r="E24">
        <v>1.88</v>
      </c>
    </row>
    <row r="25" spans="1:5" x14ac:dyDescent="0.35">
      <c r="A25">
        <v>2016</v>
      </c>
      <c r="B25">
        <v>10.65</v>
      </c>
      <c r="C25">
        <v>0.04</v>
      </c>
      <c r="D25">
        <v>0.25</v>
      </c>
      <c r="E25">
        <v>1.97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Dec_Shallow</vt:lpstr>
      <vt:lpstr>Dec_Deep</vt:lpstr>
      <vt:lpstr>Oct_Deep</vt:lpstr>
      <vt:lpstr>Oct_Shallow</vt:lpstr>
      <vt:lpstr>Tables_for_report</vt:lpstr>
      <vt:lpstr>2018_CPUE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Bohaboy</dc:creator>
  <cp:lastModifiedBy>Erin Bohaboy</cp:lastModifiedBy>
  <dcterms:created xsi:type="dcterms:W3CDTF">2022-10-20T20:37:36Z</dcterms:created>
  <dcterms:modified xsi:type="dcterms:W3CDTF">2022-12-07T01:38:48Z</dcterms:modified>
</cp:coreProperties>
</file>