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R540\Faxes\MF folder\"/>
    </mc:Choice>
  </mc:AlternateContent>
  <xr:revisionPtr revIDLastSave="0" documentId="8_{29A6D1D7-9896-4513-875D-AAAFCB8682EF}" xr6:coauthVersionLast="47" xr6:coauthVersionMax="47" xr10:uidLastSave="{00000000-0000-0000-0000-000000000000}"/>
  <bookViews>
    <workbookView xWindow="1035" yWindow="3450" windowWidth="16725" windowHeight="15435" activeTab="1" xr2:uid="{72A8BED7-4F56-45BA-8911-07AD9172C34B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Sheet1!$A:$D,Sheet1!$1:$1</definedName>
    <definedName name="QB_COLUMN_177" localSheetId="1" hidden="1">Sheet1!$M$1</definedName>
    <definedName name="QB_COLUMN_26" localSheetId="1" hidden="1">Sheet1!$K$1</definedName>
    <definedName name="QB_COLUMN_5" localSheetId="1" hidden="1">Sheet1!$G$1</definedName>
    <definedName name="QB_COLUMN_7" localSheetId="1" hidden="1">Sheet1!$I$1</definedName>
    <definedName name="QB_COLUMN_9" localSheetId="1" hidden="1">Sheet1!$E$1</definedName>
    <definedName name="QB_DATA_0" localSheetId="1" hidden="1">Sheet1!$4:$4,Sheet1!$5:$5,Sheet1!$7:$7,Sheet1!$8:$8,Sheet1!$10:$10,Sheet1!$11:$11,Sheet1!$12:$12,Sheet1!$14:$14,Sheet1!$15:$15,Sheet1!$17:$17,Sheet1!$18:$18,Sheet1!$19:$19,Sheet1!$22:$22,Sheet1!$23:$23,Sheet1!$25:$25,Sheet1!$26:$26</definedName>
    <definedName name="QB_DATA_1" localSheetId="1" hidden="1">Sheet1!$28:$28,Sheet1!$29:$29,Sheet1!$30:$30,Sheet1!$31:$31,Sheet1!$32:$32,Sheet1!$33:$33,Sheet1!$34:$34,Sheet1!$35:$35,Sheet1!$36:$36,Sheet1!$37:$37,Sheet1!$39:$39,Sheet1!$40:$40,Sheet1!$42:$42,Sheet1!$43:$43,Sheet1!$44:$44,Sheet1!$46:$46</definedName>
    <definedName name="QB_DATA_2" localSheetId="1" hidden="1">Sheet1!$47:$47,Sheet1!$50:$50,Sheet1!$51:$51,Sheet1!$53:$53,Sheet1!$54:$54,Sheet1!$56:$56,Sheet1!$57:$57,Sheet1!$58:$58,Sheet1!$59:$59,Sheet1!$60:$60,Sheet1!$61:$61,Sheet1!$63:$63,Sheet1!$64:$64,Sheet1!$67:$67,Sheet1!$68:$68,Sheet1!$70:$70</definedName>
    <definedName name="QB_DATA_3" localSheetId="1" hidden="1">Sheet1!$71:$71,Sheet1!$72:$72,Sheet1!$75:$75,Sheet1!$76:$76,Sheet1!$77:$77,Sheet1!$79:$79,Sheet1!$80:$80,Sheet1!$81:$81,Sheet1!$84:$84,Sheet1!$85:$85,Sheet1!$87:$87,Sheet1!$88:$88,Sheet1!$89:$89,Sheet1!$90:$90,Sheet1!$91:$91,Sheet1!$92:$92</definedName>
    <definedName name="QB_DATA_4" localSheetId="1" hidden="1">Sheet1!$94:$94,Sheet1!$95:$95,Sheet1!$96:$96,Sheet1!$98:$98,Sheet1!$99:$99,Sheet1!$100:$100,Sheet1!$103:$103,Sheet1!$104:$104,Sheet1!$106:$106,Sheet1!$107:$107,Sheet1!$108:$108,Sheet1!$109:$109,Sheet1!$110:$110,Sheet1!$111:$111,Sheet1!$112:$112</definedName>
    <definedName name="QB_FORMULA_0" localSheetId="1" hidden="1">Sheet1!$K$5,Sheet1!$K$23,Sheet1!$K$26,Sheet1!$K$36,Sheet1!$K$37,Sheet1!$K$40,Sheet1!$K$47,Sheet1!$K$51,Sheet1!$K$54,Sheet1!$K$60,Sheet1!$K$61,Sheet1!$K$68,Sheet1!$K$71,Sheet1!$K$72,Sheet1!$K$76,Sheet1!$K$77</definedName>
    <definedName name="QB_FORMULA_1" localSheetId="1" hidden="1">Sheet1!$K$85,Sheet1!$K$91,Sheet1!$K$92,Sheet1!$K$100,Sheet1!$K$104,Sheet1!$K$110,Sheet1!$K$111,Sheet1!$K$112</definedName>
    <definedName name="QB_ROW_1003020" localSheetId="1" hidden="1">Sheet1!$C$102</definedName>
    <definedName name="QB_ROW_1003320" localSheetId="1" hidden="1">Sheet1!$C$104</definedName>
    <definedName name="QB_ROW_1069030" localSheetId="1" hidden="1">Sheet1!$D$52</definedName>
    <definedName name="QB_ROW_1069330" localSheetId="1" hidden="1">Sheet1!$D$54</definedName>
    <definedName name="QB_ROW_1079020" localSheetId="1" hidden="1">Sheet1!$C$82</definedName>
    <definedName name="QB_ROW_1079320" localSheetId="1" hidden="1">Sheet1!$C$92</definedName>
    <definedName name="QB_ROW_1086020" localSheetId="1" hidden="1">Sheet1!$C$65</definedName>
    <definedName name="QB_ROW_1086320" localSheetId="1" hidden="1">Sheet1!$C$72</definedName>
    <definedName name="QB_ROW_1119020" localSheetId="1" hidden="1">Sheet1!$C$3</definedName>
    <definedName name="QB_ROW_1119320" localSheetId="1" hidden="1">Sheet1!$C$5</definedName>
    <definedName name="QB_ROW_171011" localSheetId="1" hidden="1">Sheet1!$B$2</definedName>
    <definedName name="QB_ROW_171311" localSheetId="1" hidden="1">Sheet1!$B$100</definedName>
    <definedName name="QB_ROW_46301" localSheetId="1" hidden="1">Sheet1!$A$112</definedName>
    <definedName name="QB_ROW_49011" localSheetId="1" hidden="1">Sheet1!$B$101</definedName>
    <definedName name="QB_ROW_49311" localSheetId="1" hidden="1">Sheet1!$B$111</definedName>
    <definedName name="QB_ROW_559020" localSheetId="1" hidden="1">Sheet1!$C$93</definedName>
    <definedName name="QB_ROW_559320" localSheetId="1" hidden="1">Sheet1!$C$96</definedName>
    <definedName name="QB_ROW_599020" localSheetId="1" hidden="1">Sheet1!$C$13</definedName>
    <definedName name="QB_ROW_599320" localSheetId="1" hidden="1">Sheet1!$C$15</definedName>
    <definedName name="QB_ROW_632020" localSheetId="1" hidden="1">Sheet1!$C$16</definedName>
    <definedName name="QB_ROW_632320" localSheetId="1" hidden="1">Sheet1!$C$19</definedName>
    <definedName name="QB_ROW_667020" localSheetId="1" hidden="1">Sheet1!$C$73</definedName>
    <definedName name="QB_ROW_667320" localSheetId="1" hidden="1">Sheet1!$C$77</definedName>
    <definedName name="QB_ROW_698020" localSheetId="1" hidden="1">Sheet1!$C$78</definedName>
    <definedName name="QB_ROW_698320" localSheetId="1" hidden="1">Sheet1!$C$81</definedName>
    <definedName name="QB_ROW_709020" localSheetId="1" hidden="1">Sheet1!$C$38</definedName>
    <definedName name="QB_ROW_709320" localSheetId="1" hidden="1">Sheet1!$C$40</definedName>
    <definedName name="QB_ROW_713020" localSheetId="1" hidden="1">Sheet1!$C$48</definedName>
    <definedName name="QB_ROW_713030" localSheetId="1" hidden="1">Sheet1!$D$55</definedName>
    <definedName name="QB_ROW_713320" localSheetId="1" hidden="1">Sheet1!$C$61</definedName>
    <definedName name="QB_ROW_713330" localSheetId="1" hidden="1">Sheet1!$D$60</definedName>
    <definedName name="QB_ROW_728020" localSheetId="1" hidden="1">Sheet1!$C$20</definedName>
    <definedName name="QB_ROW_728030" localSheetId="1" hidden="1">Sheet1!$D$27</definedName>
    <definedName name="QB_ROW_728320" localSheetId="1" hidden="1">Sheet1!$C$37</definedName>
    <definedName name="QB_ROW_728330" localSheetId="1" hidden="1">Sheet1!$D$36</definedName>
    <definedName name="QB_ROW_737030" localSheetId="1" hidden="1">Sheet1!$D$21</definedName>
    <definedName name="QB_ROW_737330" localSheetId="1" hidden="1">Sheet1!$D$23</definedName>
    <definedName name="QB_ROW_738030" localSheetId="1" hidden="1">Sheet1!$D$24</definedName>
    <definedName name="QB_ROW_738330" localSheetId="1" hidden="1">Sheet1!$D$26</definedName>
    <definedName name="QB_ROW_744030" localSheetId="1" hidden="1">Sheet1!$D$69</definedName>
    <definedName name="QB_ROW_744330" localSheetId="1" hidden="1">Sheet1!$D$71</definedName>
    <definedName name="QB_ROW_746030" localSheetId="1" hidden="1">Sheet1!$D$83</definedName>
    <definedName name="QB_ROW_746330" localSheetId="1" hidden="1">Sheet1!$D$85</definedName>
    <definedName name="QB_ROW_785020" localSheetId="1" hidden="1">Sheet1!$C$6</definedName>
    <definedName name="QB_ROW_785320" localSheetId="1" hidden="1">Sheet1!$C$8</definedName>
    <definedName name="QB_ROW_786020" localSheetId="1" hidden="1">Sheet1!$C$9</definedName>
    <definedName name="QB_ROW_786320" localSheetId="1" hidden="1">Sheet1!$C$12</definedName>
    <definedName name="QB_ROW_799020" localSheetId="1" hidden="1">Sheet1!$C$97</definedName>
    <definedName name="QB_ROW_799320" localSheetId="1" hidden="1">Sheet1!$C$99</definedName>
    <definedName name="QB_ROW_808030" localSheetId="1" hidden="1">Sheet1!$D$86</definedName>
    <definedName name="QB_ROW_808330" localSheetId="1" hidden="1">Sheet1!$D$91</definedName>
    <definedName name="QB_ROW_814020" localSheetId="1" hidden="1">Sheet1!$C$45</definedName>
    <definedName name="QB_ROW_814320" localSheetId="1" hidden="1">Sheet1!$C$47</definedName>
    <definedName name="QB_ROW_815020" localSheetId="1" hidden="1">Sheet1!$C$62</definedName>
    <definedName name="QB_ROW_815320" localSheetId="1" hidden="1">Sheet1!$C$64</definedName>
    <definedName name="QB_ROW_836020" localSheetId="1" hidden="1">Sheet1!$C$41</definedName>
    <definedName name="QB_ROW_836320" localSheetId="1" hidden="1">Sheet1!$C$44</definedName>
    <definedName name="QB_ROW_850020" localSheetId="1" hidden="1">Sheet1!$C$105</definedName>
    <definedName name="QB_ROW_850320" localSheetId="1" hidden="1">Sheet1!$C$110</definedName>
    <definedName name="QB_ROW_874030" localSheetId="1" hidden="1">Sheet1!$D$74</definedName>
    <definedName name="QB_ROW_874330" localSheetId="1" hidden="1">Sheet1!$D$76</definedName>
    <definedName name="QB_ROW_884030" localSheetId="1" hidden="1">Sheet1!$D$66</definedName>
    <definedName name="QB_ROW_884330" localSheetId="1" hidden="1">Sheet1!$D$68</definedName>
    <definedName name="QB_ROW_925030" localSheetId="1" hidden="1">Sheet1!$D$49</definedName>
    <definedName name="QB_ROW_925330" localSheetId="1" hidden="1">Sheet1!$D$51</definedName>
    <definedName name="QBCANSUPPORTUPDATE" localSheetId="1">TRUE</definedName>
    <definedName name="QBCOMPANYFILENAME" localSheetId="1">"Q:\General Technologies Corp\General Technologies Corp.QBW"</definedName>
    <definedName name="QBHEADERSONSCREEN" localSheetId="1">FALSE</definedName>
    <definedName name="QBMETADATASIZE" localSheetId="1">7579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"bd4dd3498e934a7e9c710a12adb1c13c"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21</definedName>
    <definedName name="QBREPORTSUBCOLAXIS" localSheetId="1">0</definedName>
    <definedName name="QBREPORTTYPE" localSheetId="1">272</definedName>
    <definedName name="QBROWHEADERS" localSheetId="1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2" i="1" l="1"/>
  <c r="K111" i="1"/>
  <c r="K110" i="1"/>
  <c r="K104" i="1"/>
  <c r="K100" i="1"/>
  <c r="K92" i="1"/>
  <c r="K91" i="1"/>
  <c r="K85" i="1"/>
  <c r="K77" i="1"/>
  <c r="K76" i="1"/>
  <c r="K72" i="1"/>
  <c r="K71" i="1"/>
  <c r="K68" i="1"/>
  <c r="K61" i="1"/>
  <c r="K60" i="1"/>
  <c r="K54" i="1"/>
  <c r="K51" i="1"/>
  <c r="K47" i="1"/>
  <c r="K40" i="1"/>
  <c r="K37" i="1"/>
  <c r="K36" i="1"/>
  <c r="K26" i="1"/>
  <c r="K23" i="1"/>
  <c r="K5" i="1"/>
</calcChain>
</file>

<file path=xl/sharedStrings.xml><?xml version="1.0" encoding="utf-8"?>
<sst xmlns="http://schemas.openxmlformats.org/spreadsheetml/2006/main" count="162" uniqueCount="123">
  <si>
    <t>Ship Date</t>
  </si>
  <si>
    <t>Num</t>
  </si>
  <si>
    <t>Name</t>
  </si>
  <si>
    <t>Qty</t>
  </si>
  <si>
    <t>Backordered</t>
  </si>
  <si>
    <t>Assembly</t>
  </si>
  <si>
    <t>BNC-BAC (2 m BNC to Battery Alligator Clips Cable)</t>
  </si>
  <si>
    <t>Total BNC-BAC (2 m BNC to Battery Alligator Clips Cable)</t>
  </si>
  <si>
    <t>CM1000 (1000A AC/DC Clamp Meter)</t>
  </si>
  <si>
    <t>Total CM1000 (1000A AC/DC Clamp Meter)</t>
  </si>
  <si>
    <t>CM600 (600A AC/DC Clamp Meter)</t>
  </si>
  <si>
    <t>Total CM600 (600A AC/DC Clamp Meter)</t>
  </si>
  <si>
    <t>CT6100 (Fuse Socket Connector Set)</t>
  </si>
  <si>
    <t>Total CT6100 (Fuse Socket Connector Set)</t>
  </si>
  <si>
    <t>CT8002 (Cordless Circuit Tester - Chrome)</t>
  </si>
  <si>
    <t>Total CT8002 (Cordless Circuit Tester - Chrome)</t>
  </si>
  <si>
    <t>FF310 (FaultFinder™ Open and Short Circuit Finder and Tracer  )</t>
  </si>
  <si>
    <t>FF310-MAC (Mac-Branded Short/Open Fault Finder 42V)</t>
  </si>
  <si>
    <t>Total FF310-MAC (Mac-Branded Short/Open Fault Finder 42V)</t>
  </si>
  <si>
    <t>FF310-MAT (Matco-Branded Short/Open Circuit Tester)</t>
  </si>
  <si>
    <t>Total FF310-MAT (Matco-Branded Short/Open Circuit Tester)</t>
  </si>
  <si>
    <t>FF310 (FaultFinder™ Open and Short Circuit Finder and Tracer  ) - Other</t>
  </si>
  <si>
    <t>Total FF310 (FaultFinder™ Open and Short Circuit Finder and Tracer  ) - Other</t>
  </si>
  <si>
    <t>Total FF310 (FaultFinder™ Open and Short Circuit Finder and Tracer  )</t>
  </si>
  <si>
    <t>GTC012 (Coil-On-Plug Sensor (compatible with GTC505))</t>
  </si>
  <si>
    <t>Total GTC012 (Coil-On-Plug Sensor (compatible with GTC505))</t>
  </si>
  <si>
    <t>GTC014 (Clip-On Spark Plug Sensor with 2m Cable in Clamshell Packaging)</t>
  </si>
  <si>
    <t>Total GTC014 (Clip-On Spark Plug Sensor with 2m Cable in Clamshell Packaging)</t>
  </si>
  <si>
    <t>GTC014-PB (Clip-On Spark Plug Sensor with 2m Cable in Ziplock Bag)</t>
  </si>
  <si>
    <t>Total GTC014-PB (Clip-On Spark Plug Sensor with 2m Cable in Ziplock Bag)</t>
  </si>
  <si>
    <t>GTC505 (Engine Ignition Analyzer)</t>
  </si>
  <si>
    <t>GTCTA505J (Snap-on Japan-Branded Engine Ignition Analyzer)</t>
  </si>
  <si>
    <t>Total GTCTA505J (Snap-on Japan-Branded Engine Ignition Analyzer)</t>
  </si>
  <si>
    <t>USA-505 (USATEST-Branded Engine Ignition Analyzer)</t>
  </si>
  <si>
    <t>Total USA-505 (USATEST-Branded Engine Ignition Analyzer)</t>
  </si>
  <si>
    <t>GTC505 (Engine Ignition Analyzer) - Other</t>
  </si>
  <si>
    <t>Total GTC505 (Engine Ignition Analyzer) - Other</t>
  </si>
  <si>
    <t>Total GTC505 (Engine Ignition Analyzer)</t>
  </si>
  <si>
    <t>GTC505m (Engine Ignition Analyzer + Spark Plug Wire Sensor Clip and Cable)</t>
  </si>
  <si>
    <t>Total GTC505m (Engine Ignition Analyzer + Spark Plug Wire Sensor Clip and Cable)</t>
  </si>
  <si>
    <t>LTX10 (Infrared Thermometer with Laser Sight)</t>
  </si>
  <si>
    <t>95152 (UAP L.Thermometer)</t>
  </si>
  <si>
    <t>Total 95152 (UAP L.Thermometer)</t>
  </si>
  <si>
    <t>LTX10-E/F (Infrared Thermometer with Laser Sight)</t>
  </si>
  <si>
    <t>Total LTX10-E/F (Infrared Thermometer with Laser Sight)</t>
  </si>
  <si>
    <t>Total LTX10 (Infrared Thermometer with Laser Sight)</t>
  </si>
  <si>
    <t>RT6 (Reflective Tape for Optical Tachometers - 6 x 8" Strips)</t>
  </si>
  <si>
    <t>95133R (UAP Reflective Tape - 6 x 200 mm)</t>
  </si>
  <si>
    <t>Total 95133R (UAP Reflective Tape - 6 x 200 mm)</t>
  </si>
  <si>
    <t>Total RT6 (Reflective Tape for Optical Tachometers - 6 x 8" Strips)</t>
  </si>
  <si>
    <t>TA100 (TA100 SmarTach+ Wireless Ignition Analyzer and Tachometer)</t>
  </si>
  <si>
    <t>Total TA100 (TA100 SmarTach+ Wireless Ignition Analyzer and Tachometer)</t>
  </si>
  <si>
    <t>TA110 (Optical Tachometer)</t>
  </si>
  <si>
    <t>95133 (UAP Laser Tachometer)</t>
  </si>
  <si>
    <t>Total 95133 (UAP Laser Tachometer)</t>
  </si>
  <si>
    <t>TA110-E/F (Optical Tachometer/Counter (English/French))</t>
  </si>
  <si>
    <t>Total TA110-E/F (Optical Tachometer/Counter (English/French))</t>
  </si>
  <si>
    <t>Total TA110 (Optical Tachometer)</t>
  </si>
  <si>
    <t>TA303 (Universal Diesel &amp; Gasoline Tachometer Kit)</t>
  </si>
  <si>
    <t>Total TA303 (Universal Diesel &amp; Gasoline Tachometer Kit)</t>
  </si>
  <si>
    <t>TA500 (Smartach+COP Multisystem Ignition Analyzer)</t>
  </si>
  <si>
    <t>Total TA500 (Smartach+COP Multisystem Ignition Analyzer)</t>
  </si>
  <si>
    <t>Total Assembly</t>
  </si>
  <si>
    <t>Service</t>
  </si>
  <si>
    <t>Return</t>
  </si>
  <si>
    <t>Total Return</t>
  </si>
  <si>
    <t>Shipping</t>
  </si>
  <si>
    <t>Total Shipping</t>
  </si>
  <si>
    <t>Total Service</t>
  </si>
  <si>
    <t>TOTAL</t>
  </si>
  <si>
    <t>29960</t>
  </si>
  <si>
    <t>29957</t>
  </si>
  <si>
    <t>29948</t>
  </si>
  <si>
    <t>29950</t>
  </si>
  <si>
    <t>29945</t>
  </si>
  <si>
    <t>29946</t>
  </si>
  <si>
    <t>29947</t>
  </si>
  <si>
    <t>29935</t>
  </si>
  <si>
    <t>29942</t>
  </si>
  <si>
    <t>29944</t>
  </si>
  <si>
    <t>29949</t>
  </si>
  <si>
    <t>29954</t>
  </si>
  <si>
    <t>29955</t>
  </si>
  <si>
    <t>29958</t>
  </si>
  <si>
    <t>29951</t>
  </si>
  <si>
    <t>29952</t>
  </si>
  <si>
    <t>29953</t>
  </si>
  <si>
    <t>29929</t>
  </si>
  <si>
    <t>29575</t>
  </si>
  <si>
    <t>29908</t>
  </si>
  <si>
    <t>29910</t>
  </si>
  <si>
    <t>29906</t>
  </si>
  <si>
    <t>29940</t>
  </si>
  <si>
    <t>29939</t>
  </si>
  <si>
    <t>29881</t>
  </si>
  <si>
    <t>29961</t>
  </si>
  <si>
    <t>29943</t>
  </si>
  <si>
    <t>29956</t>
  </si>
  <si>
    <t>29959</t>
  </si>
  <si>
    <t>29730</t>
  </si>
  <si>
    <t>WAS</t>
  </si>
  <si>
    <t>Snap-on CA</t>
  </si>
  <si>
    <t>Snap-on US</t>
  </si>
  <si>
    <t>Busco</t>
  </si>
  <si>
    <t>G2S TOBEQ</t>
  </si>
  <si>
    <t>Mac Tools</t>
  </si>
  <si>
    <t>Matco</t>
  </si>
  <si>
    <t>Auto-Wares</t>
  </si>
  <si>
    <t>Delegard MN</t>
  </si>
  <si>
    <t>Westley Hall</t>
  </si>
  <si>
    <t>Super Bimmer Bros</t>
  </si>
  <si>
    <t>Louis Pelikan</t>
  </si>
  <si>
    <t>Enrique Carrasco</t>
  </si>
  <si>
    <t>Alphaline</t>
  </si>
  <si>
    <t>Matthew Keipinger</t>
  </si>
  <si>
    <t>M. Eagles Tool</t>
  </si>
  <si>
    <t>Amco Auto Parts</t>
  </si>
  <si>
    <t>C &amp; K Enterprize LLC</t>
  </si>
  <si>
    <t>UAP</t>
  </si>
  <si>
    <t>Modern Sales</t>
  </si>
  <si>
    <t>Good View</t>
  </si>
  <si>
    <t>Dragon Racing Intl. LLC</t>
  </si>
  <si>
    <t>Igor Primisky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</si>
</sst>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###;\-#,##0.00###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3" xfId="0" applyNumberFormat="1" applyFont="1" applyBorder="1"/>
    <xf numFmtId="165" fontId="2" fillId="0" borderId="4" xfId="0" applyNumberFormat="1" applyFont="1" applyBorder="1"/>
    <xf numFmtId="165" fontId="1" fillId="0" borderId="5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4DE1DD9A-2775-4BBD-836E-267E92911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D74DB36-9D6A-4474-8751-2D0D798C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78C046B-073D-20A2-6E0A-B225E7C9C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1BF8-DAA4-4290-AD5A-179DBA979BF8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9"/>
      <c r="C40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DE0F-4C7A-4AA3-9095-E059974657BF}">
  <sheetPr codeName="Sheet1"/>
  <dimension ref="A1:M113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3" width="3" style="17" customWidth="1"/>
    <col min="4" max="4" width="60.140625" style="17" customWidth="1"/>
    <col min="5" max="5" width="8.7109375" style="17" bestFit="1" customWidth="1"/>
    <col min="6" max="6" width="2.28515625" style="17" customWidth="1"/>
    <col min="7" max="7" width="5.28515625" style="17" bestFit="1" customWidth="1"/>
    <col min="8" max="8" width="2.28515625" style="17" customWidth="1"/>
    <col min="9" max="9" width="17.28515625" style="17" bestFit="1" customWidth="1"/>
    <col min="10" max="10" width="2.28515625" style="17" customWidth="1"/>
    <col min="11" max="11" width="5.7109375" style="17" bestFit="1" customWidth="1"/>
    <col min="12" max="12" width="2.28515625" style="17" customWidth="1"/>
    <col min="13" max="13" width="11.140625" style="17" bestFit="1" customWidth="1"/>
  </cols>
  <sheetData>
    <row r="1" spans="1:13" s="16" customFormat="1" ht="15.75" thickBot="1" x14ac:dyDescent="0.3">
      <c r="A1" s="14"/>
      <c r="B1" s="14"/>
      <c r="C1" s="14"/>
      <c r="D1" s="14"/>
      <c r="E1" s="15" t="s">
        <v>0</v>
      </c>
      <c r="F1" s="14"/>
      <c r="G1" s="15" t="s">
        <v>1</v>
      </c>
      <c r="H1" s="14"/>
      <c r="I1" s="15" t="s">
        <v>2</v>
      </c>
      <c r="J1" s="14"/>
      <c r="K1" s="15" t="s">
        <v>3</v>
      </c>
      <c r="L1" s="14"/>
      <c r="M1" s="15" t="s">
        <v>4</v>
      </c>
    </row>
    <row r="2" spans="1:13" ht="15.75" thickTop="1" x14ac:dyDescent="0.25">
      <c r="A2" s="2"/>
      <c r="B2" s="2" t="s">
        <v>5</v>
      </c>
      <c r="C2" s="2"/>
      <c r="D2" s="2"/>
      <c r="E2" s="3"/>
      <c r="F2" s="2"/>
      <c r="G2" s="2"/>
      <c r="H2" s="2"/>
      <c r="I2" s="2"/>
      <c r="J2" s="2"/>
      <c r="K2" s="4"/>
      <c r="L2" s="2"/>
      <c r="M2" s="4"/>
    </row>
    <row r="3" spans="1:13" x14ac:dyDescent="0.25">
      <c r="A3" s="2"/>
      <c r="B3" s="2"/>
      <c r="C3" s="2" t="s">
        <v>6</v>
      </c>
      <c r="D3" s="2"/>
      <c r="E3" s="3"/>
      <c r="F3" s="2"/>
      <c r="G3" s="2"/>
      <c r="H3" s="2"/>
      <c r="I3" s="2"/>
      <c r="J3" s="2"/>
      <c r="K3" s="4"/>
      <c r="L3" s="2"/>
      <c r="M3" s="4"/>
    </row>
    <row r="4" spans="1:13" ht="15.75" thickBot="1" x14ac:dyDescent="0.3">
      <c r="A4" s="1"/>
      <c r="B4" s="1"/>
      <c r="C4" s="1"/>
      <c r="D4" s="1"/>
      <c r="E4" s="5">
        <v>45153</v>
      </c>
      <c r="F4" s="6"/>
      <c r="G4" s="6" t="s">
        <v>70</v>
      </c>
      <c r="H4" s="6"/>
      <c r="I4" s="6" t="s">
        <v>100</v>
      </c>
      <c r="J4" s="6"/>
      <c r="K4" s="7">
        <v>30</v>
      </c>
      <c r="L4" s="6"/>
      <c r="M4" s="7">
        <v>30</v>
      </c>
    </row>
    <row r="5" spans="1:13" x14ac:dyDescent="0.25">
      <c r="A5" s="6"/>
      <c r="B5" s="6"/>
      <c r="C5" s="6" t="s">
        <v>7</v>
      </c>
      <c r="D5" s="6"/>
      <c r="E5" s="5"/>
      <c r="F5" s="6"/>
      <c r="G5" s="6"/>
      <c r="H5" s="6"/>
      <c r="I5" s="6"/>
      <c r="J5" s="6"/>
      <c r="K5" s="8">
        <f>ROUND(SUM(K3:K4),5)</f>
        <v>30</v>
      </c>
      <c r="L5" s="6"/>
      <c r="M5" s="8">
        <v>30</v>
      </c>
    </row>
    <row r="6" spans="1:13" x14ac:dyDescent="0.25">
      <c r="A6" s="2"/>
      <c r="B6" s="2"/>
      <c r="C6" s="2" t="s">
        <v>8</v>
      </c>
      <c r="D6" s="2"/>
      <c r="E6" s="3"/>
      <c r="F6" s="2"/>
      <c r="G6" s="2"/>
      <c r="H6" s="2"/>
      <c r="I6" s="2"/>
      <c r="J6" s="2"/>
      <c r="K6" s="4"/>
      <c r="L6" s="2"/>
      <c r="M6" s="4"/>
    </row>
    <row r="7" spans="1:13" ht="15.75" thickBot="1" x14ac:dyDescent="0.3">
      <c r="A7" s="1"/>
      <c r="B7" s="1"/>
      <c r="C7" s="1"/>
      <c r="D7" s="1"/>
      <c r="E7" s="5">
        <v>45147</v>
      </c>
      <c r="F7" s="6"/>
      <c r="G7" s="6" t="s">
        <v>71</v>
      </c>
      <c r="H7" s="6"/>
      <c r="I7" s="6" t="s">
        <v>101</v>
      </c>
      <c r="J7" s="6"/>
      <c r="K7" s="7">
        <v>1</v>
      </c>
      <c r="L7" s="6"/>
      <c r="M7" s="7">
        <v>1</v>
      </c>
    </row>
    <row r="8" spans="1:13" x14ac:dyDescent="0.25">
      <c r="A8" s="6"/>
      <c r="B8" s="6"/>
      <c r="C8" s="6" t="s">
        <v>9</v>
      </c>
      <c r="D8" s="6"/>
      <c r="E8" s="5"/>
      <c r="F8" s="6"/>
      <c r="G8" s="6"/>
      <c r="H8" s="6"/>
      <c r="I8" s="6"/>
      <c r="J8" s="6"/>
      <c r="K8" s="8">
        <v>1</v>
      </c>
      <c r="L8" s="6"/>
      <c r="M8" s="8">
        <v>1</v>
      </c>
    </row>
    <row r="9" spans="1:13" x14ac:dyDescent="0.25">
      <c r="A9" s="2"/>
      <c r="B9" s="2"/>
      <c r="C9" s="2" t="s">
        <v>10</v>
      </c>
      <c r="D9" s="2"/>
      <c r="E9" s="3"/>
      <c r="F9" s="2"/>
      <c r="G9" s="2"/>
      <c r="H9" s="2"/>
      <c r="I9" s="2"/>
      <c r="J9" s="2"/>
      <c r="K9" s="4"/>
      <c r="L9" s="2"/>
      <c r="M9" s="4"/>
    </row>
    <row r="10" spans="1:13" x14ac:dyDescent="0.25">
      <c r="A10" s="6"/>
      <c r="B10" s="6"/>
      <c r="C10" s="6"/>
      <c r="D10" s="6"/>
      <c r="E10" s="5">
        <v>45147</v>
      </c>
      <c r="F10" s="6"/>
      <c r="G10" s="6" t="s">
        <v>72</v>
      </c>
      <c r="H10" s="6"/>
      <c r="I10" s="6" t="s">
        <v>101</v>
      </c>
      <c r="J10" s="6"/>
      <c r="K10" s="8">
        <v>2</v>
      </c>
      <c r="L10" s="6"/>
      <c r="M10" s="8">
        <v>2</v>
      </c>
    </row>
    <row r="11" spans="1:13" ht="15.75" thickBot="1" x14ac:dyDescent="0.3">
      <c r="A11" s="6"/>
      <c r="B11" s="6"/>
      <c r="C11" s="6"/>
      <c r="D11" s="6"/>
      <c r="E11" s="5">
        <v>45147</v>
      </c>
      <c r="F11" s="6"/>
      <c r="G11" s="6" t="s">
        <v>73</v>
      </c>
      <c r="H11" s="6"/>
      <c r="I11" s="6" t="s">
        <v>102</v>
      </c>
      <c r="J11" s="6"/>
      <c r="K11" s="7">
        <v>6</v>
      </c>
      <c r="L11" s="6"/>
      <c r="M11" s="7">
        <v>6</v>
      </c>
    </row>
    <row r="12" spans="1:13" x14ac:dyDescent="0.25">
      <c r="A12" s="6"/>
      <c r="B12" s="6"/>
      <c r="C12" s="6" t="s">
        <v>11</v>
      </c>
      <c r="D12" s="6"/>
      <c r="E12" s="5"/>
      <c r="F12" s="6"/>
      <c r="G12" s="6"/>
      <c r="H12" s="6"/>
      <c r="I12" s="6"/>
      <c r="J12" s="6"/>
      <c r="K12" s="8">
        <v>8</v>
      </c>
      <c r="L12" s="6"/>
      <c r="M12" s="8">
        <v>8</v>
      </c>
    </row>
    <row r="13" spans="1:13" x14ac:dyDescent="0.25">
      <c r="A13" s="2"/>
      <c r="B13" s="2"/>
      <c r="C13" s="2" t="s">
        <v>12</v>
      </c>
      <c r="D13" s="2"/>
      <c r="E13" s="3"/>
      <c r="F13" s="2"/>
      <c r="G13" s="2"/>
      <c r="H13" s="2"/>
      <c r="I13" s="2"/>
      <c r="J13" s="2"/>
      <c r="K13" s="4"/>
      <c r="L13" s="2"/>
      <c r="M13" s="4"/>
    </row>
    <row r="14" spans="1:13" ht="15.75" thickBot="1" x14ac:dyDescent="0.3">
      <c r="A14" s="1"/>
      <c r="B14" s="1"/>
      <c r="C14" s="1"/>
      <c r="D14" s="1"/>
      <c r="E14" s="5">
        <v>45147</v>
      </c>
      <c r="F14" s="6"/>
      <c r="G14" s="6" t="s">
        <v>73</v>
      </c>
      <c r="H14" s="6"/>
      <c r="I14" s="6" t="s">
        <v>102</v>
      </c>
      <c r="J14" s="6"/>
      <c r="K14" s="7">
        <v>7</v>
      </c>
      <c r="L14" s="6"/>
      <c r="M14" s="7">
        <v>7</v>
      </c>
    </row>
    <row r="15" spans="1:13" x14ac:dyDescent="0.25">
      <c r="A15" s="6"/>
      <c r="B15" s="6"/>
      <c r="C15" s="6" t="s">
        <v>13</v>
      </c>
      <c r="D15" s="6"/>
      <c r="E15" s="5"/>
      <c r="F15" s="6"/>
      <c r="G15" s="6"/>
      <c r="H15" s="6"/>
      <c r="I15" s="6"/>
      <c r="J15" s="6"/>
      <c r="K15" s="8">
        <v>7</v>
      </c>
      <c r="L15" s="6"/>
      <c r="M15" s="8">
        <v>7</v>
      </c>
    </row>
    <row r="16" spans="1:13" x14ac:dyDescent="0.25">
      <c r="A16" s="2"/>
      <c r="B16" s="2"/>
      <c r="C16" s="2" t="s">
        <v>14</v>
      </c>
      <c r="D16" s="2"/>
      <c r="E16" s="3"/>
      <c r="F16" s="2"/>
      <c r="G16" s="2"/>
      <c r="H16" s="2"/>
      <c r="I16" s="2"/>
      <c r="J16" s="2"/>
      <c r="K16" s="4"/>
      <c r="L16" s="2"/>
      <c r="M16" s="4"/>
    </row>
    <row r="17" spans="1:13" x14ac:dyDescent="0.25">
      <c r="A17" s="6"/>
      <c r="B17" s="6"/>
      <c r="C17" s="6"/>
      <c r="D17" s="6"/>
      <c r="E17" s="5">
        <v>45148</v>
      </c>
      <c r="F17" s="6"/>
      <c r="G17" s="6" t="s">
        <v>74</v>
      </c>
      <c r="H17" s="6"/>
      <c r="I17" s="6" t="s">
        <v>103</v>
      </c>
      <c r="J17" s="6"/>
      <c r="K17" s="8">
        <v>1</v>
      </c>
      <c r="L17" s="6"/>
      <c r="M17" s="8">
        <v>1</v>
      </c>
    </row>
    <row r="18" spans="1:13" ht="15.75" thickBot="1" x14ac:dyDescent="0.3">
      <c r="A18" s="6"/>
      <c r="B18" s="6"/>
      <c r="C18" s="6"/>
      <c r="D18" s="6"/>
      <c r="E18" s="5">
        <v>45148</v>
      </c>
      <c r="F18" s="6"/>
      <c r="G18" s="6" t="s">
        <v>75</v>
      </c>
      <c r="H18" s="6"/>
      <c r="I18" s="6" t="s">
        <v>104</v>
      </c>
      <c r="J18" s="6"/>
      <c r="K18" s="7">
        <v>22</v>
      </c>
      <c r="L18" s="6"/>
      <c r="M18" s="7">
        <v>22</v>
      </c>
    </row>
    <row r="19" spans="1:13" x14ac:dyDescent="0.25">
      <c r="A19" s="6"/>
      <c r="B19" s="6"/>
      <c r="C19" s="6" t="s">
        <v>15</v>
      </c>
      <c r="D19" s="6"/>
      <c r="E19" s="5"/>
      <c r="F19" s="6"/>
      <c r="G19" s="6"/>
      <c r="H19" s="6"/>
      <c r="I19" s="6"/>
      <c r="J19" s="6"/>
      <c r="K19" s="8">
        <v>23</v>
      </c>
      <c r="L19" s="6"/>
      <c r="M19" s="8">
        <v>23</v>
      </c>
    </row>
    <row r="20" spans="1:13" x14ac:dyDescent="0.25">
      <c r="A20" s="2"/>
      <c r="B20" s="2"/>
      <c r="C20" s="2" t="s">
        <v>16</v>
      </c>
      <c r="D20" s="2"/>
      <c r="E20" s="3"/>
      <c r="F20" s="2"/>
      <c r="G20" s="2"/>
      <c r="H20" s="2"/>
      <c r="I20" s="2"/>
      <c r="J20" s="2"/>
      <c r="K20" s="4"/>
      <c r="L20" s="2"/>
      <c r="M20" s="4"/>
    </row>
    <row r="21" spans="1:13" x14ac:dyDescent="0.25">
      <c r="A21" s="2"/>
      <c r="B21" s="2"/>
      <c r="C21" s="2"/>
      <c r="D21" s="2" t="s">
        <v>17</v>
      </c>
      <c r="E21" s="3"/>
      <c r="F21" s="2"/>
      <c r="G21" s="2"/>
      <c r="H21" s="2"/>
      <c r="I21" s="2"/>
      <c r="J21" s="2"/>
      <c r="K21" s="4"/>
      <c r="L21" s="2"/>
      <c r="M21" s="4"/>
    </row>
    <row r="22" spans="1:13" ht="15.75" thickBot="1" x14ac:dyDescent="0.3">
      <c r="A22" s="1"/>
      <c r="B22" s="1"/>
      <c r="C22" s="1"/>
      <c r="D22" s="1"/>
      <c r="E22" s="5">
        <v>45148</v>
      </c>
      <c r="F22" s="6"/>
      <c r="G22" s="6" t="s">
        <v>76</v>
      </c>
      <c r="H22" s="6"/>
      <c r="I22" s="6" t="s">
        <v>105</v>
      </c>
      <c r="J22" s="6"/>
      <c r="K22" s="7">
        <v>15</v>
      </c>
      <c r="L22" s="6"/>
      <c r="M22" s="7">
        <v>15</v>
      </c>
    </row>
    <row r="23" spans="1:13" x14ac:dyDescent="0.25">
      <c r="A23" s="6"/>
      <c r="B23" s="6"/>
      <c r="C23" s="6"/>
      <c r="D23" s="6" t="s">
        <v>18</v>
      </c>
      <c r="E23" s="5"/>
      <c r="F23" s="6"/>
      <c r="G23" s="6"/>
      <c r="H23" s="6"/>
      <c r="I23" s="6"/>
      <c r="J23" s="6"/>
      <c r="K23" s="8">
        <f>ROUND(SUM(K21:K22),5)</f>
        <v>15</v>
      </c>
      <c r="L23" s="6"/>
      <c r="M23" s="8">
        <v>15</v>
      </c>
    </row>
    <row r="24" spans="1:13" x14ac:dyDescent="0.25">
      <c r="A24" s="2"/>
      <c r="B24" s="2"/>
      <c r="C24" s="2"/>
      <c r="D24" s="2" t="s">
        <v>19</v>
      </c>
      <c r="E24" s="3"/>
      <c r="F24" s="2"/>
      <c r="G24" s="2"/>
      <c r="H24" s="2"/>
      <c r="I24" s="2"/>
      <c r="J24" s="2"/>
      <c r="K24" s="4"/>
      <c r="L24" s="2"/>
      <c r="M24" s="4"/>
    </row>
    <row r="25" spans="1:13" ht="15.75" thickBot="1" x14ac:dyDescent="0.3">
      <c r="A25" s="1"/>
      <c r="B25" s="1"/>
      <c r="C25" s="1"/>
      <c r="D25" s="1"/>
      <c r="E25" s="5">
        <v>45148</v>
      </c>
      <c r="F25" s="6"/>
      <c r="G25" s="6" t="s">
        <v>77</v>
      </c>
      <c r="H25" s="6"/>
      <c r="I25" s="6" t="s">
        <v>106</v>
      </c>
      <c r="J25" s="6"/>
      <c r="K25" s="7">
        <v>12</v>
      </c>
      <c r="L25" s="6"/>
      <c r="M25" s="7">
        <v>12</v>
      </c>
    </row>
    <row r="26" spans="1:13" x14ac:dyDescent="0.25">
      <c r="A26" s="6"/>
      <c r="B26" s="6"/>
      <c r="C26" s="6"/>
      <c r="D26" s="6" t="s">
        <v>20</v>
      </c>
      <c r="E26" s="5"/>
      <c r="F26" s="6"/>
      <c r="G26" s="6"/>
      <c r="H26" s="6"/>
      <c r="I26" s="6"/>
      <c r="J26" s="6"/>
      <c r="K26" s="8">
        <f>ROUND(SUM(K24:K25),5)</f>
        <v>12</v>
      </c>
      <c r="L26" s="6"/>
      <c r="M26" s="8">
        <v>12</v>
      </c>
    </row>
    <row r="27" spans="1:13" x14ac:dyDescent="0.25">
      <c r="A27" s="2"/>
      <c r="B27" s="2"/>
      <c r="C27" s="2"/>
      <c r="D27" s="2" t="s">
        <v>21</v>
      </c>
      <c r="E27" s="3"/>
      <c r="F27" s="2"/>
      <c r="G27" s="2"/>
      <c r="H27" s="2"/>
      <c r="I27" s="2"/>
      <c r="J27" s="2"/>
      <c r="K27" s="4"/>
      <c r="L27" s="2"/>
      <c r="M27" s="4"/>
    </row>
    <row r="28" spans="1:13" x14ac:dyDescent="0.25">
      <c r="A28" s="6"/>
      <c r="B28" s="6"/>
      <c r="C28" s="6"/>
      <c r="D28" s="6"/>
      <c r="E28" s="5">
        <v>45147</v>
      </c>
      <c r="F28" s="6"/>
      <c r="G28" s="6" t="s">
        <v>78</v>
      </c>
      <c r="H28" s="6"/>
      <c r="I28" s="6" t="s">
        <v>101</v>
      </c>
      <c r="J28" s="6"/>
      <c r="K28" s="8">
        <v>4</v>
      </c>
      <c r="L28" s="6"/>
      <c r="M28" s="8">
        <v>4</v>
      </c>
    </row>
    <row r="29" spans="1:13" x14ac:dyDescent="0.25">
      <c r="A29" s="6"/>
      <c r="B29" s="6"/>
      <c r="C29" s="6"/>
      <c r="D29" s="6"/>
      <c r="E29" s="5">
        <v>45148</v>
      </c>
      <c r="F29" s="6"/>
      <c r="G29" s="6" t="s">
        <v>79</v>
      </c>
      <c r="H29" s="6"/>
      <c r="I29" s="6" t="s">
        <v>107</v>
      </c>
      <c r="J29" s="6"/>
      <c r="K29" s="8">
        <v>6</v>
      </c>
      <c r="L29" s="6"/>
      <c r="M29" s="8">
        <v>6</v>
      </c>
    </row>
    <row r="30" spans="1:13" x14ac:dyDescent="0.25">
      <c r="A30" s="6"/>
      <c r="B30" s="6"/>
      <c r="C30" s="6"/>
      <c r="D30" s="6"/>
      <c r="E30" s="5">
        <v>45148</v>
      </c>
      <c r="F30" s="6"/>
      <c r="G30" s="6" t="s">
        <v>74</v>
      </c>
      <c r="H30" s="6"/>
      <c r="I30" s="6" t="s">
        <v>103</v>
      </c>
      <c r="J30" s="6"/>
      <c r="K30" s="8">
        <v>3</v>
      </c>
      <c r="L30" s="6"/>
      <c r="M30" s="8">
        <v>3</v>
      </c>
    </row>
    <row r="31" spans="1:13" x14ac:dyDescent="0.25">
      <c r="A31" s="6"/>
      <c r="B31" s="6"/>
      <c r="C31" s="6"/>
      <c r="D31" s="6"/>
      <c r="E31" s="5">
        <v>45148</v>
      </c>
      <c r="F31" s="6"/>
      <c r="G31" s="6" t="s">
        <v>75</v>
      </c>
      <c r="H31" s="6"/>
      <c r="I31" s="6" t="s">
        <v>104</v>
      </c>
      <c r="J31" s="6"/>
      <c r="K31" s="8">
        <v>1</v>
      </c>
      <c r="L31" s="6"/>
      <c r="M31" s="8">
        <v>1</v>
      </c>
    </row>
    <row r="32" spans="1:13" x14ac:dyDescent="0.25">
      <c r="A32" s="6"/>
      <c r="B32" s="6"/>
      <c r="C32" s="6"/>
      <c r="D32" s="6"/>
      <c r="E32" s="5">
        <v>45147</v>
      </c>
      <c r="F32" s="6"/>
      <c r="G32" s="6" t="s">
        <v>80</v>
      </c>
      <c r="H32" s="6"/>
      <c r="I32" s="6" t="s">
        <v>102</v>
      </c>
      <c r="J32" s="6"/>
      <c r="K32" s="8">
        <v>6</v>
      </c>
      <c r="L32" s="6"/>
      <c r="M32" s="8">
        <v>6</v>
      </c>
    </row>
    <row r="33" spans="1:13" x14ac:dyDescent="0.25">
      <c r="A33" s="6"/>
      <c r="B33" s="6"/>
      <c r="C33" s="6"/>
      <c r="D33" s="6"/>
      <c r="E33" s="5">
        <v>45148</v>
      </c>
      <c r="F33" s="6"/>
      <c r="G33" s="6" t="s">
        <v>81</v>
      </c>
      <c r="H33" s="6"/>
      <c r="I33" s="6" t="s">
        <v>108</v>
      </c>
      <c r="J33" s="6"/>
      <c r="K33" s="8">
        <v>5</v>
      </c>
      <c r="L33" s="6"/>
      <c r="M33" s="8">
        <v>5</v>
      </c>
    </row>
    <row r="34" spans="1:13" x14ac:dyDescent="0.25">
      <c r="A34" s="6"/>
      <c r="B34" s="6"/>
      <c r="C34" s="6"/>
      <c r="D34" s="6"/>
      <c r="E34" s="5">
        <v>45146</v>
      </c>
      <c r="F34" s="6"/>
      <c r="G34" s="6" t="s">
        <v>82</v>
      </c>
      <c r="H34" s="6"/>
      <c r="I34" s="6" t="s">
        <v>109</v>
      </c>
      <c r="J34" s="6"/>
      <c r="K34" s="8">
        <v>1</v>
      </c>
      <c r="L34" s="6"/>
      <c r="M34" s="8">
        <v>1</v>
      </c>
    </row>
    <row r="35" spans="1:13" ht="15.75" thickBot="1" x14ac:dyDescent="0.3">
      <c r="A35" s="6"/>
      <c r="B35" s="6"/>
      <c r="C35" s="6"/>
      <c r="D35" s="6"/>
      <c r="E35" s="5">
        <v>45147</v>
      </c>
      <c r="F35" s="6"/>
      <c r="G35" s="6" t="s">
        <v>83</v>
      </c>
      <c r="H35" s="6"/>
      <c r="I35" s="6" t="s">
        <v>102</v>
      </c>
      <c r="J35" s="6"/>
      <c r="K35" s="9">
        <v>9</v>
      </c>
      <c r="L35" s="6"/>
      <c r="M35" s="9">
        <v>9</v>
      </c>
    </row>
    <row r="36" spans="1:13" ht="15.75" thickBot="1" x14ac:dyDescent="0.3">
      <c r="A36" s="6"/>
      <c r="B36" s="6"/>
      <c r="C36" s="6"/>
      <c r="D36" s="6" t="s">
        <v>22</v>
      </c>
      <c r="E36" s="5"/>
      <c r="F36" s="6"/>
      <c r="G36" s="6"/>
      <c r="H36" s="6"/>
      <c r="I36" s="6"/>
      <c r="J36" s="6"/>
      <c r="K36" s="10">
        <f>ROUND(SUM(K27:K35),5)</f>
        <v>35</v>
      </c>
      <c r="L36" s="6"/>
      <c r="M36" s="10">
        <v>35</v>
      </c>
    </row>
    <row r="37" spans="1:13" x14ac:dyDescent="0.25">
      <c r="A37" s="6"/>
      <c r="B37" s="6"/>
      <c r="C37" s="6" t="s">
        <v>23</v>
      </c>
      <c r="D37" s="6"/>
      <c r="E37" s="5"/>
      <c r="F37" s="6"/>
      <c r="G37" s="6"/>
      <c r="H37" s="6"/>
      <c r="I37" s="6"/>
      <c r="J37" s="6"/>
      <c r="K37" s="8">
        <f>ROUND(K23+K26+K36,5)</f>
        <v>62</v>
      </c>
      <c r="L37" s="6"/>
      <c r="M37" s="8">
        <v>62</v>
      </c>
    </row>
    <row r="38" spans="1:13" x14ac:dyDescent="0.25">
      <c r="A38" s="2"/>
      <c r="B38" s="2"/>
      <c r="C38" s="2" t="s">
        <v>24</v>
      </c>
      <c r="D38" s="2"/>
      <c r="E38" s="3"/>
      <c r="F38" s="2"/>
      <c r="G38" s="2"/>
      <c r="H38" s="2"/>
      <c r="I38" s="2"/>
      <c r="J38" s="2"/>
      <c r="K38" s="4"/>
      <c r="L38" s="2"/>
      <c r="M38" s="4"/>
    </row>
    <row r="39" spans="1:13" ht="15.75" thickBot="1" x14ac:dyDescent="0.3">
      <c r="A39" s="1"/>
      <c r="B39" s="1"/>
      <c r="C39" s="1"/>
      <c r="D39" s="1"/>
      <c r="E39" s="5">
        <v>45146</v>
      </c>
      <c r="F39" s="6"/>
      <c r="G39" s="6" t="s">
        <v>84</v>
      </c>
      <c r="H39" s="6"/>
      <c r="I39" s="6" t="s">
        <v>110</v>
      </c>
      <c r="J39" s="6"/>
      <c r="K39" s="7">
        <v>1</v>
      </c>
      <c r="L39" s="6"/>
      <c r="M39" s="7">
        <v>1</v>
      </c>
    </row>
    <row r="40" spans="1:13" x14ac:dyDescent="0.25">
      <c r="A40" s="6"/>
      <c r="B40" s="6"/>
      <c r="C40" s="6" t="s">
        <v>25</v>
      </c>
      <c r="D40" s="6"/>
      <c r="E40" s="5"/>
      <c r="F40" s="6"/>
      <c r="G40" s="6"/>
      <c r="H40" s="6"/>
      <c r="I40" s="6"/>
      <c r="J40" s="6"/>
      <c r="K40" s="8">
        <f>ROUND(SUM(K38:K39),5)</f>
        <v>1</v>
      </c>
      <c r="L40" s="6"/>
      <c r="M40" s="8">
        <v>1</v>
      </c>
    </row>
    <row r="41" spans="1:13" x14ac:dyDescent="0.25">
      <c r="A41" s="2"/>
      <c r="B41" s="2"/>
      <c r="C41" s="2" t="s">
        <v>26</v>
      </c>
      <c r="D41" s="2"/>
      <c r="E41" s="3"/>
      <c r="F41" s="2"/>
      <c r="G41" s="2"/>
      <c r="H41" s="2"/>
      <c r="I41" s="2"/>
      <c r="J41" s="2"/>
      <c r="K41" s="4"/>
      <c r="L41" s="2"/>
      <c r="M41" s="4"/>
    </row>
    <row r="42" spans="1:13" x14ac:dyDescent="0.25">
      <c r="A42" s="6"/>
      <c r="B42" s="6"/>
      <c r="C42" s="6"/>
      <c r="D42" s="6"/>
      <c r="E42" s="5">
        <v>45146</v>
      </c>
      <c r="F42" s="6"/>
      <c r="G42" s="6" t="s">
        <v>85</v>
      </c>
      <c r="H42" s="6"/>
      <c r="I42" s="6" t="s">
        <v>111</v>
      </c>
      <c r="J42" s="6"/>
      <c r="K42" s="8">
        <v>1</v>
      </c>
      <c r="L42" s="6"/>
      <c r="M42" s="8">
        <v>1</v>
      </c>
    </row>
    <row r="43" spans="1:13" ht="15.75" thickBot="1" x14ac:dyDescent="0.3">
      <c r="A43" s="6"/>
      <c r="B43" s="6"/>
      <c r="C43" s="6"/>
      <c r="D43" s="6"/>
      <c r="E43" s="5">
        <v>45146</v>
      </c>
      <c r="F43" s="6"/>
      <c r="G43" s="6" t="s">
        <v>86</v>
      </c>
      <c r="H43" s="6"/>
      <c r="I43" s="6" t="s">
        <v>112</v>
      </c>
      <c r="J43" s="6"/>
      <c r="K43" s="7">
        <v>1</v>
      </c>
      <c r="L43" s="6"/>
      <c r="M43" s="7">
        <v>1</v>
      </c>
    </row>
    <row r="44" spans="1:13" x14ac:dyDescent="0.25">
      <c r="A44" s="6"/>
      <c r="B44" s="6"/>
      <c r="C44" s="6" t="s">
        <v>27</v>
      </c>
      <c r="D44" s="6"/>
      <c r="E44" s="5"/>
      <c r="F44" s="6"/>
      <c r="G44" s="6"/>
      <c r="H44" s="6"/>
      <c r="I44" s="6"/>
      <c r="J44" s="6"/>
      <c r="K44" s="8">
        <v>2</v>
      </c>
      <c r="L44" s="6"/>
      <c r="M44" s="8">
        <v>2</v>
      </c>
    </row>
    <row r="45" spans="1:13" x14ac:dyDescent="0.25">
      <c r="A45" s="2"/>
      <c r="B45" s="2"/>
      <c r="C45" s="2" t="s">
        <v>28</v>
      </c>
      <c r="D45" s="2"/>
      <c r="E45" s="3"/>
      <c r="F45" s="2"/>
      <c r="G45" s="2"/>
      <c r="H45" s="2"/>
      <c r="I45" s="2"/>
      <c r="J45" s="2"/>
      <c r="K45" s="4"/>
      <c r="L45" s="2"/>
      <c r="M45" s="4"/>
    </row>
    <row r="46" spans="1:13" ht="15.75" thickBot="1" x14ac:dyDescent="0.3">
      <c r="A46" s="1"/>
      <c r="B46" s="1"/>
      <c r="C46" s="1"/>
      <c r="D46" s="1"/>
      <c r="E46" s="5">
        <v>45126</v>
      </c>
      <c r="F46" s="6"/>
      <c r="G46" s="6" t="s">
        <v>87</v>
      </c>
      <c r="H46" s="6"/>
      <c r="I46" s="6" t="s">
        <v>113</v>
      </c>
      <c r="J46" s="6"/>
      <c r="K46" s="7">
        <v>10</v>
      </c>
      <c r="L46" s="6"/>
      <c r="M46" s="7">
        <v>10</v>
      </c>
    </row>
    <row r="47" spans="1:13" x14ac:dyDescent="0.25">
      <c r="A47" s="6"/>
      <c r="B47" s="6"/>
      <c r="C47" s="6" t="s">
        <v>29</v>
      </c>
      <c r="D47" s="6"/>
      <c r="E47" s="5"/>
      <c r="F47" s="6"/>
      <c r="G47" s="6"/>
      <c r="H47" s="6"/>
      <c r="I47" s="6"/>
      <c r="J47" s="6"/>
      <c r="K47" s="8">
        <f>ROUND(SUM(K45:K46),5)</f>
        <v>10</v>
      </c>
      <c r="L47" s="6"/>
      <c r="M47" s="8">
        <v>10</v>
      </c>
    </row>
    <row r="48" spans="1:13" x14ac:dyDescent="0.25">
      <c r="A48" s="2"/>
      <c r="B48" s="2"/>
      <c r="C48" s="2" t="s">
        <v>30</v>
      </c>
      <c r="D48" s="2"/>
      <c r="E48" s="3"/>
      <c r="F48" s="2"/>
      <c r="G48" s="2"/>
      <c r="H48" s="2"/>
      <c r="I48" s="2"/>
      <c r="J48" s="2"/>
      <c r="K48" s="4"/>
      <c r="L48" s="2"/>
      <c r="M48" s="4"/>
    </row>
    <row r="49" spans="1:13" x14ac:dyDescent="0.25">
      <c r="A49" s="2"/>
      <c r="B49" s="2"/>
      <c r="C49" s="2"/>
      <c r="D49" s="2" t="s">
        <v>31</v>
      </c>
      <c r="E49" s="3"/>
      <c r="F49" s="2"/>
      <c r="G49" s="2"/>
      <c r="H49" s="2"/>
      <c r="I49" s="2"/>
      <c r="J49" s="2"/>
      <c r="K49" s="4"/>
      <c r="L49" s="2"/>
      <c r="M49" s="4"/>
    </row>
    <row r="50" spans="1:13" ht="15.75" thickBot="1" x14ac:dyDescent="0.3">
      <c r="A50" s="1"/>
      <c r="B50" s="1"/>
      <c r="C50" s="1"/>
      <c r="D50" s="1"/>
      <c r="E50" s="5">
        <v>45153</v>
      </c>
      <c r="F50" s="6"/>
      <c r="G50" s="6" t="s">
        <v>70</v>
      </c>
      <c r="H50" s="6"/>
      <c r="I50" s="6" t="s">
        <v>100</v>
      </c>
      <c r="J50" s="6"/>
      <c r="K50" s="7">
        <v>100</v>
      </c>
      <c r="L50" s="6"/>
      <c r="M50" s="7">
        <v>100</v>
      </c>
    </row>
    <row r="51" spans="1:13" x14ac:dyDescent="0.25">
      <c r="A51" s="6"/>
      <c r="B51" s="6"/>
      <c r="C51" s="6"/>
      <c r="D51" s="6" t="s">
        <v>32</v>
      </c>
      <c r="E51" s="5"/>
      <c r="F51" s="6"/>
      <c r="G51" s="6"/>
      <c r="H51" s="6"/>
      <c r="I51" s="6"/>
      <c r="J51" s="6"/>
      <c r="K51" s="8">
        <f>ROUND(SUM(K49:K50),5)</f>
        <v>100</v>
      </c>
      <c r="L51" s="6"/>
      <c r="M51" s="8">
        <v>100</v>
      </c>
    </row>
    <row r="52" spans="1:13" x14ac:dyDescent="0.25">
      <c r="A52" s="2"/>
      <c r="B52" s="2"/>
      <c r="C52" s="2"/>
      <c r="D52" s="2" t="s">
        <v>33</v>
      </c>
      <c r="E52" s="3"/>
      <c r="F52" s="2"/>
      <c r="G52" s="2"/>
      <c r="H52" s="2"/>
      <c r="I52" s="2"/>
      <c r="J52" s="2"/>
      <c r="K52" s="4"/>
      <c r="L52" s="2"/>
      <c r="M52" s="4"/>
    </row>
    <row r="53" spans="1:13" ht="15.75" thickBot="1" x14ac:dyDescent="0.3">
      <c r="A53" s="1"/>
      <c r="B53" s="1"/>
      <c r="C53" s="1"/>
      <c r="D53" s="1"/>
      <c r="E53" s="5">
        <v>45126</v>
      </c>
      <c r="F53" s="6"/>
      <c r="G53" s="6" t="s">
        <v>87</v>
      </c>
      <c r="H53" s="6"/>
      <c r="I53" s="6" t="s">
        <v>113</v>
      </c>
      <c r="J53" s="6"/>
      <c r="K53" s="7">
        <v>10</v>
      </c>
      <c r="L53" s="6"/>
      <c r="M53" s="7">
        <v>10</v>
      </c>
    </row>
    <row r="54" spans="1:13" x14ac:dyDescent="0.25">
      <c r="A54" s="6"/>
      <c r="B54" s="6"/>
      <c r="C54" s="6"/>
      <c r="D54" s="6" t="s">
        <v>34</v>
      </c>
      <c r="E54" s="5"/>
      <c r="F54" s="6"/>
      <c r="G54" s="6"/>
      <c r="H54" s="6"/>
      <c r="I54" s="6"/>
      <c r="J54" s="6"/>
      <c r="K54" s="8">
        <f>ROUND(SUM(K52:K53),5)</f>
        <v>10</v>
      </c>
      <c r="L54" s="6"/>
      <c r="M54" s="8">
        <v>10</v>
      </c>
    </row>
    <row r="55" spans="1:13" x14ac:dyDescent="0.25">
      <c r="A55" s="2"/>
      <c r="B55" s="2"/>
      <c r="C55" s="2"/>
      <c r="D55" s="2" t="s">
        <v>35</v>
      </c>
      <c r="E55" s="3"/>
      <c r="F55" s="2"/>
      <c r="G55" s="2"/>
      <c r="H55" s="2"/>
      <c r="I55" s="2"/>
      <c r="J55" s="2"/>
      <c r="K55" s="4"/>
      <c r="L55" s="2"/>
      <c r="M55" s="4"/>
    </row>
    <row r="56" spans="1:13" x14ac:dyDescent="0.25">
      <c r="A56" s="6"/>
      <c r="B56" s="6"/>
      <c r="C56" s="6"/>
      <c r="D56" s="6"/>
      <c r="E56" s="5">
        <v>44985</v>
      </c>
      <c r="F56" s="6"/>
      <c r="G56" s="6" t="s">
        <v>88</v>
      </c>
      <c r="H56" s="6"/>
      <c r="I56" s="6" t="s">
        <v>114</v>
      </c>
      <c r="J56" s="6"/>
      <c r="K56" s="8">
        <v>1</v>
      </c>
      <c r="L56" s="6"/>
      <c r="M56" s="8">
        <v>1</v>
      </c>
    </row>
    <row r="57" spans="1:13" x14ac:dyDescent="0.25">
      <c r="A57" s="6"/>
      <c r="B57" s="6"/>
      <c r="C57" s="6"/>
      <c r="D57" s="6"/>
      <c r="E57" s="5">
        <v>45119</v>
      </c>
      <c r="F57" s="6"/>
      <c r="G57" s="6" t="s">
        <v>89</v>
      </c>
      <c r="H57" s="6"/>
      <c r="I57" s="6" t="s">
        <v>115</v>
      </c>
      <c r="J57" s="6"/>
      <c r="K57" s="8">
        <v>10</v>
      </c>
      <c r="L57" s="6"/>
      <c r="M57" s="8">
        <v>10</v>
      </c>
    </row>
    <row r="58" spans="1:13" x14ac:dyDescent="0.25">
      <c r="A58" s="6"/>
      <c r="B58" s="6"/>
      <c r="C58" s="6"/>
      <c r="D58" s="6"/>
      <c r="E58" s="5">
        <v>45124</v>
      </c>
      <c r="F58" s="6"/>
      <c r="G58" s="6" t="s">
        <v>90</v>
      </c>
      <c r="H58" s="6"/>
      <c r="I58" s="6" t="s">
        <v>116</v>
      </c>
      <c r="J58" s="6"/>
      <c r="K58" s="8">
        <v>75</v>
      </c>
      <c r="L58" s="6"/>
      <c r="M58" s="8">
        <v>75</v>
      </c>
    </row>
    <row r="59" spans="1:13" ht="15.75" thickBot="1" x14ac:dyDescent="0.3">
      <c r="A59" s="6"/>
      <c r="B59" s="6"/>
      <c r="C59" s="6"/>
      <c r="D59" s="6"/>
      <c r="E59" s="5">
        <v>45148</v>
      </c>
      <c r="F59" s="6"/>
      <c r="G59" s="6" t="s">
        <v>74</v>
      </c>
      <c r="H59" s="6"/>
      <c r="I59" s="6" t="s">
        <v>103</v>
      </c>
      <c r="J59" s="6"/>
      <c r="K59" s="9">
        <v>5</v>
      </c>
      <c r="L59" s="6"/>
      <c r="M59" s="9">
        <v>5</v>
      </c>
    </row>
    <row r="60" spans="1:13" ht="15.75" thickBot="1" x14ac:dyDescent="0.3">
      <c r="A60" s="6"/>
      <c r="B60" s="6"/>
      <c r="C60" s="6"/>
      <c r="D60" s="6" t="s">
        <v>36</v>
      </c>
      <c r="E60" s="5"/>
      <c r="F60" s="6"/>
      <c r="G60" s="6"/>
      <c r="H60" s="6"/>
      <c r="I60" s="6"/>
      <c r="J60" s="6"/>
      <c r="K60" s="10">
        <f>ROUND(SUM(K55:K59),5)</f>
        <v>91</v>
      </c>
      <c r="L60" s="6"/>
      <c r="M60" s="10">
        <v>91</v>
      </c>
    </row>
    <row r="61" spans="1:13" x14ac:dyDescent="0.25">
      <c r="A61" s="6"/>
      <c r="B61" s="6"/>
      <c r="C61" s="6" t="s">
        <v>37</v>
      </c>
      <c r="D61" s="6"/>
      <c r="E61" s="5"/>
      <c r="F61" s="6"/>
      <c r="G61" s="6"/>
      <c r="H61" s="6"/>
      <c r="I61" s="6"/>
      <c r="J61" s="6"/>
      <c r="K61" s="8">
        <f>ROUND(K51+K54+K60,5)</f>
        <v>201</v>
      </c>
      <c r="L61" s="6"/>
      <c r="M61" s="8">
        <v>201</v>
      </c>
    </row>
    <row r="62" spans="1:13" x14ac:dyDescent="0.25">
      <c r="A62" s="2"/>
      <c r="B62" s="2"/>
      <c r="C62" s="2" t="s">
        <v>38</v>
      </c>
      <c r="D62" s="2"/>
      <c r="E62" s="3"/>
      <c r="F62" s="2"/>
      <c r="G62" s="2"/>
      <c r="H62" s="2"/>
      <c r="I62" s="2"/>
      <c r="J62" s="2"/>
      <c r="K62" s="4"/>
      <c r="L62" s="2"/>
      <c r="M62" s="4"/>
    </row>
    <row r="63" spans="1:13" ht="15.75" thickBot="1" x14ac:dyDescent="0.3">
      <c r="A63" s="1"/>
      <c r="B63" s="1"/>
      <c r="C63" s="1"/>
      <c r="D63" s="1"/>
      <c r="E63" s="5">
        <v>45166</v>
      </c>
      <c r="F63" s="6"/>
      <c r="G63" s="6" t="s">
        <v>91</v>
      </c>
      <c r="H63" s="6"/>
      <c r="I63" s="6" t="s">
        <v>117</v>
      </c>
      <c r="J63" s="6"/>
      <c r="K63" s="7">
        <v>1</v>
      </c>
      <c r="L63" s="6"/>
      <c r="M63" s="7">
        <v>1</v>
      </c>
    </row>
    <row r="64" spans="1:13" x14ac:dyDescent="0.25">
      <c r="A64" s="6"/>
      <c r="B64" s="6"/>
      <c r="C64" s="6" t="s">
        <v>39</v>
      </c>
      <c r="D64" s="6"/>
      <c r="E64" s="5"/>
      <c r="F64" s="6"/>
      <c r="G64" s="6"/>
      <c r="H64" s="6"/>
      <c r="I64" s="6"/>
      <c r="J64" s="6"/>
      <c r="K64" s="8">
        <v>1</v>
      </c>
      <c r="L64" s="6"/>
      <c r="M64" s="8">
        <v>1</v>
      </c>
    </row>
    <row r="65" spans="1:13" x14ac:dyDescent="0.25">
      <c r="A65" s="2"/>
      <c r="B65" s="2"/>
      <c r="C65" s="2" t="s">
        <v>40</v>
      </c>
      <c r="D65" s="2"/>
      <c r="E65" s="3"/>
      <c r="F65" s="2"/>
      <c r="G65" s="2"/>
      <c r="H65" s="2"/>
      <c r="I65" s="2"/>
      <c r="J65" s="2"/>
      <c r="K65" s="4"/>
      <c r="L65" s="2"/>
      <c r="M65" s="4"/>
    </row>
    <row r="66" spans="1:13" x14ac:dyDescent="0.25">
      <c r="A66" s="2"/>
      <c r="B66" s="2"/>
      <c r="C66" s="2"/>
      <c r="D66" s="2" t="s">
        <v>41</v>
      </c>
      <c r="E66" s="3"/>
      <c r="F66" s="2"/>
      <c r="G66" s="2"/>
      <c r="H66" s="2"/>
      <c r="I66" s="2"/>
      <c r="J66" s="2"/>
      <c r="K66" s="4"/>
      <c r="L66" s="2"/>
      <c r="M66" s="4"/>
    </row>
    <row r="67" spans="1:13" ht="15.75" thickBot="1" x14ac:dyDescent="0.3">
      <c r="A67" s="1"/>
      <c r="B67" s="1"/>
      <c r="C67" s="1"/>
      <c r="D67" s="1"/>
      <c r="E67" s="5">
        <v>45148</v>
      </c>
      <c r="F67" s="6"/>
      <c r="G67" s="6" t="s">
        <v>92</v>
      </c>
      <c r="H67" s="6"/>
      <c r="I67" s="6" t="s">
        <v>118</v>
      </c>
      <c r="J67" s="6"/>
      <c r="K67" s="7">
        <v>120</v>
      </c>
      <c r="L67" s="6"/>
      <c r="M67" s="7">
        <v>120</v>
      </c>
    </row>
    <row r="68" spans="1:13" x14ac:dyDescent="0.25">
      <c r="A68" s="6"/>
      <c r="B68" s="6"/>
      <c r="C68" s="6"/>
      <c r="D68" s="6" t="s">
        <v>42</v>
      </c>
      <c r="E68" s="5"/>
      <c r="F68" s="6"/>
      <c r="G68" s="6"/>
      <c r="H68" s="6"/>
      <c r="I68" s="6"/>
      <c r="J68" s="6"/>
      <c r="K68" s="8">
        <f>ROUND(SUM(K66:K67),5)</f>
        <v>120</v>
      </c>
      <c r="L68" s="6"/>
      <c r="M68" s="8">
        <v>120</v>
      </c>
    </row>
    <row r="69" spans="1:13" x14ac:dyDescent="0.25">
      <c r="A69" s="2"/>
      <c r="B69" s="2"/>
      <c r="C69" s="2"/>
      <c r="D69" s="2" t="s">
        <v>43</v>
      </c>
      <c r="E69" s="3"/>
      <c r="F69" s="2"/>
      <c r="G69" s="2"/>
      <c r="H69" s="2"/>
      <c r="I69" s="2"/>
      <c r="J69" s="2"/>
      <c r="K69" s="4"/>
      <c r="L69" s="2"/>
      <c r="M69" s="4"/>
    </row>
    <row r="70" spans="1:13" ht="15.75" thickBot="1" x14ac:dyDescent="0.3">
      <c r="A70" s="1"/>
      <c r="B70" s="1"/>
      <c r="C70" s="1"/>
      <c r="D70" s="1"/>
      <c r="E70" s="5">
        <v>45146</v>
      </c>
      <c r="F70" s="6"/>
      <c r="G70" s="6" t="s">
        <v>93</v>
      </c>
      <c r="H70" s="6"/>
      <c r="I70" s="6" t="s">
        <v>119</v>
      </c>
      <c r="J70" s="6"/>
      <c r="K70" s="9">
        <v>1</v>
      </c>
      <c r="L70" s="6"/>
      <c r="M70" s="9">
        <v>1</v>
      </c>
    </row>
    <row r="71" spans="1:13" ht="15.75" thickBot="1" x14ac:dyDescent="0.3">
      <c r="A71" s="6"/>
      <c r="B71" s="6"/>
      <c r="C71" s="6"/>
      <c r="D71" s="6" t="s">
        <v>44</v>
      </c>
      <c r="E71" s="5"/>
      <c r="F71" s="6"/>
      <c r="G71" s="6"/>
      <c r="H71" s="6"/>
      <c r="I71" s="6"/>
      <c r="J71" s="6"/>
      <c r="K71" s="10">
        <f>ROUND(SUM(K69:K70),5)</f>
        <v>1</v>
      </c>
      <c r="L71" s="6"/>
      <c r="M71" s="10">
        <v>1</v>
      </c>
    </row>
    <row r="72" spans="1:13" x14ac:dyDescent="0.25">
      <c r="A72" s="6"/>
      <c r="B72" s="6"/>
      <c r="C72" s="6" t="s">
        <v>45</v>
      </c>
      <c r="D72" s="6"/>
      <c r="E72" s="5"/>
      <c r="F72" s="6"/>
      <c r="G72" s="6"/>
      <c r="H72" s="6"/>
      <c r="I72" s="6"/>
      <c r="J72" s="6"/>
      <c r="K72" s="8">
        <f>ROUND(K68+K71,5)</f>
        <v>121</v>
      </c>
      <c r="L72" s="6"/>
      <c r="M72" s="8">
        <v>121</v>
      </c>
    </row>
    <row r="73" spans="1:13" x14ac:dyDescent="0.25">
      <c r="A73" s="2"/>
      <c r="B73" s="2"/>
      <c r="C73" s="2" t="s">
        <v>46</v>
      </c>
      <c r="D73" s="2"/>
      <c r="E73" s="3"/>
      <c r="F73" s="2"/>
      <c r="G73" s="2"/>
      <c r="H73" s="2"/>
      <c r="I73" s="2"/>
      <c r="J73" s="2"/>
      <c r="K73" s="4"/>
      <c r="L73" s="2"/>
      <c r="M73" s="4"/>
    </row>
    <row r="74" spans="1:13" x14ac:dyDescent="0.25">
      <c r="A74" s="2"/>
      <c r="B74" s="2"/>
      <c r="C74" s="2"/>
      <c r="D74" s="2" t="s">
        <v>47</v>
      </c>
      <c r="E74" s="3"/>
      <c r="F74" s="2"/>
      <c r="G74" s="2"/>
      <c r="H74" s="2"/>
      <c r="I74" s="2"/>
      <c r="J74" s="2"/>
      <c r="K74" s="4"/>
      <c r="L74" s="2"/>
      <c r="M74" s="4"/>
    </row>
    <row r="75" spans="1:13" ht="15.75" thickBot="1" x14ac:dyDescent="0.3">
      <c r="A75" s="1"/>
      <c r="B75" s="1"/>
      <c r="C75" s="1"/>
      <c r="D75" s="1"/>
      <c r="E75" s="5">
        <v>45148</v>
      </c>
      <c r="F75" s="6"/>
      <c r="G75" s="6" t="s">
        <v>92</v>
      </c>
      <c r="H75" s="6"/>
      <c r="I75" s="6" t="s">
        <v>118</v>
      </c>
      <c r="J75" s="6"/>
      <c r="K75" s="9">
        <v>10</v>
      </c>
      <c r="L75" s="6"/>
      <c r="M75" s="9">
        <v>10</v>
      </c>
    </row>
    <row r="76" spans="1:13" ht="15.75" thickBot="1" x14ac:dyDescent="0.3">
      <c r="A76" s="6"/>
      <c r="B76" s="6"/>
      <c r="C76" s="6"/>
      <c r="D76" s="6" t="s">
        <v>48</v>
      </c>
      <c r="E76" s="5"/>
      <c r="F76" s="6"/>
      <c r="G76" s="6"/>
      <c r="H76" s="6"/>
      <c r="I76" s="6"/>
      <c r="J76" s="6"/>
      <c r="K76" s="10">
        <f>ROUND(SUM(K74:K75),5)</f>
        <v>10</v>
      </c>
      <c r="L76" s="6"/>
      <c r="M76" s="10">
        <v>10</v>
      </c>
    </row>
    <row r="77" spans="1:13" x14ac:dyDescent="0.25">
      <c r="A77" s="6"/>
      <c r="B77" s="6"/>
      <c r="C77" s="6" t="s">
        <v>49</v>
      </c>
      <c r="D77" s="6"/>
      <c r="E77" s="5"/>
      <c r="F77" s="6"/>
      <c r="G77" s="6"/>
      <c r="H77" s="6"/>
      <c r="I77" s="6"/>
      <c r="J77" s="6"/>
      <c r="K77" s="8">
        <f>K76</f>
        <v>10</v>
      </c>
      <c r="L77" s="6"/>
      <c r="M77" s="8">
        <v>10</v>
      </c>
    </row>
    <row r="78" spans="1:13" x14ac:dyDescent="0.25">
      <c r="A78" s="2"/>
      <c r="B78" s="2"/>
      <c r="C78" s="2" t="s">
        <v>50</v>
      </c>
      <c r="D78" s="2"/>
      <c r="E78" s="3"/>
      <c r="F78" s="2"/>
      <c r="G78" s="2"/>
      <c r="H78" s="2"/>
      <c r="I78" s="2"/>
      <c r="J78" s="2"/>
      <c r="K78" s="4"/>
      <c r="L78" s="2"/>
      <c r="M78" s="4"/>
    </row>
    <row r="79" spans="1:13" x14ac:dyDescent="0.25">
      <c r="A79" s="6"/>
      <c r="B79" s="6"/>
      <c r="C79" s="6"/>
      <c r="D79" s="6"/>
      <c r="E79" s="5">
        <v>45110</v>
      </c>
      <c r="F79" s="6"/>
      <c r="G79" s="6" t="s">
        <v>94</v>
      </c>
      <c r="H79" s="6"/>
      <c r="I79" s="6" t="s">
        <v>120</v>
      </c>
      <c r="J79" s="6"/>
      <c r="K79" s="8">
        <v>1</v>
      </c>
      <c r="L79" s="6"/>
      <c r="M79" s="8">
        <v>1</v>
      </c>
    </row>
    <row r="80" spans="1:13" ht="15.75" thickBot="1" x14ac:dyDescent="0.3">
      <c r="A80" s="6"/>
      <c r="B80" s="6"/>
      <c r="C80" s="6"/>
      <c r="D80" s="6"/>
      <c r="E80" s="5">
        <v>45146</v>
      </c>
      <c r="F80" s="6"/>
      <c r="G80" s="6" t="s">
        <v>95</v>
      </c>
      <c r="H80" s="6"/>
      <c r="I80" s="6" t="s">
        <v>121</v>
      </c>
      <c r="J80" s="6"/>
      <c r="K80" s="7">
        <v>1</v>
      </c>
      <c r="L80" s="6"/>
      <c r="M80" s="7">
        <v>1</v>
      </c>
    </row>
    <row r="81" spans="1:13" x14ac:dyDescent="0.25">
      <c r="A81" s="6"/>
      <c r="B81" s="6"/>
      <c r="C81" s="6" t="s">
        <v>51</v>
      </c>
      <c r="D81" s="6"/>
      <c r="E81" s="5"/>
      <c r="F81" s="6"/>
      <c r="G81" s="6"/>
      <c r="H81" s="6"/>
      <c r="I81" s="6"/>
      <c r="J81" s="6"/>
      <c r="K81" s="8">
        <v>2</v>
      </c>
      <c r="L81" s="6"/>
      <c r="M81" s="8">
        <v>2</v>
      </c>
    </row>
    <row r="82" spans="1:13" x14ac:dyDescent="0.25">
      <c r="A82" s="2"/>
      <c r="B82" s="2"/>
      <c r="C82" s="2" t="s">
        <v>52</v>
      </c>
      <c r="D82" s="2"/>
      <c r="E82" s="3"/>
      <c r="F82" s="2"/>
      <c r="G82" s="2"/>
      <c r="H82" s="2"/>
      <c r="I82" s="2"/>
      <c r="J82" s="2"/>
      <c r="K82" s="4"/>
      <c r="L82" s="2"/>
      <c r="M82" s="4"/>
    </row>
    <row r="83" spans="1:13" x14ac:dyDescent="0.25">
      <c r="A83" s="2"/>
      <c r="B83" s="2"/>
      <c r="C83" s="2"/>
      <c r="D83" s="2" t="s">
        <v>53</v>
      </c>
      <c r="E83" s="3"/>
      <c r="F83" s="2"/>
      <c r="G83" s="2"/>
      <c r="H83" s="2"/>
      <c r="I83" s="2"/>
      <c r="J83" s="2"/>
      <c r="K83" s="4"/>
      <c r="L83" s="2"/>
      <c r="M83" s="4"/>
    </row>
    <row r="84" spans="1:13" ht="15.75" thickBot="1" x14ac:dyDescent="0.3">
      <c r="A84" s="1"/>
      <c r="B84" s="1"/>
      <c r="C84" s="1"/>
      <c r="D84" s="1"/>
      <c r="E84" s="5">
        <v>45148</v>
      </c>
      <c r="F84" s="6"/>
      <c r="G84" s="6" t="s">
        <v>92</v>
      </c>
      <c r="H84" s="6"/>
      <c r="I84" s="6" t="s">
        <v>118</v>
      </c>
      <c r="J84" s="6"/>
      <c r="K84" s="7">
        <v>24</v>
      </c>
      <c r="L84" s="6"/>
      <c r="M84" s="7">
        <v>24</v>
      </c>
    </row>
    <row r="85" spans="1:13" x14ac:dyDescent="0.25">
      <c r="A85" s="6"/>
      <c r="B85" s="6"/>
      <c r="C85" s="6"/>
      <c r="D85" s="6" t="s">
        <v>54</v>
      </c>
      <c r="E85" s="5"/>
      <c r="F85" s="6"/>
      <c r="G85" s="6"/>
      <c r="H85" s="6"/>
      <c r="I85" s="6"/>
      <c r="J85" s="6"/>
      <c r="K85" s="8">
        <f>ROUND(SUM(K83:K84),5)</f>
        <v>24</v>
      </c>
      <c r="L85" s="6"/>
      <c r="M85" s="8">
        <v>24</v>
      </c>
    </row>
    <row r="86" spans="1:13" x14ac:dyDescent="0.25">
      <c r="A86" s="2"/>
      <c r="B86" s="2"/>
      <c r="C86" s="2"/>
      <c r="D86" s="2" t="s">
        <v>55</v>
      </c>
      <c r="E86" s="3"/>
      <c r="F86" s="2"/>
      <c r="G86" s="2"/>
      <c r="H86" s="2"/>
      <c r="I86" s="2"/>
      <c r="J86" s="2"/>
      <c r="K86" s="4"/>
      <c r="L86" s="2"/>
      <c r="M86" s="4"/>
    </row>
    <row r="87" spans="1:13" x14ac:dyDescent="0.25">
      <c r="A87" s="6"/>
      <c r="B87" s="6"/>
      <c r="C87" s="6"/>
      <c r="D87" s="6"/>
      <c r="E87" s="5">
        <v>45146</v>
      </c>
      <c r="F87" s="6"/>
      <c r="G87" s="6" t="s">
        <v>93</v>
      </c>
      <c r="H87" s="6"/>
      <c r="I87" s="6" t="s">
        <v>119</v>
      </c>
      <c r="J87" s="6"/>
      <c r="K87" s="8">
        <v>2</v>
      </c>
      <c r="L87" s="6"/>
      <c r="M87" s="8">
        <v>2</v>
      </c>
    </row>
    <row r="88" spans="1:13" x14ac:dyDescent="0.25">
      <c r="A88" s="6"/>
      <c r="B88" s="6"/>
      <c r="C88" s="6"/>
      <c r="D88" s="6"/>
      <c r="E88" s="5">
        <v>45147</v>
      </c>
      <c r="F88" s="6"/>
      <c r="G88" s="6" t="s">
        <v>78</v>
      </c>
      <c r="H88" s="6"/>
      <c r="I88" s="6" t="s">
        <v>101</v>
      </c>
      <c r="J88" s="6"/>
      <c r="K88" s="8">
        <v>2</v>
      </c>
      <c r="L88" s="6"/>
      <c r="M88" s="8">
        <v>2</v>
      </c>
    </row>
    <row r="89" spans="1:13" x14ac:dyDescent="0.25">
      <c r="A89" s="6"/>
      <c r="B89" s="6"/>
      <c r="C89" s="6"/>
      <c r="D89" s="6"/>
      <c r="E89" s="5">
        <v>45147</v>
      </c>
      <c r="F89" s="6"/>
      <c r="G89" s="6" t="s">
        <v>96</v>
      </c>
      <c r="H89" s="6"/>
      <c r="I89" s="6" t="s">
        <v>101</v>
      </c>
      <c r="J89" s="6"/>
      <c r="K89" s="8">
        <v>1</v>
      </c>
      <c r="L89" s="6"/>
      <c r="M89" s="8">
        <v>1</v>
      </c>
    </row>
    <row r="90" spans="1:13" ht="15.75" thickBot="1" x14ac:dyDescent="0.3">
      <c r="A90" s="6"/>
      <c r="B90" s="6"/>
      <c r="C90" s="6"/>
      <c r="D90" s="6"/>
      <c r="E90" s="5">
        <v>45147</v>
      </c>
      <c r="F90" s="6"/>
      <c r="G90" s="6" t="s">
        <v>97</v>
      </c>
      <c r="H90" s="6"/>
      <c r="I90" s="6" t="s">
        <v>101</v>
      </c>
      <c r="J90" s="6"/>
      <c r="K90" s="9">
        <v>1</v>
      </c>
      <c r="L90" s="6"/>
      <c r="M90" s="9">
        <v>1</v>
      </c>
    </row>
    <row r="91" spans="1:13" ht="15.75" thickBot="1" x14ac:dyDescent="0.3">
      <c r="A91" s="6"/>
      <c r="B91" s="6"/>
      <c r="C91" s="6"/>
      <c r="D91" s="6" t="s">
        <v>56</v>
      </c>
      <c r="E91" s="5"/>
      <c r="F91" s="6"/>
      <c r="G91" s="6"/>
      <c r="H91" s="6"/>
      <c r="I91" s="6"/>
      <c r="J91" s="6"/>
      <c r="K91" s="10">
        <f>ROUND(SUM(K86:K90),5)</f>
        <v>6</v>
      </c>
      <c r="L91" s="6"/>
      <c r="M91" s="10">
        <v>6</v>
      </c>
    </row>
    <row r="92" spans="1:13" x14ac:dyDescent="0.25">
      <c r="A92" s="6"/>
      <c r="B92" s="6"/>
      <c r="C92" s="6" t="s">
        <v>57</v>
      </c>
      <c r="D92" s="6"/>
      <c r="E92" s="5"/>
      <c r="F92" s="6"/>
      <c r="G92" s="6"/>
      <c r="H92" s="6"/>
      <c r="I92" s="6"/>
      <c r="J92" s="6"/>
      <c r="K92" s="8">
        <f>ROUND(K85+K91,5)</f>
        <v>30</v>
      </c>
      <c r="L92" s="6"/>
      <c r="M92" s="8">
        <v>30</v>
      </c>
    </row>
    <row r="93" spans="1:13" x14ac:dyDescent="0.25">
      <c r="A93" s="2"/>
      <c r="B93" s="2"/>
      <c r="C93" s="2" t="s">
        <v>58</v>
      </c>
      <c r="D93" s="2"/>
      <c r="E93" s="3"/>
      <c r="F93" s="2"/>
      <c r="G93" s="2"/>
      <c r="H93" s="2"/>
      <c r="I93" s="2"/>
      <c r="J93" s="2"/>
      <c r="K93" s="4"/>
      <c r="L93" s="2"/>
      <c r="M93" s="4"/>
    </row>
    <row r="94" spans="1:13" x14ac:dyDescent="0.25">
      <c r="A94" s="6"/>
      <c r="B94" s="6"/>
      <c r="C94" s="6"/>
      <c r="D94" s="6"/>
      <c r="E94" s="5">
        <v>45148</v>
      </c>
      <c r="F94" s="6"/>
      <c r="G94" s="6" t="s">
        <v>74</v>
      </c>
      <c r="H94" s="6"/>
      <c r="I94" s="6" t="s">
        <v>103</v>
      </c>
      <c r="J94" s="6"/>
      <c r="K94" s="8">
        <v>1</v>
      </c>
      <c r="L94" s="6"/>
      <c r="M94" s="8">
        <v>1</v>
      </c>
    </row>
    <row r="95" spans="1:13" ht="15.75" thickBot="1" x14ac:dyDescent="0.3">
      <c r="A95" s="6"/>
      <c r="B95" s="6"/>
      <c r="C95" s="6"/>
      <c r="D95" s="6"/>
      <c r="E95" s="5">
        <v>45146</v>
      </c>
      <c r="F95" s="6"/>
      <c r="G95" s="6" t="s">
        <v>98</v>
      </c>
      <c r="H95" s="6"/>
      <c r="I95" s="6" t="s">
        <v>122</v>
      </c>
      <c r="J95" s="6"/>
      <c r="K95" s="7">
        <v>2</v>
      </c>
      <c r="L95" s="6"/>
      <c r="M95" s="7">
        <v>2</v>
      </c>
    </row>
    <row r="96" spans="1:13" x14ac:dyDescent="0.25">
      <c r="A96" s="6"/>
      <c r="B96" s="6"/>
      <c r="C96" s="6" t="s">
        <v>59</v>
      </c>
      <c r="D96" s="6"/>
      <c r="E96" s="5"/>
      <c r="F96" s="6"/>
      <c r="G96" s="6"/>
      <c r="H96" s="6"/>
      <c r="I96" s="6"/>
      <c r="J96" s="6"/>
      <c r="K96" s="8">
        <v>3</v>
      </c>
      <c r="L96" s="6"/>
      <c r="M96" s="8">
        <v>3</v>
      </c>
    </row>
    <row r="97" spans="1:13" x14ac:dyDescent="0.25">
      <c r="A97" s="2"/>
      <c r="B97" s="2"/>
      <c r="C97" s="2" t="s">
        <v>60</v>
      </c>
      <c r="D97" s="2"/>
      <c r="E97" s="3"/>
      <c r="F97" s="2"/>
      <c r="G97" s="2"/>
      <c r="H97" s="2"/>
      <c r="I97" s="2"/>
      <c r="J97" s="2"/>
      <c r="K97" s="4"/>
      <c r="L97" s="2"/>
      <c r="M97" s="4"/>
    </row>
    <row r="98" spans="1:13" ht="15.75" thickBot="1" x14ac:dyDescent="0.3">
      <c r="A98" s="1"/>
      <c r="B98" s="1"/>
      <c r="C98" s="1"/>
      <c r="D98" s="1"/>
      <c r="E98" s="5">
        <v>45148</v>
      </c>
      <c r="F98" s="6"/>
      <c r="G98" s="6" t="s">
        <v>74</v>
      </c>
      <c r="H98" s="6"/>
      <c r="I98" s="6" t="s">
        <v>103</v>
      </c>
      <c r="J98" s="6"/>
      <c r="K98" s="9">
        <v>2</v>
      </c>
      <c r="L98" s="6"/>
      <c r="M98" s="9">
        <v>2</v>
      </c>
    </row>
    <row r="99" spans="1:13" ht="15.75" thickBot="1" x14ac:dyDescent="0.3">
      <c r="A99" s="6"/>
      <c r="B99" s="6"/>
      <c r="C99" s="6" t="s">
        <v>61</v>
      </c>
      <c r="D99" s="6"/>
      <c r="E99" s="5"/>
      <c r="F99" s="6"/>
      <c r="G99" s="6"/>
      <c r="H99" s="6"/>
      <c r="I99" s="6"/>
      <c r="J99" s="6"/>
      <c r="K99" s="10">
        <v>2</v>
      </c>
      <c r="L99" s="6"/>
      <c r="M99" s="10">
        <v>2</v>
      </c>
    </row>
    <row r="100" spans="1:13" x14ac:dyDescent="0.25">
      <c r="A100" s="6"/>
      <c r="B100" s="6" t="s">
        <v>62</v>
      </c>
      <c r="C100" s="6"/>
      <c r="D100" s="6"/>
      <c r="E100" s="5"/>
      <c r="F100" s="6"/>
      <c r="G100" s="6"/>
      <c r="H100" s="6"/>
      <c r="I100" s="6"/>
      <c r="J100" s="6"/>
      <c r="K100" s="8">
        <f>ROUND(K5+K8+K12+K15+K19+K37+K40+K44+K47+K61+K64+K72+K77+K81+K92+K96+K99,5)</f>
        <v>514</v>
      </c>
      <c r="L100" s="6"/>
      <c r="M100" s="8">
        <v>514</v>
      </c>
    </row>
    <row r="101" spans="1:13" x14ac:dyDescent="0.25">
      <c r="A101" s="2"/>
      <c r="B101" s="2" t="s">
        <v>63</v>
      </c>
      <c r="C101" s="2"/>
      <c r="D101" s="2"/>
      <c r="E101" s="3"/>
      <c r="F101" s="2"/>
      <c r="G101" s="2"/>
      <c r="H101" s="2"/>
      <c r="I101" s="2"/>
      <c r="J101" s="2"/>
      <c r="K101" s="4"/>
      <c r="L101" s="2"/>
      <c r="M101" s="4"/>
    </row>
    <row r="102" spans="1:13" x14ac:dyDescent="0.25">
      <c r="A102" s="2"/>
      <c r="B102" s="2"/>
      <c r="C102" s="2" t="s">
        <v>64</v>
      </c>
      <c r="D102" s="2"/>
      <c r="E102" s="3"/>
      <c r="F102" s="2"/>
      <c r="G102" s="2"/>
      <c r="H102" s="2"/>
      <c r="I102" s="2"/>
      <c r="J102" s="2"/>
      <c r="K102" s="4"/>
      <c r="L102" s="2"/>
      <c r="M102" s="4"/>
    </row>
    <row r="103" spans="1:13" ht="15.75" thickBot="1" x14ac:dyDescent="0.3">
      <c r="A103" s="1"/>
      <c r="B103" s="1"/>
      <c r="C103" s="1"/>
      <c r="D103" s="1"/>
      <c r="E103" s="5">
        <v>45098</v>
      </c>
      <c r="F103" s="6"/>
      <c r="G103" s="6" t="s">
        <v>99</v>
      </c>
      <c r="H103" s="6"/>
      <c r="I103" s="6" t="s">
        <v>106</v>
      </c>
      <c r="J103" s="6"/>
      <c r="K103" s="7">
        <v>1</v>
      </c>
      <c r="L103" s="6"/>
      <c r="M103" s="7">
        <v>1</v>
      </c>
    </row>
    <row r="104" spans="1:13" x14ac:dyDescent="0.25">
      <c r="A104" s="6"/>
      <c r="B104" s="6"/>
      <c r="C104" s="6" t="s">
        <v>65</v>
      </c>
      <c r="D104" s="6"/>
      <c r="E104" s="5"/>
      <c r="F104" s="6"/>
      <c r="G104" s="6"/>
      <c r="H104" s="6"/>
      <c r="I104" s="6"/>
      <c r="J104" s="6"/>
      <c r="K104" s="8">
        <f>ROUND(SUM(K102:K103),5)</f>
        <v>1</v>
      </c>
      <c r="L104" s="6"/>
      <c r="M104" s="8">
        <v>1</v>
      </c>
    </row>
    <row r="105" spans="1:13" x14ac:dyDescent="0.25">
      <c r="A105" s="2"/>
      <c r="B105" s="2"/>
      <c r="C105" s="2" t="s">
        <v>66</v>
      </c>
      <c r="D105" s="2"/>
      <c r="E105" s="3"/>
      <c r="F105" s="2"/>
      <c r="G105" s="2"/>
      <c r="H105" s="2"/>
      <c r="I105" s="2"/>
      <c r="J105" s="2"/>
      <c r="K105" s="4"/>
      <c r="L105" s="2"/>
      <c r="M105" s="4"/>
    </row>
    <row r="106" spans="1:13" x14ac:dyDescent="0.25">
      <c r="A106" s="6"/>
      <c r="B106" s="6"/>
      <c r="C106" s="6"/>
      <c r="D106" s="6"/>
      <c r="E106" s="5">
        <v>45146</v>
      </c>
      <c r="F106" s="6"/>
      <c r="G106" s="6" t="s">
        <v>84</v>
      </c>
      <c r="H106" s="6"/>
      <c r="I106" s="6" t="s">
        <v>110</v>
      </c>
      <c r="J106" s="6"/>
      <c r="K106" s="8">
        <v>1</v>
      </c>
      <c r="L106" s="6"/>
      <c r="M106" s="8">
        <v>1</v>
      </c>
    </row>
    <row r="107" spans="1:13" x14ac:dyDescent="0.25">
      <c r="A107" s="6"/>
      <c r="B107" s="6"/>
      <c r="C107" s="6"/>
      <c r="D107" s="6"/>
      <c r="E107" s="5">
        <v>45146</v>
      </c>
      <c r="F107" s="6"/>
      <c r="G107" s="6" t="s">
        <v>85</v>
      </c>
      <c r="H107" s="6"/>
      <c r="I107" s="6" t="s">
        <v>111</v>
      </c>
      <c r="J107" s="6"/>
      <c r="K107" s="8">
        <v>1</v>
      </c>
      <c r="L107" s="6"/>
      <c r="M107" s="8">
        <v>1</v>
      </c>
    </row>
    <row r="108" spans="1:13" x14ac:dyDescent="0.25">
      <c r="A108" s="6"/>
      <c r="B108" s="6"/>
      <c r="C108" s="6"/>
      <c r="D108" s="6"/>
      <c r="E108" s="5">
        <v>45146</v>
      </c>
      <c r="F108" s="6"/>
      <c r="G108" s="6" t="s">
        <v>86</v>
      </c>
      <c r="H108" s="6"/>
      <c r="I108" s="6" t="s">
        <v>112</v>
      </c>
      <c r="J108" s="6"/>
      <c r="K108" s="8">
        <v>1</v>
      </c>
      <c r="L108" s="6"/>
      <c r="M108" s="8">
        <v>1</v>
      </c>
    </row>
    <row r="109" spans="1:13" ht="15.75" thickBot="1" x14ac:dyDescent="0.3">
      <c r="A109" s="6"/>
      <c r="B109" s="6"/>
      <c r="C109" s="6"/>
      <c r="D109" s="6"/>
      <c r="E109" s="5">
        <v>45146</v>
      </c>
      <c r="F109" s="6"/>
      <c r="G109" s="6" t="s">
        <v>98</v>
      </c>
      <c r="H109" s="6"/>
      <c r="I109" s="6" t="s">
        <v>122</v>
      </c>
      <c r="J109" s="6"/>
      <c r="K109" s="9">
        <v>1</v>
      </c>
      <c r="L109" s="6"/>
      <c r="M109" s="9">
        <v>1</v>
      </c>
    </row>
    <row r="110" spans="1:13" ht="15.75" thickBot="1" x14ac:dyDescent="0.3">
      <c r="A110" s="6"/>
      <c r="B110" s="6"/>
      <c r="C110" s="6" t="s">
        <v>67</v>
      </c>
      <c r="D110" s="6"/>
      <c r="E110" s="5"/>
      <c r="F110" s="6"/>
      <c r="G110" s="6"/>
      <c r="H110" s="6"/>
      <c r="I110" s="6"/>
      <c r="J110" s="6"/>
      <c r="K110" s="11">
        <f>ROUND(SUM(K105:K109),5)</f>
        <v>4</v>
      </c>
      <c r="L110" s="6"/>
      <c r="M110" s="11">
        <v>4</v>
      </c>
    </row>
    <row r="111" spans="1:13" ht="15.75" thickBot="1" x14ac:dyDescent="0.3">
      <c r="A111" s="6"/>
      <c r="B111" s="6" t="s">
        <v>68</v>
      </c>
      <c r="C111" s="6"/>
      <c r="D111" s="6"/>
      <c r="E111" s="5"/>
      <c r="F111" s="6"/>
      <c r="G111" s="6"/>
      <c r="H111" s="6"/>
      <c r="I111" s="6"/>
      <c r="J111" s="6"/>
      <c r="K111" s="11">
        <f>ROUND(K104+K110,5)</f>
        <v>5</v>
      </c>
      <c r="L111" s="6"/>
      <c r="M111" s="11">
        <v>5</v>
      </c>
    </row>
    <row r="112" spans="1:13" s="13" customFormat="1" ht="12" thickBot="1" x14ac:dyDescent="0.25">
      <c r="A112" s="2" t="s">
        <v>69</v>
      </c>
      <c r="B112" s="2"/>
      <c r="C112" s="2"/>
      <c r="D112" s="2"/>
      <c r="E112" s="3"/>
      <c r="F112" s="2"/>
      <c r="G112" s="2"/>
      <c r="H112" s="2"/>
      <c r="I112" s="2"/>
      <c r="J112" s="2"/>
      <c r="K112" s="12">
        <f>ROUND(K100+K111,5)</f>
        <v>519</v>
      </c>
      <c r="L112" s="2"/>
      <c r="M112" s="12">
        <v>519</v>
      </c>
    </row>
    <row r="113" ht="15.75" thickTop="1" x14ac:dyDescent="0.25"/>
  </sheetData>
  <pageMargins left="0.7" right="0.7" top="0.75" bottom="0.75" header="0.1" footer="0.3"/>
  <pageSetup orientation="portrait" r:id="rId1"/>
  <headerFooter>
    <oddHeader>&amp;L&amp;"Arial,Bold"&amp;8 9:05 PM
&amp;"Arial,Bold"&amp;8 08/05/23
&amp;"Arial,Bold"&amp;8 &amp;C&amp;"Arial,Bold"&amp;12 General Technologies Corp.
&amp;"Arial,Bold"&amp;14 Open Sales Orders by Item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Flandin</dc:creator>
  <cp:lastModifiedBy>Michelle Flandin</cp:lastModifiedBy>
  <dcterms:created xsi:type="dcterms:W3CDTF">2023-08-06T04:05:30Z</dcterms:created>
  <dcterms:modified xsi:type="dcterms:W3CDTF">2023-08-06T04:06:18Z</dcterms:modified>
</cp:coreProperties>
</file>