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iche\Downloads\"/>
    </mc:Choice>
  </mc:AlternateContent>
  <xr:revisionPtr revIDLastSave="0" documentId="13_ncr:1_{D1BD415A-C8A9-4A56-8FBC-F6B9D0F84CDA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DADOS" sheetId="1" state="hidden" r:id="rId1"/>
    <sheet name="CONTROLLER" sheetId="2" state="hidden" r:id="rId2"/>
    <sheet name="SAVINGS" sheetId="4" state="hidden" r:id="rId3"/>
    <sheet name="DASHBOARD" sheetId="3" r:id="rId4"/>
  </sheets>
  <definedNames>
    <definedName name="SegmentaçãodeDados_MÊS">#N/A</definedName>
  </definedNames>
  <calcPr calcId="191028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<sst xmlns="http://schemas.openxmlformats.org/spreadsheetml/2006/main" count="260" uniqueCount="79">
  <si>
    <t>ENTRADA</t>
  </si>
  <si>
    <t>Salário mensal</t>
  </si>
  <si>
    <t>Transferência</t>
  </si>
  <si>
    <t>Recebido</t>
  </si>
  <si>
    <t>SAÍDA</t>
  </si>
  <si>
    <t>Compras no supermercado</t>
  </si>
  <si>
    <t>Débito Automático</t>
  </si>
  <si>
    <t>Pendente</t>
  </si>
  <si>
    <t>Gasolina</t>
  </si>
  <si>
    <t>Cartão de Crédito</t>
  </si>
  <si>
    <t>Pago</t>
  </si>
  <si>
    <t>Cinema</t>
  </si>
  <si>
    <t>Consulta odontológica</t>
  </si>
  <si>
    <t>Material escolar</t>
  </si>
  <si>
    <t>Compra de roupas de inverno</t>
  </si>
  <si>
    <t>Dividendos de ações</t>
  </si>
  <si>
    <t>Limpeza do apartamento</t>
  </si>
  <si>
    <t>Compra de novo celular</t>
  </si>
  <si>
    <t>Reparos domésticos</t>
  </si>
  <si>
    <t>Presente de aniversário</t>
  </si>
  <si>
    <t>Corte de cabelo e barba</t>
  </si>
  <si>
    <t>Pet Care</t>
  </si>
  <si>
    <t>Ração e petiscos para o cachorro</t>
  </si>
  <si>
    <t>Reserva de pousada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</si>
  <si>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</si>
  <si>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</si>
  <si>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</si>
  <si>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</si>
  <si>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</si>
  <si>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</si>
  <si>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</si>
  <si>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</si>
  <si>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</si>
  <si>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</si>
  <si>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</si>
  <si>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</si>
  <si>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</si>
  <si>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</si>
  <si>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</si>
  <si>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</si>
  <si>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</si>
  <si>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</si>
  <si>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</si>
  <si>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</si>
  <si>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</si>
  <si>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</si>
  <si>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</si>
  <si>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</si>
  <si>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</si>
  <si>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</si>
  <si>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VALOR</t>
  </si>
  <si>
    <t>CATEGORIA</t>
  </si>
  <si>
    <t>DESCRIÇÃO</t>
  </si>
  <si>
    <t>STATUS</t>
  </si>
  <si>
    <t>OPERAÇÃO BANCÁRIA</t>
  </si>
  <si>
    <t>Rótulos de Linha</t>
  </si>
  <si>
    <t>Total Geral</t>
  </si>
  <si>
    <t>Soma de VALOR</t>
  </si>
  <si>
    <t>MÊS</t>
  </si>
  <si>
    <t>data</t>
  </si>
  <si>
    <t>depósito</t>
  </si>
  <si>
    <t>Total savings</t>
  </si>
  <si>
    <t>Savings goal</t>
  </si>
  <si>
    <t>Food</t>
  </si>
  <si>
    <t>Beauty</t>
  </si>
  <si>
    <t>Education</t>
  </si>
  <si>
    <t>Eletronics</t>
  </si>
  <si>
    <t>Gastronomy</t>
  </si>
  <si>
    <t>Investments</t>
  </si>
  <si>
    <t>Leisure</t>
  </si>
  <si>
    <t>Gifts</t>
  </si>
  <si>
    <t>Fixed income</t>
  </si>
  <si>
    <t>Health</t>
  </si>
  <si>
    <t>Services</t>
  </si>
  <si>
    <t>Transport</t>
  </si>
  <si>
    <t>Household utilities</t>
  </si>
  <si>
    <t>Asset sales</t>
  </si>
  <si>
    <t>Clothing</t>
  </si>
  <si>
    <t>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</si>
</sst>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4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0" fillId="0" borderId="0" xfId="1" applyNumberFormat="1" applyFont="1"/>
  </cellXfs>
  <cellStyles count="2">
    <cellStyle name="Moeda" xfId="1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theme="9" tint="-0.24994659260841701"/>
        </patternFill>
      </fill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2 2" pivot="0" table="0" count="10" xr9:uid="{5DCAF6A6-F440-4293-8D0E-DDE3A3728BAE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dashboard.xlsx]CONTROLLER!Tabela entradas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Fixed income</c:v>
                </c:pt>
                <c:pt idx="2">
                  <c:v>Investments</c:v>
                </c:pt>
                <c:pt idx="3">
                  <c:v>Asset sales</c:v>
                </c:pt>
              </c:strCache>
            </c:strRef>
          </c:cat>
          <c:val>
            <c:numRef>
              <c:f>CONTROLLER!$E$4:$E$8</c:f>
              <c:numCache>
                <c:formatCode>_-[$$-409]* #,##0.00_ ;_-[$$-409]* \-#,##0.00\ ;_-[$$-409]* "-"??_ ;_-@_ </c:formatCode>
                <c:ptCount val="4"/>
                <c:pt idx="0">
                  <c:v>1200</c:v>
                </c:pt>
                <c:pt idx="1">
                  <c:v>15000</c:v>
                </c:pt>
                <c:pt idx="2">
                  <c:v>800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B-4E38-B2AC-C7F42E2412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0823680"/>
        <c:axId val="790826200"/>
      </c:barChart>
      <c:catAx>
        <c:axId val="79082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0826200"/>
        <c:crosses val="autoZero"/>
        <c:auto val="1"/>
        <c:lblAlgn val="ctr"/>
        <c:lblOffset val="100"/>
        <c:noMultiLvlLbl val="0"/>
      </c:catAx>
      <c:valAx>
        <c:axId val="790826200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out"/>
        <c:minorTickMark val="none"/>
        <c:tickLblPos val="nextTo"/>
        <c:crossAx val="7908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dashboard.xlsx]CONTROLLER!Tabela saidas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Pet Care</c:v>
                </c:pt>
                <c:pt idx="1">
                  <c:v>Food</c:v>
                </c:pt>
                <c:pt idx="2">
                  <c:v>Transport</c:v>
                </c:pt>
                <c:pt idx="3">
                  <c:v>Leisure</c:v>
                </c:pt>
                <c:pt idx="4">
                  <c:v>Health</c:v>
                </c:pt>
                <c:pt idx="5">
                  <c:v>Education</c:v>
                </c:pt>
                <c:pt idx="6">
                  <c:v>Clothing</c:v>
                </c:pt>
                <c:pt idx="7">
                  <c:v>Services</c:v>
                </c:pt>
                <c:pt idx="8">
                  <c:v>Eletronics</c:v>
                </c:pt>
                <c:pt idx="9">
                  <c:v>Household utilities</c:v>
                </c:pt>
                <c:pt idx="10">
                  <c:v>Gifts</c:v>
                </c:pt>
                <c:pt idx="11">
                  <c:v>Beauty</c:v>
                </c:pt>
                <c:pt idx="12">
                  <c:v>Trip</c:v>
                </c:pt>
                <c:pt idx="13">
                  <c:v>Gastronomy</c:v>
                </c:pt>
              </c:strCache>
            </c:strRef>
          </c:cat>
          <c:val>
            <c:numRef>
              <c:f>CONTROLLER!$B$4:$B$18</c:f>
              <c:numCache>
                <c:formatCode>_-[$$-409]* #,##0.00_ ;_-[$$-409]* \-#,##0.00\ ;_-[$$-409]* "-"??_ ;_-@_ </c:formatCode>
                <c:ptCount val="14"/>
                <c:pt idx="0">
                  <c:v>350</c:v>
                </c:pt>
                <c:pt idx="1">
                  <c:v>1600</c:v>
                </c:pt>
                <c:pt idx="2">
                  <c:v>800</c:v>
                </c:pt>
                <c:pt idx="3">
                  <c:v>500</c:v>
                </c:pt>
                <c:pt idx="4">
                  <c:v>970</c:v>
                </c:pt>
                <c:pt idx="5">
                  <c:v>1100</c:v>
                </c:pt>
                <c:pt idx="6">
                  <c:v>1500</c:v>
                </c:pt>
                <c:pt idx="7">
                  <c:v>1400</c:v>
                </c:pt>
                <c:pt idx="8">
                  <c:v>3000</c:v>
                </c:pt>
                <c:pt idx="9">
                  <c:v>1500</c:v>
                </c:pt>
                <c:pt idx="10">
                  <c:v>830</c:v>
                </c:pt>
                <c:pt idx="11">
                  <c:v>330</c:v>
                </c:pt>
                <c:pt idx="12">
                  <c:v>1250</c:v>
                </c:pt>
                <c:pt idx="13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0-4323-B9F5-7605376A82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5073144"/>
        <c:axId val="785129184"/>
      </c:barChart>
      <c:catAx>
        <c:axId val="78507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5129184"/>
        <c:crosses val="autoZero"/>
        <c:auto val="1"/>
        <c:lblAlgn val="ctr"/>
        <c:lblOffset val="100"/>
        <c:noMultiLvlLbl val="0"/>
      </c:catAx>
      <c:valAx>
        <c:axId val="785129184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78507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SAVINGS!$F$6</c:f>
              <c:strCache>
                <c:ptCount val="1"/>
                <c:pt idx="0">
                  <c:v>Total savings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SAVINGS!$G$6</c:f>
              <c:numCache>
                <c:formatCode>_-[$$-409]* #,##0.00_ ;_-[$$-409]* \-#,##0.00\ ;_-[$$-409]* "-"??_ ;_-@_ </c:formatCode>
                <c:ptCount val="1"/>
                <c:pt idx="0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9-4F6A-A6D6-A9331F31851A}"/>
            </c:ext>
          </c:extLst>
        </c:ser>
        <c:ser>
          <c:idx val="1"/>
          <c:order val="1"/>
          <c:tx>
            <c:strRef>
              <c:f>SAVINGS!$F$7</c:f>
              <c:strCache>
                <c:ptCount val="1"/>
                <c:pt idx="0">
                  <c:v>Savings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SAVINGS!$G$7</c:f>
              <c:numCache>
                <c:formatCode>_-[$$-409]* #,##0.00_ ;_-[$$-409]* \-#,##0.00\ ;_-[$$-409]* "-"??_ ;_-@_ 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9-4F6A-A6D6-A9331F3185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0656192"/>
        <c:axId val="917499576"/>
      </c:barChart>
      <c:catAx>
        <c:axId val="620656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7499576"/>
        <c:crosses val="autoZero"/>
        <c:auto val="1"/>
        <c:lblAlgn val="ctr"/>
        <c:lblOffset val="100"/>
        <c:noMultiLvlLbl val="0"/>
      </c:catAx>
      <c:valAx>
        <c:axId val="917499576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6206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DADOS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152400</xdr:rowOff>
    </xdr:from>
    <xdr:to>
      <xdr:col>11</xdr:col>
      <xdr:colOff>195131</xdr:colOff>
      <xdr:row>25</xdr:row>
      <xdr:rowOff>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5CB5DFDB-8507-393A-2615-10A2DD53C7A0}"/>
            </a:ext>
          </a:extLst>
        </xdr:cNvPr>
        <xdr:cNvGrpSpPr/>
      </xdr:nvGrpSpPr>
      <xdr:grpSpPr>
        <a:xfrm>
          <a:off x="2952750" y="1600200"/>
          <a:ext cx="5071931" cy="2924175"/>
          <a:chOff x="2124075" y="409575"/>
          <a:chExt cx="5071931" cy="292417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9566A5D5-52A2-7E92-8C9C-0EA7E131636F}"/>
              </a:ext>
            </a:extLst>
          </xdr:cNvPr>
          <xdr:cNvSpPr/>
        </xdr:nvSpPr>
        <xdr:spPr>
          <a:xfrm>
            <a:off x="2128707" y="457200"/>
            <a:ext cx="4505325" cy="28765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8826A647-34EC-F330-1729-3421896D1252}"/>
              </a:ext>
            </a:extLst>
          </xdr:cNvPr>
          <xdr:cNvSpPr/>
        </xdr:nvSpPr>
        <xdr:spPr>
          <a:xfrm>
            <a:off x="2124075" y="409575"/>
            <a:ext cx="4509957" cy="590550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BEC8377A-515E-4CA1-890E-0CBB8C31900E}"/>
              </a:ext>
            </a:extLst>
          </xdr:cNvPr>
          <xdr:cNvGraphicFramePr>
            <a:graphicFrameLocks/>
          </xdr:cNvGraphicFramePr>
        </xdr:nvGraphicFramePr>
        <xdr:xfrm>
          <a:off x="2128707" y="1047750"/>
          <a:ext cx="4572000" cy="2152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F35BFB4E-A54E-0F27-F630-432FC78EAA19}"/>
              </a:ext>
            </a:extLst>
          </xdr:cNvPr>
          <xdr:cNvSpPr txBox="1"/>
        </xdr:nvSpPr>
        <xdr:spPr>
          <a:xfrm>
            <a:off x="2928806" y="514350"/>
            <a:ext cx="426720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Income</a:t>
            </a:r>
          </a:p>
        </xdr:txBody>
      </xdr:sp>
      <xdr:pic>
        <xdr:nvPicPr>
          <xdr:cNvPr id="22" name="Gráfico 21" descr="Carteira estrutura de tópicos">
            <a:extLst>
              <a:ext uri="{FF2B5EF4-FFF2-40B4-BE49-F238E27FC236}">
                <a16:creationId xmlns:a16="http://schemas.microsoft.com/office/drawing/2014/main" id="{5B2F3EC7-02AD-4D66-1DF7-6BAE69547F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09825" y="457200"/>
            <a:ext cx="542925" cy="54292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414469</xdr:colOff>
      <xdr:row>26</xdr:row>
      <xdr:rowOff>0</xdr:rowOff>
    </xdr:from>
    <xdr:to>
      <xdr:col>20</xdr:col>
      <xdr:colOff>109668</xdr:colOff>
      <xdr:row>43</xdr:row>
      <xdr:rowOff>152401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3FE497E5-8D9B-97B1-42B4-ADD7A2F73927}"/>
            </a:ext>
          </a:extLst>
        </xdr:cNvPr>
        <xdr:cNvGrpSpPr/>
      </xdr:nvGrpSpPr>
      <xdr:grpSpPr>
        <a:xfrm>
          <a:off x="2148019" y="4705350"/>
          <a:ext cx="11277599" cy="3228976"/>
          <a:chOff x="2181225" y="3524249"/>
          <a:chExt cx="11277599" cy="3228976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94F22EE9-780C-EA40-3DAE-4C2E4790CC87}"/>
              </a:ext>
            </a:extLst>
          </xdr:cNvPr>
          <xdr:cNvSpPr/>
        </xdr:nvSpPr>
        <xdr:spPr>
          <a:xfrm>
            <a:off x="2181225" y="3545180"/>
            <a:ext cx="11201400" cy="316042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9D65DF0F-212C-A1CE-5BDF-7532397398FA}"/>
              </a:ext>
            </a:extLst>
          </xdr:cNvPr>
          <xdr:cNvSpPr/>
        </xdr:nvSpPr>
        <xdr:spPr>
          <a:xfrm>
            <a:off x="2181225" y="3524249"/>
            <a:ext cx="11201400" cy="638175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94D31760-2A2A-460A-88AC-42D1A698D40F}"/>
              </a:ext>
            </a:extLst>
          </xdr:cNvPr>
          <xdr:cNvGraphicFramePr>
            <a:graphicFrameLocks/>
          </xdr:cNvGraphicFramePr>
        </xdr:nvGraphicFramePr>
        <xdr:xfrm>
          <a:off x="2305049" y="4010025"/>
          <a:ext cx="111537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7968C49C-E07B-4C2B-98BD-3BB3C5EB43FA}"/>
              </a:ext>
            </a:extLst>
          </xdr:cNvPr>
          <xdr:cNvSpPr txBox="1"/>
        </xdr:nvSpPr>
        <xdr:spPr>
          <a:xfrm>
            <a:off x="2928806" y="3600450"/>
            <a:ext cx="426720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Expenses</a:t>
            </a:r>
          </a:p>
        </xdr:txBody>
      </xdr:sp>
      <xdr:pic>
        <xdr:nvPicPr>
          <xdr:cNvPr id="26" name="Gráfico 25" descr="Dinheiro voador estrutura de tópicos">
            <a:extLst>
              <a:ext uri="{FF2B5EF4-FFF2-40B4-BE49-F238E27FC236}">
                <a16:creationId xmlns:a16="http://schemas.microsoft.com/office/drawing/2014/main" id="{91FB833C-569D-5B92-AA98-2BF98AB1BD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424244" y="3562350"/>
            <a:ext cx="528506" cy="52850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9</xdr:row>
      <xdr:rowOff>152400</xdr:rowOff>
    </xdr:from>
    <xdr:to>
      <xdr:col>1</xdr:col>
      <xdr:colOff>0</xdr:colOff>
      <xdr:row>16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Month">
              <a:extLst>
                <a:ext uri="{FF2B5EF4-FFF2-40B4-BE49-F238E27FC236}">
                  <a16:creationId xmlns:a16="http://schemas.microsoft.com/office/drawing/2014/main" id="{6EE21AD4-334E-4D71-A166-EEB3BDAF6A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81175"/>
              <a:ext cx="1733550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414469</xdr:colOff>
      <xdr:row>1</xdr:row>
      <xdr:rowOff>0</xdr:rowOff>
    </xdr:from>
    <xdr:to>
      <xdr:col>19</xdr:col>
      <xdr:colOff>604968</xdr:colOff>
      <xdr:row>8</xdr:row>
      <xdr:rowOff>0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C766AD98-67C4-0C17-FC1C-E96D0E384F7F}"/>
            </a:ext>
          </a:extLst>
        </xdr:cNvPr>
        <xdr:cNvSpPr/>
      </xdr:nvSpPr>
      <xdr:spPr>
        <a:xfrm>
          <a:off x="2148019" y="180975"/>
          <a:ext cx="11163299" cy="1266825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90619</xdr:colOff>
      <xdr:row>2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E8723FB6-A3CD-A6AD-9029-E18F3D0FFD32}"/>
            </a:ext>
          </a:extLst>
        </xdr:cNvPr>
        <xdr:cNvSpPr/>
      </xdr:nvSpPr>
      <xdr:spPr>
        <a:xfrm>
          <a:off x="2433769" y="361950"/>
          <a:ext cx="1128581" cy="904875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4</xdr:col>
      <xdr:colOff>95250</xdr:colOff>
      <xdr:row>2</xdr:row>
      <xdr:rowOff>142875</xdr:rowOff>
    </xdr:from>
    <xdr:to>
      <xdr:col>10</xdr:col>
      <xdr:colOff>95250</xdr:colOff>
      <xdr:row>6</xdr:row>
      <xdr:rowOff>114299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C1EC119C-507E-8CDF-C2A6-84E63B67A396}"/>
            </a:ext>
          </a:extLst>
        </xdr:cNvPr>
        <xdr:cNvGrpSpPr/>
      </xdr:nvGrpSpPr>
      <xdr:grpSpPr>
        <a:xfrm>
          <a:off x="3657600" y="504825"/>
          <a:ext cx="3657600" cy="695324"/>
          <a:chOff x="3562350" y="390527"/>
          <a:chExt cx="3657600" cy="695324"/>
        </a:xfrm>
      </xdr:grpSpPr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FA25BA4D-065A-3445-E26B-5200A1D839DE}"/>
              </a:ext>
            </a:extLst>
          </xdr:cNvPr>
          <xdr:cNvSpPr txBox="1"/>
        </xdr:nvSpPr>
        <xdr:spPr>
          <a:xfrm>
            <a:off x="3562350" y="390527"/>
            <a:ext cx="365760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kern="1200"/>
              <a:t>Hello, Michelle</a:t>
            </a:r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8BA55440-29DD-40E0-83B2-7DE4AD5D097F}"/>
              </a:ext>
            </a:extLst>
          </xdr:cNvPr>
          <xdr:cNvSpPr txBox="1"/>
        </xdr:nvSpPr>
        <xdr:spPr>
          <a:xfrm>
            <a:off x="3562350" y="723901"/>
            <a:ext cx="304800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400" kern="1200">
                <a:latin typeface="Segoe UI Light" panose="020B0502040204020203" pitchFamily="34" charset="0"/>
                <a:cs typeface="Segoe UI Light" panose="020B0502040204020203" pitchFamily="34" charset="0"/>
              </a:rPr>
              <a:t>Financial tracking</a:t>
            </a:r>
          </a:p>
        </xdr:txBody>
      </xdr:sp>
    </xdr:grpSp>
    <xdr:clientData/>
  </xdr:twoCellAnchor>
  <xdr:twoCellAnchor>
    <xdr:from>
      <xdr:col>11</xdr:col>
      <xdr:colOff>90619</xdr:colOff>
      <xdr:row>3</xdr:row>
      <xdr:rowOff>57150</xdr:rowOff>
    </xdr:from>
    <xdr:to>
      <xdr:col>19</xdr:col>
      <xdr:colOff>0</xdr:colOff>
      <xdr:row>5</xdr:row>
      <xdr:rowOff>85725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4545B5C0-BA92-4770-9E37-B9FAD9335645}"/>
            </a:ext>
          </a:extLst>
        </xdr:cNvPr>
        <xdr:cNvSpPr/>
      </xdr:nvSpPr>
      <xdr:spPr>
        <a:xfrm>
          <a:off x="7920169" y="600075"/>
          <a:ext cx="4786181" cy="3905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90619</xdr:colOff>
      <xdr:row>3</xdr:row>
      <xdr:rowOff>57150</xdr:rowOff>
    </xdr:from>
    <xdr:to>
      <xdr:col>19</xdr:col>
      <xdr:colOff>0</xdr:colOff>
      <xdr:row>5</xdr:row>
      <xdr:rowOff>85725</xdr:rowOff>
    </xdr:to>
    <xdr:grpSp>
      <xdr:nvGrpSpPr>
        <xdr:cNvPr id="43" name="Agrupar 4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C33E789-6F97-6A52-6EEF-1525A6251C8A}"/>
            </a:ext>
          </a:extLst>
        </xdr:cNvPr>
        <xdr:cNvGrpSpPr/>
      </xdr:nvGrpSpPr>
      <xdr:grpSpPr>
        <a:xfrm>
          <a:off x="7920169" y="600075"/>
          <a:ext cx="4786181" cy="390525"/>
          <a:chOff x="7920169" y="600075"/>
          <a:chExt cx="4786181" cy="390525"/>
        </a:xfrm>
      </xdr:grpSpPr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CCD6987F-7519-3B26-A7A1-03D39EB71508}"/>
              </a:ext>
            </a:extLst>
          </xdr:cNvPr>
          <xdr:cNvSpPr txBox="1"/>
        </xdr:nvSpPr>
        <xdr:spPr>
          <a:xfrm>
            <a:off x="7920169" y="600075"/>
            <a:ext cx="4786181" cy="3905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100" kern="120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Pesquisar dados...</a:t>
            </a:r>
          </a:p>
        </xdr:txBody>
      </xdr:sp>
      <xdr:pic>
        <xdr:nvPicPr>
          <xdr:cNvPr id="42" name="Gráfico 41" descr="Lupa estrutura de tópicos">
            <a:extLst>
              <a:ext uri="{FF2B5EF4-FFF2-40B4-BE49-F238E27FC236}">
                <a16:creationId xmlns:a16="http://schemas.microsoft.com/office/drawing/2014/main" id="{43023870-3C2D-9A07-B089-162841AA8B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344400" y="619125"/>
            <a:ext cx="361950" cy="36195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47888</xdr:colOff>
      <xdr:row>1</xdr:row>
      <xdr:rowOff>57149</xdr:rowOff>
    </xdr:from>
    <xdr:to>
      <xdr:col>4</xdr:col>
      <xdr:colOff>72019</xdr:colOff>
      <xdr:row>7</xdr:row>
      <xdr:rowOff>0</xdr:rowOff>
    </xdr:to>
    <xdr:pic>
      <xdr:nvPicPr>
        <xdr:cNvPr id="46" name="Imagem 45" descr="Mulher De Negócios Elegante 3d Em Terno Cinza PNG , Mulher De Negócios,  Mulher De Negócios 3d, Personagem De Mulher 3d PNG Imagem para download  gratuito">
          <a:extLst>
            <a:ext uri="{FF2B5EF4-FFF2-40B4-BE49-F238E27FC236}">
              <a16:creationId xmlns:a16="http://schemas.microsoft.com/office/drawing/2014/main" id="{651D9B7D-2BC0-5E1E-350D-1738CBC86A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4961"/>
        <a:stretch/>
      </xdr:blipFill>
      <xdr:spPr bwMode="auto">
        <a:xfrm>
          <a:off x="2391038" y="238124"/>
          <a:ext cx="1243331" cy="1028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62043</xdr:colOff>
      <xdr:row>8</xdr:row>
      <xdr:rowOff>152400</xdr:rowOff>
    </xdr:from>
    <xdr:to>
      <xdr:col>19</xdr:col>
      <xdr:colOff>257174</xdr:colOff>
      <xdr:row>25</xdr:row>
      <xdr:rowOff>0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7A2448B2-6E31-E0CA-8C28-43EE984148AD}"/>
            </a:ext>
          </a:extLst>
        </xdr:cNvPr>
        <xdr:cNvGrpSpPr/>
      </xdr:nvGrpSpPr>
      <xdr:grpSpPr>
        <a:xfrm>
          <a:off x="7891593" y="1600200"/>
          <a:ext cx="5071931" cy="2924175"/>
          <a:chOff x="7891593" y="1600200"/>
          <a:chExt cx="5071931" cy="2924175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C2DB828C-D67C-44E1-9873-C03AB877BF6C}"/>
              </a:ext>
            </a:extLst>
          </xdr:cNvPr>
          <xdr:cNvGrpSpPr/>
        </xdr:nvGrpSpPr>
        <xdr:grpSpPr>
          <a:xfrm>
            <a:off x="7891593" y="1600200"/>
            <a:ext cx="5071931" cy="2924175"/>
            <a:chOff x="2124075" y="409575"/>
            <a:chExt cx="5071931" cy="2924175"/>
          </a:xfrm>
        </xdr:grpSpPr>
        <xdr:sp macro="" textlink="">
          <xdr:nvSpPr>
            <xdr:cNvPr id="49" name="Retângulo: Cantos Arredondados 48">
              <a:extLst>
                <a:ext uri="{FF2B5EF4-FFF2-40B4-BE49-F238E27FC236}">
                  <a16:creationId xmlns:a16="http://schemas.microsoft.com/office/drawing/2014/main" id="{164AA5EE-8543-224C-99A6-99132047F997}"/>
                </a:ext>
              </a:extLst>
            </xdr:cNvPr>
            <xdr:cNvSpPr/>
          </xdr:nvSpPr>
          <xdr:spPr>
            <a:xfrm>
              <a:off x="2128707" y="457200"/>
              <a:ext cx="4505325" cy="28765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0" name="Retângulo: Cantos Superiores Arredondados 49">
              <a:extLst>
                <a:ext uri="{FF2B5EF4-FFF2-40B4-BE49-F238E27FC236}">
                  <a16:creationId xmlns:a16="http://schemas.microsoft.com/office/drawing/2014/main" id="{3AD91D53-8ECB-A4CE-B7E7-3011CBC28874}"/>
                </a:ext>
              </a:extLst>
            </xdr:cNvPr>
            <xdr:cNvSpPr/>
          </xdr:nvSpPr>
          <xdr:spPr>
            <a:xfrm>
              <a:off x="2124075" y="409575"/>
              <a:ext cx="4509957" cy="5905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2" name="CaixaDeTexto 51">
              <a:extLst>
                <a:ext uri="{FF2B5EF4-FFF2-40B4-BE49-F238E27FC236}">
                  <a16:creationId xmlns:a16="http://schemas.microsoft.com/office/drawing/2014/main" id="{454C3255-EEC3-63E0-8557-B14E153CC00F}"/>
                </a:ext>
              </a:extLst>
            </xdr:cNvPr>
            <xdr:cNvSpPr txBox="1"/>
          </xdr:nvSpPr>
          <xdr:spPr>
            <a:xfrm>
              <a:off x="2928806" y="514349"/>
              <a:ext cx="4267200" cy="4857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Savings</a:t>
              </a:r>
            </a:p>
          </xdr:txBody>
        </xdr:sp>
        <xdr:pic>
          <xdr:nvPicPr>
            <xdr:cNvPr id="53" name="Gráfico 52" descr="Cofrinho estrutura de tópicos">
              <a:extLst>
                <a:ext uri="{FF2B5EF4-FFF2-40B4-BE49-F238E27FC236}">
                  <a16:creationId xmlns:a16="http://schemas.microsoft.com/office/drawing/2014/main" id="{5EF77BAD-66FC-FE60-43AC-E62D82FC79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rcRect/>
            <a:stretch/>
          </xdr:blipFill>
          <xdr:spPr>
            <a:xfrm>
              <a:off x="2409825" y="457200"/>
              <a:ext cx="542925" cy="542925"/>
            </a:xfrm>
            <a:prstGeom prst="rect">
              <a:avLst/>
            </a:prstGeom>
          </xdr:spPr>
        </xdr:pic>
      </xdr:grpSp>
      <xdr:graphicFrame macro="">
        <xdr:nvGraphicFramePr>
          <xdr:cNvPr id="54" name="Gráfico 53">
            <a:extLst>
              <a:ext uri="{FF2B5EF4-FFF2-40B4-BE49-F238E27FC236}">
                <a16:creationId xmlns:a16="http://schemas.microsoft.com/office/drawing/2014/main" id="{5A92CA98-BE87-456C-8336-91CD52756B8D}"/>
              </a:ext>
            </a:extLst>
          </xdr:cNvPr>
          <xdr:cNvGraphicFramePr>
            <a:graphicFrameLocks/>
          </xdr:cNvGraphicFramePr>
        </xdr:nvGraphicFramePr>
        <xdr:xfrm>
          <a:off x="8177343" y="2238376"/>
          <a:ext cx="3919407" cy="21050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Yamamoto" refreshedDate="45660.444772569441" createdVersion="8" refreshedVersion="8" minRefreshableVersion="3" recordCount="44" xr:uid="{022DABF6-A59E-4AB8-9BF8-6B04F79AAF77}">
  <cacheSource type="worksheet">
    <worksheetSource name="Tabela1"/>
  </cacheSource>
  <cacheFields count="10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9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35">
        <s v="Fixed income"/>
        <s v="Food"/>
        <s v="Transport"/>
        <s v="Leisure"/>
        <s v="Health"/>
        <s v="Education"/>
        <s v="Clothing"/>
        <s v="Investments"/>
        <s v="Services"/>
        <s v="Eletronics"/>
        <s v="Household utilities"/>
        <s v="Gifts"/>
        <s v="Beauty"/>
        <s v="Pet Care"/>
        <s v="Trip"/>
        <s v="Gastronomy"/>
        <s v="Freelance"/>
        <s v="Asset sales"/>
        <s v="Renda Fixa" u="1"/>
        <s v="Transporte" u="1"/>
        <s v="Lazer" u="1"/>
        <s v="Saúde" u="1"/>
        <s v="Educação" u="1"/>
        <s v="Vestuário" u="1"/>
        <s v="Investimentos" u="1"/>
        <s v="Serviços" u="1"/>
        <s v="Eletrônicos" u="1"/>
        <s v="Utilidades Domésticas" u="1"/>
        <s v="Presentes" u="1"/>
        <s v="Beleza" u="1"/>
        <s v="Viagem" u="1"/>
        <s v="Gastronomia" u="1"/>
        <s v="Utilidades Dom." u="1"/>
        <s v="Venda de ativos" u="1"/>
        <s v="Alimentação" u="1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  <cacheField name="Dias (DATA)" numFmtId="0" databaseField="0">
      <fieldGroup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Meses (DATA)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500078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0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7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44E48-46CE-47BC-AE91-CEF4793AD887}" name="Tabela entradas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3:E8" firstHeaderRow="1" firstDataRow="1" firstDataCol="1" rowPageCount="1" colPageCount="1"/>
  <pivotFields count="10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6">
        <item m="1" x="34"/>
        <item m="1" x="29"/>
        <item m="1" x="22"/>
        <item m="1" x="26"/>
        <item x="16"/>
        <item m="1" x="31"/>
        <item m="1" x="24"/>
        <item m="1" x="20"/>
        <item x="13"/>
        <item m="1" x="28"/>
        <item m="1" x="18"/>
        <item m="1" x="21"/>
        <item m="1" x="25"/>
        <item m="1" x="19"/>
        <item m="1" x="32"/>
        <item m="1" x="27"/>
        <item m="1" x="33"/>
        <item m="1" x="23"/>
        <item m="1" x="30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7"/>
        <item t="default"/>
      </items>
    </pivotField>
    <pivotField showAll="0"/>
    <pivotField dataField="1" numFmtId="44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 v="4"/>
    </i>
    <i>
      <x v="20"/>
    </i>
    <i>
      <x v="26"/>
    </i>
    <i>
      <x v="34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formats count="3">
    <format dxfId="3">
      <pivotArea outline="0" collapsedLevelsAreSubtotals="1" fieldPosition="0"/>
    </format>
    <format dxfId="2">
      <pivotArea dataOnly="0" labelOnly="1" outline="0" fieldPosition="0">
        <references count="1">
          <reference field="2" count="1">
            <x v="0"/>
          </reference>
        </references>
      </pivotArea>
    </format>
    <format dxfId="1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5BC91-A203-4C96-A8C8-1702B91F2044}" name="Tabela saidas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18" firstHeaderRow="1" firstDataRow="1" firstDataCol="1" rowPageCount="1" colPageCount="1"/>
  <pivotFields count="10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6">
        <item m="1" x="34"/>
        <item m="1" x="29"/>
        <item m="1" x="22"/>
        <item m="1" x="26"/>
        <item x="16"/>
        <item m="1" x="31"/>
        <item m="1" x="24"/>
        <item m="1" x="20"/>
        <item x="13"/>
        <item m="1" x="28"/>
        <item m="1" x="18"/>
        <item m="1" x="21"/>
        <item m="1" x="25"/>
        <item m="1" x="19"/>
        <item m="1" x="32"/>
        <item m="1" x="27"/>
        <item m="1" x="33"/>
        <item m="1" x="23"/>
        <item m="1" x="30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7"/>
        <item t="default"/>
      </items>
    </pivotField>
    <pivotField showAll="0"/>
    <pivotField dataField="1" numFmtId="44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5">
    <i>
      <x v="8"/>
    </i>
    <i>
      <x v="19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formats count="3">
    <format dxfId="6">
      <pivotArea outline="0" collapsedLevelsAreSubtotals="1" fieldPosition="0"/>
    </format>
    <format dxfId="5">
      <pivotArea dataOnly="0" labelOnly="1" outline="0" fieldPosition="0">
        <references count="1">
          <reference field="2" count="1">
            <x v="1"/>
          </reference>
        </references>
      </pivotArea>
    </format>
    <format dxfId="4">
      <pivotArea dataOnly="0" labelOnly="1" outline="0" axis="axisValues" fieldPosition="0"/>
    </format>
  </format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A742770-DCC1-48E9-B4DA-7DAAEA125059}" sourceName="MÊS">
  <pivotTables>
    <pivotTable tabId="2" name="Tabela saidas"/>
    <pivotTable tabId="2" name="Tabela entradas"/>
  </pivotTables>
  <data>
    <tabular pivotCacheId="50007848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" xr10:uid="{E65777D6-EB23-4E61-9428-FF9AD0524133}" cache="SegmentaçãodeDados_MÊS" caption="Month" style="SlicerStyleLight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3992B5-FE8F-4D88-B9AC-D83321E5420C}" name="Tabela1" displayName="Tabela1" ref="A1:H45" totalsRowShown="0" headerRowDxfId="16" dataDxfId="15">
  <autoFilter ref="A1:H45" xr:uid="{E53992B5-FE8F-4D88-B9AC-D83321E5420C}"/>
  <tableColumns count="8">
    <tableColumn id="1" xr3:uid="{46EE2A75-32E2-40A0-AB65-A5AFBF203819}" name="DATA" dataDxfId="14"/>
    <tableColumn id="10" xr3:uid="{FA39810F-199F-4DC3-922E-62870E5FCCAF}" name="MÊS" dataDxfId="13">
      <calculatedColumnFormula>MONTH(Tabela1[[#This Row],[DATA]])</calculatedColumnFormula>
    </tableColumn>
    <tableColumn id="2" xr3:uid="{EEC0EBC4-2469-40A6-9BB4-0A07632181FC}" name="TIPO" dataDxfId="12"/>
    <tableColumn id="3" xr3:uid="{EE3DEFF9-8E14-4B20-AC6A-E9F79107E9C7}" name="CATEGORIA" dataDxfId="11"/>
    <tableColumn id="4" xr3:uid="{2EFDA3A1-D36D-4A92-9B55-51AE488BE455}" name="DESCRIÇÃO" dataDxfId="10"/>
    <tableColumn id="5" xr3:uid="{1DD830C0-217D-48F7-BA20-CD9239AC44AB}" name="VALOR" dataDxfId="9" dataCellStyle="Moeda"/>
    <tableColumn id="6" xr3:uid="{73E6CB5F-FD75-4BF9-8AF1-EBD3BE356621}" name="OPERAÇÃO BANCÁRIA" dataDxfId="8"/>
    <tableColumn id="7" xr3:uid="{D6E51CA2-A603-424E-B7E1-58EB5F966BD5}" name="STATUS" dataDxfId="7"/>
  </tableColumns>
  <tableStyleInfo name="TableStyleLight1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DD3FD0-67DD-4830-B122-93C353DDCF14}" name="Tabela2" displayName="Tabela2" ref="C5:D24" totalsRowShown="0">
  <autoFilter ref="C5:D24" xr:uid="{4BDD3FD0-67DD-4830-B122-93C353DDCF14}"/>
  <tableColumns count="2">
    <tableColumn id="1" xr3:uid="{3814ABF4-05EB-4F79-B0BA-A85D05BA9AAE}" name="data"/>
    <tableColumn id="2" xr3:uid="{5F415425-D3B8-422A-B42C-7CE8AEA8FD44}" name="depósito" dataDxfId="0" dataCellStyle="Moe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>
      <selection activeCell="D46" sqref="D46"/>
    </sheetView>
  </sheetViews>
  <sheetFormatPr defaultRowHeight="14.4" x14ac:dyDescent="0.3"/>
  <cols>
    <col min="1" max="1" width="10.5546875" style="1" bestFit="1" customWidth="1"/>
    <col min="2" max="2" width="14.6640625" style="9" customWidth="1"/>
    <col min="3" max="3" width="9.44140625" style="1" bestFit="1" customWidth="1"/>
    <col min="4" max="4" width="19.21875" style="1" bestFit="1" customWidth="1"/>
    <col min="5" max="5" width="23.6640625" style="1" customWidth="1"/>
    <col min="6" max="6" width="11.44140625" style="1" bestFit="1" customWidth="1"/>
    <col min="7" max="7" width="23.6640625" style="1" customWidth="1"/>
    <col min="8" max="8" width="12" style="1" bestFit="1" customWidth="1"/>
  </cols>
  <sheetData>
    <row r="1" spans="1:8" x14ac:dyDescent="0.3">
      <c r="A1" s="1" t="s">
        <v>48</v>
      </c>
      <c r="B1" s="9" t="s">
        <v>58</v>
      </c>
      <c r="C1" s="1" t="s">
        <v>49</v>
      </c>
      <c r="D1" s="1" t="s">
        <v>51</v>
      </c>
      <c r="E1" s="1" t="s">
        <v>52</v>
      </c>
      <c r="F1" s="1" t="s">
        <v>50</v>
      </c>
      <c r="G1" s="1" t="s">
        <v>54</v>
      </c>
      <c r="H1" s="1" t="s">
        <v>53</v>
      </c>
    </row>
    <row r="2" spans="1:8" ht="20.399999999999999" customHeight="1" x14ac:dyDescent="0.3">
      <c r="A2" s="2">
        <v>45505</v>
      </c>
      <c r="B2" s="10">
        <f>MONTH(Tabela1[[#This Row],[DATA]])</f>
        <v>8</v>
      </c>
      <c r="C2" s="3" t="s">
        <v>0</v>
      </c>
      <c r="D2" s="3" t="s">
        <v>71</v>
      </c>
      <c r="E2" s="3" t="s">
        <v>1</v>
      </c>
      <c r="F2" s="4">
        <v>5000</v>
      </c>
      <c r="G2" s="3" t="s">
        <v>2</v>
      </c>
      <c r="H2" s="3" t="s">
        <v>3</v>
      </c>
    </row>
    <row r="3" spans="1:8" ht="12" customHeight="1" x14ac:dyDescent="0.3">
      <c r="A3" s="2">
        <v>45505</v>
      </c>
      <c r="B3" s="10">
        <f>MONTH(Tabela1[[#This Row],[DATA]])</f>
        <v>8</v>
      </c>
      <c r="C3" s="3" t="s">
        <v>4</v>
      </c>
      <c r="D3" s="3" t="s">
        <v>63</v>
      </c>
      <c r="E3" s="3" t="s">
        <v>5</v>
      </c>
      <c r="F3" s="4">
        <v>550</v>
      </c>
      <c r="G3" s="3" t="s">
        <v>6</v>
      </c>
      <c r="H3" s="3" t="s">
        <v>7</v>
      </c>
    </row>
    <row r="4" spans="1:8" ht="12" customHeight="1" x14ac:dyDescent="0.3">
      <c r="A4" s="2">
        <v>45507</v>
      </c>
      <c r="B4" s="10">
        <f>MONTH(Tabela1[[#This Row],[DATA]])</f>
        <v>8</v>
      </c>
      <c r="C4" s="3" t="s">
        <v>4</v>
      </c>
      <c r="D4" s="3" t="s">
        <v>74</v>
      </c>
      <c r="E4" s="3" t="s">
        <v>8</v>
      </c>
      <c r="F4" s="4">
        <v>300</v>
      </c>
      <c r="G4" s="3" t="s">
        <v>9</v>
      </c>
      <c r="H4" s="3" t="s">
        <v>10</v>
      </c>
    </row>
    <row r="5" spans="1:8" ht="12" customHeight="1" x14ac:dyDescent="0.3">
      <c r="A5" s="2">
        <v>45509</v>
      </c>
      <c r="B5" s="10">
        <f>MONTH(Tabela1[[#This Row],[DATA]])</f>
        <v>8</v>
      </c>
      <c r="C5" s="3" t="s">
        <v>4</v>
      </c>
      <c r="D5" s="3" t="s">
        <v>69</v>
      </c>
      <c r="E5" s="3" t="s">
        <v>11</v>
      </c>
      <c r="F5" s="4">
        <v>120</v>
      </c>
      <c r="G5" s="3" t="s">
        <v>9</v>
      </c>
      <c r="H5" s="3" t="s">
        <v>10</v>
      </c>
    </row>
    <row r="6" spans="1:8" ht="12" customHeight="1" x14ac:dyDescent="0.3">
      <c r="A6" s="2">
        <v>45511</v>
      </c>
      <c r="B6" s="10">
        <f>MONTH(Tabela1[[#This Row],[DATA]])</f>
        <v>8</v>
      </c>
      <c r="C6" s="3" t="s">
        <v>4</v>
      </c>
      <c r="D6" s="3" t="s">
        <v>72</v>
      </c>
      <c r="E6" s="3" t="s">
        <v>12</v>
      </c>
      <c r="F6" s="4">
        <v>250</v>
      </c>
      <c r="G6" s="3" t="s">
        <v>2</v>
      </c>
      <c r="H6" s="3" t="s">
        <v>10</v>
      </c>
    </row>
    <row r="7" spans="1:8" ht="12" customHeight="1" x14ac:dyDescent="0.3">
      <c r="A7" s="2">
        <v>45514</v>
      </c>
      <c r="B7" s="10">
        <f>MONTH(Tabela1[[#This Row],[DATA]])</f>
        <v>8</v>
      </c>
      <c r="C7" s="3" t="s">
        <v>4</v>
      </c>
      <c r="D7" s="3" t="s">
        <v>65</v>
      </c>
      <c r="E7" s="3" t="s">
        <v>13</v>
      </c>
      <c r="F7" s="4">
        <v>400</v>
      </c>
      <c r="G7" s="3" t="s">
        <v>6</v>
      </c>
      <c r="H7" s="3" t="s">
        <v>7</v>
      </c>
    </row>
    <row r="8" spans="1:8" ht="12" customHeight="1" x14ac:dyDescent="0.3">
      <c r="A8" s="2">
        <v>45516</v>
      </c>
      <c r="B8" s="10">
        <f>MONTH(Tabela1[[#This Row],[DATA]])</f>
        <v>8</v>
      </c>
      <c r="C8" s="3" t="s">
        <v>4</v>
      </c>
      <c r="D8" s="3" t="s">
        <v>77</v>
      </c>
      <c r="E8" s="3" t="s">
        <v>14</v>
      </c>
      <c r="F8" s="4">
        <v>600</v>
      </c>
      <c r="G8" s="3" t="s">
        <v>9</v>
      </c>
      <c r="H8" s="3" t="s">
        <v>7</v>
      </c>
    </row>
    <row r="9" spans="1:8" ht="12" customHeight="1" x14ac:dyDescent="0.3">
      <c r="A9" s="2">
        <v>45519</v>
      </c>
      <c r="B9" s="10">
        <f>MONTH(Tabela1[[#This Row],[DATA]])</f>
        <v>8</v>
      </c>
      <c r="C9" s="3" t="s">
        <v>0</v>
      </c>
      <c r="D9" s="3" t="s">
        <v>68</v>
      </c>
      <c r="E9" s="3" t="s">
        <v>15</v>
      </c>
      <c r="F9" s="4">
        <v>800</v>
      </c>
      <c r="G9" s="3" t="s">
        <v>2</v>
      </c>
      <c r="H9" s="3" t="s">
        <v>3</v>
      </c>
    </row>
    <row r="10" spans="1:8" ht="12" customHeight="1" x14ac:dyDescent="0.3">
      <c r="A10" s="2">
        <v>45519</v>
      </c>
      <c r="B10" s="10">
        <f>MONTH(Tabela1[[#This Row],[DATA]])</f>
        <v>8</v>
      </c>
      <c r="C10" s="3" t="s">
        <v>4</v>
      </c>
      <c r="D10" s="3" t="s">
        <v>73</v>
      </c>
      <c r="E10" s="3" t="s">
        <v>16</v>
      </c>
      <c r="F10" s="4">
        <v>150</v>
      </c>
      <c r="G10" s="3" t="s">
        <v>2</v>
      </c>
      <c r="H10" s="3" t="s">
        <v>10</v>
      </c>
    </row>
    <row r="11" spans="1:8" ht="12" customHeight="1" x14ac:dyDescent="0.3">
      <c r="A11" s="2">
        <v>45522</v>
      </c>
      <c r="B11" s="10">
        <f>MONTH(Tabela1[[#This Row],[DATA]])</f>
        <v>8</v>
      </c>
      <c r="C11" s="3" t="s">
        <v>4</v>
      </c>
      <c r="D11" s="3" t="s">
        <v>66</v>
      </c>
      <c r="E11" s="3" t="s">
        <v>17</v>
      </c>
      <c r="F11" s="4">
        <v>1200</v>
      </c>
      <c r="G11" s="3" t="s">
        <v>9</v>
      </c>
      <c r="H11" s="3" t="s">
        <v>7</v>
      </c>
    </row>
    <row r="12" spans="1:8" ht="12" customHeight="1" x14ac:dyDescent="0.3">
      <c r="A12" s="2">
        <v>45524</v>
      </c>
      <c r="B12" s="10">
        <f>MONTH(Tabela1[[#This Row],[DATA]])</f>
        <v>8</v>
      </c>
      <c r="C12" s="3" t="s">
        <v>4</v>
      </c>
      <c r="D12" s="3" t="s">
        <v>75</v>
      </c>
      <c r="E12" s="3" t="s">
        <v>18</v>
      </c>
      <c r="F12" s="4">
        <v>450</v>
      </c>
      <c r="G12" s="3" t="s">
        <v>6</v>
      </c>
      <c r="H12" s="3" t="s">
        <v>10</v>
      </c>
    </row>
    <row r="13" spans="1:8" ht="12" customHeight="1" x14ac:dyDescent="0.3">
      <c r="A13" s="2">
        <v>45526</v>
      </c>
      <c r="B13" s="10">
        <f>MONTH(Tabela1[[#This Row],[DATA]])</f>
        <v>8</v>
      </c>
      <c r="C13" s="3" t="s">
        <v>4</v>
      </c>
      <c r="D13" s="3" t="s">
        <v>70</v>
      </c>
      <c r="E13" s="3" t="s">
        <v>19</v>
      </c>
      <c r="F13" s="4">
        <v>180</v>
      </c>
      <c r="G13" s="3" t="s">
        <v>2</v>
      </c>
      <c r="H13" s="3" t="s">
        <v>7</v>
      </c>
    </row>
    <row r="14" spans="1:8" ht="12" customHeight="1" x14ac:dyDescent="0.3">
      <c r="A14" s="2">
        <v>45528</v>
      </c>
      <c r="B14" s="10">
        <f>MONTH(Tabela1[[#This Row],[DATA]])</f>
        <v>8</v>
      </c>
      <c r="C14" s="3" t="s">
        <v>4</v>
      </c>
      <c r="D14" s="3" t="s">
        <v>64</v>
      </c>
      <c r="E14" s="3" t="s">
        <v>20</v>
      </c>
      <c r="F14" s="4">
        <v>80</v>
      </c>
      <c r="G14" s="3" t="s">
        <v>6</v>
      </c>
      <c r="H14" s="3" t="s">
        <v>10</v>
      </c>
    </row>
    <row r="15" spans="1:8" ht="12" customHeight="1" x14ac:dyDescent="0.3">
      <c r="A15" s="2">
        <v>45532</v>
      </c>
      <c r="B15" s="10">
        <f>MONTH(Tabela1[[#This Row],[DATA]])</f>
        <v>8</v>
      </c>
      <c r="C15" s="3" t="s">
        <v>4</v>
      </c>
      <c r="D15" s="3" t="s">
        <v>21</v>
      </c>
      <c r="E15" s="3" t="s">
        <v>22</v>
      </c>
      <c r="F15" s="4">
        <v>200</v>
      </c>
      <c r="G15" s="3" t="s">
        <v>6</v>
      </c>
      <c r="H15" s="3" t="s">
        <v>10</v>
      </c>
    </row>
    <row r="16" spans="1:8" ht="12" customHeight="1" x14ac:dyDescent="0.3">
      <c r="A16" s="2">
        <v>45534</v>
      </c>
      <c r="B16" s="10">
        <f>MONTH(Tabela1[[#This Row],[DATA]])</f>
        <v>8</v>
      </c>
      <c r="C16" s="3" t="s">
        <v>4</v>
      </c>
      <c r="D16" s="3" t="s">
        <v>78</v>
      </c>
      <c r="E16" s="3" t="s">
        <v>23</v>
      </c>
      <c r="F16" s="4">
        <v>750</v>
      </c>
      <c r="G16" s="3" t="s">
        <v>2</v>
      </c>
      <c r="H16" s="3" t="s">
        <v>7</v>
      </c>
    </row>
    <row r="17" spans="1:8" ht="12" customHeight="1" x14ac:dyDescent="0.3">
      <c r="A17" s="2">
        <v>45535</v>
      </c>
      <c r="B17" s="10">
        <f>MONTH(Tabela1[[#This Row],[DATA]])</f>
        <v>8</v>
      </c>
      <c r="C17" s="3" t="s">
        <v>4</v>
      </c>
      <c r="D17" s="3" t="s">
        <v>67</v>
      </c>
      <c r="E17" s="3" t="s">
        <v>24</v>
      </c>
      <c r="F17" s="4">
        <v>350</v>
      </c>
      <c r="G17" s="3" t="s">
        <v>9</v>
      </c>
      <c r="H17" s="3" t="s">
        <v>10</v>
      </c>
    </row>
    <row r="18" spans="1:8" ht="12" customHeight="1" x14ac:dyDescent="0.3">
      <c r="A18" s="2">
        <v>45536</v>
      </c>
      <c r="B18" s="10">
        <f>MONTH(Tabela1[[#This Row],[DATA]])</f>
        <v>9</v>
      </c>
      <c r="C18" s="3" t="s">
        <v>0</v>
      </c>
      <c r="D18" s="3" t="s">
        <v>71</v>
      </c>
      <c r="E18" s="3" t="s">
        <v>1</v>
      </c>
      <c r="F18" s="4">
        <v>5000</v>
      </c>
      <c r="G18" s="3" t="s">
        <v>2</v>
      </c>
      <c r="H18" s="3" t="s">
        <v>3</v>
      </c>
    </row>
    <row r="19" spans="1:8" ht="12" customHeight="1" x14ac:dyDescent="0.3">
      <c r="A19" s="2">
        <v>45537</v>
      </c>
      <c r="B19" s="10">
        <f>MONTH(Tabela1[[#This Row],[DATA]])</f>
        <v>9</v>
      </c>
      <c r="C19" s="3" t="s">
        <v>4</v>
      </c>
      <c r="D19" s="3" t="s">
        <v>63</v>
      </c>
      <c r="E19" s="4" t="s">
        <v>5</v>
      </c>
      <c r="F19" s="4">
        <v>450</v>
      </c>
      <c r="G19" s="3" t="s">
        <v>6</v>
      </c>
      <c r="H19" s="3" t="s">
        <v>7</v>
      </c>
    </row>
    <row r="20" spans="1:8" ht="12" customHeight="1" x14ac:dyDescent="0.3">
      <c r="A20" s="2">
        <v>45540</v>
      </c>
      <c r="B20" s="10">
        <f>MONTH(Tabela1[[#This Row],[DATA]])</f>
        <v>9</v>
      </c>
      <c r="C20" s="3" t="s">
        <v>4</v>
      </c>
      <c r="D20" s="3" t="s">
        <v>74</v>
      </c>
      <c r="E20" s="4" t="s">
        <v>8</v>
      </c>
      <c r="F20" s="4">
        <v>300</v>
      </c>
      <c r="G20" s="3" t="s">
        <v>6</v>
      </c>
      <c r="H20" s="3" t="s">
        <v>10</v>
      </c>
    </row>
    <row r="21" spans="1:8" ht="12" customHeight="1" x14ac:dyDescent="0.3">
      <c r="A21" s="2">
        <v>45543</v>
      </c>
      <c r="B21" s="10">
        <f>MONTH(Tabela1[[#This Row],[DATA]])</f>
        <v>9</v>
      </c>
      <c r="C21" s="3" t="s">
        <v>4</v>
      </c>
      <c r="D21" s="3" t="s">
        <v>69</v>
      </c>
      <c r="E21" s="4" t="s">
        <v>25</v>
      </c>
      <c r="F21" s="4">
        <v>200</v>
      </c>
      <c r="G21" s="3" t="s">
        <v>2</v>
      </c>
      <c r="H21" s="3" t="s">
        <v>10</v>
      </c>
    </row>
    <row r="22" spans="1:8" ht="12" customHeight="1" x14ac:dyDescent="0.3">
      <c r="A22" s="2">
        <v>45546</v>
      </c>
      <c r="B22" s="10">
        <f>MONTH(Tabela1[[#This Row],[DATA]])</f>
        <v>9</v>
      </c>
      <c r="C22" s="3" t="s">
        <v>4</v>
      </c>
      <c r="D22" s="3" t="s">
        <v>72</v>
      </c>
      <c r="E22" s="4" t="s">
        <v>26</v>
      </c>
      <c r="F22" s="4">
        <v>600</v>
      </c>
      <c r="G22" s="3" t="s">
        <v>6</v>
      </c>
      <c r="H22" s="3" t="s">
        <v>7</v>
      </c>
    </row>
    <row r="23" spans="1:8" ht="12" customHeight="1" x14ac:dyDescent="0.3">
      <c r="A23" s="2">
        <v>45549</v>
      </c>
      <c r="B23" s="10">
        <f>MONTH(Tabela1[[#This Row],[DATA]])</f>
        <v>9</v>
      </c>
      <c r="C23" s="3" t="s">
        <v>4</v>
      </c>
      <c r="D23" s="3" t="s">
        <v>65</v>
      </c>
      <c r="E23" s="4" t="s">
        <v>13</v>
      </c>
      <c r="F23" s="4">
        <v>350</v>
      </c>
      <c r="G23" s="3" t="s">
        <v>2</v>
      </c>
      <c r="H23" s="3" t="s">
        <v>10</v>
      </c>
    </row>
    <row r="24" spans="1:8" ht="12" customHeight="1" x14ac:dyDescent="0.3">
      <c r="A24" s="2">
        <v>45552</v>
      </c>
      <c r="B24" s="10">
        <f>MONTH(Tabela1[[#This Row],[DATA]])</f>
        <v>9</v>
      </c>
      <c r="C24" s="3" t="s">
        <v>4</v>
      </c>
      <c r="D24" s="3" t="s">
        <v>77</v>
      </c>
      <c r="E24" s="4" t="s">
        <v>27</v>
      </c>
      <c r="F24" s="4">
        <v>500</v>
      </c>
      <c r="G24" s="3" t="s">
        <v>9</v>
      </c>
      <c r="H24" s="3" t="s">
        <v>7</v>
      </c>
    </row>
    <row r="25" spans="1:8" ht="12" customHeight="1" x14ac:dyDescent="0.3">
      <c r="A25" s="2">
        <v>45555</v>
      </c>
      <c r="B25" s="10">
        <f>MONTH(Tabela1[[#This Row],[DATA]])</f>
        <v>9</v>
      </c>
      <c r="C25" s="3" t="s">
        <v>0</v>
      </c>
      <c r="D25" s="3" t="s">
        <v>28</v>
      </c>
      <c r="E25" s="3" t="s">
        <v>29</v>
      </c>
      <c r="F25" s="4">
        <v>1200</v>
      </c>
      <c r="G25" s="3" t="s">
        <v>2</v>
      </c>
      <c r="H25" s="3" t="s">
        <v>3</v>
      </c>
    </row>
    <row r="26" spans="1:8" ht="12" customHeight="1" x14ac:dyDescent="0.3">
      <c r="A26" s="2">
        <v>45555</v>
      </c>
      <c r="B26" s="10">
        <f>MONTH(Tabela1[[#This Row],[DATA]])</f>
        <v>9</v>
      </c>
      <c r="C26" s="3" t="s">
        <v>4</v>
      </c>
      <c r="D26" s="3" t="s">
        <v>73</v>
      </c>
      <c r="E26" s="4" t="s">
        <v>30</v>
      </c>
      <c r="F26" s="4">
        <v>800</v>
      </c>
      <c r="G26" s="3" t="s">
        <v>2</v>
      </c>
      <c r="H26" s="3" t="s">
        <v>10</v>
      </c>
    </row>
    <row r="27" spans="1:8" ht="12" customHeight="1" x14ac:dyDescent="0.3">
      <c r="A27" s="2">
        <v>45558</v>
      </c>
      <c r="B27" s="10">
        <f>MONTH(Tabela1[[#This Row],[DATA]])</f>
        <v>9</v>
      </c>
      <c r="C27" s="3" t="s">
        <v>4</v>
      </c>
      <c r="D27" s="3" t="s">
        <v>66</v>
      </c>
      <c r="E27" s="4" t="s">
        <v>31</v>
      </c>
      <c r="F27" s="4">
        <v>1500</v>
      </c>
      <c r="G27" s="3" t="s">
        <v>9</v>
      </c>
      <c r="H27" s="3" t="s">
        <v>7</v>
      </c>
    </row>
    <row r="28" spans="1:8" ht="12" customHeight="1" x14ac:dyDescent="0.3">
      <c r="A28" s="2">
        <v>45561</v>
      </c>
      <c r="B28" s="10">
        <f>MONTH(Tabela1[[#This Row],[DATA]])</f>
        <v>9</v>
      </c>
      <c r="C28" s="3" t="s">
        <v>4</v>
      </c>
      <c r="D28" s="3" t="s">
        <v>75</v>
      </c>
      <c r="E28" s="4" t="s">
        <v>32</v>
      </c>
      <c r="F28" s="4">
        <v>250</v>
      </c>
      <c r="G28" s="3" t="s">
        <v>6</v>
      </c>
      <c r="H28" s="3" t="s">
        <v>10</v>
      </c>
    </row>
    <row r="29" spans="1:8" ht="12" customHeight="1" x14ac:dyDescent="0.3">
      <c r="A29" s="2">
        <v>45564</v>
      </c>
      <c r="B29" s="10">
        <f>MONTH(Tabela1[[#This Row],[DATA]])</f>
        <v>9</v>
      </c>
      <c r="C29" s="3" t="s">
        <v>4</v>
      </c>
      <c r="D29" s="3" t="s">
        <v>70</v>
      </c>
      <c r="E29" s="4" t="s">
        <v>33</v>
      </c>
      <c r="F29" s="4">
        <v>400</v>
      </c>
      <c r="G29" s="3" t="s">
        <v>9</v>
      </c>
      <c r="H29" s="3" t="s">
        <v>7</v>
      </c>
    </row>
    <row r="30" spans="1:8" ht="12" customHeight="1" x14ac:dyDescent="0.3">
      <c r="A30" s="2">
        <v>45566</v>
      </c>
      <c r="B30" s="10">
        <f>MONTH(Tabela1[[#This Row],[DATA]])</f>
        <v>10</v>
      </c>
      <c r="C30" s="3" t="s">
        <v>0</v>
      </c>
      <c r="D30" s="3" t="s">
        <v>71</v>
      </c>
      <c r="E30" s="3" t="s">
        <v>1</v>
      </c>
      <c r="F30" s="4">
        <v>5000</v>
      </c>
      <c r="G30" s="3" t="s">
        <v>2</v>
      </c>
      <c r="H30" s="3" t="s">
        <v>3</v>
      </c>
    </row>
    <row r="31" spans="1:8" ht="12" customHeight="1" x14ac:dyDescent="0.3">
      <c r="A31" s="2">
        <v>45566</v>
      </c>
      <c r="B31" s="10">
        <f>MONTH(Tabela1[[#This Row],[DATA]])</f>
        <v>10</v>
      </c>
      <c r="C31" s="3" t="s">
        <v>4</v>
      </c>
      <c r="D31" s="3" t="s">
        <v>63</v>
      </c>
      <c r="E31" s="3" t="s">
        <v>5</v>
      </c>
      <c r="F31" s="4">
        <v>600</v>
      </c>
      <c r="G31" s="3" t="s">
        <v>6</v>
      </c>
      <c r="H31" s="3" t="s">
        <v>7</v>
      </c>
    </row>
    <row r="32" spans="1:8" ht="12" customHeight="1" x14ac:dyDescent="0.3">
      <c r="A32" s="2">
        <v>45568</v>
      </c>
      <c r="B32" s="10">
        <f>MONTH(Tabela1[[#This Row],[DATA]])</f>
        <v>10</v>
      </c>
      <c r="C32" s="3" t="s">
        <v>4</v>
      </c>
      <c r="D32" s="3" t="s">
        <v>74</v>
      </c>
      <c r="E32" s="3" t="s">
        <v>34</v>
      </c>
      <c r="F32" s="4">
        <v>200</v>
      </c>
      <c r="G32" s="3" t="s">
        <v>9</v>
      </c>
      <c r="H32" s="3" t="s">
        <v>10</v>
      </c>
    </row>
    <row r="33" spans="1:8" ht="12" customHeight="1" x14ac:dyDescent="0.3">
      <c r="A33" s="2">
        <v>45570</v>
      </c>
      <c r="B33" s="10">
        <f>MONTH(Tabela1[[#This Row],[DATA]])</f>
        <v>10</v>
      </c>
      <c r="C33" s="3" t="s">
        <v>4</v>
      </c>
      <c r="D33" s="3" t="s">
        <v>69</v>
      </c>
      <c r="E33" s="3" t="s">
        <v>35</v>
      </c>
      <c r="F33" s="4">
        <v>180</v>
      </c>
      <c r="G33" s="3" t="s">
        <v>2</v>
      </c>
      <c r="H33" s="3" t="s">
        <v>10</v>
      </c>
    </row>
    <row r="34" spans="1:8" ht="12" customHeight="1" x14ac:dyDescent="0.3">
      <c r="A34" s="2">
        <v>45573</v>
      </c>
      <c r="B34" s="10">
        <f>MONTH(Tabela1[[#This Row],[DATA]])</f>
        <v>10</v>
      </c>
      <c r="C34" s="3" t="s">
        <v>4</v>
      </c>
      <c r="D34" s="3" t="s">
        <v>72</v>
      </c>
      <c r="E34" s="3" t="s">
        <v>36</v>
      </c>
      <c r="F34" s="4">
        <v>120</v>
      </c>
      <c r="G34" s="3" t="s">
        <v>6</v>
      </c>
      <c r="H34" s="3" t="s">
        <v>7</v>
      </c>
    </row>
    <row r="35" spans="1:8" ht="12" customHeight="1" x14ac:dyDescent="0.3">
      <c r="A35" s="2">
        <v>45575</v>
      </c>
      <c r="B35" s="10">
        <f>MONTH(Tabela1[[#This Row],[DATA]])</f>
        <v>10</v>
      </c>
      <c r="C35" s="3" t="s">
        <v>4</v>
      </c>
      <c r="D35" s="3" t="s">
        <v>65</v>
      </c>
      <c r="E35" s="3" t="s">
        <v>37</v>
      </c>
      <c r="F35" s="4">
        <v>350</v>
      </c>
      <c r="G35" s="3" t="s">
        <v>9</v>
      </c>
      <c r="H35" s="3" t="s">
        <v>7</v>
      </c>
    </row>
    <row r="36" spans="1:8" ht="12" customHeight="1" x14ac:dyDescent="0.3">
      <c r="A36" s="2">
        <v>45578</v>
      </c>
      <c r="B36" s="10">
        <f>MONTH(Tabela1[[#This Row],[DATA]])</f>
        <v>10</v>
      </c>
      <c r="C36" s="3" t="s">
        <v>4</v>
      </c>
      <c r="D36" s="3" t="s">
        <v>77</v>
      </c>
      <c r="E36" s="3" t="s">
        <v>38</v>
      </c>
      <c r="F36" s="4">
        <v>400</v>
      </c>
      <c r="G36" s="3" t="s">
        <v>2</v>
      </c>
      <c r="H36" s="3" t="s">
        <v>10</v>
      </c>
    </row>
    <row r="37" spans="1:8" ht="12" customHeight="1" x14ac:dyDescent="0.3">
      <c r="A37" s="2">
        <v>45580</v>
      </c>
      <c r="B37" s="10">
        <f>MONTH(Tabela1[[#This Row],[DATA]])</f>
        <v>10</v>
      </c>
      <c r="C37" s="3" t="s">
        <v>4</v>
      </c>
      <c r="D37" s="3" t="s">
        <v>73</v>
      </c>
      <c r="E37" s="3" t="s">
        <v>39</v>
      </c>
      <c r="F37" s="4">
        <v>450</v>
      </c>
      <c r="G37" s="3" t="s">
        <v>6</v>
      </c>
      <c r="H37" s="3" t="s">
        <v>10</v>
      </c>
    </row>
    <row r="38" spans="1:8" ht="12" customHeight="1" x14ac:dyDescent="0.3">
      <c r="A38" s="2">
        <v>45583</v>
      </c>
      <c r="B38" s="10">
        <f>MONTH(Tabela1[[#This Row],[DATA]])</f>
        <v>10</v>
      </c>
      <c r="C38" s="3" t="s">
        <v>0</v>
      </c>
      <c r="D38" s="3" t="s">
        <v>76</v>
      </c>
      <c r="E38" s="3" t="s">
        <v>40</v>
      </c>
      <c r="F38" s="4">
        <v>1500</v>
      </c>
      <c r="G38" s="3" t="s">
        <v>2</v>
      </c>
      <c r="H38" s="3" t="s">
        <v>3</v>
      </c>
    </row>
    <row r="39" spans="1:8" ht="12" customHeight="1" x14ac:dyDescent="0.3">
      <c r="A39" s="2">
        <v>45583</v>
      </c>
      <c r="B39" s="10">
        <f>MONTH(Tabela1[[#This Row],[DATA]])</f>
        <v>10</v>
      </c>
      <c r="C39" s="3" t="s">
        <v>4</v>
      </c>
      <c r="D39" s="3" t="s">
        <v>66</v>
      </c>
      <c r="E39" s="3" t="s">
        <v>41</v>
      </c>
      <c r="F39" s="4">
        <v>300</v>
      </c>
      <c r="G39" s="3" t="s">
        <v>9</v>
      </c>
      <c r="H39" s="3" t="s">
        <v>7</v>
      </c>
    </row>
    <row r="40" spans="1:8" ht="12" customHeight="1" x14ac:dyDescent="0.3">
      <c r="A40" s="2">
        <v>45585</v>
      </c>
      <c r="B40" s="10">
        <f>MONTH(Tabela1[[#This Row],[DATA]])</f>
        <v>10</v>
      </c>
      <c r="C40" s="3" t="s">
        <v>4</v>
      </c>
      <c r="D40" s="3" t="s">
        <v>75</v>
      </c>
      <c r="E40" s="3" t="s">
        <v>42</v>
      </c>
      <c r="F40" s="4">
        <v>800</v>
      </c>
      <c r="G40" s="3" t="s">
        <v>2</v>
      </c>
      <c r="H40" s="3" t="s">
        <v>10</v>
      </c>
    </row>
    <row r="41" spans="1:8" ht="12" customHeight="1" x14ac:dyDescent="0.3">
      <c r="A41" s="2">
        <v>45587</v>
      </c>
      <c r="B41" s="10">
        <f>MONTH(Tabela1[[#This Row],[DATA]])</f>
        <v>10</v>
      </c>
      <c r="C41" s="3" t="s">
        <v>4</v>
      </c>
      <c r="D41" s="3" t="s">
        <v>70</v>
      </c>
      <c r="E41" s="3" t="s">
        <v>43</v>
      </c>
      <c r="F41" s="4">
        <v>250</v>
      </c>
      <c r="G41" s="3" t="s">
        <v>9</v>
      </c>
      <c r="H41" s="3" t="s">
        <v>7</v>
      </c>
    </row>
    <row r="42" spans="1:8" ht="12" customHeight="1" x14ac:dyDescent="0.3">
      <c r="A42" s="2">
        <v>45589</v>
      </c>
      <c r="B42" s="10">
        <f>MONTH(Tabela1[[#This Row],[DATA]])</f>
        <v>10</v>
      </c>
      <c r="C42" s="3" t="s">
        <v>4</v>
      </c>
      <c r="D42" s="3" t="s">
        <v>21</v>
      </c>
      <c r="E42" s="3" t="s">
        <v>44</v>
      </c>
      <c r="F42" s="4">
        <v>150</v>
      </c>
      <c r="G42" s="3" t="s">
        <v>6</v>
      </c>
      <c r="H42" s="3" t="s">
        <v>10</v>
      </c>
    </row>
    <row r="43" spans="1:8" ht="12" customHeight="1" x14ac:dyDescent="0.3">
      <c r="A43" s="2">
        <v>45591</v>
      </c>
      <c r="B43" s="10">
        <f>MONTH(Tabela1[[#This Row],[DATA]])</f>
        <v>10</v>
      </c>
      <c r="C43" s="3" t="s">
        <v>4</v>
      </c>
      <c r="D43" s="3" t="s">
        <v>64</v>
      </c>
      <c r="E43" s="3" t="s">
        <v>45</v>
      </c>
      <c r="F43" s="4">
        <v>250</v>
      </c>
      <c r="G43" s="3" t="s">
        <v>2</v>
      </c>
      <c r="H43" s="3" t="s">
        <v>7</v>
      </c>
    </row>
    <row r="44" spans="1:8" ht="12" customHeight="1" x14ac:dyDescent="0.3">
      <c r="A44" s="2">
        <v>45595</v>
      </c>
      <c r="B44" s="10">
        <f>MONTH(Tabela1[[#This Row],[DATA]])</f>
        <v>10</v>
      </c>
      <c r="C44" s="3" t="s">
        <v>4</v>
      </c>
      <c r="D44" s="3" t="s">
        <v>67</v>
      </c>
      <c r="E44" s="3" t="s">
        <v>46</v>
      </c>
      <c r="F44" s="4">
        <v>220</v>
      </c>
      <c r="G44" s="3" t="s">
        <v>2</v>
      </c>
      <c r="H44" s="3" t="s">
        <v>7</v>
      </c>
    </row>
    <row r="45" spans="1:8" ht="12" customHeight="1" x14ac:dyDescent="0.3">
      <c r="A45" s="2">
        <v>45596</v>
      </c>
      <c r="B45" s="10">
        <f>MONTH(Tabela1[[#This Row],[DATA]])</f>
        <v>10</v>
      </c>
      <c r="C45" s="3" t="s">
        <v>4</v>
      </c>
      <c r="D45" s="3" t="s">
        <v>78</v>
      </c>
      <c r="E45" s="3" t="s">
        <v>47</v>
      </c>
      <c r="F45" s="4">
        <v>500</v>
      </c>
      <c r="G45" s="3" t="s">
        <v>9</v>
      </c>
      <c r="H45" s="3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0C0B-5A43-4B50-A421-002E1C8739EF}">
  <dimension ref="A1:E19"/>
  <sheetViews>
    <sheetView topLeftCell="A2" workbookViewId="0">
      <selection activeCell="D46" sqref="D46"/>
    </sheetView>
  </sheetViews>
  <sheetFormatPr defaultRowHeight="14.4" x14ac:dyDescent="0.3"/>
  <cols>
    <col min="1" max="1" width="17.21875" bestFit="1" customWidth="1"/>
    <col min="2" max="2" width="15.77734375" style="13" bestFit="1" customWidth="1"/>
    <col min="4" max="4" width="17.21875" bestFit="1" customWidth="1"/>
    <col min="5" max="5" width="15.77734375" style="13" bestFit="1" customWidth="1"/>
  </cols>
  <sheetData>
    <row r="1" spans="1:5" x14ac:dyDescent="0.3">
      <c r="A1" s="5" t="s">
        <v>49</v>
      </c>
      <c r="B1" s="13" t="s">
        <v>4</v>
      </c>
      <c r="D1" s="5" t="s">
        <v>49</v>
      </c>
      <c r="E1" s="13" t="s">
        <v>0</v>
      </c>
    </row>
    <row r="3" spans="1:5" x14ac:dyDescent="0.3">
      <c r="A3" s="5" t="s">
        <v>55</v>
      </c>
      <c r="B3" s="13" t="s">
        <v>57</v>
      </c>
      <c r="D3" s="5" t="s">
        <v>55</v>
      </c>
      <c r="E3" s="13" t="s">
        <v>57</v>
      </c>
    </row>
    <row r="4" spans="1:5" x14ac:dyDescent="0.3">
      <c r="A4" s="6" t="s">
        <v>21</v>
      </c>
      <c r="B4" s="13">
        <v>350</v>
      </c>
      <c r="D4" s="6" t="s">
        <v>28</v>
      </c>
      <c r="E4" s="13">
        <v>1200</v>
      </c>
    </row>
    <row r="5" spans="1:5" x14ac:dyDescent="0.3">
      <c r="A5" s="6" t="s">
        <v>63</v>
      </c>
      <c r="B5" s="13">
        <v>1600</v>
      </c>
      <c r="D5" s="6" t="s">
        <v>71</v>
      </c>
      <c r="E5" s="13">
        <v>15000</v>
      </c>
    </row>
    <row r="6" spans="1:5" x14ac:dyDescent="0.3">
      <c r="A6" s="6" t="s">
        <v>74</v>
      </c>
      <c r="B6" s="13">
        <v>800</v>
      </c>
      <c r="D6" s="6" t="s">
        <v>68</v>
      </c>
      <c r="E6" s="13">
        <v>800</v>
      </c>
    </row>
    <row r="7" spans="1:5" x14ac:dyDescent="0.3">
      <c r="A7" s="6" t="s">
        <v>69</v>
      </c>
      <c r="B7" s="13">
        <v>500</v>
      </c>
      <c r="D7" s="6" t="s">
        <v>76</v>
      </c>
      <c r="E7" s="13">
        <v>1500</v>
      </c>
    </row>
    <row r="8" spans="1:5" x14ac:dyDescent="0.3">
      <c r="A8" s="6" t="s">
        <v>72</v>
      </c>
      <c r="B8" s="13">
        <v>970</v>
      </c>
      <c r="D8" s="6" t="s">
        <v>56</v>
      </c>
      <c r="E8" s="13">
        <v>18500</v>
      </c>
    </row>
    <row r="9" spans="1:5" x14ac:dyDescent="0.3">
      <c r="A9" s="6" t="s">
        <v>65</v>
      </c>
      <c r="B9" s="13">
        <v>1100</v>
      </c>
    </row>
    <row r="10" spans="1:5" x14ac:dyDescent="0.3">
      <c r="A10" s="6" t="s">
        <v>77</v>
      </c>
      <c r="B10" s="13">
        <v>1500</v>
      </c>
    </row>
    <row r="11" spans="1:5" x14ac:dyDescent="0.3">
      <c r="A11" s="6" t="s">
        <v>73</v>
      </c>
      <c r="B11" s="13">
        <v>1400</v>
      </c>
    </row>
    <row r="12" spans="1:5" x14ac:dyDescent="0.3">
      <c r="A12" s="6" t="s">
        <v>66</v>
      </c>
      <c r="B12" s="13">
        <v>3000</v>
      </c>
    </row>
    <row r="13" spans="1:5" x14ac:dyDescent="0.3">
      <c r="A13" s="6" t="s">
        <v>75</v>
      </c>
      <c r="B13" s="13">
        <v>1500</v>
      </c>
    </row>
    <row r="14" spans="1:5" x14ac:dyDescent="0.3">
      <c r="A14" s="6" t="s">
        <v>70</v>
      </c>
      <c r="B14" s="13">
        <v>830</v>
      </c>
    </row>
    <row r="15" spans="1:5" x14ac:dyDescent="0.3">
      <c r="A15" s="6" t="s">
        <v>64</v>
      </c>
      <c r="B15" s="13">
        <v>330</v>
      </c>
    </row>
    <row r="16" spans="1:5" x14ac:dyDescent="0.3">
      <c r="A16" s="6" t="s">
        <v>78</v>
      </c>
      <c r="B16" s="13">
        <v>1250</v>
      </c>
    </row>
    <row r="17" spans="1:2" x14ac:dyDescent="0.3">
      <c r="A17" s="6" t="s">
        <v>67</v>
      </c>
      <c r="B17" s="13">
        <v>570</v>
      </c>
    </row>
    <row r="18" spans="1:2" x14ac:dyDescent="0.3">
      <c r="A18" s="6" t="s">
        <v>56</v>
      </c>
      <c r="B18" s="13">
        <v>15700</v>
      </c>
    </row>
    <row r="19" spans="1:2" x14ac:dyDescent="0.3">
      <c r="B1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A1B2-7433-4624-B098-7F547E54D9AC}">
  <dimension ref="C5:G24"/>
  <sheetViews>
    <sheetView workbookViewId="0">
      <selection activeCell="D46" sqref="D46"/>
    </sheetView>
  </sheetViews>
  <sheetFormatPr defaultRowHeight="14.4" x14ac:dyDescent="0.3"/>
  <cols>
    <col min="3" max="3" width="10.5546875" bestFit="1" customWidth="1"/>
    <col min="4" max="4" width="11.88671875" style="14" bestFit="1" customWidth="1"/>
    <col min="6" max="6" width="13.88671875" bestFit="1" customWidth="1"/>
    <col min="7" max="7" width="12.88671875" style="13" bestFit="1" customWidth="1"/>
  </cols>
  <sheetData>
    <row r="5" spans="3:7" x14ac:dyDescent="0.3">
      <c r="C5" t="s">
        <v>59</v>
      </c>
      <c r="D5" s="14" t="s">
        <v>60</v>
      </c>
    </row>
    <row r="6" spans="3:7" x14ac:dyDescent="0.3">
      <c r="C6" s="11">
        <v>45332</v>
      </c>
      <c r="D6" s="14">
        <v>100</v>
      </c>
      <c r="F6" t="s">
        <v>61</v>
      </c>
      <c r="G6" s="13">
        <f>SUM(Tabela2[depósito])</f>
        <v>3150</v>
      </c>
    </row>
    <row r="7" spans="3:7" x14ac:dyDescent="0.3">
      <c r="C7" s="11">
        <v>45333</v>
      </c>
      <c r="D7" s="14">
        <v>173</v>
      </c>
      <c r="F7" t="s">
        <v>62</v>
      </c>
      <c r="G7" s="14">
        <v>10000</v>
      </c>
    </row>
    <row r="8" spans="3:7" x14ac:dyDescent="0.3">
      <c r="C8" s="11">
        <v>45334</v>
      </c>
      <c r="D8" s="14">
        <v>268</v>
      </c>
    </row>
    <row r="9" spans="3:7" x14ac:dyDescent="0.3">
      <c r="C9" s="11">
        <v>45335</v>
      </c>
      <c r="D9" s="14">
        <v>452</v>
      </c>
    </row>
    <row r="10" spans="3:7" x14ac:dyDescent="0.3">
      <c r="C10" s="11">
        <v>45336</v>
      </c>
      <c r="D10" s="14">
        <v>188</v>
      </c>
    </row>
    <row r="11" spans="3:7" x14ac:dyDescent="0.3">
      <c r="C11" s="11">
        <v>45337</v>
      </c>
      <c r="D11" s="14">
        <v>263</v>
      </c>
    </row>
    <row r="12" spans="3:7" x14ac:dyDescent="0.3">
      <c r="C12" s="11">
        <v>45338</v>
      </c>
      <c r="D12" s="14">
        <v>153</v>
      </c>
    </row>
    <row r="13" spans="3:7" x14ac:dyDescent="0.3">
      <c r="C13" s="11">
        <v>45339</v>
      </c>
      <c r="D13" s="14">
        <v>130</v>
      </c>
    </row>
    <row r="14" spans="3:7" x14ac:dyDescent="0.3">
      <c r="C14" s="11">
        <v>45340</v>
      </c>
      <c r="D14" s="14">
        <v>261</v>
      </c>
    </row>
    <row r="15" spans="3:7" x14ac:dyDescent="0.3">
      <c r="C15" s="11">
        <v>45341</v>
      </c>
      <c r="D15" s="14">
        <v>356</v>
      </c>
    </row>
    <row r="16" spans="3:7" x14ac:dyDescent="0.3">
      <c r="C16" s="11">
        <v>45342</v>
      </c>
      <c r="D16" s="14">
        <v>106</v>
      </c>
    </row>
    <row r="17" spans="3:4" x14ac:dyDescent="0.3">
      <c r="C17" s="11">
        <v>45343</v>
      </c>
      <c r="D17" s="14">
        <v>117</v>
      </c>
    </row>
    <row r="18" spans="3:4" x14ac:dyDescent="0.3">
      <c r="C18" s="11">
        <v>45344</v>
      </c>
      <c r="D18" s="14">
        <v>12</v>
      </c>
    </row>
    <row r="19" spans="3:4" x14ac:dyDescent="0.3">
      <c r="C19" s="11">
        <v>45345</v>
      </c>
      <c r="D19" s="14">
        <v>29</v>
      </c>
    </row>
    <row r="20" spans="3:4" x14ac:dyDescent="0.3">
      <c r="C20" s="11">
        <v>45346</v>
      </c>
      <c r="D20" s="14">
        <v>86</v>
      </c>
    </row>
    <row r="21" spans="3:4" x14ac:dyDescent="0.3">
      <c r="C21" s="11">
        <v>45347</v>
      </c>
      <c r="D21" s="14">
        <v>84</v>
      </c>
    </row>
    <row r="22" spans="3:4" x14ac:dyDescent="0.3">
      <c r="C22" s="11">
        <v>45348</v>
      </c>
      <c r="D22" s="14">
        <v>246</v>
      </c>
    </row>
    <row r="23" spans="3:4" x14ac:dyDescent="0.3">
      <c r="C23" s="11">
        <v>45349</v>
      </c>
      <c r="D23" s="14">
        <v>17</v>
      </c>
    </row>
    <row r="24" spans="3:4" x14ac:dyDescent="0.3">
      <c r="C24" s="11">
        <v>45350</v>
      </c>
      <c r="D24" s="14">
        <v>109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6427-0918-4D6A-86E9-87C7359D4094}">
  <dimension ref="A1:U45"/>
  <sheetViews>
    <sheetView showGridLines="0" tabSelected="1" zoomScale="80" zoomScaleNormal="80" workbookViewId="0">
      <selection activeCell="A46" sqref="A46:XFD1048576"/>
    </sheetView>
  </sheetViews>
  <sheetFormatPr defaultColWidth="0" defaultRowHeight="14.4" zeroHeight="1" x14ac:dyDescent="0.3"/>
  <cols>
    <col min="1" max="1" width="25.33203125" style="7" customWidth="1"/>
    <col min="2" max="21" width="8.88671875" customWidth="1"/>
    <col min="22" max="16384" width="8.88671875" hidden="1"/>
  </cols>
  <sheetData>
    <row r="1" spans="2:21" x14ac:dyDescent="0.3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2:2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2:2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2:21" x14ac:dyDescent="0.3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2:21" x14ac:dyDescent="0.3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2:21" x14ac:dyDescent="0.3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2:21" x14ac:dyDescent="0.3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2:21" x14ac:dyDescent="0.3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2:21" x14ac:dyDescent="0.3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2:2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2:21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2:21" x14ac:dyDescent="0.3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2:21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2:21" x14ac:dyDescent="0.3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2:21" x14ac:dyDescent="0.3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2:2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2:21" x14ac:dyDescent="0.3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2:21" x14ac:dyDescent="0.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2:2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2"/>
    </row>
    <row r="20" spans="2:2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2:2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2:2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2:2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2:2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2:2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2:2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2:21" x14ac:dyDescent="0.3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2:21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2:21" x14ac:dyDescent="0.3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2:21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2:2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2:2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2:2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2:2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2:2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2:2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2:2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2:21" x14ac:dyDescent="0.3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2:21" x14ac:dyDescent="0.3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2:21" x14ac:dyDescent="0.3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2:21" x14ac:dyDescent="0.3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2:2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2:2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2:2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2:2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CONTROLLER</vt:lpstr>
      <vt:lpstr>SAVINGS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Michelle Yamamoto</cp:lastModifiedBy>
  <cp:revision/>
  <dcterms:created xsi:type="dcterms:W3CDTF">2015-06-05T18:19:34Z</dcterms:created>
  <dcterms:modified xsi:type="dcterms:W3CDTF">2025-01-03T13:42:50Z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