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pvill\Downloads\"/>
    </mc:Choice>
  </mc:AlternateContent>
  <xr:revisionPtr revIDLastSave="0" documentId="8_{7478A11E-07F5-4745-A7EC-FC0B3F74A660}" xr6:coauthVersionLast="37" xr6:coauthVersionMax="37" xr10:uidLastSave="{00000000-0000-0000-0000-000000000000}"/>
  <bookViews>
    <workbookView xWindow="0" yWindow="0" windowWidth="16380" windowHeight="8190" tabRatio="257" activeTab="1" xr2:uid="{00000000-000D-0000-FFFF-FFFF00000000}"/>
  </bookViews>
  <sheets>
    <sheet name="ENP08" sheetId="1" r:id="rId1"/>
    <sheet name="Hoja2" sheetId="2" r:id="rId2"/>
  </sheet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R10" i="2" l="1"/>
  <c r="R13" i="2"/>
  <c r="R12" i="2"/>
  <c r="R11" i="2"/>
  <c r="R9" i="2"/>
  <c r="R8" i="2"/>
  <c r="R7" i="2"/>
  <c r="R6" i="2"/>
  <c r="I1" i="2"/>
  <c r="I2" i="2" s="1"/>
  <c r="H1" i="2"/>
  <c r="H2" i="2" s="1"/>
  <c r="H3" i="2" s="1"/>
  <c r="J1" i="2"/>
  <c r="J2" i="2" s="1"/>
  <c r="J3" i="2" s="1"/>
  <c r="K1" i="2"/>
  <c r="K2" i="2" s="1"/>
  <c r="K3" i="2" s="1"/>
  <c r="L1" i="2"/>
  <c r="L2" i="2" s="1"/>
  <c r="I3" i="2" s="1"/>
  <c r="M1" i="2"/>
  <c r="M2" i="2" s="1"/>
  <c r="M3" i="2" s="1"/>
  <c r="N1" i="2"/>
  <c r="N2" i="2" s="1"/>
  <c r="N3" i="2" s="1"/>
  <c r="O1" i="2"/>
  <c r="O2" i="2" s="1"/>
  <c r="O3" i="2" s="1"/>
  <c r="P1" i="2"/>
  <c r="P2" i="2" s="1"/>
  <c r="P3" i="2" s="1"/>
  <c r="Q1" i="2"/>
  <c r="Q2" i="2" s="1"/>
  <c r="Q3" i="2" s="1"/>
  <c r="R1" i="2"/>
  <c r="R2" i="2" s="1"/>
  <c r="S1" i="2"/>
  <c r="S2" i="2" s="1"/>
  <c r="S3" i="2" s="1"/>
  <c r="T1" i="2"/>
  <c r="T2" i="2" s="1"/>
  <c r="T3" i="2" s="1"/>
  <c r="U1" i="2"/>
  <c r="U2" i="2" s="1"/>
  <c r="U3" i="2" s="1"/>
  <c r="V1" i="2"/>
  <c r="V2" i="2" s="1"/>
  <c r="V3" i="2" s="1"/>
  <c r="W1" i="2"/>
  <c r="W2" i="2" s="1"/>
  <c r="W3" i="2" s="1"/>
  <c r="X1" i="2"/>
  <c r="X2" i="2" s="1"/>
  <c r="X3" i="2" s="1"/>
  <c r="Y1" i="2"/>
  <c r="Y2" i="2" s="1"/>
  <c r="Y3" i="2" s="1"/>
  <c r="Z1" i="2"/>
  <c r="Z2" i="2" s="1"/>
  <c r="Z3" i="2" s="1"/>
  <c r="AA1" i="2"/>
  <c r="AA2" i="2" s="1"/>
  <c r="AA3" i="2" s="1"/>
  <c r="AB1" i="2"/>
  <c r="AB2" i="2" s="1"/>
  <c r="AB3" i="2" s="1"/>
  <c r="AC1" i="2"/>
  <c r="AC2" i="2" s="1"/>
  <c r="AC3" i="2" s="1"/>
  <c r="AD1" i="2"/>
  <c r="AD2" i="2" s="1"/>
  <c r="AD3" i="2" s="1"/>
  <c r="AE1" i="2"/>
  <c r="AE2" i="2" s="1"/>
  <c r="AE3" i="2" s="1"/>
  <c r="AF1" i="2"/>
  <c r="AF2" i="2" s="1"/>
  <c r="AF3" i="2" s="1"/>
  <c r="AG1" i="2"/>
  <c r="AG2" i="2" s="1"/>
  <c r="AG3" i="2" s="1"/>
  <c r="AH1" i="2"/>
  <c r="AH2" i="2" s="1"/>
  <c r="AH3" i="2" s="1"/>
  <c r="AI1" i="2"/>
  <c r="AI2" i="2" s="1"/>
  <c r="AI3" i="2" s="1"/>
  <c r="AJ1" i="2"/>
  <c r="AJ2" i="2" s="1"/>
  <c r="AJ3" i="2" s="1"/>
  <c r="AK1" i="2"/>
  <c r="AK2" i="2" s="1"/>
  <c r="AK3" i="2" s="1"/>
  <c r="R3" i="2" l="1"/>
  <c r="L3" i="2"/>
</calcChain>
</file>

<file path=xl/sharedStrings.xml><?xml version="1.0" encoding="utf-8"?>
<sst xmlns="http://schemas.openxmlformats.org/spreadsheetml/2006/main" count="86" uniqueCount="44">
  <si>
    <t>CONACYT-INEGI, Encuesta sobre la Percepción Pública de la Ciencia y la Tecnología (ENPECYT) 2017</t>
  </si>
  <si>
    <t xml:space="preserve">Tabulados básicos </t>
  </si>
  <si>
    <t>Población de 18 años y más por sexo y grupos de edad, según interés en desarrollos</t>
  </si>
  <si>
    <t>Cuadro 8</t>
  </si>
  <si>
    <t>científicos y tecnológicos</t>
  </si>
  <si>
    <t>Sexo y grupos de edad</t>
  </si>
  <si>
    <t>Desarrollos científicos y tecnológicos</t>
  </si>
  <si>
    <t>Total</t>
  </si>
  <si>
    <t>Físico-Matemáticas o Ciencias de la Tierra</t>
  </si>
  <si>
    <t>Biología o Química</t>
  </si>
  <si>
    <t>Medicina o Ciencias de la Salud</t>
  </si>
  <si>
    <t>Humanidades o Ciencias de la Conducta</t>
  </si>
  <si>
    <t>Ciencias Sociales</t>
  </si>
  <si>
    <t>Biotecnología o Ciencias Agropecuarias</t>
  </si>
  <si>
    <t>Ingenierías</t>
  </si>
  <si>
    <t>18-29</t>
  </si>
  <si>
    <t>30-39</t>
  </si>
  <si>
    <t>40-49</t>
  </si>
  <si>
    <t>50-59</t>
  </si>
  <si>
    <t>60 y más</t>
  </si>
  <si>
    <t>Hombres</t>
  </si>
  <si>
    <t>Mujeres</t>
  </si>
  <si>
    <t>Nota:</t>
  </si>
  <si>
    <t>La suma de los parciales no corresponde con el total por ser una pregunta de opción múltiple</t>
  </si>
  <si>
    <t>Cuadro 8.1</t>
  </si>
  <si>
    <t xml:space="preserve">Porcentaje </t>
  </si>
  <si>
    <t>La suma de los porcentajes no corresponde con el total por ser una pregunta de opción múltiple</t>
  </si>
  <si>
    <t>Genera 30 números aleatorios ordenalos de menor a mayor y gráfica lo siguiente:</t>
  </si>
  <si>
    <t>Función Lineal</t>
  </si>
  <si>
    <t>Función Cuadrática</t>
  </si>
  <si>
    <t>Para la siguiente gráfica será necesario pensar en una función que represente de forma adecuada el estrés de un estudiante que necesita aprobar una materia, es decir, si un estudiante necesita
Obtener mínimo 80 puntos para aprobar, los cuales se obtienen al realizar actividades con un valor asociado, se esperaría que cuando se tienen 0 puntos el nivel de estrés sea alto y conforme se acerca a su meta de puntos
El estrés disminuya.</t>
  </si>
  <si>
    <t>X + 3</t>
  </si>
  <si>
    <t>X^2 + 3</t>
  </si>
  <si>
    <t>CALIFICACIONES</t>
  </si>
  <si>
    <t>NIVEL DE ESTRÉS</t>
  </si>
  <si>
    <t>CALCULO</t>
  </si>
  <si>
    <t>ALGORITMOS</t>
  </si>
  <si>
    <t>FISICA</t>
  </si>
  <si>
    <t>LIDERAZGO</t>
  </si>
  <si>
    <t>ECONOMIA</t>
  </si>
  <si>
    <t>QUIMICA</t>
  </si>
  <si>
    <t>ESTADISTICA</t>
  </si>
  <si>
    <t>HISTORIA</t>
  </si>
  <si>
    <t>MATERIAS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</si>
</sst>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0"/>
    <numFmt numFmtId="165" formatCode="##0.0"/>
  </numFmts>
  <fonts count="8" x14ac:knownFonts="1">
    <font>
      <sz val="11"/>
      <color rgb="FF000000"/>
      <name val="Calibri"/>
      <family val="2"/>
      <charset val="1"/>
    </font>
    <font>
      <sz val="8"/>
      <color rgb="FF000000"/>
      <name val="Arial"/>
      <family val="2"/>
      <charset val="1"/>
    </font>
    <font>
      <sz val="10"/>
      <color rgb="FF000080"/>
      <name val="Arial"/>
      <family val="2"/>
      <charset val="1"/>
    </font>
    <font>
      <b/>
      <sz val="10"/>
      <color rgb="FF000000"/>
      <name val="Arial"/>
      <family val="2"/>
      <charset val="1"/>
    </font>
    <font>
      <sz val="8"/>
      <name val="Arial"/>
      <family val="2"/>
      <charset val="1"/>
    </font>
    <font>
      <b/>
      <sz val="8"/>
      <color rgb="FF000000"/>
      <name val="Arial"/>
      <family val="2"/>
      <charset val="1"/>
    </font>
    <font>
      <b/>
      <sz val="8"/>
      <name val="Arial"/>
      <family val="2"/>
      <charset val="1"/>
    </font>
    <font>
      <sz val="10"/>
      <color rgb="FF000000"/>
      <name val="Arial"/>
      <family val="2"/>
      <charset val="1"/>
    </font>
  </fonts>
  <fills count="4">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right" vertical="top"/>
    </xf>
    <xf numFmtId="0" fontId="5" fillId="0" borderId="1" xfId="0" applyFont="1" applyBorder="1" applyAlignment="1">
      <alignment horizontal="right" vertical="top" wrapText="1"/>
    </xf>
    <xf numFmtId="0" fontId="5" fillId="0" borderId="0" xfId="0" applyFont="1" applyAlignment="1">
      <alignment horizontal="left"/>
    </xf>
    <xf numFmtId="164" fontId="5" fillId="0" borderId="0" xfId="0" applyNumberFormat="1" applyFont="1" applyAlignment="1">
      <alignment horizontal="right"/>
    </xf>
    <xf numFmtId="164" fontId="5" fillId="0" borderId="0" xfId="0" applyNumberFormat="1" applyFont="1"/>
    <xf numFmtId="0" fontId="1" fillId="0" borderId="0" xfId="0" applyFont="1" applyAlignment="1">
      <alignment horizontal="left"/>
    </xf>
    <xf numFmtId="164" fontId="1" fillId="0" borderId="0" xfId="0" applyNumberFormat="1" applyFont="1"/>
    <xf numFmtId="0" fontId="1" fillId="0" borderId="2" xfId="0" applyFont="1" applyBorder="1" applyAlignment="1">
      <alignment horizontal="left"/>
    </xf>
    <xf numFmtId="164" fontId="5" fillId="0" borderId="2" xfId="0" applyNumberFormat="1" applyFont="1" applyBorder="1"/>
    <xf numFmtId="164" fontId="1" fillId="0" borderId="2" xfId="0" applyNumberFormat="1" applyFont="1" applyBorder="1"/>
    <xf numFmtId="0" fontId="7" fillId="0" borderId="0" xfId="0" applyFont="1"/>
    <xf numFmtId="165" fontId="5" fillId="0" borderId="0" xfId="0" applyNumberFormat="1" applyFont="1"/>
    <xf numFmtId="165" fontId="1" fillId="0" borderId="0" xfId="0" applyNumberFormat="1" applyFont="1"/>
    <xf numFmtId="165" fontId="5" fillId="0" borderId="2" xfId="0" applyNumberFormat="1" applyFont="1" applyBorder="1"/>
    <xf numFmtId="165" fontId="1" fillId="0" borderId="2" xfId="0" applyNumberFormat="1" applyFont="1" applyBorder="1"/>
    <xf numFmtId="0" fontId="0" fillId="0" borderId="0" xfId="0" applyFont="1" applyAlignment="1">
      <alignment wrapText="1"/>
    </xf>
    <xf numFmtId="0" fontId="5" fillId="0" borderId="1" xfId="0" applyFont="1" applyBorder="1" applyAlignment="1">
      <alignment horizontal="left" vertical="center" wrapText="1"/>
    </xf>
    <xf numFmtId="0" fontId="6" fillId="0" borderId="1" xfId="0" applyFont="1" applyBorder="1" applyAlignment="1">
      <alignment horizontal="center"/>
    </xf>
    <xf numFmtId="0" fontId="0" fillId="2" borderId="3" xfId="0" applyFill="1" applyBorder="1"/>
    <xf numFmtId="0" fontId="0" fillId="3" borderId="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'ENP08'!$A$16</c:f>
              <c:strCache>
                <c:ptCount val="1"/>
                <c:pt idx="0">
                  <c:v>Hombres</c:v>
                </c:pt>
              </c:strCache>
            </c:strRef>
          </c:tx>
          <c:spPr>
            <a:solidFill>
              <a:schemeClr val="accent1"/>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'ENP08'!$B$16:$I$16</c:f>
              <c:numCache>
                <c:formatCode>###\ ###\ ##0</c:formatCode>
                <c:ptCount val="8"/>
                <c:pt idx="0">
                  <c:v>15301956</c:v>
                </c:pt>
                <c:pt idx="1">
                  <c:v>6870712</c:v>
                </c:pt>
                <c:pt idx="2">
                  <c:v>6578863</c:v>
                </c:pt>
                <c:pt idx="3">
                  <c:v>10782430</c:v>
                </c:pt>
                <c:pt idx="4">
                  <c:v>7964587</c:v>
                </c:pt>
                <c:pt idx="5">
                  <c:v>8538958</c:v>
                </c:pt>
                <c:pt idx="6">
                  <c:v>5424458</c:v>
                </c:pt>
                <c:pt idx="7">
                  <c:v>7183497</c:v>
                </c:pt>
              </c:numCache>
            </c:numRef>
          </c:val>
          <c:extLst>
            <c:ext xmlns:c16="http://schemas.microsoft.com/office/drawing/2014/chart" uri="{C3380CC4-5D6E-409C-BE32-E72D297353CC}">
              <c16:uniqueId val="{00000000-EE49-4CC1-882D-32D11DCBF92C}"/>
            </c:ext>
          </c:extLst>
        </c:ser>
        <c:ser>
          <c:idx val="1"/>
          <c:order val="1"/>
          <c:tx>
            <c:strRef>
              <c:f>'ENP08'!$A$17</c:f>
              <c:strCache>
                <c:ptCount val="1"/>
              </c:strCache>
            </c:strRef>
          </c:tx>
          <c:spPr>
            <a:solidFill>
              <a:schemeClr val="accent2"/>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'ENP08'!$B$17:$I$17</c:f>
              <c:numCache>
                <c:formatCode>###\ ###\ ##0</c:formatCode>
                <c:ptCount val="8"/>
              </c:numCache>
            </c:numRef>
          </c:val>
          <c:extLst>
            <c:ext xmlns:c16="http://schemas.microsoft.com/office/drawing/2014/chart" uri="{C3380CC4-5D6E-409C-BE32-E72D297353CC}">
              <c16:uniqueId val="{00000001-EE49-4CC1-882D-32D11DCBF92C}"/>
            </c:ext>
          </c:extLst>
        </c:ser>
        <c:ser>
          <c:idx val="2"/>
          <c:order val="2"/>
          <c:tx>
            <c:strRef>
              <c:f>'ENP08'!$A$18</c:f>
              <c:strCache>
                <c:ptCount val="1"/>
                <c:pt idx="0">
                  <c:v>18-29</c:v>
                </c:pt>
              </c:strCache>
            </c:strRef>
          </c:tx>
          <c:spPr>
            <a:solidFill>
              <a:schemeClr val="accent3"/>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'ENP08'!$B$18:$I$18</c:f>
              <c:numCache>
                <c:formatCode>###\ ###\ ##0</c:formatCode>
                <c:ptCount val="8"/>
                <c:pt idx="0">
                  <c:v>4682208</c:v>
                </c:pt>
                <c:pt idx="1">
                  <c:v>2286338</c:v>
                </c:pt>
                <c:pt idx="2">
                  <c:v>2237930</c:v>
                </c:pt>
                <c:pt idx="3">
                  <c:v>3188599</c:v>
                </c:pt>
                <c:pt idx="4">
                  <c:v>2157165</c:v>
                </c:pt>
                <c:pt idx="5">
                  <c:v>2613185</c:v>
                </c:pt>
                <c:pt idx="6">
                  <c:v>2092749</c:v>
                </c:pt>
                <c:pt idx="7">
                  <c:v>2936201</c:v>
                </c:pt>
              </c:numCache>
            </c:numRef>
          </c:val>
          <c:extLst>
            <c:ext xmlns:c16="http://schemas.microsoft.com/office/drawing/2014/chart" uri="{C3380CC4-5D6E-409C-BE32-E72D297353CC}">
              <c16:uniqueId val="{00000002-EE49-4CC1-882D-32D11DCBF92C}"/>
            </c:ext>
          </c:extLst>
        </c:ser>
        <c:ser>
          <c:idx val="3"/>
          <c:order val="3"/>
          <c:tx>
            <c:strRef>
              <c:f>'ENP08'!$A$19</c:f>
              <c:strCache>
                <c:ptCount val="1"/>
                <c:pt idx="0">
                  <c:v>30-39</c:v>
                </c:pt>
              </c:strCache>
            </c:strRef>
          </c:tx>
          <c:spPr>
            <a:solidFill>
              <a:schemeClr val="accent4"/>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'ENP08'!$B$19:$I$19</c:f>
              <c:numCache>
                <c:formatCode>###\ ###\ ##0</c:formatCode>
                <c:ptCount val="8"/>
                <c:pt idx="0">
                  <c:v>3555778</c:v>
                </c:pt>
                <c:pt idx="1">
                  <c:v>1383549</c:v>
                </c:pt>
                <c:pt idx="2">
                  <c:v>1252470</c:v>
                </c:pt>
                <c:pt idx="3">
                  <c:v>2773626</c:v>
                </c:pt>
                <c:pt idx="4">
                  <c:v>1823861</c:v>
                </c:pt>
                <c:pt idx="5">
                  <c:v>1829603</c:v>
                </c:pt>
                <c:pt idx="6">
                  <c:v>976084</c:v>
                </c:pt>
                <c:pt idx="7">
                  <c:v>1134349</c:v>
                </c:pt>
              </c:numCache>
            </c:numRef>
          </c:val>
          <c:extLst>
            <c:ext xmlns:c16="http://schemas.microsoft.com/office/drawing/2014/chart" uri="{C3380CC4-5D6E-409C-BE32-E72D297353CC}">
              <c16:uniqueId val="{00000003-EE49-4CC1-882D-32D11DCBF92C}"/>
            </c:ext>
          </c:extLst>
        </c:ser>
        <c:ser>
          <c:idx val="4"/>
          <c:order val="4"/>
          <c:tx>
            <c:strRef>
              <c:f>'ENP08'!$A$20</c:f>
              <c:strCache>
                <c:ptCount val="1"/>
                <c:pt idx="0">
                  <c:v>40-49</c:v>
                </c:pt>
              </c:strCache>
            </c:strRef>
          </c:tx>
          <c:spPr>
            <a:solidFill>
              <a:schemeClr val="accent5"/>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'ENP08'!$B$20:$I$20</c:f>
              <c:numCache>
                <c:formatCode>###\ ###\ ##0</c:formatCode>
                <c:ptCount val="8"/>
                <c:pt idx="0">
                  <c:v>2877875</c:v>
                </c:pt>
                <c:pt idx="1">
                  <c:v>1514606</c:v>
                </c:pt>
                <c:pt idx="2">
                  <c:v>1444066</c:v>
                </c:pt>
                <c:pt idx="3">
                  <c:v>2056106</c:v>
                </c:pt>
                <c:pt idx="4">
                  <c:v>1814687</c:v>
                </c:pt>
                <c:pt idx="5">
                  <c:v>1488153</c:v>
                </c:pt>
                <c:pt idx="6">
                  <c:v>1100185</c:v>
                </c:pt>
                <c:pt idx="7">
                  <c:v>1754756</c:v>
                </c:pt>
              </c:numCache>
            </c:numRef>
          </c:val>
          <c:extLst>
            <c:ext xmlns:c16="http://schemas.microsoft.com/office/drawing/2014/chart" uri="{C3380CC4-5D6E-409C-BE32-E72D297353CC}">
              <c16:uniqueId val="{00000004-EE49-4CC1-882D-32D11DCBF92C}"/>
            </c:ext>
          </c:extLst>
        </c:ser>
        <c:ser>
          <c:idx val="5"/>
          <c:order val="5"/>
          <c:tx>
            <c:strRef>
              <c:f>'ENP08'!$A$21</c:f>
              <c:strCache>
                <c:ptCount val="1"/>
                <c:pt idx="0">
                  <c:v>50-59</c:v>
                </c:pt>
              </c:strCache>
            </c:strRef>
          </c:tx>
          <c:spPr>
            <a:solidFill>
              <a:schemeClr val="accent6"/>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'ENP08'!$B$21:$I$21</c:f>
              <c:numCache>
                <c:formatCode>###\ ###\ ##0</c:formatCode>
                <c:ptCount val="8"/>
                <c:pt idx="0">
                  <c:v>2497835</c:v>
                </c:pt>
                <c:pt idx="1">
                  <c:v>1135953</c:v>
                </c:pt>
                <c:pt idx="2">
                  <c:v>1142449</c:v>
                </c:pt>
                <c:pt idx="3">
                  <c:v>1438961</c:v>
                </c:pt>
                <c:pt idx="4">
                  <c:v>1557541</c:v>
                </c:pt>
                <c:pt idx="5">
                  <c:v>1662933</c:v>
                </c:pt>
                <c:pt idx="6">
                  <c:v>939714</c:v>
                </c:pt>
                <c:pt idx="7">
                  <c:v>984659</c:v>
                </c:pt>
              </c:numCache>
            </c:numRef>
          </c:val>
          <c:extLst>
            <c:ext xmlns:c16="http://schemas.microsoft.com/office/drawing/2014/chart" uri="{C3380CC4-5D6E-409C-BE32-E72D297353CC}">
              <c16:uniqueId val="{00000005-EE49-4CC1-882D-32D11DCBF92C}"/>
            </c:ext>
          </c:extLst>
        </c:ser>
        <c:ser>
          <c:idx val="6"/>
          <c:order val="6"/>
          <c:tx>
            <c:strRef>
              <c:f>'ENP08'!$A$22</c:f>
              <c:strCache>
                <c:ptCount val="1"/>
                <c:pt idx="0">
                  <c:v>60 y más</c:v>
                </c:pt>
              </c:strCache>
            </c:strRef>
          </c:tx>
          <c:spPr>
            <a:solidFill>
              <a:schemeClr val="accent1">
                <a:lumMod val="60000"/>
              </a:schemeClr>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'ENP08'!$B$22:$I$22</c:f>
              <c:numCache>
                <c:formatCode>###\ ###\ ##0</c:formatCode>
                <c:ptCount val="8"/>
                <c:pt idx="0">
                  <c:v>1688260</c:v>
                </c:pt>
                <c:pt idx="1">
                  <c:v>550266</c:v>
                </c:pt>
                <c:pt idx="2">
                  <c:v>501948</c:v>
                </c:pt>
                <c:pt idx="3">
                  <c:v>1325138</c:v>
                </c:pt>
                <c:pt idx="4">
                  <c:v>611333</c:v>
                </c:pt>
                <c:pt idx="5">
                  <c:v>945084</c:v>
                </c:pt>
                <c:pt idx="6">
                  <c:v>315726</c:v>
                </c:pt>
                <c:pt idx="7">
                  <c:v>373532</c:v>
                </c:pt>
              </c:numCache>
            </c:numRef>
          </c:val>
          <c:extLst>
            <c:ext xmlns:c16="http://schemas.microsoft.com/office/drawing/2014/chart" uri="{C3380CC4-5D6E-409C-BE32-E72D297353CC}">
              <c16:uniqueId val="{00000006-EE49-4CC1-882D-32D11DCBF92C}"/>
            </c:ext>
          </c:extLst>
        </c:ser>
        <c:dLbls>
          <c:showLegendKey val="0"/>
          <c:showVal val="0"/>
          <c:showCatName val="0"/>
          <c:showSerName val="0"/>
          <c:showPercent val="0"/>
          <c:showBubbleSize val="0"/>
        </c:dLbls>
        <c:gapWidth val="219"/>
        <c:overlap val="-27"/>
        <c:axId val="356240480"/>
        <c:axId val="407150720"/>
      </c:barChart>
      <c:catAx>
        <c:axId val="35624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7150720"/>
        <c:crosses val="autoZero"/>
        <c:auto val="1"/>
        <c:lblAlgn val="ctr"/>
        <c:lblOffset val="100"/>
        <c:noMultiLvlLbl val="0"/>
      </c:catAx>
      <c:valAx>
        <c:axId val="407150720"/>
        <c:scaling>
          <c:orientation val="minMax"/>
        </c:scaling>
        <c:delete val="0"/>
        <c:axPos val="l"/>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5624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'ENP08'!$A$24</c:f>
              <c:strCache>
                <c:ptCount val="1"/>
                <c:pt idx="0">
                  <c:v>Mujeres</c:v>
                </c:pt>
              </c:strCache>
            </c:strRef>
          </c:tx>
          <c:spPr>
            <a:solidFill>
              <a:schemeClr val="accent1"/>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'ENP08'!$B$24:$I$24</c:f>
              <c:numCache>
                <c:formatCode>###\ ###\ ##0</c:formatCode>
                <c:ptCount val="8"/>
                <c:pt idx="0">
                  <c:v>15236039</c:v>
                </c:pt>
                <c:pt idx="1">
                  <c:v>7562250</c:v>
                </c:pt>
                <c:pt idx="2">
                  <c:v>7562127</c:v>
                </c:pt>
                <c:pt idx="3">
                  <c:v>11893742</c:v>
                </c:pt>
                <c:pt idx="4">
                  <c:v>11021105</c:v>
                </c:pt>
                <c:pt idx="5">
                  <c:v>10028264</c:v>
                </c:pt>
                <c:pt idx="6">
                  <c:v>6275551</c:v>
                </c:pt>
                <c:pt idx="7">
                  <c:v>4435104</c:v>
                </c:pt>
              </c:numCache>
            </c:numRef>
          </c:val>
          <c:extLst>
            <c:ext xmlns:c16="http://schemas.microsoft.com/office/drawing/2014/chart" uri="{C3380CC4-5D6E-409C-BE32-E72D297353CC}">
              <c16:uniqueId val="{00000000-6BD8-4C61-B686-A7AB0E5FD6A6}"/>
            </c:ext>
          </c:extLst>
        </c:ser>
        <c:ser>
          <c:idx val="1"/>
          <c:order val="1"/>
          <c:tx>
            <c:strRef>
              <c:f>'ENP08'!$A$25</c:f>
              <c:strCache>
                <c:ptCount val="1"/>
              </c:strCache>
            </c:strRef>
          </c:tx>
          <c:spPr>
            <a:solidFill>
              <a:schemeClr val="accent2"/>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'ENP08'!$B$25:$I$25</c:f>
              <c:numCache>
                <c:formatCode>###\ ###\ ##0</c:formatCode>
                <c:ptCount val="8"/>
              </c:numCache>
            </c:numRef>
          </c:val>
          <c:extLst>
            <c:ext xmlns:c16="http://schemas.microsoft.com/office/drawing/2014/chart" uri="{C3380CC4-5D6E-409C-BE32-E72D297353CC}">
              <c16:uniqueId val="{00000001-6BD8-4C61-B686-A7AB0E5FD6A6}"/>
            </c:ext>
          </c:extLst>
        </c:ser>
        <c:ser>
          <c:idx val="2"/>
          <c:order val="2"/>
          <c:tx>
            <c:strRef>
              <c:f>'ENP08'!$A$26</c:f>
              <c:strCache>
                <c:ptCount val="1"/>
                <c:pt idx="0">
                  <c:v>18-29</c:v>
                </c:pt>
              </c:strCache>
            </c:strRef>
          </c:tx>
          <c:spPr>
            <a:solidFill>
              <a:schemeClr val="accent3"/>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'ENP08'!$B$26:$I$26</c:f>
              <c:numCache>
                <c:formatCode>###\ ###\ ##0</c:formatCode>
                <c:ptCount val="8"/>
                <c:pt idx="0">
                  <c:v>3970308</c:v>
                </c:pt>
                <c:pt idx="1">
                  <c:v>2079215</c:v>
                </c:pt>
                <c:pt idx="2">
                  <c:v>2056656</c:v>
                </c:pt>
                <c:pt idx="3">
                  <c:v>2529443</c:v>
                </c:pt>
                <c:pt idx="4">
                  <c:v>2990698</c:v>
                </c:pt>
                <c:pt idx="5">
                  <c:v>2830580</c:v>
                </c:pt>
                <c:pt idx="6">
                  <c:v>1380108</c:v>
                </c:pt>
                <c:pt idx="7">
                  <c:v>1183346</c:v>
                </c:pt>
              </c:numCache>
            </c:numRef>
          </c:val>
          <c:extLst>
            <c:ext xmlns:c16="http://schemas.microsoft.com/office/drawing/2014/chart" uri="{C3380CC4-5D6E-409C-BE32-E72D297353CC}">
              <c16:uniqueId val="{00000002-6BD8-4C61-B686-A7AB0E5FD6A6}"/>
            </c:ext>
          </c:extLst>
        </c:ser>
        <c:ser>
          <c:idx val="3"/>
          <c:order val="3"/>
          <c:tx>
            <c:strRef>
              <c:f>'ENP08'!$A$27</c:f>
              <c:strCache>
                <c:ptCount val="1"/>
                <c:pt idx="0">
                  <c:v>30-39</c:v>
                </c:pt>
              </c:strCache>
            </c:strRef>
          </c:tx>
          <c:spPr>
            <a:solidFill>
              <a:schemeClr val="accent4"/>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'ENP08'!$B$27:$I$27</c:f>
              <c:numCache>
                <c:formatCode>###\ ###\ ##0</c:formatCode>
                <c:ptCount val="8"/>
                <c:pt idx="0">
                  <c:v>3292962</c:v>
                </c:pt>
                <c:pt idx="1">
                  <c:v>1727209</c:v>
                </c:pt>
                <c:pt idx="2">
                  <c:v>1705973</c:v>
                </c:pt>
                <c:pt idx="3">
                  <c:v>2717949</c:v>
                </c:pt>
                <c:pt idx="4">
                  <c:v>2403629</c:v>
                </c:pt>
                <c:pt idx="5">
                  <c:v>2052943</c:v>
                </c:pt>
                <c:pt idx="6">
                  <c:v>1395274</c:v>
                </c:pt>
                <c:pt idx="7">
                  <c:v>1150486</c:v>
                </c:pt>
              </c:numCache>
            </c:numRef>
          </c:val>
          <c:extLst>
            <c:ext xmlns:c16="http://schemas.microsoft.com/office/drawing/2014/chart" uri="{C3380CC4-5D6E-409C-BE32-E72D297353CC}">
              <c16:uniqueId val="{00000003-6BD8-4C61-B686-A7AB0E5FD6A6}"/>
            </c:ext>
          </c:extLst>
        </c:ser>
        <c:ser>
          <c:idx val="4"/>
          <c:order val="4"/>
          <c:tx>
            <c:strRef>
              <c:f>'ENP08'!$A$28</c:f>
              <c:strCache>
                <c:ptCount val="1"/>
                <c:pt idx="0">
                  <c:v>40-49</c:v>
                </c:pt>
              </c:strCache>
            </c:strRef>
          </c:tx>
          <c:spPr>
            <a:solidFill>
              <a:schemeClr val="accent5"/>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'ENP08'!$B$28:$I$28</c:f>
              <c:numCache>
                <c:formatCode>###\ ###\ ##0</c:formatCode>
                <c:ptCount val="8"/>
                <c:pt idx="0">
                  <c:v>4045409</c:v>
                </c:pt>
                <c:pt idx="1">
                  <c:v>1781804</c:v>
                </c:pt>
                <c:pt idx="2">
                  <c:v>1504529</c:v>
                </c:pt>
                <c:pt idx="3">
                  <c:v>3356624</c:v>
                </c:pt>
                <c:pt idx="4">
                  <c:v>2958884</c:v>
                </c:pt>
                <c:pt idx="5">
                  <c:v>2580894</c:v>
                </c:pt>
                <c:pt idx="6">
                  <c:v>1731212</c:v>
                </c:pt>
                <c:pt idx="7">
                  <c:v>1117656</c:v>
                </c:pt>
              </c:numCache>
            </c:numRef>
          </c:val>
          <c:extLst>
            <c:ext xmlns:c16="http://schemas.microsoft.com/office/drawing/2014/chart" uri="{C3380CC4-5D6E-409C-BE32-E72D297353CC}">
              <c16:uniqueId val="{00000004-6BD8-4C61-B686-A7AB0E5FD6A6}"/>
            </c:ext>
          </c:extLst>
        </c:ser>
        <c:ser>
          <c:idx val="5"/>
          <c:order val="5"/>
          <c:tx>
            <c:strRef>
              <c:f>'ENP08'!$A$29</c:f>
              <c:strCache>
                <c:ptCount val="1"/>
                <c:pt idx="0">
                  <c:v>50-59</c:v>
                </c:pt>
              </c:strCache>
            </c:strRef>
          </c:tx>
          <c:spPr>
            <a:solidFill>
              <a:schemeClr val="accent6"/>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'ENP08'!$B$29:$I$29</c:f>
              <c:numCache>
                <c:formatCode>###\ ###\ ##0</c:formatCode>
                <c:ptCount val="8"/>
                <c:pt idx="0">
                  <c:v>2505925</c:v>
                </c:pt>
                <c:pt idx="1">
                  <c:v>1388292</c:v>
                </c:pt>
                <c:pt idx="2">
                  <c:v>1518150</c:v>
                </c:pt>
                <c:pt idx="3">
                  <c:v>2082759</c:v>
                </c:pt>
                <c:pt idx="4">
                  <c:v>1814692</c:v>
                </c:pt>
                <c:pt idx="5">
                  <c:v>1717130</c:v>
                </c:pt>
                <c:pt idx="6">
                  <c:v>1311714</c:v>
                </c:pt>
                <c:pt idx="7">
                  <c:v>798264</c:v>
                </c:pt>
              </c:numCache>
            </c:numRef>
          </c:val>
          <c:extLst>
            <c:ext xmlns:c16="http://schemas.microsoft.com/office/drawing/2014/chart" uri="{C3380CC4-5D6E-409C-BE32-E72D297353CC}">
              <c16:uniqueId val="{00000005-6BD8-4C61-B686-A7AB0E5FD6A6}"/>
            </c:ext>
          </c:extLst>
        </c:ser>
        <c:ser>
          <c:idx val="6"/>
          <c:order val="6"/>
          <c:tx>
            <c:strRef>
              <c:f>'ENP08'!$A$30</c:f>
              <c:strCache>
                <c:ptCount val="1"/>
                <c:pt idx="0">
                  <c:v>60 y más</c:v>
                </c:pt>
              </c:strCache>
            </c:strRef>
          </c:tx>
          <c:spPr>
            <a:solidFill>
              <a:schemeClr val="accent1">
                <a:lumMod val="60000"/>
              </a:schemeClr>
            </a:solidFill>
            <a:ln>
              <a:noFill/>
            </a:ln>
            <a:effectLst/>
          </c:spPr>
          <c:invertIfNegative val="0"/>
          <c:cat>
            <c:multiLvlStrRef>
              <c:f>'ENP08'!$B$6:$I$7</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'ENP08'!$B$30:$I$30</c:f>
              <c:numCache>
                <c:formatCode>###\ ###\ ##0</c:formatCode>
                <c:ptCount val="8"/>
                <c:pt idx="0">
                  <c:v>1421435</c:v>
                </c:pt>
                <c:pt idx="1">
                  <c:v>585730</c:v>
                </c:pt>
                <c:pt idx="2">
                  <c:v>776819</c:v>
                </c:pt>
                <c:pt idx="3">
                  <c:v>1206967</c:v>
                </c:pt>
                <c:pt idx="4">
                  <c:v>853202</c:v>
                </c:pt>
                <c:pt idx="5">
                  <c:v>846717</c:v>
                </c:pt>
                <c:pt idx="6">
                  <c:v>457243</c:v>
                </c:pt>
                <c:pt idx="7">
                  <c:v>185352</c:v>
                </c:pt>
              </c:numCache>
            </c:numRef>
          </c:val>
          <c:extLst>
            <c:ext xmlns:c16="http://schemas.microsoft.com/office/drawing/2014/chart" uri="{C3380CC4-5D6E-409C-BE32-E72D297353CC}">
              <c16:uniqueId val="{00000006-6BD8-4C61-B686-A7AB0E5FD6A6}"/>
            </c:ext>
          </c:extLst>
        </c:ser>
        <c:dLbls>
          <c:showLegendKey val="0"/>
          <c:showVal val="0"/>
          <c:showCatName val="0"/>
          <c:showSerName val="0"/>
          <c:showPercent val="0"/>
          <c:showBubbleSize val="0"/>
        </c:dLbls>
        <c:gapWidth val="219"/>
        <c:overlap val="-27"/>
        <c:axId val="406408640"/>
        <c:axId val="406411384"/>
      </c:barChart>
      <c:catAx>
        <c:axId val="4064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6411384"/>
        <c:crosses val="autoZero"/>
        <c:auto val="1"/>
        <c:lblAlgn val="ctr"/>
        <c:lblOffset val="100"/>
        <c:noMultiLvlLbl val="0"/>
      </c:catAx>
      <c:valAx>
        <c:axId val="406411384"/>
        <c:scaling>
          <c:orientation val="minMax"/>
        </c:scaling>
        <c:delete val="0"/>
        <c:axPos val="l"/>
        <c:majorGridlines>
          <c:spPr>
            <a:ln w="9525" cap="flat" cmpd="sng" algn="ctr">
              <a:solidFill>
                <a:schemeClr val="tx1">
                  <a:lumMod val="15000"/>
                  <a:lumOff val="85000"/>
                </a:schemeClr>
              </a:solidFill>
              <a:round/>
            </a:ln>
            <a:effectLst/>
          </c:spPr>
        </c:majorGridlines>
        <c:numFmt formatCode="###\ ###\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0640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bar"/>
        <c:grouping val="clustered"/>
        <c:varyColors val="0"/>
        <c:ser>
          <c:idx val="0"/>
          <c:order val="0"/>
          <c:tx>
            <c:strRef>
              <c:f>'ENP08'!$A$45</c:f>
              <c:strCache>
                <c:ptCount val="1"/>
                <c:pt idx="0">
                  <c:v>Hombres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'ENP08'!$B$45:$I$45</c:f>
              <c:numCache>
                <c:formatCode>##0.0</c:formatCode>
                <c:ptCount val="8"/>
                <c:pt idx="0">
                  <c:v>100</c:v>
                </c:pt>
                <c:pt idx="1">
                  <c:v>44.900874110473197</c:v>
                </c:pt>
                <c:pt idx="2">
                  <c:v>42.993608137417198</c:v>
                </c:pt>
                <c:pt idx="3">
                  <c:v>70.464390304089207</c:v>
                </c:pt>
                <c:pt idx="4">
                  <c:v>52.0494700154673</c:v>
                </c:pt>
                <c:pt idx="5">
                  <c:v>55.803048969687303</c:v>
                </c:pt>
                <c:pt idx="6">
                  <c:v>35.449441888344197</c:v>
                </c:pt>
                <c:pt idx="7">
                  <c:v>46.9449591934521</c:v>
                </c:pt>
              </c:numCache>
            </c:numRef>
          </c:val>
          <c:extLst>
            <c:ext xmlns:c16="http://schemas.microsoft.com/office/drawing/2014/chart" uri="{C3380CC4-5D6E-409C-BE32-E72D297353CC}">
              <c16:uniqueId val="{00000000-8F7B-45AE-8B1C-2F1D21184D7E}"/>
            </c:ext>
          </c:extLst>
        </c:ser>
        <c:ser>
          <c:idx val="1"/>
          <c:order val="1"/>
          <c:tx>
            <c:strRef>
              <c:f>'ENP08'!$A$46</c:f>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'ENP08'!$B$46:$I$46</c:f>
              <c:numCache>
                <c:formatCode>##0.0</c:formatCode>
                <c:ptCount val="8"/>
              </c:numCache>
            </c:numRef>
          </c:val>
          <c:extLst>
            <c:ext xmlns:c16="http://schemas.microsoft.com/office/drawing/2014/chart" uri="{C3380CC4-5D6E-409C-BE32-E72D297353CC}">
              <c16:uniqueId val="{00000001-8F7B-45AE-8B1C-2F1D21184D7E}"/>
            </c:ext>
          </c:extLst>
        </c:ser>
        <c:ser>
          <c:idx val="2"/>
          <c:order val="2"/>
          <c:tx>
            <c:strRef>
              <c:f>'ENP08'!$A$47</c:f>
              <c:strCache>
                <c:ptCount val="1"/>
                <c:pt idx="0">
                  <c:v>18-29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'ENP08'!$B$47:$I$47</c:f>
              <c:numCache>
                <c:formatCode>##0.0</c:formatCode>
                <c:ptCount val="8"/>
                <c:pt idx="0">
                  <c:v>100</c:v>
                </c:pt>
                <c:pt idx="1">
                  <c:v>48.830338165241699</c:v>
                </c:pt>
                <c:pt idx="2">
                  <c:v>47.796466966012602</c:v>
                </c:pt>
                <c:pt idx="3">
                  <c:v>68.100327879496206</c:v>
                </c:pt>
                <c:pt idx="4">
                  <c:v>46.071532917802898</c:v>
                </c:pt>
                <c:pt idx="5">
                  <c:v>55.810955002426198</c:v>
                </c:pt>
                <c:pt idx="6">
                  <c:v>44.6957717384619</c:v>
                </c:pt>
                <c:pt idx="7">
                  <c:v>62.709751467683603</c:v>
                </c:pt>
              </c:numCache>
            </c:numRef>
          </c:val>
          <c:extLst>
            <c:ext xmlns:c16="http://schemas.microsoft.com/office/drawing/2014/chart" uri="{C3380CC4-5D6E-409C-BE32-E72D297353CC}">
              <c16:uniqueId val="{00000002-8F7B-45AE-8B1C-2F1D21184D7E}"/>
            </c:ext>
          </c:extLst>
        </c:ser>
        <c:ser>
          <c:idx val="3"/>
          <c:order val="3"/>
          <c:tx>
            <c:strRef>
              <c:f>'ENP08'!$A$48</c:f>
              <c:strCache>
                <c:ptCount val="1"/>
                <c:pt idx="0">
                  <c:v>30-39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'ENP08'!$B$48:$I$48</c:f>
              <c:numCache>
                <c:formatCode>##0.0</c:formatCode>
                <c:ptCount val="8"/>
                <c:pt idx="0">
                  <c:v>100</c:v>
                </c:pt>
                <c:pt idx="1">
                  <c:v>38.909881325549598</c:v>
                </c:pt>
                <c:pt idx="2">
                  <c:v>35.223515078837899</c:v>
                </c:pt>
                <c:pt idx="3">
                  <c:v>78.003351165342707</c:v>
                </c:pt>
                <c:pt idx="4">
                  <c:v>51.292881614094</c:v>
                </c:pt>
                <c:pt idx="5">
                  <c:v>51.454365261273303</c:v>
                </c:pt>
                <c:pt idx="6">
                  <c:v>27.450645119014698</c:v>
                </c:pt>
                <c:pt idx="7">
                  <c:v>31.901569783040401</c:v>
                </c:pt>
              </c:numCache>
            </c:numRef>
          </c:val>
          <c:extLst>
            <c:ext xmlns:c16="http://schemas.microsoft.com/office/drawing/2014/chart" uri="{C3380CC4-5D6E-409C-BE32-E72D297353CC}">
              <c16:uniqueId val="{00000003-8F7B-45AE-8B1C-2F1D21184D7E}"/>
            </c:ext>
          </c:extLst>
        </c:ser>
        <c:ser>
          <c:idx val="4"/>
          <c:order val="4"/>
          <c:tx>
            <c:strRef>
              <c:f>'ENP08'!$A$49</c:f>
              <c:strCache>
                <c:ptCount val="1"/>
                <c:pt idx="0">
                  <c:v>40-49</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'ENP08'!$B$49:$I$49</c:f>
              <c:numCache>
                <c:formatCode>##0.0</c:formatCode>
                <c:ptCount val="8"/>
                <c:pt idx="0">
                  <c:v>100</c:v>
                </c:pt>
                <c:pt idx="1">
                  <c:v>52.629318507579399</c:v>
                </c:pt>
                <c:pt idx="2">
                  <c:v>50.178204404291399</c:v>
                </c:pt>
                <c:pt idx="3">
                  <c:v>71.445285149632994</c:v>
                </c:pt>
                <c:pt idx="4">
                  <c:v>63.056491334752202</c:v>
                </c:pt>
                <c:pt idx="5">
                  <c:v>51.710133344916002</c:v>
                </c:pt>
                <c:pt idx="6">
                  <c:v>38.229075272553501</c:v>
                </c:pt>
                <c:pt idx="7">
                  <c:v>60.974017287060803</c:v>
                </c:pt>
              </c:numCache>
            </c:numRef>
          </c:val>
          <c:extLst>
            <c:ext xmlns:c16="http://schemas.microsoft.com/office/drawing/2014/chart" uri="{C3380CC4-5D6E-409C-BE32-E72D297353CC}">
              <c16:uniqueId val="{00000004-8F7B-45AE-8B1C-2F1D21184D7E}"/>
            </c:ext>
          </c:extLst>
        </c:ser>
        <c:ser>
          <c:idx val="5"/>
          <c:order val="5"/>
          <c:tx>
            <c:strRef>
              <c:f>'ENP08'!$A$50</c:f>
              <c:strCache>
                <c:ptCount val="1"/>
                <c:pt idx="0">
                  <c:v>50-59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'ENP08'!$B$50:$I$50</c:f>
              <c:numCache>
                <c:formatCode>##0.0</c:formatCode>
                <c:ptCount val="8"/>
                <c:pt idx="0">
                  <c:v>100</c:v>
                </c:pt>
                <c:pt idx="1">
                  <c:v>45.477503518046603</c:v>
                </c:pt>
                <c:pt idx="2">
                  <c:v>45.737568734524103</c:v>
                </c:pt>
                <c:pt idx="3">
                  <c:v>57.6083288127518</c:v>
                </c:pt>
                <c:pt idx="4">
                  <c:v>62.3556399842263</c:v>
                </c:pt>
                <c:pt idx="5">
                  <c:v>66.574973927421098</c:v>
                </c:pt>
                <c:pt idx="6">
                  <c:v>37.621139907159602</c:v>
                </c:pt>
                <c:pt idx="7">
                  <c:v>39.420498151399102</c:v>
                </c:pt>
              </c:numCache>
            </c:numRef>
          </c:val>
          <c:extLst>
            <c:ext xmlns:c16="http://schemas.microsoft.com/office/drawing/2014/chart" uri="{C3380CC4-5D6E-409C-BE32-E72D297353CC}">
              <c16:uniqueId val="{00000005-8F7B-45AE-8B1C-2F1D21184D7E}"/>
            </c:ext>
          </c:extLst>
        </c:ser>
        <c:ser>
          <c:idx val="6"/>
          <c:order val="6"/>
          <c:tx>
            <c:strRef>
              <c:f>'ENP08'!$A$51</c:f>
              <c:strCache>
                <c:ptCount val="1"/>
                <c:pt idx="0">
                  <c:v>60 y más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'ENP08'!$B$51:$I$51</c:f>
              <c:numCache>
                <c:formatCode>##0.0</c:formatCode>
                <c:ptCount val="8"/>
                <c:pt idx="0">
                  <c:v>100</c:v>
                </c:pt>
                <c:pt idx="1">
                  <c:v>32.593676329475301</c:v>
                </c:pt>
                <c:pt idx="2">
                  <c:v>29.731676400554399</c:v>
                </c:pt>
                <c:pt idx="3">
                  <c:v>78.491346119673494</c:v>
                </c:pt>
                <c:pt idx="4">
                  <c:v>36.210832454716702</c:v>
                </c:pt>
                <c:pt idx="5">
                  <c:v>55.979766149763698</c:v>
                </c:pt>
                <c:pt idx="6">
                  <c:v>18.7012663926172</c:v>
                </c:pt>
                <c:pt idx="7">
                  <c:v>22.125265065807401</c:v>
                </c:pt>
              </c:numCache>
            </c:numRef>
          </c:val>
          <c:extLst>
            <c:ext xmlns:c16="http://schemas.microsoft.com/office/drawing/2014/chart" uri="{C3380CC4-5D6E-409C-BE32-E72D297353CC}">
              <c16:uniqueId val="{00000006-8F7B-45AE-8B1C-2F1D21184D7E}"/>
            </c:ext>
          </c:extLst>
        </c:ser>
        <c:dLbls>
          <c:showLegendKey val="0"/>
          <c:showVal val="0"/>
          <c:showCatName val="0"/>
          <c:showSerName val="0"/>
          <c:showPercent val="0"/>
          <c:showBubbleSize val="0"/>
        </c:dLbls>
        <c:gapWidth val="115"/>
        <c:overlap val="-20"/>
        <c:axId val="476017624"/>
        <c:axId val="476014488"/>
      </c:barChart>
      <c:catAx>
        <c:axId val="4760176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476014488"/>
        <c:crosses val="autoZero"/>
        <c:auto val="1"/>
        <c:lblAlgn val="ctr"/>
        <c:lblOffset val="100"/>
        <c:noMultiLvlLbl val="0"/>
      </c:catAx>
      <c:valAx>
        <c:axId val="476014488"/>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476017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MX"/>
        </a:p>
      </c:txPr>
    </c:title>
    <c:autoTitleDeleted val="0"/>
    <c:plotArea>
      <c:layout/>
      <c:barChart>
        <c:barDir val="bar"/>
        <c:grouping val="clustered"/>
        <c:varyColors val="0"/>
        <c:ser>
          <c:idx val="0"/>
          <c:order val="0"/>
          <c:tx>
            <c:strRef>
              <c:f>'ENP08'!$A$53</c:f>
              <c:strCache>
                <c:ptCount val="1"/>
                <c:pt idx="0">
                  <c:v>Mujeres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'ENP08'!$B$53:$I$53</c:f>
              <c:numCache>
                <c:formatCode>##0.0</c:formatCode>
                <c:ptCount val="8"/>
                <c:pt idx="0">
                  <c:v>100</c:v>
                </c:pt>
                <c:pt idx="1">
                  <c:v>49.633963263023901</c:v>
                </c:pt>
                <c:pt idx="2">
                  <c:v>49.633155966586898</c:v>
                </c:pt>
                <c:pt idx="3">
                  <c:v>78.063215774126107</c:v>
                </c:pt>
                <c:pt idx="4">
                  <c:v>72.335762595514495</c:v>
                </c:pt>
                <c:pt idx="5">
                  <c:v>65.819364206143106</c:v>
                </c:pt>
                <c:pt idx="6">
                  <c:v>41.188861488212297</c:v>
                </c:pt>
                <c:pt idx="7">
                  <c:v>29.109298026869102</c:v>
                </c:pt>
              </c:numCache>
            </c:numRef>
          </c:val>
          <c:extLst>
            <c:ext xmlns:c16="http://schemas.microsoft.com/office/drawing/2014/chart" uri="{C3380CC4-5D6E-409C-BE32-E72D297353CC}">
              <c16:uniqueId val="{00000000-6638-4803-8233-A53F013394BC}"/>
            </c:ext>
          </c:extLst>
        </c:ser>
        <c:ser>
          <c:idx val="1"/>
          <c:order val="1"/>
          <c:tx>
            <c:strRef>
              <c:f>'ENP08'!$A$54</c:f>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'ENP08'!$B$54:$I$54</c:f>
              <c:numCache>
                <c:formatCode>##0.0</c:formatCode>
                <c:ptCount val="8"/>
              </c:numCache>
            </c:numRef>
          </c:val>
          <c:extLst>
            <c:ext xmlns:c16="http://schemas.microsoft.com/office/drawing/2014/chart" uri="{C3380CC4-5D6E-409C-BE32-E72D297353CC}">
              <c16:uniqueId val="{00000001-6638-4803-8233-A53F013394BC}"/>
            </c:ext>
          </c:extLst>
        </c:ser>
        <c:ser>
          <c:idx val="2"/>
          <c:order val="2"/>
          <c:tx>
            <c:strRef>
              <c:f>'ENP08'!$A$55</c:f>
              <c:strCache>
                <c:ptCount val="1"/>
                <c:pt idx="0">
                  <c:v>18-29</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'ENP08'!$B$55:$I$55</c:f>
              <c:numCache>
                <c:formatCode>##0.0</c:formatCode>
                <c:ptCount val="8"/>
                <c:pt idx="0">
                  <c:v>100</c:v>
                </c:pt>
                <c:pt idx="1">
                  <c:v>52.369110910287098</c:v>
                </c:pt>
                <c:pt idx="2">
                  <c:v>51.800918215916802</c:v>
                </c:pt>
                <c:pt idx="3">
                  <c:v>63.708986809083797</c:v>
                </c:pt>
                <c:pt idx="4">
                  <c:v>75.326599346952406</c:v>
                </c:pt>
                <c:pt idx="5">
                  <c:v>71.293713233331005</c:v>
                </c:pt>
                <c:pt idx="6">
                  <c:v>34.760728890554603</c:v>
                </c:pt>
                <c:pt idx="7">
                  <c:v>29.804891711172001</c:v>
                </c:pt>
              </c:numCache>
            </c:numRef>
          </c:val>
          <c:extLst>
            <c:ext xmlns:c16="http://schemas.microsoft.com/office/drawing/2014/chart" uri="{C3380CC4-5D6E-409C-BE32-E72D297353CC}">
              <c16:uniqueId val="{00000002-6638-4803-8233-A53F013394BC}"/>
            </c:ext>
          </c:extLst>
        </c:ser>
        <c:ser>
          <c:idx val="3"/>
          <c:order val="3"/>
          <c:tx>
            <c:strRef>
              <c:f>'ENP08'!$A$56</c:f>
              <c:strCache>
                <c:ptCount val="1"/>
                <c:pt idx="0">
                  <c:v>30-39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'ENP08'!$B$56:$I$56</c:f>
              <c:numCache>
                <c:formatCode>##0.0</c:formatCode>
                <c:ptCount val="8"/>
                <c:pt idx="0">
                  <c:v>100</c:v>
                </c:pt>
                <c:pt idx="1">
                  <c:v>52.451531478346901</c:v>
                </c:pt>
                <c:pt idx="2">
                  <c:v>51.8066409512166</c:v>
                </c:pt>
                <c:pt idx="3">
                  <c:v>82.538122213375104</c:v>
                </c:pt>
                <c:pt idx="4">
                  <c:v>72.992916407781195</c:v>
                </c:pt>
                <c:pt idx="5">
                  <c:v>62.3433553135445</c:v>
                </c:pt>
                <c:pt idx="6">
                  <c:v>42.371396936861103</c:v>
                </c:pt>
                <c:pt idx="7">
                  <c:v>34.937724759654103</c:v>
                </c:pt>
              </c:numCache>
            </c:numRef>
          </c:val>
          <c:extLst>
            <c:ext xmlns:c16="http://schemas.microsoft.com/office/drawing/2014/chart" uri="{C3380CC4-5D6E-409C-BE32-E72D297353CC}">
              <c16:uniqueId val="{00000003-6638-4803-8233-A53F013394BC}"/>
            </c:ext>
          </c:extLst>
        </c:ser>
        <c:ser>
          <c:idx val="4"/>
          <c:order val="4"/>
          <c:tx>
            <c:strRef>
              <c:f>'ENP08'!$A$57</c:f>
              <c:strCache>
                <c:ptCount val="1"/>
                <c:pt idx="0">
                  <c:v>40-49</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'ENP08'!$B$57:$I$57</c:f>
              <c:numCache>
                <c:formatCode>##0.0</c:formatCode>
                <c:ptCount val="8"/>
                <c:pt idx="0">
                  <c:v>100</c:v>
                </c:pt>
                <c:pt idx="1">
                  <c:v>44.045089136846201</c:v>
                </c:pt>
                <c:pt idx="2">
                  <c:v>37.191023206800601</c:v>
                </c:pt>
                <c:pt idx="3">
                  <c:v>82.973662242804096</c:v>
                </c:pt>
                <c:pt idx="4">
                  <c:v>73.1417762703351</c:v>
                </c:pt>
                <c:pt idx="5">
                  <c:v>63.798098041508297</c:v>
                </c:pt>
                <c:pt idx="6">
                  <c:v>42.794486292980501</c:v>
                </c:pt>
                <c:pt idx="7">
                  <c:v>27.627762730542202</c:v>
                </c:pt>
              </c:numCache>
            </c:numRef>
          </c:val>
          <c:extLst>
            <c:ext xmlns:c16="http://schemas.microsoft.com/office/drawing/2014/chart" uri="{C3380CC4-5D6E-409C-BE32-E72D297353CC}">
              <c16:uniqueId val="{00000004-6638-4803-8233-A53F013394BC}"/>
            </c:ext>
          </c:extLst>
        </c:ser>
        <c:ser>
          <c:idx val="5"/>
          <c:order val="5"/>
          <c:tx>
            <c:strRef>
              <c:f>'ENP08'!$A$58</c:f>
              <c:strCache>
                <c:ptCount val="1"/>
                <c:pt idx="0">
                  <c:v>50-59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'ENP08'!$B$58:$I$58</c:f>
              <c:numCache>
                <c:formatCode>##0.0</c:formatCode>
                <c:ptCount val="8"/>
                <c:pt idx="0">
                  <c:v>100</c:v>
                </c:pt>
                <c:pt idx="1">
                  <c:v>55.400381096800601</c:v>
                </c:pt>
                <c:pt idx="2">
                  <c:v>60.582419665392997</c:v>
                </c:pt>
                <c:pt idx="3">
                  <c:v>83.113381286351299</c:v>
                </c:pt>
                <c:pt idx="4">
                  <c:v>72.416053952133396</c:v>
                </c:pt>
                <c:pt idx="5">
                  <c:v>68.522800961720705</c:v>
                </c:pt>
                <c:pt idx="6">
                  <c:v>52.344503526641901</c:v>
                </c:pt>
                <c:pt idx="7">
                  <c:v>31.855063499506201</c:v>
                </c:pt>
              </c:numCache>
            </c:numRef>
          </c:val>
          <c:extLst>
            <c:ext xmlns:c16="http://schemas.microsoft.com/office/drawing/2014/chart" uri="{C3380CC4-5D6E-409C-BE32-E72D297353CC}">
              <c16:uniqueId val="{00000005-6638-4803-8233-A53F013394BC}"/>
            </c:ext>
          </c:extLst>
        </c:ser>
        <c:ser>
          <c:idx val="6"/>
          <c:order val="6"/>
          <c:tx>
            <c:strRef>
              <c:f>'ENP08'!$A$59</c:f>
              <c:strCache>
                <c:ptCount val="1"/>
                <c:pt idx="0">
                  <c:v>60 y más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'ENP08'!$B$35:$I$36</c:f>
              <c:multiLvlStrCache>
                <c:ptCount val="8"/>
                <c:lvl>
                  <c:pt idx="0">
                    <c:v>Total</c:v>
                  </c:pt>
                  <c:pt idx="1">
                    <c:v>Físico-Matemáticas o Ciencias de la Tierra</c:v>
                  </c:pt>
                  <c:pt idx="2">
                    <c:v>Biología o Química</c:v>
                  </c:pt>
                  <c:pt idx="3">
                    <c:v>Medicina o Ciencias de la Salud</c:v>
                  </c:pt>
                  <c:pt idx="4">
                    <c:v>Humanidades o Ciencias de la Conducta</c:v>
                  </c:pt>
                  <c:pt idx="5">
                    <c:v>Ciencias Sociales</c:v>
                  </c:pt>
                  <c:pt idx="6">
                    <c:v>Biotecnología o Ciencias Agropecuarias</c:v>
                  </c:pt>
                  <c:pt idx="7">
                    <c:v>Ingenierías</c:v>
                  </c:pt>
                </c:lvl>
                <c:lvl>
                  <c:pt idx="0">
                    <c:v>Desarrollos científicos y tecnológicos</c:v>
                  </c:pt>
                </c:lvl>
              </c:multiLvlStrCache>
            </c:multiLvlStrRef>
          </c:cat>
          <c:val>
            <c:numRef>
              <c:f>'ENP08'!$B$59:$I$59</c:f>
              <c:numCache>
                <c:formatCode>##0.0</c:formatCode>
                <c:ptCount val="8"/>
                <c:pt idx="0">
                  <c:v>100</c:v>
                </c:pt>
                <c:pt idx="1">
                  <c:v>41.206949315304598</c:v>
                </c:pt>
                <c:pt idx="2">
                  <c:v>54.650335752250399</c:v>
                </c:pt>
                <c:pt idx="3">
                  <c:v>84.911867232761296</c:v>
                </c:pt>
                <c:pt idx="4">
                  <c:v>60.023989841252003</c:v>
                </c:pt>
                <c:pt idx="5">
                  <c:v>59.567760748820703</c:v>
                </c:pt>
                <c:pt idx="6">
                  <c:v>32.167703764153799</c:v>
                </c:pt>
                <c:pt idx="7">
                  <c:v>13.0397802220995</c:v>
                </c:pt>
              </c:numCache>
            </c:numRef>
          </c:val>
          <c:extLst>
            <c:ext xmlns:c16="http://schemas.microsoft.com/office/drawing/2014/chart" uri="{C3380CC4-5D6E-409C-BE32-E72D297353CC}">
              <c16:uniqueId val="{00000006-6638-4803-8233-A53F013394BC}"/>
            </c:ext>
          </c:extLst>
        </c:ser>
        <c:dLbls>
          <c:showLegendKey val="0"/>
          <c:showVal val="0"/>
          <c:showCatName val="0"/>
          <c:showSerName val="0"/>
          <c:showPercent val="0"/>
          <c:showBubbleSize val="0"/>
        </c:dLbls>
        <c:gapWidth val="115"/>
        <c:overlap val="-20"/>
        <c:axId val="476007432"/>
        <c:axId val="476009784"/>
      </c:barChart>
      <c:catAx>
        <c:axId val="4760074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476009784"/>
        <c:crosses val="autoZero"/>
        <c:auto val="1"/>
        <c:lblAlgn val="ctr"/>
        <c:lblOffset val="100"/>
        <c:noMultiLvlLbl val="0"/>
      </c:catAx>
      <c:valAx>
        <c:axId val="476009784"/>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crossAx val="476007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MX"/>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CUÁDRATICA</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Hoja2!$G$3</c:f>
              <c:strCache>
                <c:ptCount val="1"/>
                <c:pt idx="0">
                  <c:v>X^2 + 3</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Lbls>
            <c:delete val="1"/>
          </c:dLbls>
          <c:val>
            <c:numRef>
              <c:f>Hoja2!$H$3:$AK$3</c:f>
              <c:numCache>
                <c:formatCode>General</c:formatCode>
                <c:ptCount val="30"/>
                <c:pt idx="0">
                  <c:v>903</c:v>
                </c:pt>
                <c:pt idx="1">
                  <c:v>844</c:v>
                </c:pt>
                <c:pt idx="2">
                  <c:v>103</c:v>
                </c:pt>
                <c:pt idx="3">
                  <c:v>1027</c:v>
                </c:pt>
                <c:pt idx="4">
                  <c:v>844</c:v>
                </c:pt>
                <c:pt idx="5">
                  <c:v>1372</c:v>
                </c:pt>
                <c:pt idx="6">
                  <c:v>5044</c:v>
                </c:pt>
                <c:pt idx="7">
                  <c:v>8103</c:v>
                </c:pt>
                <c:pt idx="8">
                  <c:v>2812</c:v>
                </c:pt>
                <c:pt idx="9">
                  <c:v>1092</c:v>
                </c:pt>
                <c:pt idx="10">
                  <c:v>5779</c:v>
                </c:pt>
                <c:pt idx="11">
                  <c:v>2307</c:v>
                </c:pt>
                <c:pt idx="12">
                  <c:v>1684</c:v>
                </c:pt>
                <c:pt idx="13">
                  <c:v>6403</c:v>
                </c:pt>
                <c:pt idx="14">
                  <c:v>5779</c:v>
                </c:pt>
                <c:pt idx="15">
                  <c:v>6727</c:v>
                </c:pt>
                <c:pt idx="16">
                  <c:v>9607</c:v>
                </c:pt>
                <c:pt idx="17">
                  <c:v>2707</c:v>
                </c:pt>
                <c:pt idx="18">
                  <c:v>403</c:v>
                </c:pt>
                <c:pt idx="19">
                  <c:v>964</c:v>
                </c:pt>
                <c:pt idx="20">
                  <c:v>787</c:v>
                </c:pt>
                <c:pt idx="21">
                  <c:v>67</c:v>
                </c:pt>
                <c:pt idx="22">
                  <c:v>364</c:v>
                </c:pt>
                <c:pt idx="23">
                  <c:v>84</c:v>
                </c:pt>
                <c:pt idx="24">
                  <c:v>7572</c:v>
                </c:pt>
                <c:pt idx="25">
                  <c:v>364</c:v>
                </c:pt>
                <c:pt idx="26">
                  <c:v>3603</c:v>
                </c:pt>
                <c:pt idx="27">
                  <c:v>4228</c:v>
                </c:pt>
                <c:pt idx="28">
                  <c:v>4627</c:v>
                </c:pt>
                <c:pt idx="29">
                  <c:v>8839</c:v>
                </c:pt>
              </c:numCache>
            </c:numRef>
          </c:val>
          <c:extLst>
            <c:ext xmlns:c16="http://schemas.microsoft.com/office/drawing/2014/chart" uri="{C3380CC4-5D6E-409C-BE32-E72D297353CC}">
              <c16:uniqueId val="{00000000-1CFB-4ED4-8970-8E8CE90C779C}"/>
            </c:ext>
          </c:extLst>
        </c:ser>
        <c:dLbls>
          <c:showLegendKey val="0"/>
          <c:showVal val="1"/>
          <c:showCatName val="0"/>
          <c:showSerName val="0"/>
          <c:showPercent val="0"/>
          <c:showBubbleSize val="0"/>
        </c:dLbls>
        <c:gapWidth val="150"/>
        <c:shape val="box"/>
        <c:axId val="439638872"/>
        <c:axId val="439641824"/>
        <c:axId val="0"/>
      </c:bar3DChart>
      <c:catAx>
        <c:axId val="43963887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439641824"/>
        <c:crosses val="autoZero"/>
        <c:auto val="1"/>
        <c:lblAlgn val="ctr"/>
        <c:lblOffset val="100"/>
        <c:noMultiLvlLbl val="0"/>
      </c:catAx>
      <c:valAx>
        <c:axId val="43964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439638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LINEAL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Hoja2!$G$2</c:f>
              <c:strCache>
                <c:ptCount val="1"/>
                <c:pt idx="0">
                  <c:v>X + 3</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val>
            <c:numRef>
              <c:f>Hoja2!$H$2:$AK$2</c:f>
              <c:numCache>
                <c:formatCode>General</c:formatCode>
                <c:ptCount val="30"/>
                <c:pt idx="0">
                  <c:v>30</c:v>
                </c:pt>
                <c:pt idx="1">
                  <c:v>58</c:v>
                </c:pt>
                <c:pt idx="2">
                  <c:v>10</c:v>
                </c:pt>
                <c:pt idx="3">
                  <c:v>32</c:v>
                </c:pt>
                <c:pt idx="4">
                  <c:v>29</c:v>
                </c:pt>
                <c:pt idx="5">
                  <c:v>37</c:v>
                </c:pt>
                <c:pt idx="6">
                  <c:v>71</c:v>
                </c:pt>
                <c:pt idx="7">
                  <c:v>90</c:v>
                </c:pt>
                <c:pt idx="8">
                  <c:v>53</c:v>
                </c:pt>
                <c:pt idx="9">
                  <c:v>33</c:v>
                </c:pt>
                <c:pt idx="10">
                  <c:v>76</c:v>
                </c:pt>
                <c:pt idx="11">
                  <c:v>48</c:v>
                </c:pt>
                <c:pt idx="12">
                  <c:v>41</c:v>
                </c:pt>
                <c:pt idx="13">
                  <c:v>80</c:v>
                </c:pt>
                <c:pt idx="14">
                  <c:v>76</c:v>
                </c:pt>
                <c:pt idx="15">
                  <c:v>82</c:v>
                </c:pt>
                <c:pt idx="16">
                  <c:v>98</c:v>
                </c:pt>
                <c:pt idx="17">
                  <c:v>52</c:v>
                </c:pt>
                <c:pt idx="18">
                  <c:v>20</c:v>
                </c:pt>
                <c:pt idx="19">
                  <c:v>31</c:v>
                </c:pt>
                <c:pt idx="20">
                  <c:v>28</c:v>
                </c:pt>
                <c:pt idx="21">
                  <c:v>8</c:v>
                </c:pt>
                <c:pt idx="22">
                  <c:v>19</c:v>
                </c:pt>
                <c:pt idx="23">
                  <c:v>9</c:v>
                </c:pt>
                <c:pt idx="24">
                  <c:v>87</c:v>
                </c:pt>
                <c:pt idx="25">
                  <c:v>19</c:v>
                </c:pt>
                <c:pt idx="26">
                  <c:v>60</c:v>
                </c:pt>
                <c:pt idx="27">
                  <c:v>65</c:v>
                </c:pt>
                <c:pt idx="28">
                  <c:v>68</c:v>
                </c:pt>
                <c:pt idx="29">
                  <c:v>94</c:v>
                </c:pt>
              </c:numCache>
            </c:numRef>
          </c:val>
          <c:extLst>
            <c:ext xmlns:c16="http://schemas.microsoft.com/office/drawing/2014/chart" uri="{C3380CC4-5D6E-409C-BE32-E72D297353CC}">
              <c16:uniqueId val="{00000000-A0F3-4CC3-97E5-085B31219770}"/>
            </c:ext>
          </c:extLst>
        </c:ser>
        <c:dLbls>
          <c:showLegendKey val="0"/>
          <c:showVal val="0"/>
          <c:showCatName val="0"/>
          <c:showSerName val="0"/>
          <c:showPercent val="0"/>
          <c:showBubbleSize val="0"/>
        </c:dLbls>
        <c:gapWidth val="150"/>
        <c:shape val="box"/>
        <c:axId val="474052928"/>
        <c:axId val="474050304"/>
        <c:axId val="0"/>
      </c:bar3DChart>
      <c:catAx>
        <c:axId val="4740529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474050304"/>
        <c:crosses val="autoZero"/>
        <c:auto val="1"/>
        <c:lblAlgn val="ctr"/>
        <c:lblOffset val="100"/>
        <c:noMultiLvlLbl val="0"/>
      </c:catAx>
      <c:valAx>
        <c:axId val="47405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MX"/>
          </a:p>
        </c:txPr>
        <c:crossAx val="47405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MX"/>
              <a:t>nivel de estrés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Hoja2!$Q$5</c:f>
              <c:strCache>
                <c:ptCount val="1"/>
                <c:pt idx="0">
                  <c:v>CALIFICACIONES</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Hoja2!$P$6:$P$13</c:f>
              <c:strCache>
                <c:ptCount val="8"/>
                <c:pt idx="0">
                  <c:v>CALCULO</c:v>
                </c:pt>
                <c:pt idx="1">
                  <c:v>ALGORITMOS</c:v>
                </c:pt>
                <c:pt idx="2">
                  <c:v>FISICA</c:v>
                </c:pt>
                <c:pt idx="3">
                  <c:v>LIDERAZGO</c:v>
                </c:pt>
                <c:pt idx="4">
                  <c:v>ECONOMIA</c:v>
                </c:pt>
                <c:pt idx="5">
                  <c:v>QUIMICA</c:v>
                </c:pt>
                <c:pt idx="6">
                  <c:v>ESTADISTICA</c:v>
                </c:pt>
                <c:pt idx="7">
                  <c:v>HISTORIA</c:v>
                </c:pt>
              </c:strCache>
            </c:strRef>
          </c:cat>
          <c:val>
            <c:numRef>
              <c:f>Hoja2!$Q$6:$Q$13</c:f>
              <c:numCache>
                <c:formatCode>General</c:formatCode>
                <c:ptCount val="8"/>
                <c:pt idx="0">
                  <c:v>10</c:v>
                </c:pt>
                <c:pt idx="1">
                  <c:v>5</c:v>
                </c:pt>
                <c:pt idx="2">
                  <c:v>9</c:v>
                </c:pt>
                <c:pt idx="3">
                  <c:v>10</c:v>
                </c:pt>
                <c:pt idx="4">
                  <c:v>7</c:v>
                </c:pt>
                <c:pt idx="5">
                  <c:v>9</c:v>
                </c:pt>
                <c:pt idx="6">
                  <c:v>8</c:v>
                </c:pt>
                <c:pt idx="7">
                  <c:v>8</c:v>
                </c:pt>
              </c:numCache>
            </c:numRef>
          </c:val>
          <c:extLst>
            <c:ext xmlns:c16="http://schemas.microsoft.com/office/drawing/2014/chart" uri="{C3380CC4-5D6E-409C-BE32-E72D297353CC}">
              <c16:uniqueId val="{00000000-8076-493D-9811-C40C95A27BFB}"/>
            </c:ext>
          </c:extLst>
        </c:ser>
        <c:ser>
          <c:idx val="1"/>
          <c:order val="1"/>
          <c:tx>
            <c:strRef>
              <c:f>Hoja2!$R$5</c:f>
              <c:strCache>
                <c:ptCount val="1"/>
                <c:pt idx="0">
                  <c:v>NIVEL DE ESTRÉS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Hoja2!$P$6:$P$13</c:f>
              <c:strCache>
                <c:ptCount val="8"/>
                <c:pt idx="0">
                  <c:v>CALCULO</c:v>
                </c:pt>
                <c:pt idx="1">
                  <c:v>ALGORITMOS</c:v>
                </c:pt>
                <c:pt idx="2">
                  <c:v>FISICA</c:v>
                </c:pt>
                <c:pt idx="3">
                  <c:v>LIDERAZGO</c:v>
                </c:pt>
                <c:pt idx="4">
                  <c:v>ECONOMIA</c:v>
                </c:pt>
                <c:pt idx="5">
                  <c:v>QUIMICA</c:v>
                </c:pt>
                <c:pt idx="6">
                  <c:v>ESTADISTICA</c:v>
                </c:pt>
                <c:pt idx="7">
                  <c:v>HISTORIA</c:v>
                </c:pt>
              </c:strCache>
            </c:strRef>
          </c:cat>
          <c:val>
            <c:numRef>
              <c:f>Hoja2!$R$6:$R$13</c:f>
              <c:numCache>
                <c:formatCode>General</c:formatCode>
                <c:ptCount val="8"/>
                <c:pt idx="0">
                  <c:v>6</c:v>
                </c:pt>
                <c:pt idx="1">
                  <c:v>8</c:v>
                </c:pt>
                <c:pt idx="2">
                  <c:v>6</c:v>
                </c:pt>
                <c:pt idx="3">
                  <c:v>6</c:v>
                </c:pt>
                <c:pt idx="4">
                  <c:v>8</c:v>
                </c:pt>
                <c:pt idx="5">
                  <c:v>6</c:v>
                </c:pt>
                <c:pt idx="6">
                  <c:v>8</c:v>
                </c:pt>
                <c:pt idx="7">
                  <c:v>8</c:v>
                </c:pt>
              </c:numCache>
            </c:numRef>
          </c:val>
          <c:extLst>
            <c:ext xmlns:c16="http://schemas.microsoft.com/office/drawing/2014/chart" uri="{C3380CC4-5D6E-409C-BE32-E72D297353CC}">
              <c16:uniqueId val="{00000001-8076-493D-9811-C40C95A27BFB}"/>
            </c:ext>
          </c:extLst>
        </c:ser>
        <c:dLbls>
          <c:showLegendKey val="0"/>
          <c:showVal val="0"/>
          <c:showCatName val="0"/>
          <c:showSerName val="0"/>
          <c:showPercent val="0"/>
          <c:showBubbleSize val="0"/>
        </c:dLbls>
        <c:gapWidth val="160"/>
        <c:gapDepth val="0"/>
        <c:shape val="box"/>
        <c:axId val="444839768"/>
        <c:axId val="444849608"/>
        <c:axId val="0"/>
      </c:bar3DChart>
      <c:catAx>
        <c:axId val="444839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44849608"/>
        <c:crosses val="autoZero"/>
        <c:auto val="1"/>
        <c:lblAlgn val="ctr"/>
        <c:lblOffset val="100"/>
        <c:noMultiLvlLbl val="0"/>
      </c:catAx>
      <c:valAx>
        <c:axId val="444849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448397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619125</xdr:colOff>
      <xdr:row>2</xdr:row>
      <xdr:rowOff>57150</xdr:rowOff>
    </xdr:from>
    <xdr:to>
      <xdr:col>15</xdr:col>
      <xdr:colOff>733425</xdr:colOff>
      <xdr:row>22</xdr:row>
      <xdr:rowOff>119062</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514349</xdr:colOff>
      <xdr:row>23</xdr:row>
      <xdr:rowOff>128587</xdr:rowOff>
    </xdr:from>
    <xdr:to>
      <xdr:col>16</xdr:col>
      <xdr:colOff>200024</xdr:colOff>
      <xdr:row>40</xdr:row>
      <xdr:rowOff>38100</xdr:rowOff>
    </xdr:to>
    <xdr:graphicFrame macro="">
      <xdr:nvGraphicFramePr>
        <xdr:cNvPr id="9" name="Gráfico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41</xdr:row>
      <xdr:rowOff>90487</xdr:rowOff>
    </xdr:from>
    <xdr:to>
      <xdr:col>15</xdr:col>
      <xdr:colOff>666750</xdr:colOff>
      <xdr:row>60</xdr:row>
      <xdr:rowOff>71437</xdr:rowOff>
    </xdr:to>
    <xdr:graphicFrame macro="">
      <xdr:nvGraphicFramePr>
        <xdr:cNvPr id="10" name="Gráfico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581025</xdr:colOff>
      <xdr:row>61</xdr:row>
      <xdr:rowOff>52387</xdr:rowOff>
    </xdr:from>
    <xdr:to>
      <xdr:col>15</xdr:col>
      <xdr:colOff>695325</xdr:colOff>
      <xdr:row>75</xdr:row>
      <xdr:rowOff>128587</xdr:rowOff>
    </xdr:to>
    <xdr:graphicFrame macro="">
      <xdr:nvGraphicFramePr>
        <xdr:cNvPr id="11" name="Gráfico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104273</xdr:colOff>
      <xdr:row>3</xdr:row>
      <xdr:rowOff>1422734</xdr:rowOff>
    </xdr:from>
    <xdr:ext cx="65" cy="172227"/>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6280484" y="199423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twoCellAnchor>
    <xdr:from>
      <xdr:col>1</xdr:col>
      <xdr:colOff>60613</xdr:colOff>
      <xdr:row>3</xdr:row>
      <xdr:rowOff>187036</xdr:rowOff>
    </xdr:from>
    <xdr:to>
      <xdr:col>7</xdr:col>
      <xdr:colOff>17318</xdr:colOff>
      <xdr:row>3</xdr:row>
      <xdr:rowOff>3619500</xdr:rowOff>
    </xdr:to>
    <xdr:graphicFrame macro="">
      <xdr:nvGraphicFramePr>
        <xdr:cNvPr id="3" name="Gráfico 2">
          <a:extLst>
            <a:ext uri="{FF2B5EF4-FFF2-40B4-BE49-F238E27FC236}">
              <a16:creationId xmlns:a16="http://schemas.microsoft.com/office/drawing/2014/main" id="{25E62049-27DB-4F04-B5DD-B1E2D6097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43295</xdr:colOff>
      <xdr:row>3</xdr:row>
      <xdr:rowOff>187037</xdr:rowOff>
    </xdr:from>
    <xdr:to>
      <xdr:col>13</xdr:col>
      <xdr:colOff>0</xdr:colOff>
      <xdr:row>4</xdr:row>
      <xdr:rowOff>17318</xdr:rowOff>
    </xdr:to>
    <xdr:graphicFrame macro="">
      <xdr:nvGraphicFramePr>
        <xdr:cNvPr id="4" name="Gráfico 3">
          <a:extLst>
            <a:ext uri="{FF2B5EF4-FFF2-40B4-BE49-F238E27FC236}">
              <a16:creationId xmlns:a16="http://schemas.microsoft.com/office/drawing/2014/main" id="{E728F720-8EAA-41C5-81D0-73F3DAF1B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519545</xdr:colOff>
      <xdr:row>3</xdr:row>
      <xdr:rowOff>221673</xdr:rowOff>
    </xdr:from>
    <xdr:to>
      <xdr:col>20</xdr:col>
      <xdr:colOff>363681</xdr:colOff>
      <xdr:row>3</xdr:row>
      <xdr:rowOff>3411683</xdr:rowOff>
    </xdr:to>
    <xdr:graphicFrame macro="">
      <xdr:nvGraphicFramePr>
        <xdr:cNvPr id="5" name="Gráfico 4">
          <a:extLst>
            <a:ext uri="{FF2B5EF4-FFF2-40B4-BE49-F238E27FC236}">
              <a16:creationId xmlns:a16="http://schemas.microsoft.com/office/drawing/2014/main" id="{54EAFB00-F0DA-4DB8-B822-151C54FE6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0"/>
  <sheetViews>
    <sheetView showGridLines="0" topLeftCell="A35" zoomScaleNormal="100" zoomScalePageLayoutView="115" workbookViewId="0">
      <selection activeCell="J39" sqref="J39"/>
    </sheetView>
  </sheetViews>
  <sheetFormatPr baseColWidth="10" defaultColWidth="9.140625" defaultRowHeight="15" x14ac:dyDescent="0.25"/>
  <cols>
    <col min="1" max="1" width="11.7109375" style="1"/>
    <col min="2" max="2" width="9.5703125" style="1"/>
    <col min="3" max="3" width="10.7109375" style="1"/>
    <col min="4" max="5" width="9.5703125" style="1"/>
    <col min="6" max="6" width="11.140625" style="1"/>
    <col min="7" max="7" width="9.140625" style="1"/>
    <col min="8" max="8" width="12.7109375" style="1"/>
    <col min="9" max="9" width="9.5703125" style="1"/>
    <col min="10" max="1025" width="11.140625" style="1"/>
  </cols>
  <sheetData>
    <row r="1" spans="1:9" ht="12.75" customHeight="1" x14ac:dyDescent="0.25">
      <c r="A1" s="2" t="s">
        <v>0</v>
      </c>
      <c r="B1"/>
      <c r="C1"/>
      <c r="D1"/>
      <c r="E1"/>
      <c r="F1"/>
      <c r="G1"/>
      <c r="H1"/>
      <c r="I1"/>
    </row>
    <row r="2" spans="1:9" ht="12.75" customHeight="1" x14ac:dyDescent="0.25">
      <c r="A2" s="2" t="s">
        <v>1</v>
      </c>
      <c r="B2"/>
      <c r="C2"/>
      <c r="D2"/>
      <c r="E2"/>
      <c r="F2"/>
      <c r="G2"/>
      <c r="H2"/>
      <c r="I2"/>
    </row>
    <row r="3" spans="1:9" ht="8.25" customHeight="1" x14ac:dyDescent="0.25">
      <c r="A3"/>
      <c r="B3"/>
      <c r="C3"/>
      <c r="D3"/>
      <c r="E3"/>
      <c r="F3"/>
      <c r="G3"/>
      <c r="H3"/>
      <c r="I3"/>
    </row>
    <row r="4" spans="1:9" ht="12.75" customHeight="1" x14ac:dyDescent="0.25">
      <c r="A4" s="3" t="s">
        <v>2</v>
      </c>
      <c r="B4"/>
      <c r="C4"/>
      <c r="D4"/>
      <c r="E4"/>
      <c r="F4"/>
      <c r="G4"/>
      <c r="H4"/>
      <c r="I4" s="4" t="s">
        <v>3</v>
      </c>
    </row>
    <row r="5" spans="1:9" ht="12.75" customHeight="1" x14ac:dyDescent="0.25">
      <c r="A5" s="3" t="s">
        <v>4</v>
      </c>
      <c r="B5"/>
      <c r="C5"/>
      <c r="D5"/>
      <c r="E5"/>
      <c r="F5"/>
      <c r="G5"/>
      <c r="H5"/>
      <c r="I5" s="4"/>
    </row>
    <row r="6" spans="1:9" ht="14.1" customHeight="1" x14ac:dyDescent="0.25">
      <c r="A6" s="20" t="s">
        <v>5</v>
      </c>
      <c r="B6" s="21" t="s">
        <v>6</v>
      </c>
      <c r="C6" s="21"/>
      <c r="D6" s="21"/>
      <c r="E6" s="21"/>
      <c r="F6" s="21"/>
      <c r="G6" s="21"/>
      <c r="H6" s="21"/>
      <c r="I6" s="21"/>
    </row>
    <row r="7" spans="1:9" ht="44.1" customHeight="1" x14ac:dyDescent="0.25">
      <c r="A7" s="20"/>
      <c r="B7" s="5" t="s">
        <v>7</v>
      </c>
      <c r="C7" s="5" t="s">
        <v>8</v>
      </c>
      <c r="D7" s="5" t="s">
        <v>9</v>
      </c>
      <c r="E7" s="5" t="s">
        <v>10</v>
      </c>
      <c r="F7" s="5" t="s">
        <v>11</v>
      </c>
      <c r="G7" s="5" t="s">
        <v>12</v>
      </c>
      <c r="H7" s="5" t="s">
        <v>13</v>
      </c>
      <c r="I7" s="5" t="s">
        <v>14</v>
      </c>
    </row>
    <row r="8" spans="1:9" ht="11.25" customHeight="1" x14ac:dyDescent="0.25">
      <c r="A8" s="6" t="s">
        <v>7</v>
      </c>
      <c r="B8" s="7">
        <v>30537995</v>
      </c>
      <c r="C8" s="8">
        <v>14432962</v>
      </c>
      <c r="D8" s="8">
        <v>14140990</v>
      </c>
      <c r="E8" s="8">
        <v>22676172</v>
      </c>
      <c r="F8" s="8">
        <v>18985692</v>
      </c>
      <c r="G8" s="8">
        <v>18567222</v>
      </c>
      <c r="H8" s="8">
        <v>11700009</v>
      </c>
      <c r="I8" s="8">
        <v>11618601</v>
      </c>
    </row>
    <row r="9" spans="1:9" ht="11.25" customHeight="1" x14ac:dyDescent="0.25">
      <c r="A9" s="6"/>
      <c r="B9" s="7"/>
      <c r="C9" s="8"/>
      <c r="D9" s="8"/>
      <c r="E9" s="8"/>
      <c r="F9" s="8"/>
      <c r="G9" s="8"/>
      <c r="H9" s="8"/>
      <c r="I9" s="8"/>
    </row>
    <row r="10" spans="1:9" ht="11.25" customHeight="1" x14ac:dyDescent="0.25">
      <c r="A10" s="9" t="s">
        <v>15</v>
      </c>
      <c r="B10" s="8">
        <v>8652516</v>
      </c>
      <c r="C10" s="10">
        <v>4365553</v>
      </c>
      <c r="D10" s="10">
        <v>4294586</v>
      </c>
      <c r="E10" s="10">
        <v>5718042</v>
      </c>
      <c r="F10" s="10">
        <v>5147863</v>
      </c>
      <c r="G10" s="10">
        <v>5443765</v>
      </c>
      <c r="H10" s="10">
        <v>3472857</v>
      </c>
      <c r="I10" s="10">
        <v>4119547</v>
      </c>
    </row>
    <row r="11" spans="1:9" ht="11.25" customHeight="1" x14ac:dyDescent="0.25">
      <c r="A11" s="9" t="s">
        <v>16</v>
      </c>
      <c r="B11" s="8">
        <v>6848740</v>
      </c>
      <c r="C11" s="10">
        <v>3110758</v>
      </c>
      <c r="D11" s="10">
        <v>2958443</v>
      </c>
      <c r="E11" s="10">
        <v>5491575</v>
      </c>
      <c r="F11" s="10">
        <v>4227490</v>
      </c>
      <c r="G11" s="10">
        <v>3882546</v>
      </c>
      <c r="H11" s="10">
        <v>2371358</v>
      </c>
      <c r="I11" s="10">
        <v>2284835</v>
      </c>
    </row>
    <row r="12" spans="1:9" ht="11.25" customHeight="1" x14ac:dyDescent="0.25">
      <c r="A12" s="9" t="s">
        <v>17</v>
      </c>
      <c r="B12" s="8">
        <v>6923284</v>
      </c>
      <c r="C12" s="10">
        <v>3296410</v>
      </c>
      <c r="D12" s="10">
        <v>2948595</v>
      </c>
      <c r="E12" s="10">
        <v>5412730</v>
      </c>
      <c r="F12" s="10">
        <v>4773571</v>
      </c>
      <c r="G12" s="10">
        <v>4069047</v>
      </c>
      <c r="H12" s="10">
        <v>2831397</v>
      </c>
      <c r="I12" s="10">
        <v>2872412</v>
      </c>
    </row>
    <row r="13" spans="1:9" ht="11.25" customHeight="1" x14ac:dyDescent="0.25">
      <c r="A13" s="9" t="s">
        <v>18</v>
      </c>
      <c r="B13" s="8">
        <v>5003760</v>
      </c>
      <c r="C13" s="10">
        <v>2524245</v>
      </c>
      <c r="D13" s="10">
        <v>2660599</v>
      </c>
      <c r="E13" s="10">
        <v>3521720</v>
      </c>
      <c r="F13" s="10">
        <v>3372233</v>
      </c>
      <c r="G13" s="10">
        <v>3380063</v>
      </c>
      <c r="H13" s="10">
        <v>2251428</v>
      </c>
      <c r="I13" s="10">
        <v>1782923</v>
      </c>
    </row>
    <row r="14" spans="1:9" ht="11.25" customHeight="1" x14ac:dyDescent="0.25">
      <c r="A14" s="9" t="s">
        <v>19</v>
      </c>
      <c r="B14" s="8">
        <v>3109695</v>
      </c>
      <c r="C14" s="10">
        <v>1135996</v>
      </c>
      <c r="D14" s="10">
        <v>1278767</v>
      </c>
      <c r="E14" s="10">
        <v>2532105</v>
      </c>
      <c r="F14" s="10">
        <v>1464535</v>
      </c>
      <c r="G14" s="10">
        <v>1791801</v>
      </c>
      <c r="H14" s="10">
        <v>772969</v>
      </c>
      <c r="I14" s="10">
        <v>558884</v>
      </c>
    </row>
    <row r="15" spans="1:9" ht="11.25" customHeight="1" x14ac:dyDescent="0.25">
      <c r="A15" s="9"/>
      <c r="B15" s="8"/>
      <c r="C15" s="10"/>
      <c r="D15" s="10"/>
      <c r="E15" s="10"/>
      <c r="F15" s="10"/>
      <c r="G15" s="10"/>
      <c r="H15" s="10"/>
      <c r="I15" s="10"/>
    </row>
    <row r="16" spans="1:9" ht="11.25" customHeight="1" x14ac:dyDescent="0.25">
      <c r="A16" s="6" t="s">
        <v>20</v>
      </c>
      <c r="B16" s="8">
        <v>15301956</v>
      </c>
      <c r="C16" s="8">
        <v>6870712</v>
      </c>
      <c r="D16" s="8">
        <v>6578863</v>
      </c>
      <c r="E16" s="8">
        <v>10782430</v>
      </c>
      <c r="F16" s="8">
        <v>7964587</v>
      </c>
      <c r="G16" s="8">
        <v>8538958</v>
      </c>
      <c r="H16" s="8">
        <v>5424458</v>
      </c>
      <c r="I16" s="8">
        <v>7183497</v>
      </c>
    </row>
    <row r="17" spans="1:9" ht="11.25" customHeight="1" x14ac:dyDescent="0.25">
      <c r="A17" s="6"/>
      <c r="B17" s="8"/>
      <c r="C17" s="8"/>
      <c r="D17" s="8"/>
      <c r="E17" s="8"/>
      <c r="F17" s="8"/>
      <c r="G17" s="8"/>
      <c r="H17" s="8"/>
      <c r="I17" s="8"/>
    </row>
    <row r="18" spans="1:9" ht="11.25" customHeight="1" x14ac:dyDescent="0.25">
      <c r="A18" s="9" t="s">
        <v>15</v>
      </c>
      <c r="B18" s="8">
        <v>4682208</v>
      </c>
      <c r="C18" s="10">
        <v>2286338</v>
      </c>
      <c r="D18" s="10">
        <v>2237930</v>
      </c>
      <c r="E18" s="10">
        <v>3188599</v>
      </c>
      <c r="F18" s="10">
        <v>2157165</v>
      </c>
      <c r="G18" s="10">
        <v>2613185</v>
      </c>
      <c r="H18" s="10">
        <v>2092749</v>
      </c>
      <c r="I18" s="10">
        <v>2936201</v>
      </c>
    </row>
    <row r="19" spans="1:9" ht="11.25" customHeight="1" x14ac:dyDescent="0.25">
      <c r="A19" s="9" t="s">
        <v>16</v>
      </c>
      <c r="B19" s="8">
        <v>3555778</v>
      </c>
      <c r="C19" s="10">
        <v>1383549</v>
      </c>
      <c r="D19" s="10">
        <v>1252470</v>
      </c>
      <c r="E19" s="10">
        <v>2773626</v>
      </c>
      <c r="F19" s="10">
        <v>1823861</v>
      </c>
      <c r="G19" s="10">
        <v>1829603</v>
      </c>
      <c r="H19" s="10">
        <v>976084</v>
      </c>
      <c r="I19" s="10">
        <v>1134349</v>
      </c>
    </row>
    <row r="20" spans="1:9" ht="11.25" customHeight="1" x14ac:dyDescent="0.25">
      <c r="A20" s="9" t="s">
        <v>17</v>
      </c>
      <c r="B20" s="8">
        <v>2877875</v>
      </c>
      <c r="C20" s="10">
        <v>1514606</v>
      </c>
      <c r="D20" s="10">
        <v>1444066</v>
      </c>
      <c r="E20" s="10">
        <v>2056106</v>
      </c>
      <c r="F20" s="10">
        <v>1814687</v>
      </c>
      <c r="G20" s="10">
        <v>1488153</v>
      </c>
      <c r="H20" s="10">
        <v>1100185</v>
      </c>
      <c r="I20" s="10">
        <v>1754756</v>
      </c>
    </row>
    <row r="21" spans="1:9" ht="11.25" customHeight="1" x14ac:dyDescent="0.25">
      <c r="A21" s="9" t="s">
        <v>18</v>
      </c>
      <c r="B21" s="8">
        <v>2497835</v>
      </c>
      <c r="C21" s="10">
        <v>1135953</v>
      </c>
      <c r="D21" s="10">
        <v>1142449</v>
      </c>
      <c r="E21" s="10">
        <v>1438961</v>
      </c>
      <c r="F21" s="10">
        <v>1557541</v>
      </c>
      <c r="G21" s="10">
        <v>1662933</v>
      </c>
      <c r="H21" s="10">
        <v>939714</v>
      </c>
      <c r="I21" s="10">
        <v>984659</v>
      </c>
    </row>
    <row r="22" spans="1:9" ht="11.25" customHeight="1" x14ac:dyDescent="0.25">
      <c r="A22" s="9" t="s">
        <v>19</v>
      </c>
      <c r="B22" s="8">
        <v>1688260</v>
      </c>
      <c r="C22" s="10">
        <v>550266</v>
      </c>
      <c r="D22" s="10">
        <v>501948</v>
      </c>
      <c r="E22" s="10">
        <v>1325138</v>
      </c>
      <c r="F22" s="10">
        <v>611333</v>
      </c>
      <c r="G22" s="10">
        <v>945084</v>
      </c>
      <c r="H22" s="10">
        <v>315726</v>
      </c>
      <c r="I22" s="10">
        <v>373532</v>
      </c>
    </row>
    <row r="23" spans="1:9" ht="11.25" customHeight="1" x14ac:dyDescent="0.25">
      <c r="A23" s="9"/>
      <c r="B23" s="8"/>
      <c r="C23" s="10"/>
      <c r="D23" s="10"/>
      <c r="E23" s="10"/>
      <c r="F23" s="10"/>
      <c r="G23" s="10"/>
      <c r="H23" s="10"/>
      <c r="I23" s="10"/>
    </row>
    <row r="24" spans="1:9" ht="11.25" customHeight="1" x14ac:dyDescent="0.25">
      <c r="A24" s="6" t="s">
        <v>21</v>
      </c>
      <c r="B24" s="8">
        <v>15236039</v>
      </c>
      <c r="C24" s="8">
        <v>7562250</v>
      </c>
      <c r="D24" s="8">
        <v>7562127</v>
      </c>
      <c r="E24" s="8">
        <v>11893742</v>
      </c>
      <c r="F24" s="8">
        <v>11021105</v>
      </c>
      <c r="G24" s="8">
        <v>10028264</v>
      </c>
      <c r="H24" s="8">
        <v>6275551</v>
      </c>
      <c r="I24" s="8">
        <v>4435104</v>
      </c>
    </row>
    <row r="25" spans="1:9" ht="11.25" customHeight="1" x14ac:dyDescent="0.25">
      <c r="A25" s="6"/>
      <c r="B25" s="8"/>
      <c r="C25" s="8"/>
      <c r="D25" s="8"/>
      <c r="E25" s="8"/>
      <c r="F25" s="8"/>
      <c r="G25" s="8"/>
      <c r="H25" s="8"/>
      <c r="I25" s="8"/>
    </row>
    <row r="26" spans="1:9" ht="11.25" customHeight="1" x14ac:dyDescent="0.25">
      <c r="A26" s="9" t="s">
        <v>15</v>
      </c>
      <c r="B26" s="8">
        <v>3970308</v>
      </c>
      <c r="C26" s="10">
        <v>2079215</v>
      </c>
      <c r="D26" s="10">
        <v>2056656</v>
      </c>
      <c r="E26" s="10">
        <v>2529443</v>
      </c>
      <c r="F26" s="10">
        <v>2990698</v>
      </c>
      <c r="G26" s="10">
        <v>2830580</v>
      </c>
      <c r="H26" s="10">
        <v>1380108</v>
      </c>
      <c r="I26" s="10">
        <v>1183346</v>
      </c>
    </row>
    <row r="27" spans="1:9" ht="11.25" customHeight="1" x14ac:dyDescent="0.25">
      <c r="A27" s="9" t="s">
        <v>16</v>
      </c>
      <c r="B27" s="8">
        <v>3292962</v>
      </c>
      <c r="C27" s="10">
        <v>1727209</v>
      </c>
      <c r="D27" s="10">
        <v>1705973</v>
      </c>
      <c r="E27" s="10">
        <v>2717949</v>
      </c>
      <c r="F27" s="10">
        <v>2403629</v>
      </c>
      <c r="G27" s="10">
        <v>2052943</v>
      </c>
      <c r="H27" s="10">
        <v>1395274</v>
      </c>
      <c r="I27" s="10">
        <v>1150486</v>
      </c>
    </row>
    <row r="28" spans="1:9" ht="11.25" customHeight="1" x14ac:dyDescent="0.25">
      <c r="A28" s="9" t="s">
        <v>17</v>
      </c>
      <c r="B28" s="8">
        <v>4045409</v>
      </c>
      <c r="C28" s="10">
        <v>1781804</v>
      </c>
      <c r="D28" s="10">
        <v>1504529</v>
      </c>
      <c r="E28" s="10">
        <v>3356624</v>
      </c>
      <c r="F28" s="10">
        <v>2958884</v>
      </c>
      <c r="G28" s="10">
        <v>2580894</v>
      </c>
      <c r="H28" s="10">
        <v>1731212</v>
      </c>
      <c r="I28" s="10">
        <v>1117656</v>
      </c>
    </row>
    <row r="29" spans="1:9" ht="11.25" customHeight="1" x14ac:dyDescent="0.25">
      <c r="A29" s="9" t="s">
        <v>18</v>
      </c>
      <c r="B29" s="8">
        <v>2505925</v>
      </c>
      <c r="C29" s="10">
        <v>1388292</v>
      </c>
      <c r="D29" s="10">
        <v>1518150</v>
      </c>
      <c r="E29" s="10">
        <v>2082759</v>
      </c>
      <c r="F29" s="10">
        <v>1814692</v>
      </c>
      <c r="G29" s="10">
        <v>1717130</v>
      </c>
      <c r="H29" s="10">
        <v>1311714</v>
      </c>
      <c r="I29" s="10">
        <v>798264</v>
      </c>
    </row>
    <row r="30" spans="1:9" ht="11.25" customHeight="1" x14ac:dyDescent="0.25">
      <c r="A30" s="11" t="s">
        <v>19</v>
      </c>
      <c r="B30" s="12">
        <v>1421435</v>
      </c>
      <c r="C30" s="13">
        <v>585730</v>
      </c>
      <c r="D30" s="13">
        <v>776819</v>
      </c>
      <c r="E30" s="13">
        <v>1206967</v>
      </c>
      <c r="F30" s="13">
        <v>853202</v>
      </c>
      <c r="G30" s="13">
        <v>846717</v>
      </c>
      <c r="H30" s="13">
        <v>457243</v>
      </c>
      <c r="I30" s="13">
        <v>185352</v>
      </c>
    </row>
    <row r="31" spans="1:9" ht="11.25" customHeight="1" x14ac:dyDescent="0.25">
      <c r="A31" s="1" t="s">
        <v>22</v>
      </c>
      <c r="B31" s="1" t="s">
        <v>23</v>
      </c>
      <c r="C31"/>
      <c r="D31"/>
      <c r="E31"/>
      <c r="F31"/>
      <c r="G31"/>
      <c r="H31"/>
      <c r="I31"/>
    </row>
    <row r="32" spans="1:9" ht="12.75" customHeight="1" x14ac:dyDescent="0.25">
      <c r="A32" s="3" t="s">
        <v>2</v>
      </c>
      <c r="B32"/>
      <c r="C32"/>
      <c r="D32"/>
      <c r="E32"/>
      <c r="F32"/>
      <c r="G32"/>
      <c r="H32"/>
      <c r="I32" s="4" t="s">
        <v>24</v>
      </c>
    </row>
    <row r="33" spans="1:9" ht="12.75" customHeight="1" x14ac:dyDescent="0.25">
      <c r="A33" s="3" t="s">
        <v>4</v>
      </c>
      <c r="B33"/>
      <c r="C33"/>
      <c r="D33"/>
      <c r="E33"/>
      <c r="F33"/>
      <c r="G33"/>
      <c r="H33"/>
      <c r="I33"/>
    </row>
    <row r="34" spans="1:9" ht="12.75" customHeight="1" x14ac:dyDescent="0.25">
      <c r="A34" s="14" t="s">
        <v>25</v>
      </c>
      <c r="B34"/>
      <c r="C34"/>
      <c r="D34"/>
      <c r="E34"/>
      <c r="F34"/>
      <c r="G34"/>
      <c r="H34"/>
      <c r="I34"/>
    </row>
    <row r="35" spans="1:9" ht="11.25" customHeight="1" x14ac:dyDescent="0.25">
      <c r="A35" s="20" t="s">
        <v>5</v>
      </c>
      <c r="B35" s="21" t="s">
        <v>6</v>
      </c>
      <c r="C35" s="21"/>
      <c r="D35" s="21"/>
      <c r="E35" s="21"/>
      <c r="F35" s="21"/>
      <c r="G35" s="21"/>
      <c r="H35" s="21"/>
      <c r="I35" s="21"/>
    </row>
    <row r="36" spans="1:9" ht="42.75" customHeight="1" x14ac:dyDescent="0.25">
      <c r="A36" s="20"/>
      <c r="B36" s="5" t="s">
        <v>7</v>
      </c>
      <c r="C36" s="5" t="s">
        <v>8</v>
      </c>
      <c r="D36" s="5" t="s">
        <v>9</v>
      </c>
      <c r="E36" s="5" t="s">
        <v>10</v>
      </c>
      <c r="F36" s="5" t="s">
        <v>11</v>
      </c>
      <c r="G36" s="5" t="s">
        <v>12</v>
      </c>
      <c r="H36" s="5" t="s">
        <v>13</v>
      </c>
      <c r="I36" s="5" t="s">
        <v>14</v>
      </c>
    </row>
    <row r="37" spans="1:9" ht="11.25" customHeight="1" x14ac:dyDescent="0.25">
      <c r="A37" s="6" t="s">
        <v>7</v>
      </c>
      <c r="B37" s="15">
        <v>100</v>
      </c>
      <c r="C37" s="15">
        <v>47.262310443105399</v>
      </c>
      <c r="D37" s="15">
        <v>46.306216239802303</v>
      </c>
      <c r="E37" s="15">
        <v>74.255601914926004</v>
      </c>
      <c r="F37" s="15">
        <v>62.170722079167298</v>
      </c>
      <c r="G37" s="15">
        <v>60.800396358699999</v>
      </c>
      <c r="H37" s="15">
        <v>38.312957350343403</v>
      </c>
      <c r="I37" s="15">
        <v>38.046377962927799</v>
      </c>
    </row>
    <row r="38" spans="1:9" ht="11.25" customHeight="1" x14ac:dyDescent="0.25">
      <c r="A38" s="6"/>
      <c r="B38" s="15"/>
      <c r="C38" s="15"/>
      <c r="D38" s="15"/>
      <c r="E38" s="15"/>
      <c r="F38" s="15"/>
      <c r="G38" s="15"/>
      <c r="H38" s="15"/>
      <c r="I38" s="15"/>
    </row>
    <row r="39" spans="1:9" ht="11.25" customHeight="1" x14ac:dyDescent="0.25">
      <c r="A39" s="9" t="s">
        <v>15</v>
      </c>
      <c r="B39" s="15">
        <v>100</v>
      </c>
      <c r="C39" s="16">
        <v>50.4541453607251</v>
      </c>
      <c r="D39" s="16">
        <v>49.633956181069202</v>
      </c>
      <c r="E39" s="16">
        <v>66.085309752677702</v>
      </c>
      <c r="F39" s="16">
        <v>59.495561753367497</v>
      </c>
      <c r="G39" s="16">
        <v>62.915399405213499</v>
      </c>
      <c r="H39" s="16">
        <v>40.136961318534397</v>
      </c>
      <c r="I39" s="16">
        <v>47.610972346078299</v>
      </c>
    </row>
    <row r="40" spans="1:9" ht="11.25" customHeight="1" x14ac:dyDescent="0.25">
      <c r="A40" s="9" t="s">
        <v>16</v>
      </c>
      <c r="B40" s="15">
        <v>100</v>
      </c>
      <c r="C40" s="16">
        <v>45.420880337113097</v>
      </c>
      <c r="D40" s="16">
        <v>43.196894611271603</v>
      </c>
      <c r="E40" s="16">
        <v>80.183727225737897</v>
      </c>
      <c r="F40" s="16">
        <v>61.726536560009599</v>
      </c>
      <c r="G40" s="16">
        <v>56.689931286630802</v>
      </c>
      <c r="H40" s="16">
        <v>34.624733892657602</v>
      </c>
      <c r="I40" s="16">
        <v>33.361392022474199</v>
      </c>
    </row>
    <row r="41" spans="1:9" ht="11.25" customHeight="1" x14ac:dyDescent="0.25">
      <c r="A41" s="9" t="s">
        <v>17</v>
      </c>
      <c r="B41" s="15">
        <v>100</v>
      </c>
      <c r="C41" s="16">
        <v>47.613386941803903</v>
      </c>
      <c r="D41" s="16">
        <v>42.5895427661208</v>
      </c>
      <c r="E41" s="16">
        <v>78.181539281069504</v>
      </c>
      <c r="F41" s="16">
        <v>68.949518754394603</v>
      </c>
      <c r="G41" s="16">
        <v>58.773365356671803</v>
      </c>
      <c r="H41" s="16">
        <v>40.8967333999299</v>
      </c>
      <c r="I41" s="16">
        <v>41.489154568843297</v>
      </c>
    </row>
    <row r="42" spans="1:9" ht="11.25" customHeight="1" x14ac:dyDescent="0.25">
      <c r="A42" s="9" t="s">
        <v>18</v>
      </c>
      <c r="B42" s="15">
        <v>100</v>
      </c>
      <c r="C42" s="16">
        <v>50.446963883159903</v>
      </c>
      <c r="D42" s="16">
        <v>53.171994660015699</v>
      </c>
      <c r="E42" s="16">
        <v>70.381473132204604</v>
      </c>
      <c r="F42" s="16">
        <v>67.393979727245096</v>
      </c>
      <c r="G42" s="16">
        <v>67.550462052536503</v>
      </c>
      <c r="H42" s="16">
        <v>44.994723967576398</v>
      </c>
      <c r="I42" s="16">
        <v>35.631664987929099</v>
      </c>
    </row>
    <row r="43" spans="1:9" ht="11.25" customHeight="1" x14ac:dyDescent="0.25">
      <c r="A43" s="9" t="s">
        <v>19</v>
      </c>
      <c r="B43" s="15">
        <v>100</v>
      </c>
      <c r="C43" s="16">
        <v>36.530785173465603</v>
      </c>
      <c r="D43" s="16">
        <v>41.121942827190402</v>
      </c>
      <c r="E43" s="16">
        <v>81.426152725588906</v>
      </c>
      <c r="F43" s="16">
        <v>47.095776273878997</v>
      </c>
      <c r="G43" s="16">
        <v>57.619830883736199</v>
      </c>
      <c r="H43" s="16">
        <v>24.856746401174401</v>
      </c>
      <c r="I43" s="16">
        <v>17.972309181447098</v>
      </c>
    </row>
    <row r="44" spans="1:9" ht="11.25" customHeight="1" x14ac:dyDescent="0.25">
      <c r="A44" s="9"/>
      <c r="B44" s="15"/>
      <c r="C44" s="16"/>
      <c r="D44" s="16"/>
      <c r="E44" s="16"/>
      <c r="F44" s="16"/>
      <c r="G44" s="16"/>
      <c r="H44" s="16"/>
      <c r="I44" s="16"/>
    </row>
    <row r="45" spans="1:9" ht="11.25" customHeight="1" x14ac:dyDescent="0.25">
      <c r="A45" s="6" t="s">
        <v>20</v>
      </c>
      <c r="B45" s="15">
        <v>100</v>
      </c>
      <c r="C45" s="15">
        <v>44.900874110473197</v>
      </c>
      <c r="D45" s="15">
        <v>42.993608137417198</v>
      </c>
      <c r="E45" s="15">
        <v>70.464390304089207</v>
      </c>
      <c r="F45" s="15">
        <v>52.0494700154673</v>
      </c>
      <c r="G45" s="15">
        <v>55.803048969687303</v>
      </c>
      <c r="H45" s="15">
        <v>35.449441888344197</v>
      </c>
      <c r="I45" s="15">
        <v>46.9449591934521</v>
      </c>
    </row>
    <row r="46" spans="1:9" ht="11.25" customHeight="1" x14ac:dyDescent="0.25">
      <c r="A46" s="6"/>
      <c r="B46" s="15"/>
      <c r="C46" s="15"/>
      <c r="D46" s="15"/>
      <c r="E46" s="15"/>
      <c r="F46" s="15"/>
      <c r="G46" s="15"/>
      <c r="H46" s="15"/>
      <c r="I46" s="15"/>
    </row>
    <row r="47" spans="1:9" ht="11.25" customHeight="1" x14ac:dyDescent="0.25">
      <c r="A47" s="9" t="s">
        <v>15</v>
      </c>
      <c r="B47" s="15">
        <v>100</v>
      </c>
      <c r="C47" s="16">
        <v>48.830338165241699</v>
      </c>
      <c r="D47" s="16">
        <v>47.796466966012602</v>
      </c>
      <c r="E47" s="16">
        <v>68.100327879496206</v>
      </c>
      <c r="F47" s="16">
        <v>46.071532917802898</v>
      </c>
      <c r="G47" s="16">
        <v>55.810955002426198</v>
      </c>
      <c r="H47" s="16">
        <v>44.6957717384619</v>
      </c>
      <c r="I47" s="16">
        <v>62.709751467683603</v>
      </c>
    </row>
    <row r="48" spans="1:9" ht="11.25" customHeight="1" x14ac:dyDescent="0.25">
      <c r="A48" s="9" t="s">
        <v>16</v>
      </c>
      <c r="B48" s="15">
        <v>100</v>
      </c>
      <c r="C48" s="16">
        <v>38.909881325549598</v>
      </c>
      <c r="D48" s="16">
        <v>35.223515078837899</v>
      </c>
      <c r="E48" s="16">
        <v>78.003351165342707</v>
      </c>
      <c r="F48" s="16">
        <v>51.292881614094</v>
      </c>
      <c r="G48" s="16">
        <v>51.454365261273303</v>
      </c>
      <c r="H48" s="16">
        <v>27.450645119014698</v>
      </c>
      <c r="I48" s="16">
        <v>31.901569783040401</v>
      </c>
    </row>
    <row r="49" spans="1:9" ht="11.25" customHeight="1" x14ac:dyDescent="0.25">
      <c r="A49" s="9" t="s">
        <v>17</v>
      </c>
      <c r="B49" s="15">
        <v>100</v>
      </c>
      <c r="C49" s="16">
        <v>52.629318507579399</v>
      </c>
      <c r="D49" s="16">
        <v>50.178204404291399</v>
      </c>
      <c r="E49" s="16">
        <v>71.445285149632994</v>
      </c>
      <c r="F49" s="16">
        <v>63.056491334752202</v>
      </c>
      <c r="G49" s="16">
        <v>51.710133344916002</v>
      </c>
      <c r="H49" s="16">
        <v>38.229075272553501</v>
      </c>
      <c r="I49" s="16">
        <v>60.974017287060803</v>
      </c>
    </row>
    <row r="50" spans="1:9" ht="11.25" customHeight="1" x14ac:dyDescent="0.25">
      <c r="A50" s="9" t="s">
        <v>18</v>
      </c>
      <c r="B50" s="15">
        <v>100</v>
      </c>
      <c r="C50" s="16">
        <v>45.477503518046603</v>
      </c>
      <c r="D50" s="16">
        <v>45.737568734524103</v>
      </c>
      <c r="E50" s="16">
        <v>57.6083288127518</v>
      </c>
      <c r="F50" s="16">
        <v>62.3556399842263</v>
      </c>
      <c r="G50" s="16">
        <v>66.574973927421098</v>
      </c>
      <c r="H50" s="16">
        <v>37.621139907159602</v>
      </c>
      <c r="I50" s="16">
        <v>39.420498151399102</v>
      </c>
    </row>
    <row r="51" spans="1:9" ht="11.25" customHeight="1" x14ac:dyDescent="0.25">
      <c r="A51" s="9" t="s">
        <v>19</v>
      </c>
      <c r="B51" s="15">
        <v>100</v>
      </c>
      <c r="C51" s="16">
        <v>32.593676329475301</v>
      </c>
      <c r="D51" s="16">
        <v>29.731676400554399</v>
      </c>
      <c r="E51" s="16">
        <v>78.491346119673494</v>
      </c>
      <c r="F51" s="16">
        <v>36.210832454716702</v>
      </c>
      <c r="G51" s="16">
        <v>55.979766149763698</v>
      </c>
      <c r="H51" s="16">
        <v>18.7012663926172</v>
      </c>
      <c r="I51" s="16">
        <v>22.125265065807401</v>
      </c>
    </row>
    <row r="52" spans="1:9" ht="11.25" customHeight="1" x14ac:dyDescent="0.25">
      <c r="A52" s="9"/>
      <c r="B52" s="15"/>
      <c r="C52" s="16"/>
      <c r="D52" s="16"/>
      <c r="E52" s="16"/>
      <c r="F52" s="16"/>
      <c r="G52" s="16"/>
      <c r="H52" s="16"/>
      <c r="I52" s="16"/>
    </row>
    <row r="53" spans="1:9" ht="11.25" customHeight="1" x14ac:dyDescent="0.25">
      <c r="A53" s="6" t="s">
        <v>21</v>
      </c>
      <c r="B53" s="15">
        <v>100</v>
      </c>
      <c r="C53" s="15">
        <v>49.633963263023901</v>
      </c>
      <c r="D53" s="15">
        <v>49.633155966586898</v>
      </c>
      <c r="E53" s="15">
        <v>78.063215774126107</v>
      </c>
      <c r="F53" s="15">
        <v>72.335762595514495</v>
      </c>
      <c r="G53" s="15">
        <v>65.819364206143106</v>
      </c>
      <c r="H53" s="15">
        <v>41.188861488212297</v>
      </c>
      <c r="I53" s="15">
        <v>29.109298026869102</v>
      </c>
    </row>
    <row r="54" spans="1:9" ht="11.25" customHeight="1" x14ac:dyDescent="0.25">
      <c r="A54" s="6"/>
      <c r="B54" s="15"/>
      <c r="C54" s="15"/>
      <c r="D54" s="15"/>
      <c r="E54" s="15"/>
      <c r="F54" s="15"/>
      <c r="G54" s="15"/>
      <c r="H54" s="15"/>
      <c r="I54" s="15"/>
    </row>
    <row r="55" spans="1:9" ht="11.25" customHeight="1" x14ac:dyDescent="0.25">
      <c r="A55" s="9" t="s">
        <v>15</v>
      </c>
      <c r="B55" s="15">
        <v>100</v>
      </c>
      <c r="C55" s="16">
        <v>52.369110910287098</v>
      </c>
      <c r="D55" s="16">
        <v>51.800918215916802</v>
      </c>
      <c r="E55" s="16">
        <v>63.708986809083797</v>
      </c>
      <c r="F55" s="16">
        <v>75.326599346952406</v>
      </c>
      <c r="G55" s="16">
        <v>71.293713233331005</v>
      </c>
      <c r="H55" s="16">
        <v>34.760728890554603</v>
      </c>
      <c r="I55" s="16">
        <v>29.804891711172001</v>
      </c>
    </row>
    <row r="56" spans="1:9" ht="11.25" customHeight="1" x14ac:dyDescent="0.25">
      <c r="A56" s="9" t="s">
        <v>16</v>
      </c>
      <c r="B56" s="15">
        <v>100</v>
      </c>
      <c r="C56" s="16">
        <v>52.451531478346901</v>
      </c>
      <c r="D56" s="16">
        <v>51.8066409512166</v>
      </c>
      <c r="E56" s="16">
        <v>82.538122213375104</v>
      </c>
      <c r="F56" s="16">
        <v>72.992916407781195</v>
      </c>
      <c r="G56" s="16">
        <v>62.3433553135445</v>
      </c>
      <c r="H56" s="16">
        <v>42.371396936861103</v>
      </c>
      <c r="I56" s="16">
        <v>34.937724759654103</v>
      </c>
    </row>
    <row r="57" spans="1:9" ht="11.25" customHeight="1" x14ac:dyDescent="0.25">
      <c r="A57" s="9" t="s">
        <v>17</v>
      </c>
      <c r="B57" s="15">
        <v>100</v>
      </c>
      <c r="C57" s="16">
        <v>44.045089136846201</v>
      </c>
      <c r="D57" s="16">
        <v>37.191023206800601</v>
      </c>
      <c r="E57" s="16">
        <v>82.973662242804096</v>
      </c>
      <c r="F57" s="16">
        <v>73.1417762703351</v>
      </c>
      <c r="G57" s="16">
        <v>63.798098041508297</v>
      </c>
      <c r="H57" s="16">
        <v>42.794486292980501</v>
      </c>
      <c r="I57" s="16">
        <v>27.627762730542202</v>
      </c>
    </row>
    <row r="58" spans="1:9" ht="11.25" customHeight="1" x14ac:dyDescent="0.25">
      <c r="A58" s="9" t="s">
        <v>18</v>
      </c>
      <c r="B58" s="15">
        <v>100</v>
      </c>
      <c r="C58" s="16">
        <v>55.400381096800601</v>
      </c>
      <c r="D58" s="16">
        <v>60.582419665392997</v>
      </c>
      <c r="E58" s="16">
        <v>83.113381286351299</v>
      </c>
      <c r="F58" s="16">
        <v>72.416053952133396</v>
      </c>
      <c r="G58" s="16">
        <v>68.522800961720705</v>
      </c>
      <c r="H58" s="16">
        <v>52.344503526641901</v>
      </c>
      <c r="I58" s="16">
        <v>31.855063499506201</v>
      </c>
    </row>
    <row r="59" spans="1:9" ht="11.25" customHeight="1" x14ac:dyDescent="0.25">
      <c r="A59" s="11" t="s">
        <v>19</v>
      </c>
      <c r="B59" s="17">
        <v>100</v>
      </c>
      <c r="C59" s="18">
        <v>41.206949315304598</v>
      </c>
      <c r="D59" s="18">
        <v>54.650335752250399</v>
      </c>
      <c r="E59" s="18">
        <v>84.911867232761296</v>
      </c>
      <c r="F59" s="18">
        <v>60.023989841252003</v>
      </c>
      <c r="G59" s="18">
        <v>59.567760748820703</v>
      </c>
      <c r="H59" s="18">
        <v>32.167703764153799</v>
      </c>
      <c r="I59" s="18">
        <v>13.0397802220995</v>
      </c>
    </row>
    <row r="60" spans="1:9" x14ac:dyDescent="0.25">
      <c r="A60" s="1" t="s">
        <v>22</v>
      </c>
      <c r="B60" s="1" t="s">
        <v>26</v>
      </c>
    </row>
  </sheetData>
  <mergeCells count="4">
    <mergeCell ref="A6:A7"/>
    <mergeCell ref="B6:I6"/>
    <mergeCell ref="A35:A36"/>
    <mergeCell ref="B35:I35"/>
  </mergeCells>
  <pageMargins left="0.59027777777777801" right="0.78749999999999998" top="0.59027777777777801" bottom="0.39374999999999999"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3"/>
  <sheetViews>
    <sheetView tabSelected="1" zoomScale="40" zoomScaleNormal="40" workbookViewId="0">
      <selection activeCell="Q14" sqref="Q14"/>
    </sheetView>
  </sheetViews>
  <sheetFormatPr baseColWidth="10" defaultColWidth="9.140625" defaultRowHeight="15" x14ac:dyDescent="0.25"/>
  <cols>
    <col min="1" max="1" width="25" customWidth="1"/>
    <col min="2" max="7" width="11.5703125"/>
    <col min="8" max="8" width="11.85546875" bestFit="1" customWidth="1"/>
    <col min="9" max="16" width="11.5703125"/>
    <col min="17" max="17" width="18.28515625" customWidth="1"/>
    <col min="18" max="18" width="18" customWidth="1"/>
    <col min="19" max="1025" width="11.5703125"/>
  </cols>
  <sheetData>
    <row r="1" spans="1:37" x14ac:dyDescent="0.25">
      <c r="A1" t="s">
        <v>27</v>
      </c>
      <c r="H1">
        <f ca="1">RANDBETWEEN(0,100)</f>
        <v>27</v>
      </c>
      <c r="I1">
        <f ca="1">RANDBETWEEN(0,100)</f>
        <v>55</v>
      </c>
      <c r="J1">
        <f t="shared" ref="J1:AK1" ca="1" si="0">RANDBETWEEN(0,100)</f>
        <v>7</v>
      </c>
      <c r="K1">
        <f t="shared" ca="1" si="0"/>
        <v>29</v>
      </c>
      <c r="L1">
        <f t="shared" ca="1" si="0"/>
        <v>26</v>
      </c>
      <c r="M1">
        <f t="shared" ca="1" si="0"/>
        <v>34</v>
      </c>
      <c r="N1">
        <f t="shared" ca="1" si="0"/>
        <v>68</v>
      </c>
      <c r="O1">
        <f t="shared" ca="1" si="0"/>
        <v>87</v>
      </c>
      <c r="P1">
        <f t="shared" ca="1" si="0"/>
        <v>50</v>
      </c>
      <c r="Q1">
        <f t="shared" ca="1" si="0"/>
        <v>30</v>
      </c>
      <c r="R1">
        <f t="shared" ca="1" si="0"/>
        <v>73</v>
      </c>
      <c r="S1">
        <f t="shared" ca="1" si="0"/>
        <v>45</v>
      </c>
      <c r="T1">
        <f t="shared" ca="1" si="0"/>
        <v>38</v>
      </c>
      <c r="U1">
        <f t="shared" ca="1" si="0"/>
        <v>77</v>
      </c>
      <c r="V1">
        <f t="shared" ca="1" si="0"/>
        <v>73</v>
      </c>
      <c r="W1">
        <f t="shared" ca="1" si="0"/>
        <v>79</v>
      </c>
      <c r="X1">
        <f t="shared" ca="1" si="0"/>
        <v>95</v>
      </c>
      <c r="Y1">
        <f t="shared" ca="1" si="0"/>
        <v>49</v>
      </c>
      <c r="Z1">
        <f t="shared" ca="1" si="0"/>
        <v>17</v>
      </c>
      <c r="AA1">
        <f t="shared" ca="1" si="0"/>
        <v>28</v>
      </c>
      <c r="AB1">
        <f t="shared" ca="1" si="0"/>
        <v>25</v>
      </c>
      <c r="AC1">
        <f t="shared" ca="1" si="0"/>
        <v>5</v>
      </c>
      <c r="AD1">
        <f t="shared" ca="1" si="0"/>
        <v>16</v>
      </c>
      <c r="AE1">
        <f t="shared" ca="1" si="0"/>
        <v>6</v>
      </c>
      <c r="AF1">
        <f t="shared" ca="1" si="0"/>
        <v>84</v>
      </c>
      <c r="AG1">
        <f t="shared" ca="1" si="0"/>
        <v>16</v>
      </c>
      <c r="AH1">
        <f t="shared" ca="1" si="0"/>
        <v>57</v>
      </c>
      <c r="AI1">
        <f t="shared" ca="1" si="0"/>
        <v>62</v>
      </c>
      <c r="AJ1">
        <f t="shared" ca="1" si="0"/>
        <v>65</v>
      </c>
      <c r="AK1">
        <f t="shared" ca="1" si="0"/>
        <v>91</v>
      </c>
    </row>
    <row r="2" spans="1:37" ht="24.75" customHeight="1" x14ac:dyDescent="0.25">
      <c r="A2" t="s">
        <v>28</v>
      </c>
      <c r="G2" t="s">
        <v>31</v>
      </c>
      <c r="H2">
        <f ca="1">SUM(H1 + 3)</f>
        <v>30</v>
      </c>
      <c r="I2">
        <f ca="1">SUM(I1+3)</f>
        <v>58</v>
      </c>
      <c r="J2">
        <f ca="1">SUM(J1 + 3)</f>
        <v>10</v>
      </c>
      <c r="K2">
        <f ca="1">SUM(K1 +3 )</f>
        <v>32</v>
      </c>
      <c r="L2">
        <f ca="1">SUM(L1 +3)</f>
        <v>29</v>
      </c>
      <c r="M2">
        <f ca="1">SUM(M1 + 3)</f>
        <v>37</v>
      </c>
      <c r="N2">
        <f ca="1">SUM(N1+3)</f>
        <v>71</v>
      </c>
      <c r="O2">
        <f ca="1">SUM(O1+3)</f>
        <v>90</v>
      </c>
      <c r="P2">
        <f ca="1">SUM(P1+3)</f>
        <v>53</v>
      </c>
      <c r="Q2">
        <f ca="1">SUM(Q1+3)</f>
        <v>33</v>
      </c>
      <c r="R2">
        <f ca="1">SUM(R1+3)</f>
        <v>76</v>
      </c>
      <c r="S2">
        <f ca="1">SUM(S1+3)</f>
        <v>48</v>
      </c>
      <c r="T2">
        <f ca="1">SUM(T1+3)</f>
        <v>41</v>
      </c>
      <c r="U2">
        <f ca="1">SUM(U1+3)</f>
        <v>80</v>
      </c>
      <c r="V2">
        <f ca="1">SUM(V1+3)</f>
        <v>76</v>
      </c>
      <c r="W2">
        <f ca="1">SUM(W1+3)</f>
        <v>82</v>
      </c>
      <c r="X2">
        <f ca="1">SUM(X1+3)</f>
        <v>98</v>
      </c>
      <c r="Y2">
        <f ca="1">SUM(Y1+3)</f>
        <v>52</v>
      </c>
      <c r="Z2">
        <f ca="1">SUM(Z1+3)</f>
        <v>20</v>
      </c>
      <c r="AA2">
        <f ca="1">SUM(AA1+3)</f>
        <v>31</v>
      </c>
      <c r="AB2">
        <f ca="1">SUM(AB1+3)</f>
        <v>28</v>
      </c>
      <c r="AC2">
        <f ca="1">SUM(AC1+3)</f>
        <v>8</v>
      </c>
      <c r="AD2">
        <f ca="1">SUM(AD1+3)</f>
        <v>19</v>
      </c>
      <c r="AE2">
        <f ca="1">SUM(AE1+3)</f>
        <v>9</v>
      </c>
      <c r="AF2">
        <f ca="1">SUM(AF1+3)</f>
        <v>87</v>
      </c>
      <c r="AG2">
        <f ca="1">SUM(AG1+3)</f>
        <v>19</v>
      </c>
      <c r="AH2">
        <f ca="1">SUM(AH1+3)</f>
        <v>60</v>
      </c>
      <c r="AI2">
        <f ca="1">SUM(AI1+3)</f>
        <v>65</v>
      </c>
      <c r="AJ2">
        <f ca="1">SUM(AJ1+3)</f>
        <v>68</v>
      </c>
      <c r="AK2">
        <f ca="1">SUM(AK1+3)</f>
        <v>94</v>
      </c>
    </row>
    <row r="3" spans="1:37" ht="30.75" customHeight="1" x14ac:dyDescent="0.25">
      <c r="A3" t="s">
        <v>29</v>
      </c>
      <c r="G3" t="s">
        <v>32</v>
      </c>
      <c r="H3">
        <f ca="1">SUM((H2*H2)+3)</f>
        <v>903</v>
      </c>
      <c r="I3">
        <f ca="1">SUM((L2*L2)+3)</f>
        <v>844</v>
      </c>
      <c r="J3">
        <f ca="1">SUM((J2*J2)+3)</f>
        <v>103</v>
      </c>
      <c r="K3">
        <f ca="1">SUM((K2*K2)+3)</f>
        <v>1027</v>
      </c>
      <c r="L3">
        <f ca="1">SUM((L2*L2)+3)</f>
        <v>844</v>
      </c>
      <c r="M3">
        <f ca="1">SUM((M2*M2)+3)</f>
        <v>1372</v>
      </c>
      <c r="N3">
        <f ca="1">SUM((N2*N2)+3)</f>
        <v>5044</v>
      </c>
      <c r="O3">
        <f ca="1">SUM((O2*O2)+3)</f>
        <v>8103</v>
      </c>
      <c r="P3">
        <f ca="1">SUM((P2*P2)+3)</f>
        <v>2812</v>
      </c>
      <c r="Q3">
        <f ca="1">SUM((Q2*Q2)+3)</f>
        <v>1092</v>
      </c>
      <c r="R3">
        <f ca="1">SUM((R2*R2)+3)</f>
        <v>5779</v>
      </c>
      <c r="S3">
        <f ca="1">SUM((S2*S2)+3)</f>
        <v>2307</v>
      </c>
      <c r="T3">
        <f ca="1">SUM((T2*T2)+3)</f>
        <v>1684</v>
      </c>
      <c r="U3">
        <f ca="1">SUM((U2*U2)+3)</f>
        <v>6403</v>
      </c>
      <c r="V3">
        <f ca="1">SUM((V2*V2)+3)</f>
        <v>5779</v>
      </c>
      <c r="W3">
        <f ca="1">SUM((W2*W2)+3)</f>
        <v>6727</v>
      </c>
      <c r="X3">
        <f ca="1">SUM((X2*X2)+3)</f>
        <v>9607</v>
      </c>
      <c r="Y3">
        <f ca="1">SUM((Y2*Y2)+3)</f>
        <v>2707</v>
      </c>
      <c r="Z3">
        <f ca="1">SUM((Z2*Z2)+3)</f>
        <v>403</v>
      </c>
      <c r="AA3">
        <f ca="1">SUM((AA2*AA2)+3)</f>
        <v>964</v>
      </c>
      <c r="AB3">
        <f ca="1">SUM((AB2*AB2)+3)</f>
        <v>787</v>
      </c>
      <c r="AC3">
        <f ca="1">SUM((AC2*AC2)+3)</f>
        <v>67</v>
      </c>
      <c r="AD3">
        <f ca="1">SUM((AD2*AD2)+3)</f>
        <v>364</v>
      </c>
      <c r="AE3">
        <f ca="1">SUM((AE2*AE2)+3)</f>
        <v>84</v>
      </c>
      <c r="AF3">
        <f ca="1">SUM((AF2*AF2)+3)</f>
        <v>7572</v>
      </c>
      <c r="AG3">
        <f ca="1">SUM((AG2*AG2)+3)</f>
        <v>364</v>
      </c>
      <c r="AH3">
        <f ca="1">SUM((AH2*AH2)+3)</f>
        <v>3603</v>
      </c>
      <c r="AI3">
        <f ca="1">SUM((AI2*AI2)+3)</f>
        <v>4228</v>
      </c>
      <c r="AJ3">
        <f ca="1">SUM((AJ2*AJ2)+3)</f>
        <v>4627</v>
      </c>
      <c r="AK3">
        <f ca="1">SUM((AK2*AK2)+3)</f>
        <v>8839</v>
      </c>
    </row>
    <row r="4" spans="1:37" ht="285.75" thickBot="1" x14ac:dyDescent="0.3">
      <c r="A4" s="19" t="s">
        <v>30</v>
      </c>
    </row>
    <row r="5" spans="1:37" ht="20.25" customHeight="1" thickBot="1" x14ac:dyDescent="0.3">
      <c r="P5" t="s">
        <v>43</v>
      </c>
      <c r="Q5" s="22" t="s">
        <v>33</v>
      </c>
      <c r="R5" s="22" t="s">
        <v>34</v>
      </c>
    </row>
    <row r="6" spans="1:37" ht="15.75" thickBot="1" x14ac:dyDescent="0.3">
      <c r="P6" s="22" t="s">
        <v>35</v>
      </c>
      <c r="Q6" s="23">
        <v>10</v>
      </c>
      <c r="R6" s="23">
        <f>IF(Q6&lt;9,8,6)</f>
        <v>6</v>
      </c>
    </row>
    <row r="7" spans="1:37" ht="15.75" thickBot="1" x14ac:dyDescent="0.3">
      <c r="P7" s="22" t="s">
        <v>36</v>
      </c>
      <c r="Q7" s="23">
        <v>5</v>
      </c>
      <c r="R7" s="23">
        <f>IF(Q7&lt;9,8,6)</f>
        <v>8</v>
      </c>
    </row>
    <row r="8" spans="1:37" ht="15.75" thickBot="1" x14ac:dyDescent="0.3">
      <c r="P8" s="22" t="s">
        <v>37</v>
      </c>
      <c r="Q8" s="23">
        <v>9</v>
      </c>
      <c r="R8" s="23">
        <f>IF(Q8&lt;9,8,6)</f>
        <v>6</v>
      </c>
    </row>
    <row r="9" spans="1:37" ht="15.75" thickBot="1" x14ac:dyDescent="0.3">
      <c r="P9" s="22" t="s">
        <v>38</v>
      </c>
      <c r="Q9" s="23">
        <v>10</v>
      </c>
      <c r="R9" s="23">
        <f>IF(Q9&lt;9,8,6)</f>
        <v>6</v>
      </c>
    </row>
    <row r="10" spans="1:37" ht="15.75" thickBot="1" x14ac:dyDescent="0.3">
      <c r="P10" s="22" t="s">
        <v>39</v>
      </c>
      <c r="Q10" s="23">
        <v>7</v>
      </c>
      <c r="R10" s="23">
        <f>IF(Q10&lt;9,8,6)</f>
        <v>8</v>
      </c>
    </row>
    <row r="11" spans="1:37" ht="15.75" thickBot="1" x14ac:dyDescent="0.3">
      <c r="P11" s="22" t="s">
        <v>40</v>
      </c>
      <c r="Q11" s="23">
        <v>9</v>
      </c>
      <c r="R11" s="23">
        <f>IF(Q11&lt;9,8,6)</f>
        <v>6</v>
      </c>
    </row>
    <row r="12" spans="1:37" ht="15.75" thickBot="1" x14ac:dyDescent="0.3">
      <c r="P12" s="22" t="s">
        <v>41</v>
      </c>
      <c r="Q12" s="23">
        <v>8</v>
      </c>
      <c r="R12" s="23">
        <f>IF(Q12&lt;9,8,6)</f>
        <v>8</v>
      </c>
    </row>
    <row r="13" spans="1:37" ht="15.75" thickBot="1" x14ac:dyDescent="0.3">
      <c r="P13" s="22" t="s">
        <v>42</v>
      </c>
      <c r="Q13" s="23">
        <v>8</v>
      </c>
      <c r="R13" s="23">
        <f>IF(Q13&lt;9,8,6)</f>
        <v>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ENP08</vt:lpstr>
      <vt:lpstr>Hoja2</vt:lpstr>
    </vt:vector>
  </TitlesOfParts>
  <Company>INEGI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INEGI</dc:creator>
  <dc:description/>
  <cp:lastModifiedBy>Pablo Villarreal Muñoz</cp:lastModifiedBy>
  <cp:revision>2</cp:revision>
  <cp:lastPrinted>2018-05-24T18:47:48Z</cp:lastPrinted>
  <dcterms:created xsi:type="dcterms:W3CDTF">2018-03-01T22:10:12Z</dcterms:created>
  <dcterms:modified xsi:type="dcterms:W3CDTF">2018-10-12T20:32:18Z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INEGI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