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SFS_2023/2_Incremental/Benthic/BDA/Benthic/"/>
    </mc:Choice>
  </mc:AlternateContent>
  <xr:revisionPtr revIDLastSave="116" documentId="8_{0075CF27-F37C-4169-8497-6B65209C610B}" xr6:coauthVersionLast="47" xr6:coauthVersionMax="47" xr10:uidLastSave="{36084884-51EF-4945-B3FD-1E079F4EC2C4}"/>
  <bookViews>
    <workbookView xWindow="-108" yWindow="-108" windowWidth="23256" windowHeight="12576" xr2:uid="{00000000-000D-0000-FFFF-FFFF00000000}"/>
  </bookViews>
  <sheets>
    <sheet name="benthic_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2" i="1"/>
  <c r="DA3" i="1" l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H11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2" i="1"/>
  <c r="BH2" i="1"/>
  <c r="CN2" i="1"/>
  <c r="CA2" i="1"/>
  <c r="BB2" i="1"/>
  <c r="AL2" i="1"/>
  <c r="W2" i="1"/>
  <c r="B13" i="1"/>
  <c r="BB13" i="1"/>
  <c r="CN13" i="1"/>
  <c r="B14" i="1"/>
  <c r="BB14" i="1"/>
  <c r="CN14" i="1"/>
  <c r="B15" i="1"/>
  <c r="BB15" i="1"/>
  <c r="CN15" i="1"/>
  <c r="B16" i="1"/>
  <c r="BB16" i="1"/>
  <c r="CN16" i="1"/>
  <c r="B17" i="1"/>
  <c r="BB17" i="1"/>
  <c r="CN17" i="1"/>
  <c r="B18" i="1"/>
  <c r="BB18" i="1"/>
  <c r="CN18" i="1"/>
  <c r="B19" i="1"/>
  <c r="BB19" i="1"/>
  <c r="CN19" i="1"/>
  <c r="B20" i="1"/>
  <c r="BB20" i="1"/>
  <c r="CN20" i="1"/>
  <c r="B21" i="1"/>
  <c r="BB21" i="1"/>
  <c r="CN21" i="1"/>
  <c r="B22" i="1"/>
  <c r="BB22" i="1"/>
  <c r="CN22" i="1"/>
  <c r="B23" i="1"/>
  <c r="BB23" i="1"/>
  <c r="CN23" i="1"/>
  <c r="B24" i="1"/>
  <c r="BB24" i="1"/>
  <c r="CN24" i="1"/>
  <c r="B25" i="1"/>
  <c r="BB25" i="1"/>
  <c r="CN25" i="1"/>
  <c r="B26" i="1"/>
  <c r="BB26" i="1"/>
  <c r="CN26" i="1"/>
  <c r="B27" i="1"/>
  <c r="BB27" i="1"/>
  <c r="CN27" i="1"/>
  <c r="B28" i="1"/>
  <c r="BB28" i="1"/>
  <c r="CN28" i="1"/>
  <c r="B29" i="1"/>
  <c r="BB29" i="1"/>
  <c r="CN29" i="1"/>
  <c r="B30" i="1"/>
  <c r="BB30" i="1"/>
  <c r="CN30" i="1"/>
  <c r="B31" i="1"/>
  <c r="BB31" i="1"/>
  <c r="CN31" i="1"/>
  <c r="B32" i="1"/>
  <c r="BB32" i="1"/>
  <c r="CN32" i="1"/>
  <c r="B33" i="1"/>
  <c r="BB33" i="1"/>
  <c r="CN33" i="1"/>
  <c r="B34" i="1"/>
  <c r="BB34" i="1"/>
  <c r="CN34" i="1"/>
  <c r="B35" i="1"/>
  <c r="BB35" i="1"/>
  <c r="CN35" i="1"/>
  <c r="B36" i="1"/>
  <c r="BB36" i="1"/>
  <c r="CN36" i="1"/>
  <c r="B37" i="1"/>
  <c r="BB37" i="1"/>
  <c r="CN37" i="1"/>
  <c r="B38" i="1"/>
  <c r="BB38" i="1"/>
  <c r="CN38" i="1"/>
  <c r="B39" i="1"/>
  <c r="BB39" i="1"/>
  <c r="CN39" i="1"/>
  <c r="B40" i="1"/>
  <c r="BB40" i="1"/>
  <c r="CN40" i="1"/>
  <c r="B41" i="1"/>
  <c r="BB41" i="1"/>
  <c r="CN41" i="1"/>
  <c r="B42" i="1"/>
  <c r="BB42" i="1"/>
  <c r="CN42" i="1"/>
  <c r="B43" i="1"/>
  <c r="BB43" i="1"/>
  <c r="CN43" i="1"/>
  <c r="B44" i="1"/>
  <c r="BB44" i="1"/>
  <c r="CN44" i="1"/>
  <c r="B45" i="1"/>
  <c r="BB45" i="1"/>
  <c r="CN45" i="1"/>
  <c r="B46" i="1"/>
  <c r="BB46" i="1"/>
  <c r="CN46" i="1"/>
  <c r="B47" i="1"/>
  <c r="BB47" i="1"/>
  <c r="CN47" i="1"/>
  <c r="B48" i="1"/>
  <c r="BB48" i="1"/>
  <c r="CN48" i="1"/>
  <c r="B49" i="1"/>
  <c r="BB49" i="1"/>
  <c r="CN49" i="1"/>
  <c r="B50" i="1"/>
  <c r="BB50" i="1"/>
  <c r="CN50" i="1"/>
  <c r="B51" i="1"/>
  <c r="BB51" i="1"/>
  <c r="CN51" i="1"/>
  <c r="B52" i="1"/>
  <c r="BB52" i="1"/>
  <c r="CN52" i="1"/>
  <c r="B53" i="1"/>
  <c r="BB53" i="1"/>
  <c r="CN53" i="1"/>
  <c r="B54" i="1"/>
  <c r="BB54" i="1"/>
  <c r="CN54" i="1"/>
  <c r="B55" i="1"/>
  <c r="BB55" i="1"/>
  <c r="CN55" i="1"/>
  <c r="B56" i="1"/>
  <c r="BB56" i="1"/>
  <c r="CN56" i="1"/>
  <c r="B57" i="1"/>
  <c r="BB57" i="1"/>
  <c r="CN57" i="1"/>
  <c r="B58" i="1"/>
  <c r="BB58" i="1"/>
  <c r="CN58" i="1"/>
  <c r="B59" i="1"/>
  <c r="BB59" i="1"/>
  <c r="CN59" i="1"/>
  <c r="B60" i="1"/>
  <c r="BB60" i="1"/>
  <c r="CN60" i="1"/>
  <c r="B61" i="1"/>
  <c r="BB61" i="1"/>
  <c r="CN61" i="1"/>
  <c r="B62" i="1"/>
  <c r="BB62" i="1"/>
  <c r="CN62" i="1"/>
  <c r="B63" i="1"/>
  <c r="BB63" i="1"/>
  <c r="CN63" i="1"/>
  <c r="B64" i="1"/>
  <c r="BB64" i="1"/>
  <c r="CN64" i="1"/>
  <c r="B65" i="1"/>
  <c r="BB65" i="1"/>
  <c r="CN65" i="1"/>
  <c r="B66" i="1"/>
  <c r="BB66" i="1"/>
  <c r="CN66" i="1"/>
  <c r="B67" i="1"/>
  <c r="BB67" i="1"/>
  <c r="CN67" i="1"/>
  <c r="B68" i="1"/>
  <c r="BB68" i="1"/>
  <c r="CN68" i="1"/>
  <c r="B69" i="1"/>
  <c r="BB69" i="1"/>
  <c r="CN69" i="1"/>
  <c r="B70" i="1"/>
  <c r="BB70" i="1"/>
  <c r="CN70" i="1"/>
  <c r="B71" i="1"/>
  <c r="BB71" i="1"/>
  <c r="CN71" i="1"/>
  <c r="B72" i="1"/>
  <c r="BB72" i="1"/>
  <c r="CN72" i="1"/>
  <c r="B73" i="1"/>
  <c r="BB73" i="1"/>
  <c r="CN73" i="1"/>
  <c r="B74" i="1"/>
  <c r="BB74" i="1"/>
  <c r="CN74" i="1"/>
  <c r="B75" i="1"/>
  <c r="BB75" i="1"/>
  <c r="CN75" i="1"/>
  <c r="B76" i="1"/>
  <c r="BB76" i="1"/>
  <c r="CN76" i="1"/>
  <c r="B77" i="1"/>
  <c r="BB77" i="1"/>
  <c r="CN77" i="1"/>
  <c r="B78" i="1"/>
  <c r="BB78" i="1"/>
  <c r="CN78" i="1"/>
  <c r="B79" i="1"/>
  <c r="BB79" i="1"/>
  <c r="CN79" i="1"/>
  <c r="B80" i="1"/>
  <c r="BB80" i="1"/>
  <c r="CN80" i="1"/>
  <c r="B81" i="1"/>
  <c r="BB81" i="1"/>
  <c r="CN81" i="1"/>
  <c r="B82" i="1"/>
  <c r="BB82" i="1"/>
  <c r="CN82" i="1"/>
  <c r="B83" i="1"/>
  <c r="BB83" i="1"/>
  <c r="CN83" i="1"/>
  <c r="B84" i="1"/>
  <c r="BB84" i="1"/>
  <c r="CN84" i="1"/>
  <c r="B85" i="1"/>
  <c r="BB85" i="1"/>
  <c r="CN85" i="1"/>
  <c r="B86" i="1"/>
  <c r="BB86" i="1"/>
  <c r="CN86" i="1"/>
  <c r="B87" i="1"/>
  <c r="BB87" i="1"/>
  <c r="CN87" i="1"/>
  <c r="B88" i="1"/>
  <c r="BB88" i="1"/>
  <c r="CN88" i="1"/>
  <c r="B89" i="1"/>
  <c r="BB89" i="1"/>
  <c r="CN89" i="1"/>
  <c r="B90" i="1"/>
  <c r="BB90" i="1"/>
  <c r="CN90" i="1"/>
  <c r="B91" i="1"/>
  <c r="BB91" i="1"/>
  <c r="CN91" i="1"/>
  <c r="B92" i="1"/>
  <c r="BB92" i="1"/>
  <c r="CN92" i="1"/>
  <c r="B93" i="1"/>
  <c r="BB93" i="1"/>
  <c r="CN93" i="1"/>
  <c r="B94" i="1"/>
  <c r="BB94" i="1"/>
  <c r="CN94" i="1"/>
  <c r="B95" i="1"/>
  <c r="BB95" i="1"/>
  <c r="CN95" i="1"/>
  <c r="B96" i="1"/>
  <c r="BB96" i="1"/>
  <c r="CN96" i="1"/>
  <c r="B97" i="1"/>
  <c r="BB97" i="1"/>
  <c r="CN97" i="1"/>
  <c r="B98" i="1"/>
  <c r="BB98" i="1"/>
  <c r="CN98" i="1"/>
  <c r="B99" i="1"/>
  <c r="BB99" i="1"/>
  <c r="CN99" i="1"/>
  <c r="B100" i="1"/>
  <c r="BB100" i="1"/>
  <c r="CN100" i="1"/>
  <c r="B101" i="1"/>
  <c r="BB101" i="1"/>
  <c r="CN101" i="1"/>
  <c r="B102" i="1"/>
  <c r="BB102" i="1"/>
  <c r="CN102" i="1"/>
  <c r="B103" i="1"/>
  <c r="BB103" i="1"/>
  <c r="CN103" i="1"/>
  <c r="B104" i="1"/>
  <c r="BB104" i="1"/>
  <c r="CN104" i="1"/>
  <c r="B105" i="1"/>
  <c r="BB105" i="1"/>
  <c r="CN105" i="1"/>
  <c r="B106" i="1"/>
  <c r="BB106" i="1"/>
  <c r="CN106" i="1"/>
  <c r="B107" i="1"/>
  <c r="BB107" i="1"/>
  <c r="CN107" i="1"/>
  <c r="B108" i="1"/>
  <c r="BB108" i="1"/>
  <c r="CN108" i="1"/>
  <c r="B109" i="1"/>
  <c r="BB109" i="1"/>
  <c r="CN109" i="1"/>
  <c r="B110" i="1"/>
  <c r="BB110" i="1"/>
  <c r="CN110" i="1"/>
  <c r="B111" i="1"/>
  <c r="BB111" i="1"/>
  <c r="CN111" i="1"/>
  <c r="B112" i="1"/>
  <c r="BB112" i="1"/>
  <c r="CN112" i="1"/>
  <c r="CN3" i="1"/>
  <c r="CN4" i="1"/>
  <c r="CN5" i="1"/>
  <c r="CN6" i="1"/>
  <c r="CN7" i="1"/>
  <c r="CN8" i="1"/>
  <c r="CN9" i="1"/>
  <c r="CN10" i="1"/>
  <c r="CN11" i="1"/>
  <c r="CN12" i="1"/>
  <c r="BB3" i="1" l="1"/>
  <c r="BB4" i="1"/>
  <c r="BB5" i="1"/>
  <c r="BB6" i="1"/>
  <c r="BB7" i="1"/>
  <c r="BB8" i="1"/>
  <c r="BB9" i="1"/>
  <c r="BB10" i="1"/>
  <c r="BB11" i="1"/>
  <c r="BB12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<sst xmlns="http://schemas.openxmlformats.org/spreadsheetml/2006/main" count="755" uniqueCount="116">
  <si>
    <t>date</t>
  </si>
  <si>
    <t>day of year</t>
  </si>
  <si>
    <t>method</t>
  </si>
  <si>
    <t>site</t>
  </si>
  <si>
    <t>rep</t>
  </si>
  <si>
    <t>ephemeroptera</t>
  </si>
  <si>
    <t xml:space="preserve">plecoptera </t>
  </si>
  <si>
    <t>zapada</t>
  </si>
  <si>
    <t>chloroperlidae</t>
  </si>
  <si>
    <t>sweltsa</t>
  </si>
  <si>
    <t>perlidae</t>
  </si>
  <si>
    <t>hesperoperla</t>
  </si>
  <si>
    <t>perlodidae</t>
  </si>
  <si>
    <t>isoperla</t>
  </si>
  <si>
    <t>capniidae</t>
  </si>
  <si>
    <t>tricoptera</t>
  </si>
  <si>
    <t>limnephilidae</t>
  </si>
  <si>
    <t>chironomidae</t>
  </si>
  <si>
    <t>ceratopogonidae</t>
  </si>
  <si>
    <t>coleoptera</t>
  </si>
  <si>
    <t>hemiptera</t>
  </si>
  <si>
    <t>gerridae</t>
  </si>
  <si>
    <t>oligochaeta</t>
  </si>
  <si>
    <t>acari</t>
  </si>
  <si>
    <t>lp</t>
  </si>
  <si>
    <t>fish</t>
  </si>
  <si>
    <t>tp</t>
  </si>
  <si>
    <t>diphetor</t>
  </si>
  <si>
    <t>drunella doddsii</t>
  </si>
  <si>
    <t>drunella grandis</t>
  </si>
  <si>
    <t>drunella colorodensis</t>
  </si>
  <si>
    <t>epeorus</t>
  </si>
  <si>
    <t>rhithrogina</t>
  </si>
  <si>
    <t>heptagenia</t>
  </si>
  <si>
    <t>cinygmula</t>
  </si>
  <si>
    <t>paraleptophlebia</t>
  </si>
  <si>
    <t>acentrella</t>
  </si>
  <si>
    <t>ameletus</t>
  </si>
  <si>
    <t>baetis</t>
  </si>
  <si>
    <t>claassenia</t>
  </si>
  <si>
    <t>skwala</t>
  </si>
  <si>
    <t>megarcys</t>
  </si>
  <si>
    <t>brachycentrus</t>
  </si>
  <si>
    <t>glossosoma</t>
  </si>
  <si>
    <t>arctopsyche</t>
  </si>
  <si>
    <t>hydropsyche</t>
  </si>
  <si>
    <t>hydroptila</t>
  </si>
  <si>
    <t>lepidostoma</t>
  </si>
  <si>
    <t>rhyacohila</t>
  </si>
  <si>
    <t>micrasema</t>
  </si>
  <si>
    <t>neophylax</t>
  </si>
  <si>
    <t>chironomini</t>
  </si>
  <si>
    <t>orthocladinae</t>
  </si>
  <si>
    <t>tanypodinae</t>
  </si>
  <si>
    <t>tanytarsini</t>
  </si>
  <si>
    <t>diptera</t>
  </si>
  <si>
    <t>simulium</t>
  </si>
  <si>
    <t>antocha</t>
  </si>
  <si>
    <t>dicronota</t>
  </si>
  <si>
    <t>hexatoma</t>
  </si>
  <si>
    <t>tipula</t>
  </si>
  <si>
    <t>heterlimnius</t>
  </si>
  <si>
    <t>dytiscidae</t>
  </si>
  <si>
    <t>haliplidae</t>
  </si>
  <si>
    <t>hydraenidae</t>
  </si>
  <si>
    <t>pisidium</t>
  </si>
  <si>
    <t>physa</t>
  </si>
  <si>
    <t>nematoda</t>
  </si>
  <si>
    <t>turbellaria</t>
  </si>
  <si>
    <t>gastropoda</t>
  </si>
  <si>
    <t>pericoma</t>
  </si>
  <si>
    <t>chelifera/neoplasta</t>
  </si>
  <si>
    <t>culicidae</t>
  </si>
  <si>
    <t>serratella</t>
  </si>
  <si>
    <t>hydrophilidae</t>
  </si>
  <si>
    <t>ephemerella</t>
  </si>
  <si>
    <t>paraleuctra</t>
  </si>
  <si>
    <t>amiocentrus</t>
  </si>
  <si>
    <t>zaitzevia</t>
  </si>
  <si>
    <t>lymnaeidae</t>
  </si>
  <si>
    <t>treat</t>
  </si>
  <si>
    <t>seg</t>
  </si>
  <si>
    <t>low</t>
  </si>
  <si>
    <t>mid</t>
  </si>
  <si>
    <t>up</t>
  </si>
  <si>
    <t>bda</t>
  </si>
  <si>
    <t>ref</t>
  </si>
  <si>
    <t>benthic</t>
  </si>
  <si>
    <t>gyraulus</t>
  </si>
  <si>
    <t>tabanidae</t>
  </si>
  <si>
    <t>stratiomyidae</t>
  </si>
  <si>
    <t>zygoptera</t>
  </si>
  <si>
    <t>neothrema</t>
  </si>
  <si>
    <t>oligophlebodes</t>
  </si>
  <si>
    <t>diamisini</t>
  </si>
  <si>
    <t>lara</t>
  </si>
  <si>
    <t>lumbricidae</t>
  </si>
  <si>
    <t>diura</t>
  </si>
  <si>
    <t>psychodidae</t>
  </si>
  <si>
    <t>dixidae</t>
  </si>
  <si>
    <t>anisoptera</t>
  </si>
  <si>
    <t>doroneuria</t>
  </si>
  <si>
    <t>anagopetus</t>
  </si>
  <si>
    <t>empididae</t>
  </si>
  <si>
    <t>syrphidae</t>
  </si>
  <si>
    <t>ptychopteridae</t>
  </si>
  <si>
    <t>ephydridae</t>
  </si>
  <si>
    <t>narpus</t>
  </si>
  <si>
    <t>notonectidae</t>
  </si>
  <si>
    <t>gyrinidae</t>
  </si>
  <si>
    <t>dixa</t>
  </si>
  <si>
    <t>collembola</t>
  </si>
  <si>
    <t>cheumatopsyche</t>
  </si>
  <si>
    <t xml:space="preserve">total </t>
  </si>
  <si>
    <t>perchiro</t>
  </si>
  <si>
    <t>perept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</si>
</sst>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0"/>
      <color rgb="FF202124"/>
      <name val="Roboto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17"/>
  <sheetViews>
    <sheetView tabSelected="1" topLeftCell="CG1" workbookViewId="0">
      <pane ySplit="1" topLeftCell="A2" activePane="bottomLeft" state="frozen"/>
      <selection pane="bottomLeft" activeCell="DC21" sqref="DC21"/>
    </sheetView>
  </sheetViews>
  <sheetFormatPr defaultRowHeight="14.4" x14ac:dyDescent="0.3"/>
  <cols>
    <col min="1" max="1" width="9.6640625" style="1" bestFit="1" customWidth="1"/>
    <col min="15" max="15" width="18" customWidth="1"/>
    <col min="22" max="22" width="14.6640625" customWidth="1"/>
    <col min="42" max="42" width="13.5546875" customWidth="1"/>
    <col min="64" max="64" width="12.5546875" customWidth="1"/>
    <col min="79" max="79" width="10.44140625" customWidth="1"/>
    <col min="106" max="107" width="8.88671875" style="6"/>
  </cols>
  <sheetData>
    <row r="1" spans="1:107" x14ac:dyDescent="0.3">
      <c r="A1" s="1" t="s">
        <v>0</v>
      </c>
      <c r="B1" t="s">
        <v>1</v>
      </c>
      <c r="C1" t="s">
        <v>2</v>
      </c>
      <c r="D1" t="s">
        <v>3</v>
      </c>
      <c r="E1" t="s">
        <v>80</v>
      </c>
      <c r="F1" t="s">
        <v>81</v>
      </c>
      <c r="G1" t="s">
        <v>4</v>
      </c>
      <c r="H1" s="3" t="s">
        <v>5</v>
      </c>
      <c r="I1" t="s">
        <v>37</v>
      </c>
      <c r="J1" t="s">
        <v>36</v>
      </c>
      <c r="K1" t="s">
        <v>38</v>
      </c>
      <c r="L1" t="s">
        <v>27</v>
      </c>
      <c r="M1" t="s">
        <v>28</v>
      </c>
      <c r="N1" t="s">
        <v>29</v>
      </c>
      <c r="O1" t="s">
        <v>30</v>
      </c>
      <c r="P1" t="s">
        <v>73</v>
      </c>
      <c r="Q1" t="s">
        <v>75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s="3" t="s">
        <v>6</v>
      </c>
      <c r="X1" t="s">
        <v>14</v>
      </c>
      <c r="Y1" t="s">
        <v>8</v>
      </c>
      <c r="Z1" t="s">
        <v>9</v>
      </c>
      <c r="AA1" t="s">
        <v>7</v>
      </c>
      <c r="AB1" t="s">
        <v>10</v>
      </c>
      <c r="AC1" t="s">
        <v>11</v>
      </c>
      <c r="AD1" t="s">
        <v>39</v>
      </c>
      <c r="AE1" t="s">
        <v>12</v>
      </c>
      <c r="AF1" t="s">
        <v>13</v>
      </c>
      <c r="AG1" t="s">
        <v>40</v>
      </c>
      <c r="AH1" t="s">
        <v>41</v>
      </c>
      <c r="AI1" t="s">
        <v>97</v>
      </c>
      <c r="AJ1" t="s">
        <v>101</v>
      </c>
      <c r="AK1" t="s">
        <v>76</v>
      </c>
      <c r="AL1" s="3" t="s">
        <v>15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16</v>
      </c>
      <c r="AU1" t="s">
        <v>49</v>
      </c>
      <c r="AV1" t="s">
        <v>50</v>
      </c>
      <c r="AW1" t="s">
        <v>77</v>
      </c>
      <c r="AX1" t="s">
        <v>92</v>
      </c>
      <c r="AY1" t="s">
        <v>102</v>
      </c>
      <c r="AZ1" t="s">
        <v>112</v>
      </c>
      <c r="BA1" t="s">
        <v>93</v>
      </c>
      <c r="BB1" s="3" t="s">
        <v>17</v>
      </c>
      <c r="BC1" t="s">
        <v>51</v>
      </c>
      <c r="BD1" t="s">
        <v>52</v>
      </c>
      <c r="BE1" t="s">
        <v>94</v>
      </c>
      <c r="BF1" t="s">
        <v>53</v>
      </c>
      <c r="BG1" t="s">
        <v>54</v>
      </c>
      <c r="BH1" s="3" t="s">
        <v>55</v>
      </c>
      <c r="BI1" t="s">
        <v>105</v>
      </c>
      <c r="BJ1" t="s">
        <v>103</v>
      </c>
      <c r="BK1" t="s">
        <v>104</v>
      </c>
      <c r="BL1" t="s">
        <v>18</v>
      </c>
      <c r="BM1" t="s">
        <v>99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71</v>
      </c>
      <c r="BT1" t="s">
        <v>72</v>
      </c>
      <c r="BU1" t="s">
        <v>70</v>
      </c>
      <c r="BV1" t="s">
        <v>89</v>
      </c>
      <c r="BW1" t="s">
        <v>98</v>
      </c>
      <c r="BX1" t="s">
        <v>106</v>
      </c>
      <c r="BY1" t="s">
        <v>110</v>
      </c>
      <c r="BZ1" t="s">
        <v>90</v>
      </c>
      <c r="CA1" s="3" t="s">
        <v>19</v>
      </c>
      <c r="CB1" t="s">
        <v>61</v>
      </c>
      <c r="CC1" t="s">
        <v>78</v>
      </c>
      <c r="CD1" t="s">
        <v>62</v>
      </c>
      <c r="CE1" t="s">
        <v>63</v>
      </c>
      <c r="CF1" t="s">
        <v>64</v>
      </c>
      <c r="CG1" t="s">
        <v>74</v>
      </c>
      <c r="CH1" t="s">
        <v>107</v>
      </c>
      <c r="CI1" t="s">
        <v>95</v>
      </c>
      <c r="CJ1" t="s">
        <v>20</v>
      </c>
      <c r="CK1" t="s">
        <v>108</v>
      </c>
      <c r="CL1" t="s">
        <v>109</v>
      </c>
      <c r="CM1" t="s">
        <v>21</v>
      </c>
      <c r="CN1" s="3" t="s">
        <v>69</v>
      </c>
      <c r="CO1" t="s">
        <v>66</v>
      </c>
      <c r="CP1" t="s">
        <v>65</v>
      </c>
      <c r="CQ1" t="s">
        <v>79</v>
      </c>
      <c r="CR1" t="s">
        <v>88</v>
      </c>
      <c r="CS1" t="s">
        <v>23</v>
      </c>
      <c r="CT1" t="s">
        <v>22</v>
      </c>
      <c r="CU1" t="s">
        <v>67</v>
      </c>
      <c r="CV1" t="s">
        <v>68</v>
      </c>
      <c r="CW1" t="s">
        <v>96</v>
      </c>
      <c r="CX1" t="s">
        <v>91</v>
      </c>
      <c r="CY1" t="s">
        <v>100</v>
      </c>
      <c r="CZ1" t="s">
        <v>111</v>
      </c>
      <c r="DA1" t="s">
        <v>113</v>
      </c>
      <c r="DB1" s="6" t="s">
        <v>114</v>
      </c>
      <c r="DC1" s="6" t="s">
        <v>115</v>
      </c>
    </row>
    <row r="2" spans="1:107" x14ac:dyDescent="0.3">
      <c r="A2" s="1">
        <v>44354</v>
      </c>
      <c r="B2">
        <f t="shared" ref="B2:B33" si="0">A2-DATE(YEAR(A2),1,0)</f>
        <v>158</v>
      </c>
      <c r="C2" t="s">
        <v>87</v>
      </c>
      <c r="D2" t="s">
        <v>24</v>
      </c>
      <c r="E2" t="s">
        <v>85</v>
      </c>
      <c r="F2" t="s">
        <v>82</v>
      </c>
      <c r="G2">
        <v>1</v>
      </c>
      <c r="H2">
        <f>SUM(I2,J2,K2,L2,V2,M2,N2,O2,P2,Q2,R2,S2,T2,U2)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SUM(X2,Y2,Z2,AA2,AC2,AD2,AE2,AG2,AB2,AF2,AH2,AK2, AI2,AJ2)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5">
        <v>0</v>
      </c>
      <c r="AK2">
        <v>0</v>
      </c>
      <c r="AL2">
        <f>SUM(AM2,AN2,AO2,AP2,AQ2,AR2,AS2,AT2,AU2,AV2,AW2, AX2,AY2,AZ2,BA2)</f>
        <v>8</v>
      </c>
      <c r="AM2">
        <v>0</v>
      </c>
      <c r="AN2">
        <v>0</v>
      </c>
      <c r="AO2">
        <v>0</v>
      </c>
      <c r="AP2">
        <v>0</v>
      </c>
      <c r="AQ2">
        <v>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s="5">
        <v>0</v>
      </c>
      <c r="AZ2" s="5">
        <v>0</v>
      </c>
      <c r="BA2">
        <v>0</v>
      </c>
      <c r="BB2">
        <f>SUM(BC2,BD2,BE2,BF2,BG2)</f>
        <v>74</v>
      </c>
      <c r="BC2">
        <v>0</v>
      </c>
      <c r="BD2">
        <v>57</v>
      </c>
      <c r="BE2">
        <v>0</v>
      </c>
      <c r="BF2">
        <v>1</v>
      </c>
      <c r="BG2">
        <v>16</v>
      </c>
      <c r="BH2">
        <f>SUM(BI2,BJ2,BK2,BL2,BN2,BO2,BP2,BQ2,BR2,BS2,BT2,BU2, BV2, BZ2,BW2,BX2,BM2, BY2)</f>
        <v>3</v>
      </c>
      <c r="BI2" s="5">
        <v>0</v>
      </c>
      <c r="BJ2" s="5">
        <v>0</v>
      </c>
      <c r="BK2" s="5">
        <v>0</v>
      </c>
      <c r="BL2">
        <v>3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5">
        <v>0</v>
      </c>
      <c r="BZ2">
        <v>0</v>
      </c>
      <c r="CA2">
        <f>SUM(CB2,CC2,CD2,CE2,CF2,CG2, CH2,CI2)</f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f>SUM(CO2,CP2,CQ2, CR2)</f>
        <v>80</v>
      </c>
      <c r="CO2">
        <v>0</v>
      </c>
      <c r="CP2">
        <v>80</v>
      </c>
      <c r="CQ2">
        <v>0</v>
      </c>
      <c r="CR2">
        <v>0</v>
      </c>
      <c r="CS2">
        <v>2</v>
      </c>
      <c r="CT2">
        <v>12</v>
      </c>
      <c r="CU2">
        <v>0</v>
      </c>
      <c r="CV2">
        <v>2</v>
      </c>
      <c r="CW2">
        <v>0</v>
      </c>
      <c r="CX2">
        <v>0</v>
      </c>
      <c r="CY2">
        <v>0</v>
      </c>
      <c r="CZ2" s="5">
        <v>0</v>
      </c>
      <c r="DA2" s="2">
        <f>SUM(I2,J2,K2,L2,M2,N2,O2,P2,Q2,R2,S2,T2,U2,V2,X2,Y2,Z2,AA2,AB2,AC2,AD2,AE2,AF2,AG2,AH2,AI2,AJ2,AK2,AM2,AN2,AO2,AP2,AQ2,AR2,AS2,AT2,AU2,AV2,AW2,AX2,AY2,AZ2,BA2,BC2,BD2,BE2,BF2,BG2,BI2,BJ2,BK2,BL2,BM2,BN2,BO2,BP2,BQ2,BR2,BS2,BT2,BU2,BV2,BW2,BX2,BY2,BZ2,CB2,CC2,CD2,CE2,CF2,CG2,CH2,CI2,CJ2,CK2,CL2,CM2,CO2,CP2,CQ2,CR2,CS2,CT2,CU2,CV2,CW2,CX2,CY2,CZ2)</f>
        <v>181</v>
      </c>
      <c r="DB2" s="6">
        <f>((BB2/DA2)*100)</f>
        <v>40.883977900552487</v>
      </c>
      <c r="DC2" s="6">
        <f>(((H2+W2+AL2)/DA2)*100)</f>
        <v>4.4198895027624303</v>
      </c>
    </row>
    <row r="3" spans="1:107" x14ac:dyDescent="0.3">
      <c r="A3" s="1">
        <v>44354</v>
      </c>
      <c r="B3">
        <f t="shared" si="0"/>
        <v>158</v>
      </c>
      <c r="C3" t="s">
        <v>87</v>
      </c>
      <c r="D3" t="s">
        <v>24</v>
      </c>
      <c r="E3" t="s">
        <v>85</v>
      </c>
      <c r="F3" t="s">
        <v>82</v>
      </c>
      <c r="G3">
        <v>2</v>
      </c>
      <c r="H3">
        <f t="shared" ref="H3:H66" si="1">SUM(I3,J3,K3,L3,V3,M3,N3,O3,P3,Q3,R3,S3,T3,U3)</f>
        <v>4</v>
      </c>
      <c r="I3">
        <v>0</v>
      </c>
      <c r="J3">
        <v>0</v>
      </c>
      <c r="K3">
        <v>0</v>
      </c>
      <c r="L3">
        <v>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2">SUM(X3,Y3,Z3,AA3,AC3,AD3,AE3,AG3,AB3,AF3,AH3,AK3, AI3,AJ3)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5">
        <v>0</v>
      </c>
      <c r="AK3">
        <v>0</v>
      </c>
      <c r="AL3">
        <f t="shared" ref="AL3:AL66" si="3">SUM(AM3,AN3,AO3,AP3,AQ3,AR3,AS3,AT3,AU3,AV3,AW3, AX3,AY3,AZ3,BA3)</f>
        <v>29</v>
      </c>
      <c r="AM3">
        <v>0</v>
      </c>
      <c r="AN3">
        <v>0</v>
      </c>
      <c r="AO3">
        <v>0</v>
      </c>
      <c r="AP3">
        <v>0</v>
      </c>
      <c r="AQ3">
        <v>29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5">
        <v>0</v>
      </c>
      <c r="AZ3" s="5">
        <v>0</v>
      </c>
      <c r="BA3">
        <v>0</v>
      </c>
      <c r="BB3">
        <f>SUM(BC3,BD3,BE3,BF3,BG3)</f>
        <v>180</v>
      </c>
      <c r="BC3">
        <v>0</v>
      </c>
      <c r="BD3">
        <v>154</v>
      </c>
      <c r="BE3">
        <v>0</v>
      </c>
      <c r="BF3">
        <v>0</v>
      </c>
      <c r="BG3">
        <v>26</v>
      </c>
      <c r="BH3">
        <f t="shared" ref="BH3:BH66" si="4">SUM(BI3,BJ3,BK3,BL3,BN3,BO3,BP3,BQ3,BR3,BS3,BT3,BU3, BV3, BZ3,BW3,BX3,BM3, BY3)</f>
        <v>2</v>
      </c>
      <c r="BI3" s="5">
        <v>0</v>
      </c>
      <c r="BJ3" s="5">
        <v>0</v>
      </c>
      <c r="BK3" s="5">
        <v>0</v>
      </c>
      <c r="BL3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5">
        <v>0</v>
      </c>
      <c r="BZ3">
        <v>0</v>
      </c>
      <c r="CA3">
        <f t="shared" ref="CA3:CA66" si="5">SUM(CB3,CC3,CD3,CE3,CF3,CG3, CH3,CI3)</f>
        <v>5</v>
      </c>
      <c r="CB3">
        <v>2</v>
      </c>
      <c r="CC3">
        <v>0</v>
      </c>
      <c r="CD3">
        <v>2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f t="shared" ref="CN3:CN6" si="6">SUM(CO3,CP3,CQ3, CR3)</f>
        <v>46</v>
      </c>
      <c r="CO3">
        <v>0</v>
      </c>
      <c r="CP3">
        <v>46</v>
      </c>
      <c r="CQ3">
        <v>0</v>
      </c>
      <c r="CR3">
        <v>0</v>
      </c>
      <c r="CS3">
        <v>7</v>
      </c>
      <c r="CT3">
        <v>75</v>
      </c>
      <c r="CU3">
        <v>0</v>
      </c>
      <c r="CV3">
        <v>12</v>
      </c>
      <c r="CW3">
        <v>0</v>
      </c>
      <c r="CX3">
        <v>0</v>
      </c>
      <c r="CY3">
        <v>0</v>
      </c>
      <c r="CZ3" s="5">
        <v>0</v>
      </c>
      <c r="DA3" s="2">
        <f t="shared" ref="DA3:DA66" si="7">SUM(I3,J3,K3,L3,M3,N3,O3,P3,Q3,R3,S3,T3,U3,V3,X3,Y3,Z3,AA3,AB3,AC3,AD3,AE3,AF3,AG3,AH3,AI3,AJ3,AK3,AM3,AN3,AO3,AP3,AQ3,AR3,AS3,AT3,AU3,AV3,AW3,AX3,AY3,AZ3,BA3,BC3,BD3,BE3,BF3,BG3,BI3,BJ3,BK3,BL3,BM3,BN3,BO3,BP3,BQ3,BR3,BS3,BT3,BU3,BV3,BW3,BX3,BY3,BZ3,CB3,CC3,CD3,CE3,CF3,CG3,CH3,CI3,CJ3,CK3,CL3,CM3,CO3,CP3,CQ3,CR3,CS3,CT3,CU3,CV3,CW3,CX3,CY3,CZ3)</f>
        <v>360</v>
      </c>
      <c r="DB3" s="6">
        <f t="shared" ref="DB3:DB66" si="8">((BB3/DA3)*100)</f>
        <v>50</v>
      </c>
      <c r="DC3" s="6">
        <f t="shared" ref="DC3:DC66" si="9">(((H3+W3+AL3)/DA3)*100)</f>
        <v>9.1666666666666661</v>
      </c>
    </row>
    <row r="4" spans="1:107" x14ac:dyDescent="0.3">
      <c r="A4" s="1">
        <v>44354</v>
      </c>
      <c r="B4">
        <f t="shared" si="0"/>
        <v>158</v>
      </c>
      <c r="C4" t="s">
        <v>87</v>
      </c>
      <c r="D4" t="s">
        <v>24</v>
      </c>
      <c r="E4" t="s">
        <v>85</v>
      </c>
      <c r="F4" t="s">
        <v>82</v>
      </c>
      <c r="G4">
        <v>3</v>
      </c>
      <c r="H4">
        <f t="shared" si="1"/>
        <v>3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2"/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5">
        <v>0</v>
      </c>
      <c r="AK4">
        <v>0</v>
      </c>
      <c r="AL4">
        <f t="shared" si="3"/>
        <v>10</v>
      </c>
      <c r="AM4">
        <v>0</v>
      </c>
      <c r="AN4">
        <v>0</v>
      </c>
      <c r="AO4">
        <v>0</v>
      </c>
      <c r="AP4">
        <v>0</v>
      </c>
      <c r="AQ4">
        <v>10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5">
        <v>0</v>
      </c>
      <c r="AZ4" s="5">
        <v>0</v>
      </c>
      <c r="BA4">
        <v>0</v>
      </c>
      <c r="BB4">
        <f>SUM(BC4,BD4,BE4,BF4,BG4)</f>
        <v>78</v>
      </c>
      <c r="BC4">
        <v>1</v>
      </c>
      <c r="BD4">
        <v>66</v>
      </c>
      <c r="BE4">
        <v>0</v>
      </c>
      <c r="BF4">
        <v>3</v>
      </c>
      <c r="BG4">
        <v>8</v>
      </c>
      <c r="BH4">
        <f t="shared" si="4"/>
        <v>1</v>
      </c>
      <c r="BI4" s="5">
        <v>0</v>
      </c>
      <c r="BJ4" s="5">
        <v>0</v>
      </c>
      <c r="BK4" s="5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5">
        <v>0</v>
      </c>
      <c r="BZ4">
        <v>0</v>
      </c>
      <c r="CA4">
        <f t="shared" si="5"/>
        <v>1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f t="shared" si="6"/>
        <v>9</v>
      </c>
      <c r="CO4">
        <v>0</v>
      </c>
      <c r="CP4">
        <v>9</v>
      </c>
      <c r="CQ4">
        <v>0</v>
      </c>
      <c r="CR4">
        <v>0</v>
      </c>
      <c r="CS4">
        <v>10</v>
      </c>
      <c r="CT4">
        <v>13</v>
      </c>
      <c r="CU4">
        <v>0</v>
      </c>
      <c r="CV4">
        <v>12</v>
      </c>
      <c r="CW4">
        <v>0</v>
      </c>
      <c r="CX4">
        <v>0</v>
      </c>
      <c r="CY4">
        <v>0</v>
      </c>
      <c r="CZ4" s="5">
        <v>0</v>
      </c>
      <c r="DA4" s="2">
        <f t="shared" si="7"/>
        <v>137</v>
      </c>
      <c r="DB4" s="6">
        <f t="shared" si="8"/>
        <v>56.934306569343065</v>
      </c>
      <c r="DC4" s="6">
        <f t="shared" si="9"/>
        <v>9.4890510948905096</v>
      </c>
    </row>
    <row r="5" spans="1:107" x14ac:dyDescent="0.3">
      <c r="A5" s="1">
        <v>44354</v>
      </c>
      <c r="B5">
        <f t="shared" si="0"/>
        <v>158</v>
      </c>
      <c r="C5" t="s">
        <v>87</v>
      </c>
      <c r="D5" t="s">
        <v>24</v>
      </c>
      <c r="E5" t="s">
        <v>85</v>
      </c>
      <c r="F5" t="s">
        <v>83</v>
      </c>
      <c r="G5">
        <v>1</v>
      </c>
      <c r="H5">
        <f t="shared" si="1"/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2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5">
        <v>0</v>
      </c>
      <c r="AK5">
        <v>0</v>
      </c>
      <c r="AL5">
        <f t="shared" si="3"/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5">
        <v>0</v>
      </c>
      <c r="AZ5" s="5">
        <v>0</v>
      </c>
      <c r="BA5">
        <v>0</v>
      </c>
      <c r="BB5">
        <f>SUM(BC5,BD5,BE5,BF5,BG5)</f>
        <v>44</v>
      </c>
      <c r="BC5">
        <v>16</v>
      </c>
      <c r="BD5">
        <v>10</v>
      </c>
      <c r="BE5">
        <v>0</v>
      </c>
      <c r="BF5">
        <v>2</v>
      </c>
      <c r="BG5">
        <v>16</v>
      </c>
      <c r="BH5">
        <f t="shared" si="4"/>
        <v>0</v>
      </c>
      <c r="BI5" s="5">
        <v>0</v>
      </c>
      <c r="BJ5" s="5">
        <v>0</v>
      </c>
      <c r="BK5" s="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5">
        <v>0</v>
      </c>
      <c r="BZ5">
        <v>0</v>
      </c>
      <c r="CA5">
        <f t="shared" si="5"/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f t="shared" si="6"/>
        <v>7</v>
      </c>
      <c r="CO5">
        <v>0</v>
      </c>
      <c r="CP5">
        <v>7</v>
      </c>
      <c r="CQ5">
        <v>0</v>
      </c>
      <c r="CR5">
        <v>0</v>
      </c>
      <c r="CS5">
        <v>0</v>
      </c>
      <c r="CT5">
        <v>36</v>
      </c>
      <c r="CU5">
        <v>0</v>
      </c>
      <c r="CV5">
        <v>2</v>
      </c>
      <c r="CW5">
        <v>0</v>
      </c>
      <c r="CX5">
        <v>0</v>
      </c>
      <c r="CY5">
        <v>0</v>
      </c>
      <c r="CZ5" s="5">
        <v>0</v>
      </c>
      <c r="DA5" s="2">
        <f t="shared" si="7"/>
        <v>89</v>
      </c>
      <c r="DB5" s="6">
        <f t="shared" si="8"/>
        <v>49.438202247191008</v>
      </c>
      <c r="DC5" s="6">
        <f t="shared" si="9"/>
        <v>0</v>
      </c>
    </row>
    <row r="6" spans="1:107" x14ac:dyDescent="0.3">
      <c r="A6" s="1">
        <v>44354</v>
      </c>
      <c r="B6">
        <f t="shared" si="0"/>
        <v>158</v>
      </c>
      <c r="C6" t="s">
        <v>87</v>
      </c>
      <c r="D6" t="s">
        <v>24</v>
      </c>
      <c r="E6" t="s">
        <v>85</v>
      </c>
      <c r="F6" t="s">
        <v>83</v>
      </c>
      <c r="G6">
        <v>2</v>
      </c>
      <c r="H6">
        <f t="shared" si="1"/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2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5">
        <v>0</v>
      </c>
      <c r="AK6">
        <v>0</v>
      </c>
      <c r="AL6">
        <f t="shared" si="3"/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5">
        <v>0</v>
      </c>
      <c r="AZ6" s="5">
        <v>0</v>
      </c>
      <c r="BA6">
        <v>0</v>
      </c>
      <c r="BB6">
        <f>SUM(BC6,BD6,BE6,BF6,BG6)</f>
        <v>106</v>
      </c>
      <c r="BC6">
        <v>13</v>
      </c>
      <c r="BD6">
        <v>55</v>
      </c>
      <c r="BE6">
        <v>0</v>
      </c>
      <c r="BF6">
        <v>4</v>
      </c>
      <c r="BG6">
        <v>34</v>
      </c>
      <c r="BH6">
        <f t="shared" si="4"/>
        <v>2</v>
      </c>
      <c r="BI6" s="5">
        <v>0</v>
      </c>
      <c r="BJ6" s="5">
        <v>0</v>
      </c>
      <c r="BK6" s="5">
        <v>0</v>
      </c>
      <c r="BL6">
        <v>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5">
        <v>0</v>
      </c>
      <c r="BZ6">
        <v>0</v>
      </c>
      <c r="CA6">
        <f t="shared" si="5"/>
        <v>7</v>
      </c>
      <c r="CB6">
        <v>0</v>
      </c>
      <c r="CC6">
        <v>0</v>
      </c>
      <c r="CD6">
        <v>4</v>
      </c>
      <c r="CE6">
        <v>3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f t="shared" si="6"/>
        <v>4</v>
      </c>
      <c r="CO6">
        <v>0</v>
      </c>
      <c r="CP6">
        <v>4</v>
      </c>
      <c r="CQ6">
        <v>0</v>
      </c>
      <c r="CR6">
        <v>0</v>
      </c>
      <c r="CS6">
        <v>0</v>
      </c>
      <c r="CT6">
        <v>48</v>
      </c>
      <c r="CU6">
        <v>0</v>
      </c>
      <c r="CV6">
        <v>11</v>
      </c>
      <c r="CW6">
        <v>0</v>
      </c>
      <c r="CX6">
        <v>0</v>
      </c>
      <c r="CY6">
        <v>0</v>
      </c>
      <c r="CZ6" s="5">
        <v>0</v>
      </c>
      <c r="DA6" s="2">
        <f t="shared" si="7"/>
        <v>178</v>
      </c>
      <c r="DB6" s="6">
        <f t="shared" si="8"/>
        <v>59.550561797752813</v>
      </c>
      <c r="DC6" s="6">
        <f t="shared" si="9"/>
        <v>0</v>
      </c>
    </row>
    <row r="7" spans="1:107" x14ac:dyDescent="0.3">
      <c r="A7" s="1">
        <v>44354</v>
      </c>
      <c r="B7">
        <f t="shared" si="0"/>
        <v>158</v>
      </c>
      <c r="C7" t="s">
        <v>87</v>
      </c>
      <c r="D7" t="s">
        <v>24</v>
      </c>
      <c r="E7" t="s">
        <v>85</v>
      </c>
      <c r="F7" t="s">
        <v>83</v>
      </c>
      <c r="G7">
        <v>3</v>
      </c>
      <c r="H7">
        <f t="shared" si="1"/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2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5">
        <v>0</v>
      </c>
      <c r="AK7">
        <v>0</v>
      </c>
      <c r="AL7">
        <f t="shared" si="3"/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5">
        <v>0</v>
      </c>
      <c r="AZ7" s="5">
        <v>0</v>
      </c>
      <c r="BA7">
        <v>0</v>
      </c>
      <c r="BB7">
        <f>SUM(BC7,BD7,BE7,BF7,BG7)</f>
        <v>97</v>
      </c>
      <c r="BC7">
        <v>0</v>
      </c>
      <c r="BD7">
        <v>37</v>
      </c>
      <c r="BE7">
        <v>0</v>
      </c>
      <c r="BF7">
        <v>26</v>
      </c>
      <c r="BG7">
        <v>34</v>
      </c>
      <c r="BH7">
        <f t="shared" si="4"/>
        <v>1</v>
      </c>
      <c r="BI7" s="5">
        <v>0</v>
      </c>
      <c r="BJ7" s="5">
        <v>0</v>
      </c>
      <c r="BK7" s="5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s="5">
        <v>0</v>
      </c>
      <c r="BZ7">
        <v>0</v>
      </c>
      <c r="CA7">
        <f t="shared" si="5"/>
        <v>2</v>
      </c>
      <c r="CB7">
        <v>0</v>
      </c>
      <c r="CC7">
        <v>0</v>
      </c>
      <c r="CD7">
        <v>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f t="shared" ref="CN7:CN66" si="10">SUM(CO7,CP7,CQ7, CR7)</f>
        <v>61</v>
      </c>
      <c r="CO7">
        <v>0</v>
      </c>
      <c r="CP7">
        <v>61</v>
      </c>
      <c r="CQ7">
        <v>0</v>
      </c>
      <c r="CR7">
        <v>0</v>
      </c>
      <c r="CS7">
        <v>0</v>
      </c>
      <c r="CT7">
        <v>20</v>
      </c>
      <c r="CU7">
        <v>0</v>
      </c>
      <c r="CV7">
        <v>18</v>
      </c>
      <c r="CW7">
        <v>0</v>
      </c>
      <c r="CX7">
        <v>0</v>
      </c>
      <c r="CY7">
        <v>0</v>
      </c>
      <c r="CZ7" s="5">
        <v>0</v>
      </c>
      <c r="DA7" s="2">
        <f t="shared" si="7"/>
        <v>200</v>
      </c>
      <c r="DB7" s="6">
        <f t="shared" si="8"/>
        <v>48.5</v>
      </c>
      <c r="DC7" s="6">
        <f t="shared" si="9"/>
        <v>0.5</v>
      </c>
    </row>
    <row r="8" spans="1:107" x14ac:dyDescent="0.3">
      <c r="A8" s="1">
        <v>44354</v>
      </c>
      <c r="B8">
        <f t="shared" si="0"/>
        <v>158</v>
      </c>
      <c r="C8" t="s">
        <v>87</v>
      </c>
      <c r="D8" t="s">
        <v>24</v>
      </c>
      <c r="E8" t="s">
        <v>85</v>
      </c>
      <c r="F8" t="s">
        <v>84</v>
      </c>
      <c r="G8">
        <v>1</v>
      </c>
      <c r="H8">
        <f t="shared" si="1"/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2"/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5">
        <v>0</v>
      </c>
      <c r="AK8">
        <v>0</v>
      </c>
      <c r="AL8">
        <f t="shared" si="3"/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5">
        <v>0</v>
      </c>
      <c r="AZ8" s="5">
        <v>0</v>
      </c>
      <c r="BA8">
        <v>0</v>
      </c>
      <c r="BB8">
        <f>SUM(BC8,BD8,BE8,BF8,BG8)</f>
        <v>16</v>
      </c>
      <c r="BC8">
        <v>0</v>
      </c>
      <c r="BD8">
        <v>8</v>
      </c>
      <c r="BE8">
        <v>0</v>
      </c>
      <c r="BF8">
        <v>4</v>
      </c>
      <c r="BG8">
        <v>4</v>
      </c>
      <c r="BH8">
        <f t="shared" si="4"/>
        <v>1</v>
      </c>
      <c r="BI8" s="5">
        <v>0</v>
      </c>
      <c r="BJ8" s="5">
        <v>0</v>
      </c>
      <c r="BK8" s="5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s="5">
        <v>0</v>
      </c>
      <c r="BZ8">
        <v>0</v>
      </c>
      <c r="CA8">
        <f t="shared" si="5"/>
        <v>1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f t="shared" si="10"/>
        <v>5</v>
      </c>
      <c r="CO8">
        <v>0</v>
      </c>
      <c r="CP8">
        <v>5</v>
      </c>
      <c r="CQ8">
        <v>0</v>
      </c>
      <c r="CR8">
        <v>0</v>
      </c>
      <c r="CS8">
        <v>1</v>
      </c>
      <c r="CT8">
        <v>3</v>
      </c>
      <c r="CU8">
        <v>0</v>
      </c>
      <c r="CV8">
        <v>5</v>
      </c>
      <c r="CW8">
        <v>0</v>
      </c>
      <c r="CX8">
        <v>0</v>
      </c>
      <c r="CY8">
        <v>0</v>
      </c>
      <c r="CZ8" s="5">
        <v>0</v>
      </c>
      <c r="DA8" s="2">
        <f t="shared" si="7"/>
        <v>33</v>
      </c>
      <c r="DB8" s="6">
        <f t="shared" si="8"/>
        <v>48.484848484848484</v>
      </c>
      <c r="DC8" s="6">
        <f t="shared" si="9"/>
        <v>3.0303030303030303</v>
      </c>
    </row>
    <row r="9" spans="1:107" x14ac:dyDescent="0.3">
      <c r="A9" s="1">
        <v>44354</v>
      </c>
      <c r="B9">
        <f t="shared" si="0"/>
        <v>158</v>
      </c>
      <c r="C9" t="s">
        <v>87</v>
      </c>
      <c r="D9" t="s">
        <v>24</v>
      </c>
      <c r="E9" t="s">
        <v>85</v>
      </c>
      <c r="F9" t="s">
        <v>84</v>
      </c>
      <c r="G9">
        <v>2</v>
      </c>
      <c r="H9">
        <f t="shared" si="1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2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5">
        <v>0</v>
      </c>
      <c r="AK9">
        <v>0</v>
      </c>
      <c r="AL9">
        <f t="shared" si="3"/>
        <v>8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7</v>
      </c>
      <c r="AU9">
        <v>0</v>
      </c>
      <c r="AV9">
        <v>0</v>
      </c>
      <c r="AW9">
        <v>0</v>
      </c>
      <c r="AX9">
        <v>0</v>
      </c>
      <c r="AY9" s="5">
        <v>0</v>
      </c>
      <c r="AZ9" s="5">
        <v>0</v>
      </c>
      <c r="BA9">
        <v>0</v>
      </c>
      <c r="BB9">
        <f>SUM(BC9,BD9,BE9,BF9,BG9)</f>
        <v>50</v>
      </c>
      <c r="BC9">
        <v>0</v>
      </c>
      <c r="BD9">
        <v>30</v>
      </c>
      <c r="BE9">
        <v>0</v>
      </c>
      <c r="BF9">
        <v>6</v>
      </c>
      <c r="BG9">
        <v>14</v>
      </c>
      <c r="BH9">
        <f t="shared" si="4"/>
        <v>3</v>
      </c>
      <c r="BI9" s="5">
        <v>0</v>
      </c>
      <c r="BJ9" s="5">
        <v>0</v>
      </c>
      <c r="BK9" s="5">
        <v>0</v>
      </c>
      <c r="BL9">
        <v>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 s="5">
        <v>0</v>
      </c>
      <c r="BZ9">
        <v>0</v>
      </c>
      <c r="CA9">
        <f t="shared" si="5"/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f t="shared" si="10"/>
        <v>224</v>
      </c>
      <c r="CO9">
        <v>1</v>
      </c>
      <c r="CP9">
        <v>223</v>
      </c>
      <c r="CQ9">
        <v>0</v>
      </c>
      <c r="CR9">
        <v>0</v>
      </c>
      <c r="CS9">
        <v>0</v>
      </c>
      <c r="CT9">
        <v>73</v>
      </c>
      <c r="CU9">
        <v>0</v>
      </c>
      <c r="CV9">
        <v>17</v>
      </c>
      <c r="CW9">
        <v>0</v>
      </c>
      <c r="CX9">
        <v>0</v>
      </c>
      <c r="CY9">
        <v>0</v>
      </c>
      <c r="CZ9" s="5">
        <v>0</v>
      </c>
      <c r="DA9" s="2">
        <f t="shared" si="7"/>
        <v>375</v>
      </c>
      <c r="DB9" s="6">
        <f t="shared" si="8"/>
        <v>13.333333333333334</v>
      </c>
      <c r="DC9" s="6">
        <f t="shared" si="9"/>
        <v>2.1333333333333333</v>
      </c>
    </row>
    <row r="10" spans="1:107" x14ac:dyDescent="0.3">
      <c r="A10" s="1">
        <v>44354</v>
      </c>
      <c r="B10">
        <f t="shared" si="0"/>
        <v>158</v>
      </c>
      <c r="C10" t="s">
        <v>87</v>
      </c>
      <c r="D10" t="s">
        <v>24</v>
      </c>
      <c r="E10" t="s">
        <v>85</v>
      </c>
      <c r="F10" t="s">
        <v>84</v>
      </c>
      <c r="G10">
        <v>3</v>
      </c>
      <c r="H10">
        <f t="shared" si="1"/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2"/>
        <v>5</v>
      </c>
      <c r="X10">
        <v>0</v>
      </c>
      <c r="Y10">
        <v>0</v>
      </c>
      <c r="Z10">
        <v>3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5">
        <v>0</v>
      </c>
      <c r="AK10">
        <v>0</v>
      </c>
      <c r="AL10">
        <f t="shared" si="3"/>
        <v>5</v>
      </c>
      <c r="AM10">
        <v>0</v>
      </c>
      <c r="AN10">
        <v>0</v>
      </c>
      <c r="AO10">
        <v>0</v>
      </c>
      <c r="AP10">
        <v>0</v>
      </c>
      <c r="AQ10">
        <v>4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 s="5">
        <v>0</v>
      </c>
      <c r="AZ10" s="5">
        <v>0</v>
      </c>
      <c r="BA10">
        <v>0</v>
      </c>
      <c r="BB10">
        <f>SUM(BC10,BD10,BE10,BF10,BG10)</f>
        <v>11</v>
      </c>
      <c r="BC10">
        <v>0</v>
      </c>
      <c r="BD10">
        <v>7</v>
      </c>
      <c r="BE10">
        <v>0</v>
      </c>
      <c r="BF10">
        <v>2</v>
      </c>
      <c r="BG10">
        <v>2</v>
      </c>
      <c r="BH10">
        <f t="shared" si="4"/>
        <v>0</v>
      </c>
      <c r="BI10" s="5">
        <v>0</v>
      </c>
      <c r="BJ10" s="5">
        <v>0</v>
      </c>
      <c r="BK10" s="5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 s="5">
        <v>0</v>
      </c>
      <c r="BZ10">
        <v>0</v>
      </c>
      <c r="CA10">
        <f t="shared" si="5"/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f t="shared" si="10"/>
        <v>2</v>
      </c>
      <c r="CO10">
        <v>0</v>
      </c>
      <c r="CP10">
        <v>2</v>
      </c>
      <c r="CQ10">
        <v>0</v>
      </c>
      <c r="CR10">
        <v>0</v>
      </c>
      <c r="CS10">
        <v>3</v>
      </c>
      <c r="CT10">
        <v>3</v>
      </c>
      <c r="CU10">
        <v>0</v>
      </c>
      <c r="CV10">
        <v>6</v>
      </c>
      <c r="CW10">
        <v>0</v>
      </c>
      <c r="CX10">
        <v>0</v>
      </c>
      <c r="CY10">
        <v>0</v>
      </c>
      <c r="CZ10" s="5">
        <v>0</v>
      </c>
      <c r="DA10" s="2">
        <f t="shared" si="7"/>
        <v>35</v>
      </c>
      <c r="DB10" s="6">
        <f t="shared" si="8"/>
        <v>31.428571428571427</v>
      </c>
      <c r="DC10" s="6">
        <f t="shared" si="9"/>
        <v>28.571428571428569</v>
      </c>
    </row>
    <row r="11" spans="1:107" x14ac:dyDescent="0.3">
      <c r="A11" s="1">
        <v>44354</v>
      </c>
      <c r="B11">
        <f t="shared" si="0"/>
        <v>158</v>
      </c>
      <c r="C11" t="s">
        <v>87</v>
      </c>
      <c r="D11" t="s">
        <v>24</v>
      </c>
      <c r="E11" t="s">
        <v>86</v>
      </c>
      <c r="F11" t="s">
        <v>82</v>
      </c>
      <c r="G11">
        <v>1</v>
      </c>
      <c r="H11">
        <f>SUM(I11,J11,K11,L11,V11,M11,N11,O11,P11,Q11,R11,S11,T11,U11)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2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5">
        <v>0</v>
      </c>
      <c r="AK11">
        <v>0</v>
      </c>
      <c r="AL11">
        <f t="shared" si="3"/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5">
        <v>0</v>
      </c>
      <c r="AZ11" s="5">
        <v>0</v>
      </c>
      <c r="BA11">
        <v>0</v>
      </c>
      <c r="BB11">
        <f>SUM(BC11,BD11,BE11,BF11,BG11)</f>
        <v>3</v>
      </c>
      <c r="BC11">
        <v>0</v>
      </c>
      <c r="BD11">
        <v>1</v>
      </c>
      <c r="BE11">
        <v>0</v>
      </c>
      <c r="BF11">
        <v>0</v>
      </c>
      <c r="BG11">
        <v>2</v>
      </c>
      <c r="BH11">
        <f t="shared" si="4"/>
        <v>2</v>
      </c>
      <c r="BI11" s="5">
        <v>0</v>
      </c>
      <c r="BJ11" s="5">
        <v>0</v>
      </c>
      <c r="BK11" s="5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 s="5">
        <v>0</v>
      </c>
      <c r="BZ11">
        <v>0</v>
      </c>
      <c r="CA11">
        <f t="shared" si="5"/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f t="shared" si="10"/>
        <v>2</v>
      </c>
      <c r="CO11">
        <v>0</v>
      </c>
      <c r="CP11">
        <v>2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 s="5">
        <v>0</v>
      </c>
      <c r="DA11" s="2">
        <f t="shared" si="7"/>
        <v>9</v>
      </c>
      <c r="DB11" s="6">
        <f t="shared" si="8"/>
        <v>33.333333333333329</v>
      </c>
      <c r="DC11" s="6">
        <f t="shared" si="9"/>
        <v>0</v>
      </c>
    </row>
    <row r="12" spans="1:107" x14ac:dyDescent="0.3">
      <c r="A12" s="1">
        <v>44354</v>
      </c>
      <c r="B12">
        <f t="shared" si="0"/>
        <v>158</v>
      </c>
      <c r="C12" t="s">
        <v>87</v>
      </c>
      <c r="D12" t="s">
        <v>24</v>
      </c>
      <c r="E12" t="s">
        <v>86</v>
      </c>
      <c r="F12" t="s">
        <v>82</v>
      </c>
      <c r="G12">
        <v>2</v>
      </c>
      <c r="H12">
        <f t="shared" si="1"/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2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5">
        <v>0</v>
      </c>
      <c r="AK12">
        <v>0</v>
      </c>
      <c r="AL12">
        <f t="shared" si="3"/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5">
        <v>0</v>
      </c>
      <c r="AZ12" s="5">
        <v>0</v>
      </c>
      <c r="BA12">
        <v>0</v>
      </c>
      <c r="BB12">
        <f>SUM(BC12,BD12,BE12,BF12,BG12)</f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f t="shared" si="4"/>
        <v>0</v>
      </c>
      <c r="BI12" s="5">
        <v>0</v>
      </c>
      <c r="BJ12" s="5">
        <v>0</v>
      </c>
      <c r="BK12" s="5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s="5">
        <v>0</v>
      </c>
      <c r="BZ12">
        <v>0</v>
      </c>
      <c r="CA12">
        <f t="shared" si="5"/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f t="shared" si="10"/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 s="5">
        <v>0</v>
      </c>
      <c r="DA12" s="2">
        <f t="shared" si="7"/>
        <v>1</v>
      </c>
      <c r="DB12" s="6">
        <f t="shared" si="8"/>
        <v>0</v>
      </c>
      <c r="DC12" s="6">
        <f t="shared" si="9"/>
        <v>100</v>
      </c>
    </row>
    <row r="13" spans="1:107" x14ac:dyDescent="0.3">
      <c r="A13" s="1">
        <v>44354</v>
      </c>
      <c r="B13">
        <f t="shared" si="0"/>
        <v>158</v>
      </c>
      <c r="C13" t="s">
        <v>87</v>
      </c>
      <c r="D13" t="s">
        <v>24</v>
      </c>
      <c r="E13" t="s">
        <v>86</v>
      </c>
      <c r="F13" t="s">
        <v>82</v>
      </c>
      <c r="G13">
        <v>3</v>
      </c>
      <c r="H13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2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5">
        <v>0</v>
      </c>
      <c r="AK13">
        <v>0</v>
      </c>
      <c r="AL13">
        <f t="shared" si="3"/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 s="5">
        <v>0</v>
      </c>
      <c r="AZ13" s="5">
        <v>0</v>
      </c>
      <c r="BA13">
        <v>0</v>
      </c>
      <c r="BB13">
        <f>SUM(BC13,BD13,BE13,BF13,BG13)</f>
        <v>72</v>
      </c>
      <c r="BC13">
        <v>0</v>
      </c>
      <c r="BD13">
        <v>54</v>
      </c>
      <c r="BE13">
        <v>4</v>
      </c>
      <c r="BF13">
        <v>2</v>
      </c>
      <c r="BG13">
        <v>12</v>
      </c>
      <c r="BH13">
        <f t="shared" si="4"/>
        <v>0</v>
      </c>
      <c r="BI13" s="5">
        <v>0</v>
      </c>
      <c r="BJ13" s="5">
        <v>0</v>
      </c>
      <c r="BK13" s="5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 s="5">
        <v>0</v>
      </c>
      <c r="BZ13">
        <v>0</v>
      </c>
      <c r="CA13">
        <f t="shared" si="5"/>
        <v>7</v>
      </c>
      <c r="CB13">
        <v>5</v>
      </c>
      <c r="CC13">
        <v>0</v>
      </c>
      <c r="CD13">
        <v>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f t="shared" si="10"/>
        <v>0</v>
      </c>
      <c r="CO13">
        <v>0</v>
      </c>
      <c r="CP13">
        <v>0</v>
      </c>
      <c r="CQ13">
        <v>0</v>
      </c>
      <c r="CR13">
        <v>0</v>
      </c>
      <c r="CS13">
        <v>20</v>
      </c>
      <c r="CT13">
        <v>8</v>
      </c>
      <c r="CU13">
        <v>0</v>
      </c>
      <c r="CV13">
        <v>13</v>
      </c>
      <c r="CW13">
        <v>0</v>
      </c>
      <c r="CX13">
        <v>0</v>
      </c>
      <c r="CY13">
        <v>0</v>
      </c>
      <c r="CZ13" s="5">
        <v>0</v>
      </c>
      <c r="DA13" s="2">
        <f t="shared" si="7"/>
        <v>122</v>
      </c>
      <c r="DB13" s="6">
        <f t="shared" si="8"/>
        <v>59.016393442622949</v>
      </c>
      <c r="DC13" s="6">
        <f t="shared" si="9"/>
        <v>1.639344262295082</v>
      </c>
    </row>
    <row r="14" spans="1:107" x14ac:dyDescent="0.3">
      <c r="A14" s="1">
        <v>44354</v>
      </c>
      <c r="B14">
        <f t="shared" si="0"/>
        <v>158</v>
      </c>
      <c r="C14" t="s">
        <v>87</v>
      </c>
      <c r="D14" t="s">
        <v>24</v>
      </c>
      <c r="E14" t="s">
        <v>86</v>
      </c>
      <c r="F14" t="s">
        <v>83</v>
      </c>
      <c r="G14">
        <v>1</v>
      </c>
      <c r="H14">
        <f t="shared" si="1"/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2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5">
        <v>0</v>
      </c>
      <c r="AK14">
        <v>0</v>
      </c>
      <c r="AL14">
        <f t="shared" si="3"/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5">
        <v>0</v>
      </c>
      <c r="AZ14" s="5">
        <v>0</v>
      </c>
      <c r="BA14">
        <v>0</v>
      </c>
      <c r="BB14">
        <f>SUM(BC14,BD14,BE14,BF14,BG14)</f>
        <v>19</v>
      </c>
      <c r="BC14">
        <v>0</v>
      </c>
      <c r="BD14">
        <v>7</v>
      </c>
      <c r="BE14">
        <v>0</v>
      </c>
      <c r="BF14">
        <v>8</v>
      </c>
      <c r="BG14">
        <v>4</v>
      </c>
      <c r="BH14">
        <f t="shared" si="4"/>
        <v>0</v>
      </c>
      <c r="BI14" s="5">
        <v>0</v>
      </c>
      <c r="BJ14" s="5">
        <v>0</v>
      </c>
      <c r="BK14" s="5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s="5">
        <v>0</v>
      </c>
      <c r="BZ14">
        <v>0</v>
      </c>
      <c r="CA14">
        <f t="shared" si="5"/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f t="shared" si="10"/>
        <v>0</v>
      </c>
      <c r="CO14">
        <v>0</v>
      </c>
      <c r="CP14">
        <v>0</v>
      </c>
      <c r="CQ14">
        <v>0</v>
      </c>
      <c r="CR14">
        <v>0</v>
      </c>
      <c r="CS14">
        <v>6</v>
      </c>
      <c r="CT14">
        <v>6</v>
      </c>
      <c r="CU14">
        <v>0</v>
      </c>
      <c r="CV14">
        <v>8</v>
      </c>
      <c r="CW14">
        <v>0</v>
      </c>
      <c r="CX14">
        <v>0</v>
      </c>
      <c r="CY14">
        <v>0</v>
      </c>
      <c r="CZ14" s="5">
        <v>0</v>
      </c>
      <c r="DA14" s="2">
        <f t="shared" si="7"/>
        <v>40</v>
      </c>
      <c r="DB14" s="6">
        <f t="shared" si="8"/>
        <v>47.5</v>
      </c>
      <c r="DC14" s="6">
        <f t="shared" si="9"/>
        <v>0</v>
      </c>
    </row>
    <row r="15" spans="1:107" x14ac:dyDescent="0.3">
      <c r="A15" s="1">
        <v>44354</v>
      </c>
      <c r="B15">
        <f t="shared" si="0"/>
        <v>158</v>
      </c>
      <c r="C15" t="s">
        <v>87</v>
      </c>
      <c r="D15" t="s">
        <v>24</v>
      </c>
      <c r="E15" t="s">
        <v>86</v>
      </c>
      <c r="F15" t="s">
        <v>83</v>
      </c>
      <c r="G15">
        <v>2</v>
      </c>
      <c r="H15">
        <f t="shared" si="1"/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2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5">
        <v>0</v>
      </c>
      <c r="AK15">
        <v>0</v>
      </c>
      <c r="AL15">
        <f t="shared" si="3"/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5">
        <v>0</v>
      </c>
      <c r="AZ15" s="5">
        <v>0</v>
      </c>
      <c r="BA15">
        <v>0</v>
      </c>
      <c r="BB15">
        <f>SUM(BC15,BD15,BE15,BF15,BG15)</f>
        <v>46</v>
      </c>
      <c r="BC15">
        <v>0</v>
      </c>
      <c r="BD15">
        <v>25</v>
      </c>
      <c r="BE15">
        <v>0</v>
      </c>
      <c r="BF15">
        <v>13</v>
      </c>
      <c r="BG15">
        <v>8</v>
      </c>
      <c r="BH15">
        <f t="shared" si="4"/>
        <v>2</v>
      </c>
      <c r="BI15" s="5">
        <v>0</v>
      </c>
      <c r="BJ15" s="5">
        <v>0</v>
      </c>
      <c r="BK15" s="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 s="5">
        <v>0</v>
      </c>
      <c r="BZ15">
        <v>0</v>
      </c>
      <c r="CA15">
        <f t="shared" si="5"/>
        <v>3</v>
      </c>
      <c r="CB15">
        <v>2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f t="shared" si="10"/>
        <v>1</v>
      </c>
      <c r="CO15">
        <v>0</v>
      </c>
      <c r="CP15">
        <v>1</v>
      </c>
      <c r="CQ15">
        <v>0</v>
      </c>
      <c r="CR15">
        <v>0</v>
      </c>
      <c r="CS15">
        <v>11</v>
      </c>
      <c r="CT15">
        <v>6</v>
      </c>
      <c r="CU15">
        <v>0</v>
      </c>
      <c r="CV15">
        <v>2</v>
      </c>
      <c r="CW15">
        <v>0</v>
      </c>
      <c r="CX15">
        <v>0</v>
      </c>
      <c r="CY15">
        <v>0</v>
      </c>
      <c r="CZ15" s="5">
        <v>0</v>
      </c>
      <c r="DA15" s="2">
        <f t="shared" si="7"/>
        <v>71</v>
      </c>
      <c r="DB15" s="6">
        <f t="shared" si="8"/>
        <v>64.788732394366207</v>
      </c>
      <c r="DC15" s="6">
        <f t="shared" si="9"/>
        <v>0</v>
      </c>
    </row>
    <row r="16" spans="1:107" x14ac:dyDescent="0.3">
      <c r="A16" s="1">
        <v>44354</v>
      </c>
      <c r="B16">
        <f t="shared" si="0"/>
        <v>158</v>
      </c>
      <c r="C16" t="s">
        <v>87</v>
      </c>
      <c r="D16" t="s">
        <v>24</v>
      </c>
      <c r="E16" t="s">
        <v>86</v>
      </c>
      <c r="F16" t="s">
        <v>83</v>
      </c>
      <c r="G16">
        <v>3</v>
      </c>
      <c r="H16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2"/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5">
        <v>0</v>
      </c>
      <c r="AK16">
        <v>0</v>
      </c>
      <c r="AL16">
        <f t="shared" si="3"/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 s="5">
        <v>0</v>
      </c>
      <c r="AZ16" s="5">
        <v>0</v>
      </c>
      <c r="BA16">
        <v>0</v>
      </c>
      <c r="BB16">
        <f>SUM(BC16,BD16,BE16,BF16,BG16)</f>
        <v>42</v>
      </c>
      <c r="BC16">
        <v>3</v>
      </c>
      <c r="BD16">
        <v>10</v>
      </c>
      <c r="BE16">
        <v>0</v>
      </c>
      <c r="BF16">
        <v>20</v>
      </c>
      <c r="BG16">
        <v>9</v>
      </c>
      <c r="BH16">
        <f t="shared" si="4"/>
        <v>0</v>
      </c>
      <c r="BI16" s="5">
        <v>0</v>
      </c>
      <c r="BJ16" s="5">
        <v>0</v>
      </c>
      <c r="BK16" s="5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s="5">
        <v>0</v>
      </c>
      <c r="BZ16">
        <v>0</v>
      </c>
      <c r="CA16">
        <f t="shared" si="5"/>
        <v>3</v>
      </c>
      <c r="CB16">
        <v>0</v>
      </c>
      <c r="CC16">
        <v>0</v>
      </c>
      <c r="CD16">
        <v>2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f t="shared" si="10"/>
        <v>4</v>
      </c>
      <c r="CO16">
        <v>0</v>
      </c>
      <c r="CP16">
        <v>4</v>
      </c>
      <c r="CQ16">
        <v>0</v>
      </c>
      <c r="CR16">
        <v>0</v>
      </c>
      <c r="CS16">
        <v>25</v>
      </c>
      <c r="CT16">
        <v>10</v>
      </c>
      <c r="CU16">
        <v>0</v>
      </c>
      <c r="CV16">
        <v>7</v>
      </c>
      <c r="CW16">
        <v>0</v>
      </c>
      <c r="CX16">
        <v>0</v>
      </c>
      <c r="CY16">
        <v>0</v>
      </c>
      <c r="CZ16" s="5">
        <v>0</v>
      </c>
      <c r="DA16" s="2">
        <f t="shared" si="7"/>
        <v>93</v>
      </c>
      <c r="DB16" s="6">
        <f t="shared" si="8"/>
        <v>45.161290322580641</v>
      </c>
      <c r="DC16" s="6">
        <f t="shared" si="9"/>
        <v>2.1505376344086025</v>
      </c>
    </row>
    <row r="17" spans="1:107" x14ac:dyDescent="0.3">
      <c r="A17" s="1">
        <v>44354</v>
      </c>
      <c r="B17">
        <f t="shared" si="0"/>
        <v>158</v>
      </c>
      <c r="C17" t="s">
        <v>87</v>
      </c>
      <c r="D17" t="s">
        <v>24</v>
      </c>
      <c r="E17" t="s">
        <v>86</v>
      </c>
      <c r="F17" t="s">
        <v>84</v>
      </c>
      <c r="G17">
        <v>1</v>
      </c>
      <c r="H17">
        <f t="shared" si="1"/>
        <v>2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2"/>
        <v>2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5">
        <v>0</v>
      </c>
      <c r="AK17">
        <v>0</v>
      </c>
      <c r="AL17">
        <f t="shared" si="3"/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5">
        <v>0</v>
      </c>
      <c r="AZ17" s="5">
        <v>0</v>
      </c>
      <c r="BA17">
        <v>0</v>
      </c>
      <c r="BB17">
        <f>SUM(BC17,BD17,BE17,BF17,BG17)</f>
        <v>24</v>
      </c>
      <c r="BC17">
        <v>0</v>
      </c>
      <c r="BD17">
        <v>22</v>
      </c>
      <c r="BE17">
        <v>0</v>
      </c>
      <c r="BF17">
        <v>2</v>
      </c>
      <c r="BG17">
        <v>0</v>
      </c>
      <c r="BH17">
        <f t="shared" si="4"/>
        <v>1</v>
      </c>
      <c r="BI17" s="5">
        <v>0</v>
      </c>
      <c r="BJ17" s="5">
        <v>0</v>
      </c>
      <c r="BK17" s="5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s="5">
        <v>0</v>
      </c>
      <c r="BZ17">
        <v>0</v>
      </c>
      <c r="CA17">
        <f t="shared" si="5"/>
        <v>4</v>
      </c>
      <c r="CB17">
        <v>0</v>
      </c>
      <c r="CC17">
        <v>0</v>
      </c>
      <c r="CD17">
        <v>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f t="shared" si="10"/>
        <v>2</v>
      </c>
      <c r="CO17">
        <v>1</v>
      </c>
      <c r="CP17">
        <v>1</v>
      </c>
      <c r="CQ17">
        <v>0</v>
      </c>
      <c r="CR17">
        <v>0</v>
      </c>
      <c r="CS17">
        <v>20</v>
      </c>
      <c r="CT17">
        <v>6</v>
      </c>
      <c r="CU17">
        <v>0</v>
      </c>
      <c r="CV17">
        <v>8</v>
      </c>
      <c r="CW17">
        <v>0</v>
      </c>
      <c r="CX17">
        <v>0</v>
      </c>
      <c r="CY17">
        <v>0</v>
      </c>
      <c r="CZ17" s="5">
        <v>0</v>
      </c>
      <c r="DA17" s="2">
        <f t="shared" si="7"/>
        <v>69</v>
      </c>
      <c r="DB17" s="6">
        <f t="shared" si="8"/>
        <v>34.782608695652172</v>
      </c>
      <c r="DC17" s="6">
        <f t="shared" si="9"/>
        <v>5.7971014492753623</v>
      </c>
    </row>
    <row r="18" spans="1:107" x14ac:dyDescent="0.3">
      <c r="A18" s="1">
        <v>44354</v>
      </c>
      <c r="B18">
        <f t="shared" si="0"/>
        <v>158</v>
      </c>
      <c r="C18" t="s">
        <v>87</v>
      </c>
      <c r="D18" t="s">
        <v>24</v>
      </c>
      <c r="E18" t="s">
        <v>86</v>
      </c>
      <c r="F18" t="s">
        <v>84</v>
      </c>
      <c r="G18">
        <v>2</v>
      </c>
      <c r="H18">
        <f t="shared" si="1"/>
        <v>20</v>
      </c>
      <c r="I18">
        <v>0</v>
      </c>
      <c r="J18">
        <v>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2"/>
        <v>8</v>
      </c>
      <c r="X18">
        <v>0</v>
      </c>
      <c r="Y18">
        <v>0</v>
      </c>
      <c r="Z18">
        <v>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5">
        <v>0</v>
      </c>
      <c r="AK18">
        <v>0</v>
      </c>
      <c r="AL18">
        <f t="shared" si="3"/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 s="5">
        <v>0</v>
      </c>
      <c r="AZ18" s="5">
        <v>0</v>
      </c>
      <c r="BA18">
        <v>0</v>
      </c>
      <c r="BB18">
        <f>SUM(BC18,BD18,BE18,BF18,BG18)</f>
        <v>82</v>
      </c>
      <c r="BC18">
        <v>0</v>
      </c>
      <c r="BD18">
        <v>81</v>
      </c>
      <c r="BE18">
        <v>0</v>
      </c>
      <c r="BF18">
        <v>0</v>
      </c>
      <c r="BG18">
        <v>1</v>
      </c>
      <c r="BH18">
        <f t="shared" si="4"/>
        <v>10</v>
      </c>
      <c r="BI18" s="5">
        <v>0</v>
      </c>
      <c r="BJ18" s="5">
        <v>0</v>
      </c>
      <c r="BK18" s="5">
        <v>0</v>
      </c>
      <c r="BL18">
        <v>0</v>
      </c>
      <c r="BM18">
        <v>0</v>
      </c>
      <c r="BN18">
        <v>8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0</v>
      </c>
      <c r="BX18">
        <v>0</v>
      </c>
      <c r="BY18" s="5">
        <v>0</v>
      </c>
      <c r="BZ18">
        <v>0</v>
      </c>
      <c r="CA18">
        <f t="shared" si="5"/>
        <v>3</v>
      </c>
      <c r="CB18">
        <v>0</v>
      </c>
      <c r="CC18">
        <v>0</v>
      </c>
      <c r="CD18">
        <v>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f t="shared" si="10"/>
        <v>2</v>
      </c>
      <c r="CO18">
        <v>1</v>
      </c>
      <c r="CP18">
        <v>1</v>
      </c>
      <c r="CQ18">
        <v>0</v>
      </c>
      <c r="CR18">
        <v>0</v>
      </c>
      <c r="CS18">
        <v>82</v>
      </c>
      <c r="CT18">
        <v>18</v>
      </c>
      <c r="CU18">
        <v>0</v>
      </c>
      <c r="CV18">
        <v>17</v>
      </c>
      <c r="CW18">
        <v>0</v>
      </c>
      <c r="CX18">
        <v>0</v>
      </c>
      <c r="CY18">
        <v>0</v>
      </c>
      <c r="CZ18" s="5">
        <v>0</v>
      </c>
      <c r="DA18" s="2">
        <f t="shared" si="7"/>
        <v>243</v>
      </c>
      <c r="DB18" s="6">
        <f t="shared" si="8"/>
        <v>33.744855967078195</v>
      </c>
      <c r="DC18" s="6">
        <f t="shared" si="9"/>
        <v>11.934156378600823</v>
      </c>
    </row>
    <row r="19" spans="1:107" x14ac:dyDescent="0.3">
      <c r="A19" s="1">
        <v>44354</v>
      </c>
      <c r="B19">
        <f t="shared" si="0"/>
        <v>158</v>
      </c>
      <c r="C19" t="s">
        <v>87</v>
      </c>
      <c r="D19" t="s">
        <v>24</v>
      </c>
      <c r="E19" t="s">
        <v>86</v>
      </c>
      <c r="F19" t="s">
        <v>84</v>
      </c>
      <c r="G19">
        <v>3</v>
      </c>
      <c r="H19">
        <f t="shared" si="1"/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2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5">
        <v>0</v>
      </c>
      <c r="AK19">
        <v>0</v>
      </c>
      <c r="AL19">
        <f t="shared" si="3"/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5">
        <v>0</v>
      </c>
      <c r="AZ19" s="5">
        <v>0</v>
      </c>
      <c r="BA19">
        <v>0</v>
      </c>
      <c r="BB19">
        <f>SUM(BC19,BD19,BE19,BF19,BG19)</f>
        <v>15</v>
      </c>
      <c r="BC19">
        <v>1</v>
      </c>
      <c r="BD19">
        <v>13</v>
      </c>
      <c r="BE19">
        <v>0</v>
      </c>
      <c r="BF19">
        <v>0</v>
      </c>
      <c r="BG19">
        <v>1</v>
      </c>
      <c r="BH19">
        <f t="shared" si="4"/>
        <v>0</v>
      </c>
      <c r="BI19" s="5">
        <v>0</v>
      </c>
      <c r="BJ19" s="5">
        <v>0</v>
      </c>
      <c r="BK19" s="5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s="5">
        <v>0</v>
      </c>
      <c r="BZ19">
        <v>0</v>
      </c>
      <c r="CA19">
        <f t="shared" si="5"/>
        <v>6</v>
      </c>
      <c r="CB19">
        <v>0</v>
      </c>
      <c r="CC19">
        <v>0</v>
      </c>
      <c r="CD19">
        <v>5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f t="shared" si="10"/>
        <v>0</v>
      </c>
      <c r="CO19">
        <v>0</v>
      </c>
      <c r="CP19">
        <v>0</v>
      </c>
      <c r="CQ19">
        <v>0</v>
      </c>
      <c r="CR19">
        <v>0</v>
      </c>
      <c r="CS19">
        <v>21</v>
      </c>
      <c r="CT19">
        <v>9</v>
      </c>
      <c r="CU19">
        <v>0</v>
      </c>
      <c r="CV19">
        <v>5</v>
      </c>
      <c r="CW19">
        <v>0</v>
      </c>
      <c r="CX19">
        <v>0</v>
      </c>
      <c r="CY19">
        <v>0</v>
      </c>
      <c r="CZ19" s="5">
        <v>0</v>
      </c>
      <c r="DA19" s="2">
        <f t="shared" si="7"/>
        <v>57</v>
      </c>
      <c r="DB19" s="6">
        <f t="shared" si="8"/>
        <v>26.315789473684209</v>
      </c>
      <c r="DC19" s="6">
        <f t="shared" si="9"/>
        <v>1.7543859649122806</v>
      </c>
    </row>
    <row r="20" spans="1:107" x14ac:dyDescent="0.3">
      <c r="A20" s="1">
        <v>44355</v>
      </c>
      <c r="B20">
        <f t="shared" si="0"/>
        <v>159</v>
      </c>
      <c r="C20" t="s">
        <v>87</v>
      </c>
      <c r="D20" t="s">
        <v>25</v>
      </c>
      <c r="E20" t="s">
        <v>85</v>
      </c>
      <c r="F20" t="s">
        <v>82</v>
      </c>
      <c r="G20">
        <v>1</v>
      </c>
      <c r="H20">
        <f t="shared" si="1"/>
        <v>6</v>
      </c>
      <c r="I20">
        <v>2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f t="shared" si="2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5">
        <v>0</v>
      </c>
      <c r="AK20">
        <v>0</v>
      </c>
      <c r="AL20">
        <f t="shared" si="3"/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 s="5">
        <v>0</v>
      </c>
      <c r="AZ20" s="5">
        <v>0</v>
      </c>
      <c r="BA20">
        <v>0</v>
      </c>
      <c r="BB20">
        <f>SUM(BC20,BD20,BE20,BF20,BG20)</f>
        <v>4</v>
      </c>
      <c r="BC20">
        <v>0</v>
      </c>
      <c r="BD20">
        <v>3</v>
      </c>
      <c r="BE20">
        <v>0</v>
      </c>
      <c r="BF20">
        <v>1</v>
      </c>
      <c r="BG20">
        <v>0</v>
      </c>
      <c r="BH20">
        <f t="shared" si="4"/>
        <v>3</v>
      </c>
      <c r="BI20" s="5">
        <v>0</v>
      </c>
      <c r="BJ20" s="5">
        <v>0</v>
      </c>
      <c r="BK20" s="5">
        <v>0</v>
      </c>
      <c r="BL20">
        <v>0</v>
      </c>
      <c r="BM20">
        <v>0</v>
      </c>
      <c r="BN20">
        <v>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s="5">
        <v>0</v>
      </c>
      <c r="BZ20">
        <v>0</v>
      </c>
      <c r="CA20">
        <f t="shared" si="5"/>
        <v>3</v>
      </c>
      <c r="CB20">
        <v>2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f t="shared" si="10"/>
        <v>3</v>
      </c>
      <c r="CO20">
        <v>0</v>
      </c>
      <c r="CP20">
        <v>3</v>
      </c>
      <c r="CQ20">
        <v>0</v>
      </c>
      <c r="CR20">
        <v>0</v>
      </c>
      <c r="CS20">
        <v>0</v>
      </c>
      <c r="CT20">
        <v>18</v>
      </c>
      <c r="CU20">
        <v>0</v>
      </c>
      <c r="CV20">
        <v>2</v>
      </c>
      <c r="CW20">
        <v>0</v>
      </c>
      <c r="CX20">
        <v>0</v>
      </c>
      <c r="CY20">
        <v>0</v>
      </c>
      <c r="CZ20" s="5">
        <v>0</v>
      </c>
      <c r="DA20" s="2">
        <f t="shared" si="7"/>
        <v>40</v>
      </c>
      <c r="DB20" s="6">
        <f t="shared" si="8"/>
        <v>10</v>
      </c>
      <c r="DC20" s="6">
        <f t="shared" si="9"/>
        <v>17.5</v>
      </c>
    </row>
    <row r="21" spans="1:107" x14ac:dyDescent="0.3">
      <c r="A21" s="1">
        <v>44355</v>
      </c>
      <c r="B21">
        <f t="shared" si="0"/>
        <v>159</v>
      </c>
      <c r="C21" t="s">
        <v>87</v>
      </c>
      <c r="D21" t="s">
        <v>25</v>
      </c>
      <c r="E21" t="s">
        <v>85</v>
      </c>
      <c r="F21" t="s">
        <v>82</v>
      </c>
      <c r="G21">
        <v>2</v>
      </c>
      <c r="H21">
        <f t="shared" si="1"/>
        <v>14</v>
      </c>
      <c r="I21">
        <v>0</v>
      </c>
      <c r="J21">
        <v>0</v>
      </c>
      <c r="K21">
        <v>4</v>
      </c>
      <c r="L21">
        <v>2</v>
      </c>
      <c r="M21">
        <v>0</v>
      </c>
      <c r="N21">
        <v>0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f t="shared" si="2"/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5">
        <v>0</v>
      </c>
      <c r="AK21">
        <v>0</v>
      </c>
      <c r="AL21">
        <f t="shared" si="3"/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5">
        <v>0</v>
      </c>
      <c r="AZ21" s="5">
        <v>0</v>
      </c>
      <c r="BA21">
        <v>0</v>
      </c>
      <c r="BB21">
        <f>SUM(BC21,BD21,BE21,BF21,BG21)</f>
        <v>11</v>
      </c>
      <c r="BC21">
        <v>0</v>
      </c>
      <c r="BD21">
        <v>9</v>
      </c>
      <c r="BE21">
        <v>0</v>
      </c>
      <c r="BF21">
        <v>1</v>
      </c>
      <c r="BG21">
        <v>1</v>
      </c>
      <c r="BH21">
        <f t="shared" si="4"/>
        <v>0</v>
      </c>
      <c r="BI21" s="5">
        <v>0</v>
      </c>
      <c r="BJ21" s="5">
        <v>0</v>
      </c>
      <c r="BK21" s="5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 s="5">
        <v>0</v>
      </c>
      <c r="BZ21">
        <v>0</v>
      </c>
      <c r="CA21">
        <f t="shared" si="5"/>
        <v>7</v>
      </c>
      <c r="CB21">
        <v>7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f t="shared" si="10"/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4</v>
      </c>
      <c r="CW21">
        <v>0</v>
      </c>
      <c r="CX21">
        <v>0</v>
      </c>
      <c r="CY21">
        <v>0</v>
      </c>
      <c r="CZ21" s="5">
        <v>0</v>
      </c>
      <c r="DA21" s="2">
        <f t="shared" si="7"/>
        <v>38</v>
      </c>
      <c r="DB21" s="6">
        <f t="shared" si="8"/>
        <v>28.947368421052634</v>
      </c>
      <c r="DC21" s="6">
        <f t="shared" si="9"/>
        <v>39.473684210526315</v>
      </c>
    </row>
    <row r="22" spans="1:107" x14ac:dyDescent="0.3">
      <c r="A22" s="1">
        <v>44355</v>
      </c>
      <c r="B22">
        <f t="shared" si="0"/>
        <v>159</v>
      </c>
      <c r="C22" t="s">
        <v>87</v>
      </c>
      <c r="D22" t="s">
        <v>25</v>
      </c>
      <c r="E22" t="s">
        <v>85</v>
      </c>
      <c r="F22" t="s">
        <v>82</v>
      </c>
      <c r="G22">
        <v>3</v>
      </c>
      <c r="H22">
        <f t="shared" si="1"/>
        <v>39</v>
      </c>
      <c r="I22">
        <v>0</v>
      </c>
      <c r="J22">
        <v>0</v>
      </c>
      <c r="K22">
        <v>14</v>
      </c>
      <c r="L22">
        <v>1</v>
      </c>
      <c r="M22">
        <v>2</v>
      </c>
      <c r="N22">
        <v>0</v>
      </c>
      <c r="O22">
        <v>2</v>
      </c>
      <c r="P22">
        <v>10</v>
      </c>
      <c r="Q22">
        <v>0</v>
      </c>
      <c r="R22">
        <v>0</v>
      </c>
      <c r="S22">
        <v>0</v>
      </c>
      <c r="T22">
        <v>1</v>
      </c>
      <c r="U22">
        <v>9</v>
      </c>
      <c r="V22">
        <v>0</v>
      </c>
      <c r="W22">
        <f t="shared" si="2"/>
        <v>3</v>
      </c>
      <c r="X22">
        <v>0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5">
        <v>0</v>
      </c>
      <c r="AK22">
        <v>0</v>
      </c>
      <c r="AL22">
        <f t="shared" si="3"/>
        <v>1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5">
        <v>0</v>
      </c>
      <c r="AZ22" s="5">
        <v>0</v>
      </c>
      <c r="BA22">
        <v>0</v>
      </c>
      <c r="BB22">
        <f>SUM(BC22,BD22,BE22,BF22,BG22)</f>
        <v>4</v>
      </c>
      <c r="BC22">
        <v>0</v>
      </c>
      <c r="BD22">
        <v>2</v>
      </c>
      <c r="BE22">
        <v>0</v>
      </c>
      <c r="BF22">
        <v>0</v>
      </c>
      <c r="BG22">
        <v>2</v>
      </c>
      <c r="BH22">
        <f t="shared" si="4"/>
        <v>0</v>
      </c>
      <c r="BI22" s="5">
        <v>0</v>
      </c>
      <c r="BJ22" s="5">
        <v>0</v>
      </c>
      <c r="BK22" s="5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s="5">
        <v>0</v>
      </c>
      <c r="BZ22">
        <v>0</v>
      </c>
      <c r="CA22">
        <f t="shared" si="5"/>
        <v>7</v>
      </c>
      <c r="CB22">
        <v>5</v>
      </c>
      <c r="CC22">
        <v>0</v>
      </c>
      <c r="CD22">
        <v>0</v>
      </c>
      <c r="CE22">
        <v>1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f t="shared" si="10"/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4</v>
      </c>
      <c r="CU22">
        <v>0</v>
      </c>
      <c r="CV22">
        <v>8</v>
      </c>
      <c r="CW22">
        <v>0</v>
      </c>
      <c r="CX22">
        <v>0</v>
      </c>
      <c r="CY22">
        <v>0</v>
      </c>
      <c r="CZ22" s="5">
        <v>0</v>
      </c>
      <c r="DA22" s="2">
        <f t="shared" si="7"/>
        <v>67</v>
      </c>
      <c r="DB22" s="6">
        <f t="shared" si="8"/>
        <v>5.9701492537313428</v>
      </c>
      <c r="DC22" s="6">
        <f t="shared" si="9"/>
        <v>64.179104477611943</v>
      </c>
    </row>
    <row r="23" spans="1:107" x14ac:dyDescent="0.3">
      <c r="A23" s="1">
        <v>44355</v>
      </c>
      <c r="B23">
        <f t="shared" si="0"/>
        <v>159</v>
      </c>
      <c r="C23" t="s">
        <v>87</v>
      </c>
      <c r="D23" t="s">
        <v>25</v>
      </c>
      <c r="E23" t="s">
        <v>85</v>
      </c>
      <c r="F23" t="s">
        <v>83</v>
      </c>
      <c r="G23">
        <v>1</v>
      </c>
      <c r="H23">
        <f t="shared" si="1"/>
        <v>43</v>
      </c>
      <c r="I23">
        <v>16</v>
      </c>
      <c r="J23">
        <v>0</v>
      </c>
      <c r="K23">
        <v>2</v>
      </c>
      <c r="L23">
        <v>19</v>
      </c>
      <c r="M23">
        <v>0</v>
      </c>
      <c r="N23">
        <v>0</v>
      </c>
      <c r="O23">
        <v>0</v>
      </c>
      <c r="P23">
        <v>4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f t="shared" si="2"/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5">
        <v>0</v>
      </c>
      <c r="AK23">
        <v>0</v>
      </c>
      <c r="AL23">
        <f t="shared" si="3"/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5">
        <v>0</v>
      </c>
      <c r="AZ23" s="5">
        <v>0</v>
      </c>
      <c r="BA23">
        <v>0</v>
      </c>
      <c r="BB23">
        <f>SUM(BC23,BD23,BE23,BF23,BG23)</f>
        <v>53</v>
      </c>
      <c r="BC23">
        <v>23</v>
      </c>
      <c r="BD23">
        <v>15</v>
      </c>
      <c r="BE23">
        <v>0</v>
      </c>
      <c r="BF23">
        <v>14</v>
      </c>
      <c r="BG23">
        <v>1</v>
      </c>
      <c r="BH23">
        <f t="shared" si="4"/>
        <v>2</v>
      </c>
      <c r="BI23" s="5">
        <v>0</v>
      </c>
      <c r="BJ23" s="5">
        <v>0</v>
      </c>
      <c r="BK23" s="5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s="5">
        <v>0</v>
      </c>
      <c r="BZ23">
        <v>0</v>
      </c>
      <c r="CA23">
        <f t="shared" si="5"/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f t="shared" si="10"/>
        <v>17</v>
      </c>
      <c r="CO23">
        <v>0</v>
      </c>
      <c r="CP23">
        <v>17</v>
      </c>
      <c r="CQ23">
        <v>0</v>
      </c>
      <c r="CR23">
        <v>0</v>
      </c>
      <c r="CS23">
        <v>0</v>
      </c>
      <c r="CT23">
        <v>12</v>
      </c>
      <c r="CU23">
        <v>0</v>
      </c>
      <c r="CV23">
        <v>0</v>
      </c>
      <c r="CW23">
        <v>0</v>
      </c>
      <c r="CX23">
        <v>0</v>
      </c>
      <c r="CY23">
        <v>0</v>
      </c>
      <c r="CZ23" s="5">
        <v>0</v>
      </c>
      <c r="DA23" s="2">
        <f t="shared" si="7"/>
        <v>129</v>
      </c>
      <c r="DB23" s="6">
        <f t="shared" si="8"/>
        <v>41.085271317829459</v>
      </c>
      <c r="DC23" s="6">
        <f t="shared" si="9"/>
        <v>34.883720930232556</v>
      </c>
    </row>
    <row r="24" spans="1:107" x14ac:dyDescent="0.3">
      <c r="A24" s="1">
        <v>44355</v>
      </c>
      <c r="B24">
        <f t="shared" si="0"/>
        <v>159</v>
      </c>
      <c r="C24" t="s">
        <v>87</v>
      </c>
      <c r="D24" t="s">
        <v>25</v>
      </c>
      <c r="E24" t="s">
        <v>85</v>
      </c>
      <c r="F24" t="s">
        <v>83</v>
      </c>
      <c r="G24">
        <v>2</v>
      </c>
      <c r="H24">
        <f t="shared" si="1"/>
        <v>93</v>
      </c>
      <c r="I24">
        <v>6</v>
      </c>
      <c r="J24">
        <v>0</v>
      </c>
      <c r="K24">
        <v>6</v>
      </c>
      <c r="L24">
        <v>78</v>
      </c>
      <c r="M24">
        <v>0</v>
      </c>
      <c r="N24">
        <v>0</v>
      </c>
      <c r="O24">
        <v>0</v>
      </c>
      <c r="P24">
        <v>1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2"/>
        <v>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</v>
      </c>
      <c r="AF24">
        <v>0</v>
      </c>
      <c r="AG24">
        <v>0</v>
      </c>
      <c r="AH24">
        <v>0</v>
      </c>
      <c r="AI24">
        <v>0</v>
      </c>
      <c r="AJ24" s="5">
        <v>0</v>
      </c>
      <c r="AK24">
        <v>0</v>
      </c>
      <c r="AL24">
        <f t="shared" si="3"/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5">
        <v>0</v>
      </c>
      <c r="AZ24" s="5">
        <v>0</v>
      </c>
      <c r="BA24">
        <v>0</v>
      </c>
      <c r="BB24">
        <f>SUM(BC24,BD24,BE24,BF24,BG24)</f>
        <v>93</v>
      </c>
      <c r="BC24">
        <v>14</v>
      </c>
      <c r="BD24">
        <v>38</v>
      </c>
      <c r="BE24">
        <v>2</v>
      </c>
      <c r="BF24">
        <v>38</v>
      </c>
      <c r="BG24">
        <v>1</v>
      </c>
      <c r="BH24">
        <f t="shared" si="4"/>
        <v>2</v>
      </c>
      <c r="BI24" s="5">
        <v>0</v>
      </c>
      <c r="BJ24" s="5">
        <v>0</v>
      </c>
      <c r="BK24" s="5">
        <v>0</v>
      </c>
      <c r="BL24">
        <v>1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s="5">
        <v>0</v>
      </c>
      <c r="BZ24">
        <v>0</v>
      </c>
      <c r="CA24">
        <f t="shared" si="5"/>
        <v>2</v>
      </c>
      <c r="CB24">
        <v>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f t="shared" si="10"/>
        <v>14</v>
      </c>
      <c r="CO24">
        <v>0</v>
      </c>
      <c r="CP24">
        <v>14</v>
      </c>
      <c r="CQ24">
        <v>0</v>
      </c>
      <c r="CR24">
        <v>0</v>
      </c>
      <c r="CS24">
        <v>1</v>
      </c>
      <c r="CT24">
        <v>27</v>
      </c>
      <c r="CU24">
        <v>0</v>
      </c>
      <c r="CV24">
        <v>1</v>
      </c>
      <c r="CW24">
        <v>0</v>
      </c>
      <c r="CX24">
        <v>0</v>
      </c>
      <c r="CY24">
        <v>0</v>
      </c>
      <c r="CZ24" s="5">
        <v>0</v>
      </c>
      <c r="DA24" s="2">
        <f t="shared" si="7"/>
        <v>240</v>
      </c>
      <c r="DB24" s="6">
        <f t="shared" si="8"/>
        <v>38.75</v>
      </c>
      <c r="DC24" s="6">
        <f t="shared" si="9"/>
        <v>41.666666666666671</v>
      </c>
    </row>
    <row r="25" spans="1:107" x14ac:dyDescent="0.3">
      <c r="A25" s="1">
        <v>44355</v>
      </c>
      <c r="B25">
        <f t="shared" si="0"/>
        <v>159</v>
      </c>
      <c r="C25" t="s">
        <v>87</v>
      </c>
      <c r="D25" t="s">
        <v>25</v>
      </c>
      <c r="E25" t="s">
        <v>85</v>
      </c>
      <c r="F25" t="s">
        <v>83</v>
      </c>
      <c r="G25">
        <v>3</v>
      </c>
      <c r="H25">
        <f t="shared" si="1"/>
        <v>21</v>
      </c>
      <c r="I25">
        <v>1</v>
      </c>
      <c r="J25">
        <v>0</v>
      </c>
      <c r="K25">
        <v>3</v>
      </c>
      <c r="L25">
        <v>13</v>
      </c>
      <c r="M25">
        <v>0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f t="shared" si="2"/>
        <v>2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 s="5">
        <v>0</v>
      </c>
      <c r="AK25">
        <v>0</v>
      </c>
      <c r="AL25">
        <f t="shared" si="3"/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 s="5">
        <v>0</v>
      </c>
      <c r="AZ25" s="5">
        <v>0</v>
      </c>
      <c r="BA25">
        <v>0</v>
      </c>
      <c r="BB25">
        <f>SUM(BC25,BD25,BE25,BF25,BG25)</f>
        <v>2</v>
      </c>
      <c r="BC25">
        <v>0</v>
      </c>
      <c r="BD25">
        <v>1</v>
      </c>
      <c r="BE25">
        <v>0</v>
      </c>
      <c r="BF25">
        <v>1</v>
      </c>
      <c r="BG25">
        <v>0</v>
      </c>
      <c r="BH25">
        <f t="shared" si="4"/>
        <v>1</v>
      </c>
      <c r="BI25" s="5">
        <v>0</v>
      </c>
      <c r="BJ25" s="5">
        <v>0</v>
      </c>
      <c r="BK25" s="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 s="5">
        <v>0</v>
      </c>
      <c r="BZ25">
        <v>0</v>
      </c>
      <c r="CA25">
        <f t="shared" si="5"/>
        <v>7</v>
      </c>
      <c r="CB25">
        <v>7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f t="shared" si="10"/>
        <v>3</v>
      </c>
      <c r="CO25">
        <v>0</v>
      </c>
      <c r="CP25">
        <v>3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 s="5">
        <v>0</v>
      </c>
      <c r="DA25" s="2">
        <f t="shared" si="7"/>
        <v>39</v>
      </c>
      <c r="DB25" s="6">
        <f t="shared" si="8"/>
        <v>5.1282051282051277</v>
      </c>
      <c r="DC25" s="6">
        <f t="shared" si="9"/>
        <v>61.53846153846154</v>
      </c>
    </row>
    <row r="26" spans="1:107" x14ac:dyDescent="0.3">
      <c r="A26" s="1">
        <v>44355</v>
      </c>
      <c r="B26">
        <f t="shared" si="0"/>
        <v>159</v>
      </c>
      <c r="C26" t="s">
        <v>87</v>
      </c>
      <c r="D26" t="s">
        <v>25</v>
      </c>
      <c r="E26" t="s">
        <v>85</v>
      </c>
      <c r="F26" t="s">
        <v>84</v>
      </c>
      <c r="G26">
        <v>1</v>
      </c>
      <c r="H26">
        <f t="shared" si="1"/>
        <v>22</v>
      </c>
      <c r="I26">
        <v>4</v>
      </c>
      <c r="J26">
        <v>0</v>
      </c>
      <c r="K26">
        <v>0</v>
      </c>
      <c r="L26">
        <v>12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1</v>
      </c>
      <c r="V26">
        <v>3</v>
      </c>
      <c r="W26">
        <f t="shared" si="2"/>
        <v>3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0</v>
      </c>
      <c r="AJ26" s="5">
        <v>0</v>
      </c>
      <c r="AK26">
        <v>0</v>
      </c>
      <c r="AL26">
        <f t="shared" si="3"/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2</v>
      </c>
      <c r="AU26">
        <v>0</v>
      </c>
      <c r="AV26">
        <v>0</v>
      </c>
      <c r="AW26">
        <v>0</v>
      </c>
      <c r="AX26">
        <v>0</v>
      </c>
      <c r="AY26" s="5">
        <v>0</v>
      </c>
      <c r="AZ26" s="5">
        <v>0</v>
      </c>
      <c r="BA26">
        <v>0</v>
      </c>
      <c r="BB26">
        <f>SUM(BC26,BD26,BE26,BF26,BG26)</f>
        <v>47</v>
      </c>
      <c r="BC26">
        <v>27</v>
      </c>
      <c r="BD26">
        <v>13</v>
      </c>
      <c r="BE26">
        <v>0</v>
      </c>
      <c r="BF26">
        <v>6</v>
      </c>
      <c r="BG26">
        <v>1</v>
      </c>
      <c r="BH26">
        <f t="shared" si="4"/>
        <v>2</v>
      </c>
      <c r="BI26" s="5">
        <v>0</v>
      </c>
      <c r="BJ26" s="5">
        <v>0</v>
      </c>
      <c r="BK26" s="5">
        <v>0</v>
      </c>
      <c r="BL26">
        <v>1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 s="5">
        <v>0</v>
      </c>
      <c r="BZ26">
        <v>0</v>
      </c>
      <c r="CA26">
        <f t="shared" si="5"/>
        <v>3</v>
      </c>
      <c r="CB26">
        <v>2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f t="shared" si="10"/>
        <v>3</v>
      </c>
      <c r="CO26">
        <v>0</v>
      </c>
      <c r="CP26">
        <v>3</v>
      </c>
      <c r="CQ26">
        <v>0</v>
      </c>
      <c r="CR26">
        <v>0</v>
      </c>
      <c r="CS26">
        <v>0</v>
      </c>
      <c r="CT26">
        <v>6</v>
      </c>
      <c r="CU26">
        <v>0</v>
      </c>
      <c r="CV26">
        <v>9</v>
      </c>
      <c r="CW26">
        <v>0</v>
      </c>
      <c r="CX26">
        <v>0</v>
      </c>
      <c r="CY26">
        <v>0</v>
      </c>
      <c r="CZ26" s="5">
        <v>0</v>
      </c>
      <c r="DA26" s="2">
        <f t="shared" si="7"/>
        <v>99</v>
      </c>
      <c r="DB26" s="6">
        <f t="shared" si="8"/>
        <v>47.474747474747474</v>
      </c>
      <c r="DC26" s="6">
        <f t="shared" si="9"/>
        <v>29.292929292929294</v>
      </c>
    </row>
    <row r="27" spans="1:107" x14ac:dyDescent="0.3">
      <c r="A27" s="1">
        <v>44355</v>
      </c>
      <c r="B27">
        <f t="shared" si="0"/>
        <v>159</v>
      </c>
      <c r="C27" t="s">
        <v>87</v>
      </c>
      <c r="D27" t="s">
        <v>25</v>
      </c>
      <c r="E27" t="s">
        <v>85</v>
      </c>
      <c r="F27" t="s">
        <v>84</v>
      </c>
      <c r="G27">
        <v>2</v>
      </c>
      <c r="H27">
        <f t="shared" si="1"/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2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5">
        <v>0</v>
      </c>
      <c r="AK27">
        <v>0</v>
      </c>
      <c r="AL27">
        <f t="shared" si="3"/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5">
        <v>0</v>
      </c>
      <c r="AZ27" s="5">
        <v>0</v>
      </c>
      <c r="BA27">
        <v>0</v>
      </c>
      <c r="BB27">
        <f>SUM(BC27,BD27,BE27,BF27,BG27)</f>
        <v>2</v>
      </c>
      <c r="BC27">
        <v>0</v>
      </c>
      <c r="BD27">
        <v>2</v>
      </c>
      <c r="BE27">
        <v>0</v>
      </c>
      <c r="BF27">
        <v>0</v>
      </c>
      <c r="BG27">
        <v>0</v>
      </c>
      <c r="BH27">
        <f t="shared" si="4"/>
        <v>0</v>
      </c>
      <c r="BI27" s="5">
        <v>0</v>
      </c>
      <c r="BJ27" s="5">
        <v>0</v>
      </c>
      <c r="BK27" s="5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 s="5">
        <v>0</v>
      </c>
      <c r="BZ27">
        <v>0</v>
      </c>
      <c r="CA27">
        <f t="shared" si="5"/>
        <v>1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f t="shared" si="10"/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 s="5">
        <v>0</v>
      </c>
      <c r="DA27" s="2">
        <f t="shared" si="7"/>
        <v>3</v>
      </c>
      <c r="DB27" s="6">
        <f t="shared" si="8"/>
        <v>66.666666666666657</v>
      </c>
      <c r="DC27" s="6">
        <f t="shared" si="9"/>
        <v>0</v>
      </c>
    </row>
    <row r="28" spans="1:107" x14ac:dyDescent="0.3">
      <c r="A28" s="1">
        <v>44355</v>
      </c>
      <c r="B28">
        <f t="shared" si="0"/>
        <v>159</v>
      </c>
      <c r="C28" t="s">
        <v>87</v>
      </c>
      <c r="D28" t="s">
        <v>25</v>
      </c>
      <c r="E28" t="s">
        <v>85</v>
      </c>
      <c r="F28" t="s">
        <v>84</v>
      </c>
      <c r="G28">
        <v>3</v>
      </c>
      <c r="H28">
        <f t="shared" si="1"/>
        <v>3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f t="shared" si="2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5">
        <v>0</v>
      </c>
      <c r="AK28">
        <v>0</v>
      </c>
      <c r="AL28">
        <f t="shared" si="3"/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 s="5">
        <v>0</v>
      </c>
      <c r="AZ28" s="5">
        <v>0</v>
      </c>
      <c r="BA28">
        <v>0</v>
      </c>
      <c r="BB28">
        <f>SUM(BC28,BD28,BE28,BF28,BG28)</f>
        <v>2</v>
      </c>
      <c r="BC28">
        <v>0</v>
      </c>
      <c r="BD28">
        <v>1</v>
      </c>
      <c r="BE28">
        <v>0</v>
      </c>
      <c r="BF28">
        <v>0</v>
      </c>
      <c r="BG28">
        <v>1</v>
      </c>
      <c r="BH28">
        <f t="shared" si="4"/>
        <v>0</v>
      </c>
      <c r="BI28" s="5">
        <v>0</v>
      </c>
      <c r="BJ28" s="5">
        <v>0</v>
      </c>
      <c r="BK28" s="5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 s="5">
        <v>0</v>
      </c>
      <c r="BZ28">
        <v>0</v>
      </c>
      <c r="CA28">
        <f t="shared" si="5"/>
        <v>2</v>
      </c>
      <c r="CB28">
        <v>1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f t="shared" si="10"/>
        <v>1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26</v>
      </c>
      <c r="CU28">
        <v>0</v>
      </c>
      <c r="CV28">
        <v>5</v>
      </c>
      <c r="CW28">
        <v>0</v>
      </c>
      <c r="CX28">
        <v>0</v>
      </c>
      <c r="CY28">
        <v>0</v>
      </c>
      <c r="CZ28" s="5">
        <v>0</v>
      </c>
      <c r="DA28" s="2">
        <f t="shared" si="7"/>
        <v>40</v>
      </c>
      <c r="DB28" s="6">
        <f t="shared" si="8"/>
        <v>5</v>
      </c>
      <c r="DC28" s="6">
        <f t="shared" si="9"/>
        <v>10</v>
      </c>
    </row>
    <row r="29" spans="1:107" x14ac:dyDescent="0.3">
      <c r="A29" s="1">
        <v>44355</v>
      </c>
      <c r="B29">
        <f t="shared" si="0"/>
        <v>159</v>
      </c>
      <c r="C29" t="s">
        <v>87</v>
      </c>
      <c r="D29" t="s">
        <v>25</v>
      </c>
      <c r="E29" t="s">
        <v>86</v>
      </c>
      <c r="F29" t="s">
        <v>82</v>
      </c>
      <c r="G29">
        <v>1</v>
      </c>
      <c r="H29">
        <f t="shared" si="1"/>
        <v>71</v>
      </c>
      <c r="I29">
        <v>0</v>
      </c>
      <c r="J29">
        <v>0</v>
      </c>
      <c r="K29">
        <v>16</v>
      </c>
      <c r="L29">
        <v>0</v>
      </c>
      <c r="M29">
        <v>9</v>
      </c>
      <c r="N29">
        <v>0</v>
      </c>
      <c r="O29">
        <v>13</v>
      </c>
      <c r="P29">
        <v>12</v>
      </c>
      <c r="Q29">
        <v>0</v>
      </c>
      <c r="R29">
        <v>9</v>
      </c>
      <c r="S29">
        <v>0</v>
      </c>
      <c r="T29">
        <v>0</v>
      </c>
      <c r="U29">
        <v>12</v>
      </c>
      <c r="V29">
        <v>0</v>
      </c>
      <c r="W29">
        <f t="shared" si="2"/>
        <v>12</v>
      </c>
      <c r="X29">
        <v>0</v>
      </c>
      <c r="Y29">
        <v>0</v>
      </c>
      <c r="Z29">
        <v>2</v>
      </c>
      <c r="AA29">
        <v>4</v>
      </c>
      <c r="AB29">
        <v>0</v>
      </c>
      <c r="AC29">
        <v>0</v>
      </c>
      <c r="AD29">
        <v>1</v>
      </c>
      <c r="AE29">
        <v>3</v>
      </c>
      <c r="AF29">
        <v>0</v>
      </c>
      <c r="AG29">
        <v>0</v>
      </c>
      <c r="AH29">
        <v>1</v>
      </c>
      <c r="AI29">
        <v>0</v>
      </c>
      <c r="AJ29" s="5">
        <v>0</v>
      </c>
      <c r="AK29">
        <v>1</v>
      </c>
      <c r="AL29">
        <f t="shared" si="3"/>
        <v>15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6</v>
      </c>
      <c r="AT29">
        <v>0</v>
      </c>
      <c r="AU29">
        <v>0</v>
      </c>
      <c r="AV29">
        <v>5</v>
      </c>
      <c r="AW29">
        <v>2</v>
      </c>
      <c r="AX29">
        <v>0</v>
      </c>
      <c r="AY29" s="5">
        <v>0</v>
      </c>
      <c r="AZ29" s="5">
        <v>0</v>
      </c>
      <c r="BA29">
        <v>0</v>
      </c>
      <c r="BB29">
        <f>SUM(BC29,BD29,BE29,BF29,BG29)</f>
        <v>3</v>
      </c>
      <c r="BC29">
        <v>0</v>
      </c>
      <c r="BD29">
        <v>1</v>
      </c>
      <c r="BE29">
        <v>0</v>
      </c>
      <c r="BF29">
        <v>0</v>
      </c>
      <c r="BG29">
        <v>2</v>
      </c>
      <c r="BH29">
        <f t="shared" si="4"/>
        <v>29</v>
      </c>
      <c r="BI29" s="5">
        <v>0</v>
      </c>
      <c r="BJ29" s="5">
        <v>0</v>
      </c>
      <c r="BK29" s="5">
        <v>0</v>
      </c>
      <c r="BL29">
        <v>0</v>
      </c>
      <c r="BM29">
        <v>0</v>
      </c>
      <c r="BN29">
        <v>28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 s="5">
        <v>0</v>
      </c>
      <c r="BZ29">
        <v>0</v>
      </c>
      <c r="CA29">
        <f t="shared" si="5"/>
        <v>20</v>
      </c>
      <c r="CB29">
        <v>18</v>
      </c>
      <c r="CC29">
        <v>1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f t="shared" si="10"/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18</v>
      </c>
      <c r="CW29">
        <v>0</v>
      </c>
      <c r="CX29">
        <v>0</v>
      </c>
      <c r="CY29">
        <v>0</v>
      </c>
      <c r="CZ29" s="5">
        <v>0</v>
      </c>
      <c r="DA29" s="2">
        <f t="shared" si="7"/>
        <v>169</v>
      </c>
      <c r="DB29" s="6">
        <f t="shared" si="8"/>
        <v>1.7751479289940828</v>
      </c>
      <c r="DC29" s="6">
        <f t="shared" si="9"/>
        <v>57.988165680473372</v>
      </c>
    </row>
    <row r="30" spans="1:107" x14ac:dyDescent="0.3">
      <c r="A30" s="1">
        <v>44355</v>
      </c>
      <c r="B30">
        <f t="shared" si="0"/>
        <v>159</v>
      </c>
      <c r="C30" t="s">
        <v>87</v>
      </c>
      <c r="D30" t="s">
        <v>25</v>
      </c>
      <c r="E30" t="s">
        <v>86</v>
      </c>
      <c r="F30" t="s">
        <v>82</v>
      </c>
      <c r="G30">
        <v>2</v>
      </c>
      <c r="H30">
        <f t="shared" si="1"/>
        <v>41</v>
      </c>
      <c r="I30">
        <v>0</v>
      </c>
      <c r="J30">
        <v>0</v>
      </c>
      <c r="K30">
        <v>19</v>
      </c>
      <c r="L30">
        <v>2</v>
      </c>
      <c r="M30">
        <v>1</v>
      </c>
      <c r="N30">
        <v>0</v>
      </c>
      <c r="O30">
        <v>3</v>
      </c>
      <c r="P30">
        <v>8</v>
      </c>
      <c r="Q30">
        <v>0</v>
      </c>
      <c r="R30">
        <v>2</v>
      </c>
      <c r="S30">
        <v>0</v>
      </c>
      <c r="T30">
        <v>0</v>
      </c>
      <c r="U30">
        <v>6</v>
      </c>
      <c r="V30">
        <v>0</v>
      </c>
      <c r="W30">
        <f t="shared" si="2"/>
        <v>3</v>
      </c>
      <c r="X30">
        <v>0</v>
      </c>
      <c r="Y30">
        <v>1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5">
        <v>0</v>
      </c>
      <c r="AK30">
        <v>0</v>
      </c>
      <c r="AL30">
        <f t="shared" si="3"/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3</v>
      </c>
      <c r="AT30">
        <v>0</v>
      </c>
      <c r="AU30">
        <v>0</v>
      </c>
      <c r="AV30">
        <v>0</v>
      </c>
      <c r="AW30">
        <v>1</v>
      </c>
      <c r="AX30">
        <v>0</v>
      </c>
      <c r="AY30" s="5">
        <v>0</v>
      </c>
      <c r="AZ30" s="5">
        <v>0</v>
      </c>
      <c r="BA30">
        <v>0</v>
      </c>
      <c r="BB30">
        <f>SUM(BC30,BD30,BE30,BF30,BG30)</f>
        <v>7</v>
      </c>
      <c r="BC30">
        <v>0</v>
      </c>
      <c r="BD30">
        <v>7</v>
      </c>
      <c r="BE30">
        <v>0</v>
      </c>
      <c r="BF30">
        <v>0</v>
      </c>
      <c r="BG30">
        <v>0</v>
      </c>
      <c r="BH30">
        <f t="shared" si="4"/>
        <v>3</v>
      </c>
      <c r="BI30" s="5">
        <v>0</v>
      </c>
      <c r="BJ30" s="5">
        <v>0</v>
      </c>
      <c r="BK30" s="5">
        <v>0</v>
      </c>
      <c r="BL30">
        <v>0</v>
      </c>
      <c r="BM30">
        <v>0</v>
      </c>
      <c r="BN30">
        <v>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 s="5">
        <v>0</v>
      </c>
      <c r="BZ30">
        <v>0</v>
      </c>
      <c r="CA30">
        <f t="shared" si="5"/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f t="shared" si="10"/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1</v>
      </c>
      <c r="CW30">
        <v>0</v>
      </c>
      <c r="CX30">
        <v>0</v>
      </c>
      <c r="CY30">
        <v>0</v>
      </c>
      <c r="CZ30" s="5">
        <v>0</v>
      </c>
      <c r="DA30" s="2">
        <f t="shared" si="7"/>
        <v>60</v>
      </c>
      <c r="DB30" s="6">
        <f t="shared" si="8"/>
        <v>11.666666666666666</v>
      </c>
      <c r="DC30" s="6">
        <f t="shared" si="9"/>
        <v>80</v>
      </c>
    </row>
    <row r="31" spans="1:107" x14ac:dyDescent="0.3">
      <c r="A31" s="1">
        <v>44355</v>
      </c>
      <c r="B31">
        <f t="shared" si="0"/>
        <v>159</v>
      </c>
      <c r="C31" t="s">
        <v>87</v>
      </c>
      <c r="D31" t="s">
        <v>25</v>
      </c>
      <c r="E31" t="s">
        <v>86</v>
      </c>
      <c r="F31" t="s">
        <v>82</v>
      </c>
      <c r="G31">
        <v>3</v>
      </c>
      <c r="H31">
        <f t="shared" si="1"/>
        <v>118</v>
      </c>
      <c r="I31">
        <v>1</v>
      </c>
      <c r="J31">
        <v>0</v>
      </c>
      <c r="K31">
        <v>30</v>
      </c>
      <c r="L31">
        <v>4</v>
      </c>
      <c r="M31">
        <v>13</v>
      </c>
      <c r="N31">
        <v>0</v>
      </c>
      <c r="O31">
        <v>16</v>
      </c>
      <c r="P31">
        <v>20</v>
      </c>
      <c r="Q31">
        <v>0</v>
      </c>
      <c r="R31">
        <v>3</v>
      </c>
      <c r="S31">
        <v>0</v>
      </c>
      <c r="T31">
        <v>0</v>
      </c>
      <c r="U31">
        <v>30</v>
      </c>
      <c r="V31">
        <v>1</v>
      </c>
      <c r="W31">
        <f t="shared" si="2"/>
        <v>12</v>
      </c>
      <c r="X31">
        <v>0</v>
      </c>
      <c r="Y31">
        <v>0</v>
      </c>
      <c r="Z31">
        <v>1</v>
      </c>
      <c r="AA31">
        <v>5</v>
      </c>
      <c r="AB31">
        <v>0</v>
      </c>
      <c r="AC31">
        <v>0</v>
      </c>
      <c r="AD31">
        <v>1</v>
      </c>
      <c r="AE31">
        <v>3</v>
      </c>
      <c r="AF31">
        <v>0</v>
      </c>
      <c r="AG31">
        <v>0</v>
      </c>
      <c r="AH31">
        <v>0</v>
      </c>
      <c r="AI31">
        <v>0</v>
      </c>
      <c r="AJ31" s="5">
        <v>0</v>
      </c>
      <c r="AK31">
        <v>2</v>
      </c>
      <c r="AL31">
        <f t="shared" si="3"/>
        <v>37</v>
      </c>
      <c r="AM31">
        <v>5</v>
      </c>
      <c r="AN31">
        <v>4</v>
      </c>
      <c r="AO31">
        <v>1</v>
      </c>
      <c r="AP31">
        <v>0</v>
      </c>
      <c r="AQ31">
        <v>0</v>
      </c>
      <c r="AR31">
        <v>0</v>
      </c>
      <c r="AS31">
        <v>11</v>
      </c>
      <c r="AT31">
        <v>0</v>
      </c>
      <c r="AU31">
        <v>0</v>
      </c>
      <c r="AV31">
        <v>6</v>
      </c>
      <c r="AW31">
        <v>10</v>
      </c>
      <c r="AX31">
        <v>0</v>
      </c>
      <c r="AY31" s="5">
        <v>0</v>
      </c>
      <c r="AZ31" s="5">
        <v>0</v>
      </c>
      <c r="BA31">
        <v>0</v>
      </c>
      <c r="BB31">
        <f>SUM(BC31,BD31,BE31,BF31,BG31)</f>
        <v>10</v>
      </c>
      <c r="BC31">
        <v>0</v>
      </c>
      <c r="BD31">
        <v>8</v>
      </c>
      <c r="BE31">
        <v>0</v>
      </c>
      <c r="BF31">
        <v>0</v>
      </c>
      <c r="BG31">
        <v>2</v>
      </c>
      <c r="BH31">
        <f t="shared" si="4"/>
        <v>25</v>
      </c>
      <c r="BI31" s="5">
        <v>0</v>
      </c>
      <c r="BJ31" s="5">
        <v>0</v>
      </c>
      <c r="BK31" s="5">
        <v>0</v>
      </c>
      <c r="BL31">
        <v>0</v>
      </c>
      <c r="BM31">
        <v>0</v>
      </c>
      <c r="BN31">
        <v>24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 s="5">
        <v>0</v>
      </c>
      <c r="BZ31">
        <v>0</v>
      </c>
      <c r="CA31">
        <f t="shared" si="5"/>
        <v>22</v>
      </c>
      <c r="CB31">
        <v>22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f t="shared" si="10"/>
        <v>8</v>
      </c>
      <c r="CO31">
        <v>0</v>
      </c>
      <c r="CP31">
        <v>8</v>
      </c>
      <c r="CQ31">
        <v>0</v>
      </c>
      <c r="CR31">
        <v>0</v>
      </c>
      <c r="CS31">
        <v>8</v>
      </c>
      <c r="CT31">
        <v>23</v>
      </c>
      <c r="CU31">
        <v>0</v>
      </c>
      <c r="CV31">
        <v>19</v>
      </c>
      <c r="CW31">
        <v>0</v>
      </c>
      <c r="CX31">
        <v>0</v>
      </c>
      <c r="CY31">
        <v>0</v>
      </c>
      <c r="CZ31" s="5">
        <v>0</v>
      </c>
      <c r="DA31" s="2">
        <f t="shared" si="7"/>
        <v>282</v>
      </c>
      <c r="DB31" s="6">
        <f t="shared" si="8"/>
        <v>3.5460992907801421</v>
      </c>
      <c r="DC31" s="6">
        <f t="shared" si="9"/>
        <v>59.219858156028373</v>
      </c>
    </row>
    <row r="32" spans="1:107" x14ac:dyDescent="0.3">
      <c r="A32" s="1">
        <v>44355</v>
      </c>
      <c r="B32">
        <f t="shared" si="0"/>
        <v>159</v>
      </c>
      <c r="C32" t="s">
        <v>87</v>
      </c>
      <c r="D32" t="s">
        <v>25</v>
      </c>
      <c r="E32" t="s">
        <v>86</v>
      </c>
      <c r="F32" t="s">
        <v>83</v>
      </c>
      <c r="G32">
        <v>1</v>
      </c>
      <c r="H32">
        <f t="shared" si="1"/>
        <v>59</v>
      </c>
      <c r="I32">
        <v>0</v>
      </c>
      <c r="J32">
        <v>0</v>
      </c>
      <c r="K32">
        <v>35</v>
      </c>
      <c r="L32">
        <v>3</v>
      </c>
      <c r="M32">
        <v>1</v>
      </c>
      <c r="N32">
        <v>2</v>
      </c>
      <c r="O32">
        <v>0</v>
      </c>
      <c r="P32">
        <v>10</v>
      </c>
      <c r="Q32">
        <v>0</v>
      </c>
      <c r="R32">
        <v>5</v>
      </c>
      <c r="S32">
        <v>0</v>
      </c>
      <c r="T32">
        <v>0</v>
      </c>
      <c r="U32">
        <v>3</v>
      </c>
      <c r="V32">
        <v>0</v>
      </c>
      <c r="W32">
        <f t="shared" si="2"/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 s="5">
        <v>0</v>
      </c>
      <c r="AK32">
        <v>0</v>
      </c>
      <c r="AL32">
        <f t="shared" si="3"/>
        <v>8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5</v>
      </c>
      <c r="AW32">
        <v>0</v>
      </c>
      <c r="AX32">
        <v>0</v>
      </c>
      <c r="AY32" s="5">
        <v>0</v>
      </c>
      <c r="AZ32" s="5">
        <v>0</v>
      </c>
      <c r="BA32">
        <v>0</v>
      </c>
      <c r="BB32">
        <f>SUM(BC32,BD32,BE32,BF32,BG32)</f>
        <v>10</v>
      </c>
      <c r="BC32">
        <v>0</v>
      </c>
      <c r="BD32">
        <v>10</v>
      </c>
      <c r="BE32">
        <v>0</v>
      </c>
      <c r="BF32">
        <v>0</v>
      </c>
      <c r="BG32">
        <v>0</v>
      </c>
      <c r="BH32">
        <f t="shared" si="4"/>
        <v>1</v>
      </c>
      <c r="BI32" s="5">
        <v>0</v>
      </c>
      <c r="BJ32" s="5">
        <v>0</v>
      </c>
      <c r="BK32" s="5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 s="5">
        <v>0</v>
      </c>
      <c r="BZ32">
        <v>0</v>
      </c>
      <c r="CA32">
        <f t="shared" si="5"/>
        <v>6</v>
      </c>
      <c r="CB32">
        <v>6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f t="shared" si="10"/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9</v>
      </c>
      <c r="CW32">
        <v>0</v>
      </c>
      <c r="CX32">
        <v>0</v>
      </c>
      <c r="CY32">
        <v>0</v>
      </c>
      <c r="CZ32" s="5">
        <v>0</v>
      </c>
      <c r="DA32" s="2">
        <f t="shared" si="7"/>
        <v>94</v>
      </c>
      <c r="DB32" s="6">
        <f t="shared" si="8"/>
        <v>10.638297872340425</v>
      </c>
      <c r="DC32" s="6">
        <f t="shared" si="9"/>
        <v>72.340425531914903</v>
      </c>
    </row>
    <row r="33" spans="1:107" x14ac:dyDescent="0.3">
      <c r="A33" s="1">
        <v>44355</v>
      </c>
      <c r="B33">
        <f t="shared" si="0"/>
        <v>159</v>
      </c>
      <c r="C33" t="s">
        <v>87</v>
      </c>
      <c r="D33" t="s">
        <v>25</v>
      </c>
      <c r="E33" t="s">
        <v>86</v>
      </c>
      <c r="F33" t="s">
        <v>83</v>
      </c>
      <c r="G33">
        <v>2</v>
      </c>
      <c r="H33">
        <f t="shared" si="1"/>
        <v>6</v>
      </c>
      <c r="I33">
        <v>0</v>
      </c>
      <c r="J33">
        <v>0</v>
      </c>
      <c r="K33">
        <v>3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f t="shared" si="2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5">
        <v>0</v>
      </c>
      <c r="AK33">
        <v>0</v>
      </c>
      <c r="AL33">
        <f t="shared" si="3"/>
        <v>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>
        <v>0</v>
      </c>
      <c r="AX33">
        <v>0</v>
      </c>
      <c r="AY33" s="5">
        <v>0</v>
      </c>
      <c r="AZ33" s="5">
        <v>0</v>
      </c>
      <c r="BA33">
        <v>0</v>
      </c>
      <c r="BB33">
        <f>SUM(BC33,BD33,BE33,BF33,BG33)</f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f t="shared" si="4"/>
        <v>0</v>
      </c>
      <c r="BI33" s="5">
        <v>0</v>
      </c>
      <c r="BJ33" s="5">
        <v>0</v>
      </c>
      <c r="BK33" s="5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 s="5">
        <v>0</v>
      </c>
      <c r="BZ33">
        <v>0</v>
      </c>
      <c r="CA33">
        <f t="shared" si="5"/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f t="shared" si="10"/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 s="5">
        <v>0</v>
      </c>
      <c r="DA33" s="2">
        <f t="shared" si="7"/>
        <v>9</v>
      </c>
      <c r="DB33" s="6">
        <f t="shared" si="8"/>
        <v>0</v>
      </c>
      <c r="DC33" s="6">
        <f t="shared" si="9"/>
        <v>100</v>
      </c>
    </row>
    <row r="34" spans="1:107" x14ac:dyDescent="0.3">
      <c r="A34" s="1">
        <v>44355</v>
      </c>
      <c r="B34">
        <f t="shared" ref="B34:B97" si="11">A34-DATE(YEAR(A34),1,0)</f>
        <v>159</v>
      </c>
      <c r="C34" t="s">
        <v>87</v>
      </c>
      <c r="D34" t="s">
        <v>25</v>
      </c>
      <c r="E34" t="s">
        <v>86</v>
      </c>
      <c r="F34" t="s">
        <v>83</v>
      </c>
      <c r="G34">
        <v>3</v>
      </c>
      <c r="H34">
        <f t="shared" si="1"/>
        <v>59</v>
      </c>
      <c r="I34">
        <v>0</v>
      </c>
      <c r="J34">
        <v>0</v>
      </c>
      <c r="K34">
        <v>30</v>
      </c>
      <c r="L34">
        <v>0</v>
      </c>
      <c r="M34">
        <v>2</v>
      </c>
      <c r="N34">
        <v>1</v>
      </c>
      <c r="O34">
        <v>0</v>
      </c>
      <c r="P34">
        <v>23</v>
      </c>
      <c r="Q34">
        <v>0</v>
      </c>
      <c r="R34">
        <v>1</v>
      </c>
      <c r="S34">
        <v>0</v>
      </c>
      <c r="T34">
        <v>0</v>
      </c>
      <c r="U34">
        <v>2</v>
      </c>
      <c r="V34">
        <v>0</v>
      </c>
      <c r="W34">
        <f t="shared" si="2"/>
        <v>3</v>
      </c>
      <c r="X34">
        <v>0</v>
      </c>
      <c r="Y34">
        <v>0</v>
      </c>
      <c r="Z34">
        <v>2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5">
        <v>0</v>
      </c>
      <c r="AK34">
        <v>0</v>
      </c>
      <c r="AL34">
        <f t="shared" si="3"/>
        <v>9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0</v>
      </c>
      <c r="AS34">
        <v>2</v>
      </c>
      <c r="AT34">
        <v>1</v>
      </c>
      <c r="AU34">
        <v>0</v>
      </c>
      <c r="AV34">
        <v>4</v>
      </c>
      <c r="AW34">
        <v>0</v>
      </c>
      <c r="AX34">
        <v>0</v>
      </c>
      <c r="AY34" s="5">
        <v>0</v>
      </c>
      <c r="AZ34" s="5">
        <v>0</v>
      </c>
      <c r="BA34">
        <v>0</v>
      </c>
      <c r="BB34">
        <f>SUM(BC34,BD34,BE34,BF34,BG34)</f>
        <v>16</v>
      </c>
      <c r="BC34">
        <v>0</v>
      </c>
      <c r="BD34">
        <v>16</v>
      </c>
      <c r="BE34">
        <v>0</v>
      </c>
      <c r="BF34">
        <v>0</v>
      </c>
      <c r="BG34">
        <v>0</v>
      </c>
      <c r="BH34">
        <f t="shared" si="4"/>
        <v>3</v>
      </c>
      <c r="BI34" s="5">
        <v>0</v>
      </c>
      <c r="BJ34" s="5">
        <v>0</v>
      </c>
      <c r="BK34" s="5">
        <v>0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 s="5">
        <v>0</v>
      </c>
      <c r="BZ34">
        <v>0</v>
      </c>
      <c r="CA34">
        <f t="shared" si="5"/>
        <v>4</v>
      </c>
      <c r="CB34">
        <v>4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f t="shared" si="10"/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2</v>
      </c>
      <c r="CW34">
        <v>0</v>
      </c>
      <c r="CX34">
        <v>0</v>
      </c>
      <c r="CY34">
        <v>0</v>
      </c>
      <c r="CZ34" s="5">
        <v>0</v>
      </c>
      <c r="DA34" s="2">
        <f t="shared" si="7"/>
        <v>96</v>
      </c>
      <c r="DB34" s="6">
        <f t="shared" si="8"/>
        <v>16.666666666666664</v>
      </c>
      <c r="DC34" s="6">
        <f t="shared" si="9"/>
        <v>73.958333333333343</v>
      </c>
    </row>
    <row r="35" spans="1:107" x14ac:dyDescent="0.3">
      <c r="A35" s="1">
        <v>44355</v>
      </c>
      <c r="B35">
        <f t="shared" si="11"/>
        <v>159</v>
      </c>
      <c r="C35" t="s">
        <v>87</v>
      </c>
      <c r="D35" t="s">
        <v>25</v>
      </c>
      <c r="E35" t="s">
        <v>86</v>
      </c>
      <c r="F35" t="s">
        <v>84</v>
      </c>
      <c r="G35">
        <v>1</v>
      </c>
      <c r="H35">
        <f t="shared" si="1"/>
        <v>73</v>
      </c>
      <c r="I35">
        <v>0</v>
      </c>
      <c r="J35">
        <v>0</v>
      </c>
      <c r="K35">
        <v>32</v>
      </c>
      <c r="L35">
        <v>1</v>
      </c>
      <c r="M35">
        <v>5</v>
      </c>
      <c r="N35">
        <v>0</v>
      </c>
      <c r="O35">
        <v>6</v>
      </c>
      <c r="P35">
        <v>17</v>
      </c>
      <c r="Q35">
        <v>0</v>
      </c>
      <c r="R35">
        <v>0</v>
      </c>
      <c r="S35">
        <v>0</v>
      </c>
      <c r="T35">
        <v>0</v>
      </c>
      <c r="U35">
        <v>12</v>
      </c>
      <c r="V35">
        <v>0</v>
      </c>
      <c r="W35">
        <f t="shared" si="2"/>
        <v>12</v>
      </c>
      <c r="X35">
        <v>0</v>
      </c>
      <c r="Y35">
        <v>1</v>
      </c>
      <c r="Z35">
        <v>6</v>
      </c>
      <c r="AA35">
        <v>3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0</v>
      </c>
      <c r="AI35">
        <v>0</v>
      </c>
      <c r="AJ35" s="5">
        <v>0</v>
      </c>
      <c r="AK35">
        <v>0</v>
      </c>
      <c r="AL35">
        <f t="shared" si="3"/>
        <v>5</v>
      </c>
      <c r="AM35">
        <v>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 s="5">
        <v>0</v>
      </c>
      <c r="AZ35" s="5">
        <v>0</v>
      </c>
      <c r="BA35">
        <v>0</v>
      </c>
      <c r="BB35">
        <f>SUM(BC35,BD35,BE35,BF35,BG35)</f>
        <v>1</v>
      </c>
      <c r="BC35">
        <v>0</v>
      </c>
      <c r="BD35">
        <v>1</v>
      </c>
      <c r="BE35">
        <v>0</v>
      </c>
      <c r="BF35">
        <v>0</v>
      </c>
      <c r="BG35">
        <v>0</v>
      </c>
      <c r="BH35">
        <f t="shared" si="4"/>
        <v>8</v>
      </c>
      <c r="BI35" s="5">
        <v>0</v>
      </c>
      <c r="BJ35" s="5">
        <v>0</v>
      </c>
      <c r="BK35" s="5">
        <v>0</v>
      </c>
      <c r="BL35">
        <v>0</v>
      </c>
      <c r="BM35">
        <v>0</v>
      </c>
      <c r="BN35">
        <v>8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 s="5">
        <v>0</v>
      </c>
      <c r="BZ35">
        <v>0</v>
      </c>
      <c r="CA35">
        <f t="shared" si="5"/>
        <v>4</v>
      </c>
      <c r="CB35">
        <v>3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f t="shared" si="10"/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4</v>
      </c>
      <c r="CU35">
        <v>0</v>
      </c>
      <c r="CV35">
        <v>5</v>
      </c>
      <c r="CW35">
        <v>0</v>
      </c>
      <c r="CX35">
        <v>0</v>
      </c>
      <c r="CY35">
        <v>0</v>
      </c>
      <c r="CZ35" s="5">
        <v>0</v>
      </c>
      <c r="DA35" s="2">
        <f t="shared" si="7"/>
        <v>112</v>
      </c>
      <c r="DB35" s="6">
        <f t="shared" si="8"/>
        <v>0.89285714285714279</v>
      </c>
      <c r="DC35" s="6">
        <f t="shared" si="9"/>
        <v>80.357142857142861</v>
      </c>
    </row>
    <row r="36" spans="1:107" x14ac:dyDescent="0.3">
      <c r="A36" s="1">
        <v>44355</v>
      </c>
      <c r="B36">
        <f t="shared" si="11"/>
        <v>159</v>
      </c>
      <c r="C36" t="s">
        <v>87</v>
      </c>
      <c r="D36" t="s">
        <v>25</v>
      </c>
      <c r="E36" t="s">
        <v>86</v>
      </c>
      <c r="F36" t="s">
        <v>84</v>
      </c>
      <c r="G36">
        <v>2</v>
      </c>
      <c r="H36">
        <f t="shared" si="1"/>
        <v>29</v>
      </c>
      <c r="I36">
        <v>0</v>
      </c>
      <c r="J36">
        <v>0</v>
      </c>
      <c r="K36">
        <v>11</v>
      </c>
      <c r="L36">
        <v>1</v>
      </c>
      <c r="M36">
        <v>4</v>
      </c>
      <c r="N36">
        <v>0</v>
      </c>
      <c r="O36">
        <v>2</v>
      </c>
      <c r="P36">
        <v>4</v>
      </c>
      <c r="Q36">
        <v>0</v>
      </c>
      <c r="R36">
        <v>6</v>
      </c>
      <c r="S36">
        <v>0</v>
      </c>
      <c r="T36">
        <v>0</v>
      </c>
      <c r="U36">
        <v>1</v>
      </c>
      <c r="V36">
        <v>0</v>
      </c>
      <c r="W36">
        <f t="shared" si="2"/>
        <v>2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 s="5">
        <v>0</v>
      </c>
      <c r="AK36">
        <v>0</v>
      </c>
      <c r="AL36">
        <f t="shared" si="3"/>
        <v>6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3</v>
      </c>
      <c r="AT36">
        <v>0</v>
      </c>
      <c r="AU36">
        <v>0</v>
      </c>
      <c r="AV36">
        <v>1</v>
      </c>
      <c r="AW36">
        <v>0</v>
      </c>
      <c r="AX36">
        <v>0</v>
      </c>
      <c r="AY36" s="5">
        <v>0</v>
      </c>
      <c r="AZ36" s="5">
        <v>0</v>
      </c>
      <c r="BA36">
        <v>0</v>
      </c>
      <c r="BB36">
        <f>SUM(BC36,BD36,BE36,BF36,BG36)</f>
        <v>1</v>
      </c>
      <c r="BC36">
        <v>0</v>
      </c>
      <c r="BD36">
        <v>1</v>
      </c>
      <c r="BE36">
        <v>0</v>
      </c>
      <c r="BF36">
        <v>0</v>
      </c>
      <c r="BG36">
        <v>0</v>
      </c>
      <c r="BH36">
        <f t="shared" si="4"/>
        <v>2</v>
      </c>
      <c r="BI36" s="5">
        <v>0</v>
      </c>
      <c r="BJ36" s="5">
        <v>0</v>
      </c>
      <c r="BK36" s="5">
        <v>0</v>
      </c>
      <c r="BL36">
        <v>0</v>
      </c>
      <c r="BM36">
        <v>0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 s="5">
        <v>0</v>
      </c>
      <c r="BZ36">
        <v>0</v>
      </c>
      <c r="CA36">
        <f t="shared" si="5"/>
        <v>1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f t="shared" si="10"/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5</v>
      </c>
      <c r="CW36">
        <v>0</v>
      </c>
      <c r="CX36">
        <v>0</v>
      </c>
      <c r="CY36">
        <v>0</v>
      </c>
      <c r="CZ36" s="5">
        <v>0</v>
      </c>
      <c r="DA36" s="2">
        <f t="shared" si="7"/>
        <v>46</v>
      </c>
      <c r="DB36" s="6">
        <f t="shared" si="8"/>
        <v>2.1739130434782608</v>
      </c>
      <c r="DC36" s="6">
        <f t="shared" si="9"/>
        <v>80.434782608695656</v>
      </c>
    </row>
    <row r="37" spans="1:107" x14ac:dyDescent="0.3">
      <c r="A37" s="1">
        <v>44355</v>
      </c>
      <c r="B37">
        <f t="shared" si="11"/>
        <v>159</v>
      </c>
      <c r="C37" t="s">
        <v>87</v>
      </c>
      <c r="D37" t="s">
        <v>25</v>
      </c>
      <c r="E37" t="s">
        <v>86</v>
      </c>
      <c r="F37" t="s">
        <v>84</v>
      </c>
      <c r="G37">
        <v>3</v>
      </c>
      <c r="H37">
        <f t="shared" si="1"/>
        <v>29</v>
      </c>
      <c r="I37">
        <v>0</v>
      </c>
      <c r="J37">
        <v>0</v>
      </c>
      <c r="K37">
        <v>6</v>
      </c>
      <c r="L37">
        <v>2</v>
      </c>
      <c r="M37">
        <v>1</v>
      </c>
      <c r="N37">
        <v>0</v>
      </c>
      <c r="O37">
        <v>7</v>
      </c>
      <c r="P37">
        <v>1</v>
      </c>
      <c r="Q37">
        <v>0</v>
      </c>
      <c r="R37">
        <v>0</v>
      </c>
      <c r="S37">
        <v>0</v>
      </c>
      <c r="T37">
        <v>0</v>
      </c>
      <c r="U37">
        <v>12</v>
      </c>
      <c r="V37">
        <v>0</v>
      </c>
      <c r="W37">
        <f t="shared" si="2"/>
        <v>3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 s="5">
        <v>0</v>
      </c>
      <c r="AK37">
        <v>0</v>
      </c>
      <c r="AL37">
        <f t="shared" si="3"/>
        <v>4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2</v>
      </c>
      <c r="AT37">
        <v>0</v>
      </c>
      <c r="AU37">
        <v>0</v>
      </c>
      <c r="AV37">
        <v>1</v>
      </c>
      <c r="AW37">
        <v>0</v>
      </c>
      <c r="AX37">
        <v>0</v>
      </c>
      <c r="AY37" s="5">
        <v>0</v>
      </c>
      <c r="AZ37" s="5">
        <v>0</v>
      </c>
      <c r="BA37">
        <v>0</v>
      </c>
      <c r="BB37">
        <f>SUM(BC37,BD37,BE37,BF37,BG37)</f>
        <v>2</v>
      </c>
      <c r="BC37">
        <v>0</v>
      </c>
      <c r="BD37">
        <v>2</v>
      </c>
      <c r="BE37">
        <v>0</v>
      </c>
      <c r="BF37">
        <v>0</v>
      </c>
      <c r="BG37">
        <v>0</v>
      </c>
      <c r="BH37">
        <f t="shared" si="4"/>
        <v>0</v>
      </c>
      <c r="BI37" s="5">
        <v>0</v>
      </c>
      <c r="BJ37" s="5">
        <v>0</v>
      </c>
      <c r="BK37" s="5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 s="5">
        <v>0</v>
      </c>
      <c r="BZ37">
        <v>0</v>
      </c>
      <c r="CA37">
        <f t="shared" si="5"/>
        <v>2</v>
      </c>
      <c r="CB37">
        <v>2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f t="shared" si="10"/>
        <v>1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2</v>
      </c>
      <c r="CU37">
        <v>0</v>
      </c>
      <c r="CV37">
        <v>2</v>
      </c>
      <c r="CW37">
        <v>0</v>
      </c>
      <c r="CX37">
        <v>0</v>
      </c>
      <c r="CY37">
        <v>0</v>
      </c>
      <c r="CZ37" s="5">
        <v>0</v>
      </c>
      <c r="DA37" s="2">
        <f t="shared" si="7"/>
        <v>45</v>
      </c>
      <c r="DB37" s="6">
        <f t="shared" si="8"/>
        <v>4.4444444444444446</v>
      </c>
      <c r="DC37" s="6">
        <f t="shared" si="9"/>
        <v>80</v>
      </c>
    </row>
    <row r="38" spans="1:107" x14ac:dyDescent="0.3">
      <c r="A38" s="1">
        <v>44357</v>
      </c>
      <c r="B38">
        <f t="shared" si="11"/>
        <v>161</v>
      </c>
      <c r="C38" t="s">
        <v>87</v>
      </c>
      <c r="D38" t="s">
        <v>26</v>
      </c>
      <c r="E38" t="s">
        <v>85</v>
      </c>
      <c r="F38" t="s">
        <v>82</v>
      </c>
      <c r="G38">
        <v>1</v>
      </c>
      <c r="H38">
        <f t="shared" si="1"/>
        <v>2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2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5">
        <v>0</v>
      </c>
      <c r="AK38">
        <v>0</v>
      </c>
      <c r="AL38">
        <f t="shared" si="3"/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5">
        <v>0</v>
      </c>
      <c r="AZ38" s="5">
        <v>0</v>
      </c>
      <c r="BA38">
        <v>0</v>
      </c>
      <c r="BB38">
        <f>SUM(BC38,BD38,BE38,BF38,BG38)</f>
        <v>5</v>
      </c>
      <c r="BC38">
        <v>0</v>
      </c>
      <c r="BD38">
        <v>2</v>
      </c>
      <c r="BE38">
        <v>0</v>
      </c>
      <c r="BF38">
        <v>0</v>
      </c>
      <c r="BG38">
        <v>3</v>
      </c>
      <c r="BH38">
        <f t="shared" si="4"/>
        <v>0</v>
      </c>
      <c r="BI38" s="5">
        <v>0</v>
      </c>
      <c r="BJ38" s="5">
        <v>0</v>
      </c>
      <c r="BK38" s="5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 s="5">
        <v>0</v>
      </c>
      <c r="BZ38">
        <v>0</v>
      </c>
      <c r="CA38">
        <f t="shared" si="5"/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f t="shared" si="10"/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 s="5">
        <v>0</v>
      </c>
      <c r="DA38" s="2">
        <f t="shared" si="7"/>
        <v>10</v>
      </c>
      <c r="DB38" s="6">
        <f t="shared" si="8"/>
        <v>50</v>
      </c>
      <c r="DC38" s="6">
        <f t="shared" si="9"/>
        <v>30</v>
      </c>
    </row>
    <row r="39" spans="1:107" x14ac:dyDescent="0.3">
      <c r="A39" s="1">
        <v>44357</v>
      </c>
      <c r="B39">
        <f t="shared" si="11"/>
        <v>161</v>
      </c>
      <c r="C39" t="s">
        <v>87</v>
      </c>
      <c r="D39" t="s">
        <v>26</v>
      </c>
      <c r="E39" t="s">
        <v>85</v>
      </c>
      <c r="F39" t="s">
        <v>82</v>
      </c>
      <c r="G39">
        <v>2</v>
      </c>
      <c r="H39">
        <f t="shared" si="1"/>
        <v>17</v>
      </c>
      <c r="I39">
        <v>0</v>
      </c>
      <c r="J39">
        <v>0</v>
      </c>
      <c r="K39">
        <v>0</v>
      </c>
      <c r="L39">
        <v>16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2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5">
        <v>0</v>
      </c>
      <c r="AK39">
        <v>0</v>
      </c>
      <c r="AL39">
        <f t="shared" si="3"/>
        <v>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7</v>
      </c>
      <c r="AV39">
        <v>0</v>
      </c>
      <c r="AW39">
        <v>0</v>
      </c>
      <c r="AX39">
        <v>0</v>
      </c>
      <c r="AY39" s="5">
        <v>0</v>
      </c>
      <c r="AZ39" s="5">
        <v>0</v>
      </c>
      <c r="BA39">
        <v>0</v>
      </c>
      <c r="BB39">
        <f>SUM(BC39,BD39,BE39,BF39,BG39)</f>
        <v>30</v>
      </c>
      <c r="BC39">
        <v>0</v>
      </c>
      <c r="BD39">
        <v>19</v>
      </c>
      <c r="BE39">
        <v>0</v>
      </c>
      <c r="BF39">
        <v>8</v>
      </c>
      <c r="BG39">
        <v>3</v>
      </c>
      <c r="BH39">
        <f t="shared" si="4"/>
        <v>0</v>
      </c>
      <c r="BI39" s="5">
        <v>0</v>
      </c>
      <c r="BJ39" s="5">
        <v>0</v>
      </c>
      <c r="BK39" s="5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 s="5">
        <v>0</v>
      </c>
      <c r="BZ39">
        <v>0</v>
      </c>
      <c r="CA39">
        <f t="shared" si="5"/>
        <v>3</v>
      </c>
      <c r="CB39">
        <v>3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f t="shared" si="10"/>
        <v>12</v>
      </c>
      <c r="CO39">
        <v>1</v>
      </c>
      <c r="CP39">
        <v>11</v>
      </c>
      <c r="CQ39">
        <v>0</v>
      </c>
      <c r="CR39">
        <v>0</v>
      </c>
      <c r="CS39">
        <v>2</v>
      </c>
      <c r="CT39">
        <v>2</v>
      </c>
      <c r="CU39">
        <v>0</v>
      </c>
      <c r="CV39">
        <v>13</v>
      </c>
      <c r="CW39">
        <v>0</v>
      </c>
      <c r="CX39">
        <v>0</v>
      </c>
      <c r="CY39">
        <v>0</v>
      </c>
      <c r="CZ39" s="5">
        <v>0</v>
      </c>
      <c r="DA39" s="2">
        <f t="shared" si="7"/>
        <v>87</v>
      </c>
      <c r="DB39" s="6">
        <f t="shared" si="8"/>
        <v>34.482758620689658</v>
      </c>
      <c r="DC39" s="6">
        <f t="shared" si="9"/>
        <v>28.735632183908045</v>
      </c>
    </row>
    <row r="40" spans="1:107" x14ac:dyDescent="0.3">
      <c r="A40" s="1">
        <v>44357</v>
      </c>
      <c r="B40">
        <f t="shared" si="11"/>
        <v>161</v>
      </c>
      <c r="C40" t="s">
        <v>87</v>
      </c>
      <c r="D40" t="s">
        <v>26</v>
      </c>
      <c r="E40" t="s">
        <v>85</v>
      </c>
      <c r="F40" t="s">
        <v>82</v>
      </c>
      <c r="G40">
        <v>3</v>
      </c>
      <c r="H40">
        <f t="shared" si="1"/>
        <v>2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2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5">
        <v>0</v>
      </c>
      <c r="AK40">
        <v>0</v>
      </c>
      <c r="AL40">
        <f t="shared" si="3"/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 s="5">
        <v>0</v>
      </c>
      <c r="AZ40" s="5">
        <v>0</v>
      </c>
      <c r="BA40">
        <v>0</v>
      </c>
      <c r="BB40">
        <f>SUM(BC40,BD40,BE40,BF40,BG40)</f>
        <v>2</v>
      </c>
      <c r="BC40">
        <v>0</v>
      </c>
      <c r="BD40">
        <v>1</v>
      </c>
      <c r="BE40">
        <v>0</v>
      </c>
      <c r="BF40">
        <v>1</v>
      </c>
      <c r="BG40">
        <v>0</v>
      </c>
      <c r="BH40">
        <f t="shared" si="4"/>
        <v>2</v>
      </c>
      <c r="BI40" s="5">
        <v>0</v>
      </c>
      <c r="BJ40" s="5">
        <v>0</v>
      </c>
      <c r="BK40" s="5">
        <v>0</v>
      </c>
      <c r="BL40">
        <v>0</v>
      </c>
      <c r="BM40">
        <v>0</v>
      </c>
      <c r="BN40">
        <v>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 s="5">
        <v>0</v>
      </c>
      <c r="BZ40">
        <v>0</v>
      </c>
      <c r="CA40">
        <f t="shared" si="5"/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f t="shared" si="10"/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2</v>
      </c>
      <c r="CW40">
        <v>0</v>
      </c>
      <c r="CX40">
        <v>0</v>
      </c>
      <c r="CY40">
        <v>0</v>
      </c>
      <c r="CZ40" s="5">
        <v>0</v>
      </c>
      <c r="DA40" s="2">
        <f t="shared" si="7"/>
        <v>9</v>
      </c>
      <c r="DB40" s="6">
        <f t="shared" si="8"/>
        <v>22.222222222222221</v>
      </c>
      <c r="DC40" s="6">
        <f t="shared" si="9"/>
        <v>33.333333333333329</v>
      </c>
    </row>
    <row r="41" spans="1:107" x14ac:dyDescent="0.3">
      <c r="A41" s="1">
        <v>44357</v>
      </c>
      <c r="B41">
        <f t="shared" si="11"/>
        <v>161</v>
      </c>
      <c r="C41" t="s">
        <v>87</v>
      </c>
      <c r="D41" t="s">
        <v>26</v>
      </c>
      <c r="E41" t="s">
        <v>85</v>
      </c>
      <c r="F41" t="s">
        <v>83</v>
      </c>
      <c r="G41">
        <v>1</v>
      </c>
      <c r="H41">
        <f t="shared" si="1"/>
        <v>6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f t="shared" si="2"/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5">
        <v>0</v>
      </c>
      <c r="AK41">
        <v>0</v>
      </c>
      <c r="AL41">
        <f t="shared" si="3"/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 s="5">
        <v>0</v>
      </c>
      <c r="AZ41" s="5">
        <v>0</v>
      </c>
      <c r="BA41">
        <v>0</v>
      </c>
      <c r="BB41">
        <f>SUM(BC41,BD41,BE41,BF41,BG41)</f>
        <v>6</v>
      </c>
      <c r="BC41">
        <v>0</v>
      </c>
      <c r="BD41">
        <v>1</v>
      </c>
      <c r="BE41">
        <v>0</v>
      </c>
      <c r="BF41">
        <v>5</v>
      </c>
      <c r="BG41">
        <v>0</v>
      </c>
      <c r="BH41">
        <f t="shared" si="4"/>
        <v>1</v>
      </c>
      <c r="BI41" s="5">
        <v>0</v>
      </c>
      <c r="BJ41" s="5">
        <v>0</v>
      </c>
      <c r="BK41" s="5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 s="5">
        <v>0</v>
      </c>
      <c r="BZ41">
        <v>0</v>
      </c>
      <c r="CA41">
        <f t="shared" si="5"/>
        <v>2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f t="shared" si="10"/>
        <v>11</v>
      </c>
      <c r="CO41">
        <v>0</v>
      </c>
      <c r="CP41">
        <v>11</v>
      </c>
      <c r="CQ41">
        <v>0</v>
      </c>
      <c r="CR41">
        <v>0</v>
      </c>
      <c r="CS41">
        <v>1</v>
      </c>
      <c r="CT41">
        <v>4</v>
      </c>
      <c r="CU41">
        <v>0</v>
      </c>
      <c r="CV41">
        <v>2</v>
      </c>
      <c r="CW41">
        <v>0</v>
      </c>
      <c r="CX41">
        <v>0</v>
      </c>
      <c r="CY41">
        <v>0</v>
      </c>
      <c r="CZ41" s="5">
        <v>0</v>
      </c>
      <c r="DA41" s="2">
        <f t="shared" si="7"/>
        <v>35</v>
      </c>
      <c r="DB41" s="6">
        <f t="shared" si="8"/>
        <v>17.142857142857142</v>
      </c>
      <c r="DC41" s="6">
        <f t="shared" si="9"/>
        <v>22.857142857142858</v>
      </c>
    </row>
    <row r="42" spans="1:107" x14ac:dyDescent="0.3">
      <c r="A42" s="1">
        <v>44357</v>
      </c>
      <c r="B42">
        <f t="shared" si="11"/>
        <v>161</v>
      </c>
      <c r="C42" t="s">
        <v>87</v>
      </c>
      <c r="D42" t="s">
        <v>26</v>
      </c>
      <c r="E42" t="s">
        <v>85</v>
      </c>
      <c r="F42" t="s">
        <v>83</v>
      </c>
      <c r="G42">
        <v>2</v>
      </c>
      <c r="H42">
        <f t="shared" si="1"/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2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5">
        <v>0</v>
      </c>
      <c r="AK42">
        <v>0</v>
      </c>
      <c r="AL42">
        <f t="shared" si="3"/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5">
        <v>0</v>
      </c>
      <c r="AZ42" s="5">
        <v>0</v>
      </c>
      <c r="BA42">
        <v>0</v>
      </c>
      <c r="BB42">
        <f>SUM(BC42,BD42,BE42,BF42,BG42)</f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f t="shared" si="4"/>
        <v>0</v>
      </c>
      <c r="BI42" s="5">
        <v>0</v>
      </c>
      <c r="BJ42" s="5">
        <v>0</v>
      </c>
      <c r="BK42" s="5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 s="5">
        <v>0</v>
      </c>
      <c r="BZ42">
        <v>0</v>
      </c>
      <c r="CA42">
        <f t="shared" si="5"/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f t="shared" si="10"/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 s="5">
        <v>0</v>
      </c>
      <c r="DA42" s="2">
        <f t="shared" si="7"/>
        <v>1</v>
      </c>
      <c r="DB42" s="6">
        <f t="shared" si="8"/>
        <v>0</v>
      </c>
      <c r="DC42" s="6">
        <f t="shared" si="9"/>
        <v>0</v>
      </c>
    </row>
    <row r="43" spans="1:107" x14ac:dyDescent="0.3">
      <c r="A43" s="1">
        <v>44357</v>
      </c>
      <c r="B43">
        <f t="shared" si="11"/>
        <v>161</v>
      </c>
      <c r="C43" t="s">
        <v>87</v>
      </c>
      <c r="D43" t="s">
        <v>26</v>
      </c>
      <c r="E43" t="s">
        <v>85</v>
      </c>
      <c r="F43" t="s">
        <v>83</v>
      </c>
      <c r="G43">
        <v>3</v>
      </c>
      <c r="H43">
        <f t="shared" si="1"/>
        <v>7</v>
      </c>
      <c r="I43">
        <v>0</v>
      </c>
      <c r="J43">
        <v>0</v>
      </c>
      <c r="K43">
        <v>0</v>
      </c>
      <c r="L43">
        <v>4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f t="shared" si="2"/>
        <v>2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5">
        <v>0</v>
      </c>
      <c r="AK43">
        <v>0</v>
      </c>
      <c r="AL43">
        <f t="shared" si="3"/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5">
        <v>0</v>
      </c>
      <c r="AZ43" s="5">
        <v>0</v>
      </c>
      <c r="BA43">
        <v>0</v>
      </c>
      <c r="BB43">
        <f>SUM(BC43,BD43,BE43,BF43,BG43)</f>
        <v>12</v>
      </c>
      <c r="BC43">
        <v>1</v>
      </c>
      <c r="BD43">
        <v>0</v>
      </c>
      <c r="BE43">
        <v>0</v>
      </c>
      <c r="BF43">
        <v>7</v>
      </c>
      <c r="BG43">
        <v>4</v>
      </c>
      <c r="BH43">
        <f t="shared" si="4"/>
        <v>17</v>
      </c>
      <c r="BI43" s="5">
        <v>0</v>
      </c>
      <c r="BJ43" s="5">
        <v>0</v>
      </c>
      <c r="BK43" s="5">
        <v>0</v>
      </c>
      <c r="BL43">
        <v>0</v>
      </c>
      <c r="BM43">
        <v>0</v>
      </c>
      <c r="BN43">
        <v>16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 s="5">
        <v>0</v>
      </c>
      <c r="BZ43">
        <v>0</v>
      </c>
      <c r="CA43">
        <f t="shared" si="5"/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f t="shared" si="10"/>
        <v>43</v>
      </c>
      <c r="CO43">
        <v>0</v>
      </c>
      <c r="CP43">
        <v>43</v>
      </c>
      <c r="CQ43">
        <v>0</v>
      </c>
      <c r="CR43">
        <v>0</v>
      </c>
      <c r="CS43">
        <v>0</v>
      </c>
      <c r="CT43">
        <v>7</v>
      </c>
      <c r="CU43">
        <v>0</v>
      </c>
      <c r="CV43">
        <v>6</v>
      </c>
      <c r="CW43">
        <v>0</v>
      </c>
      <c r="CX43">
        <v>0</v>
      </c>
      <c r="CY43">
        <v>0</v>
      </c>
      <c r="CZ43" s="5">
        <v>0</v>
      </c>
      <c r="DA43" s="2">
        <f t="shared" si="7"/>
        <v>94</v>
      </c>
      <c r="DB43" s="6">
        <f t="shared" si="8"/>
        <v>12.76595744680851</v>
      </c>
      <c r="DC43" s="6">
        <f t="shared" si="9"/>
        <v>9.5744680851063837</v>
      </c>
    </row>
    <row r="44" spans="1:107" x14ac:dyDescent="0.3">
      <c r="A44" s="1">
        <v>44357</v>
      </c>
      <c r="B44">
        <f t="shared" si="11"/>
        <v>161</v>
      </c>
      <c r="C44" t="s">
        <v>87</v>
      </c>
      <c r="D44" t="s">
        <v>26</v>
      </c>
      <c r="E44" t="s">
        <v>85</v>
      </c>
      <c r="F44" t="s">
        <v>84</v>
      </c>
      <c r="G44">
        <v>1</v>
      </c>
      <c r="H44">
        <f t="shared" si="1"/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2"/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5">
        <v>0</v>
      </c>
      <c r="AK44">
        <v>0</v>
      </c>
      <c r="AL44">
        <f t="shared" si="3"/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s="5">
        <v>0</v>
      </c>
      <c r="AZ44" s="5">
        <v>0</v>
      </c>
      <c r="BA44">
        <v>0</v>
      </c>
      <c r="BB44">
        <f>SUM(BC44,BD44,BE44,BF44,BG44)</f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f t="shared" si="4"/>
        <v>3</v>
      </c>
      <c r="BI44" s="5">
        <v>0</v>
      </c>
      <c r="BJ44" s="5">
        <v>0</v>
      </c>
      <c r="BK44" s="5">
        <v>0</v>
      </c>
      <c r="BL44">
        <v>0</v>
      </c>
      <c r="BM44">
        <v>0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 s="5">
        <v>0</v>
      </c>
      <c r="BZ44">
        <v>0</v>
      </c>
      <c r="CA44">
        <f t="shared" si="5"/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f t="shared" si="10"/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3</v>
      </c>
      <c r="CU44">
        <v>0</v>
      </c>
      <c r="CV44">
        <v>1</v>
      </c>
      <c r="CW44">
        <v>0</v>
      </c>
      <c r="CX44">
        <v>0</v>
      </c>
      <c r="CY44">
        <v>0</v>
      </c>
      <c r="CZ44" s="5">
        <v>0</v>
      </c>
      <c r="DA44" s="2">
        <f t="shared" si="7"/>
        <v>10</v>
      </c>
      <c r="DB44" s="6">
        <f t="shared" si="8"/>
        <v>0</v>
      </c>
      <c r="DC44" s="6">
        <f t="shared" si="9"/>
        <v>30</v>
      </c>
    </row>
    <row r="45" spans="1:107" x14ac:dyDescent="0.3">
      <c r="A45" s="1">
        <v>44357</v>
      </c>
      <c r="B45">
        <f t="shared" si="11"/>
        <v>161</v>
      </c>
      <c r="C45" t="s">
        <v>87</v>
      </c>
      <c r="D45" t="s">
        <v>26</v>
      </c>
      <c r="E45" t="s">
        <v>85</v>
      </c>
      <c r="F45" t="s">
        <v>84</v>
      </c>
      <c r="G45">
        <v>2</v>
      </c>
      <c r="H45">
        <f t="shared" si="1"/>
        <v>14</v>
      </c>
      <c r="I45">
        <v>0</v>
      </c>
      <c r="J45">
        <v>0</v>
      </c>
      <c r="K45">
        <v>0</v>
      </c>
      <c r="L45">
        <v>12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2"/>
        <v>6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0</v>
      </c>
      <c r="AJ45" s="5">
        <v>0</v>
      </c>
      <c r="AK45">
        <v>0</v>
      </c>
      <c r="AL45">
        <f t="shared" si="3"/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 s="5">
        <v>0</v>
      </c>
      <c r="AZ45" s="5">
        <v>0</v>
      </c>
      <c r="BA45">
        <v>0</v>
      </c>
      <c r="BB45">
        <f>SUM(BC45,BD45,BE45,BF45,BG45)</f>
        <v>7</v>
      </c>
      <c r="BC45">
        <v>3</v>
      </c>
      <c r="BD45">
        <v>2</v>
      </c>
      <c r="BE45">
        <v>0</v>
      </c>
      <c r="BF45">
        <v>2</v>
      </c>
      <c r="BG45">
        <v>0</v>
      </c>
      <c r="BH45">
        <f t="shared" si="4"/>
        <v>7</v>
      </c>
      <c r="BI45" s="5">
        <v>0</v>
      </c>
      <c r="BJ45" s="5">
        <v>0</v>
      </c>
      <c r="BK45" s="5">
        <v>0</v>
      </c>
      <c r="BL45">
        <v>0</v>
      </c>
      <c r="BM45">
        <v>0</v>
      </c>
      <c r="BN45">
        <v>7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 s="5">
        <v>0</v>
      </c>
      <c r="BZ45">
        <v>0</v>
      </c>
      <c r="CA45">
        <f t="shared" si="5"/>
        <v>5</v>
      </c>
      <c r="CB45">
        <v>2</v>
      </c>
      <c r="CC45">
        <v>0</v>
      </c>
      <c r="CD45">
        <v>3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f t="shared" si="10"/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6</v>
      </c>
      <c r="CU45">
        <v>0</v>
      </c>
      <c r="CV45">
        <v>5</v>
      </c>
      <c r="CW45">
        <v>0</v>
      </c>
      <c r="CX45">
        <v>0</v>
      </c>
      <c r="CY45">
        <v>0</v>
      </c>
      <c r="CZ45" s="5">
        <v>0</v>
      </c>
      <c r="DA45" s="2">
        <f t="shared" si="7"/>
        <v>52</v>
      </c>
      <c r="DB45" s="6">
        <f t="shared" si="8"/>
        <v>13.461538461538462</v>
      </c>
      <c r="DC45" s="6">
        <f t="shared" si="9"/>
        <v>40.384615384615387</v>
      </c>
    </row>
    <row r="46" spans="1:107" x14ac:dyDescent="0.3">
      <c r="A46" s="1">
        <v>44357</v>
      </c>
      <c r="B46">
        <f t="shared" si="11"/>
        <v>161</v>
      </c>
      <c r="C46" t="s">
        <v>87</v>
      </c>
      <c r="D46" t="s">
        <v>26</v>
      </c>
      <c r="E46" t="s">
        <v>85</v>
      </c>
      <c r="F46" t="s">
        <v>84</v>
      </c>
      <c r="G46">
        <v>3</v>
      </c>
      <c r="H46">
        <f t="shared" si="1"/>
        <v>41</v>
      </c>
      <c r="I46">
        <v>1</v>
      </c>
      <c r="J46">
        <v>0</v>
      </c>
      <c r="K46">
        <v>0</v>
      </c>
      <c r="L46">
        <v>10</v>
      </c>
      <c r="M46">
        <v>0</v>
      </c>
      <c r="N46">
        <v>0</v>
      </c>
      <c r="O46">
        <v>0</v>
      </c>
      <c r="P46">
        <v>28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f t="shared" si="2"/>
        <v>51</v>
      </c>
      <c r="X46">
        <v>6</v>
      </c>
      <c r="Y46">
        <v>0</v>
      </c>
      <c r="Z46">
        <v>0</v>
      </c>
      <c r="AA46">
        <v>43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 s="5">
        <v>0</v>
      </c>
      <c r="AK46">
        <v>0</v>
      </c>
      <c r="AL46">
        <f t="shared" si="3"/>
        <v>17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14</v>
      </c>
      <c r="AT46">
        <v>0</v>
      </c>
      <c r="AU46">
        <v>3</v>
      </c>
      <c r="AV46">
        <v>0</v>
      </c>
      <c r="AW46">
        <v>0</v>
      </c>
      <c r="AX46">
        <v>0</v>
      </c>
      <c r="AY46" s="5">
        <v>0</v>
      </c>
      <c r="AZ46" s="5">
        <v>0</v>
      </c>
      <c r="BA46">
        <v>0</v>
      </c>
      <c r="BB46">
        <f>SUM(BC46,BD46,BE46,BF46,BG46)</f>
        <v>33</v>
      </c>
      <c r="BC46">
        <v>4</v>
      </c>
      <c r="BD46">
        <v>19</v>
      </c>
      <c r="BE46">
        <v>0</v>
      </c>
      <c r="BF46">
        <v>4</v>
      </c>
      <c r="BG46">
        <v>6</v>
      </c>
      <c r="BH46">
        <f t="shared" si="4"/>
        <v>106</v>
      </c>
      <c r="BI46" s="5">
        <v>0</v>
      </c>
      <c r="BJ46" s="5">
        <v>0</v>
      </c>
      <c r="BK46" s="5">
        <v>0</v>
      </c>
      <c r="BL46">
        <v>0</v>
      </c>
      <c r="BM46">
        <v>0</v>
      </c>
      <c r="BN46">
        <v>106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 s="5">
        <v>0</v>
      </c>
      <c r="BZ46">
        <v>0</v>
      </c>
      <c r="CA46">
        <f t="shared" si="5"/>
        <v>11</v>
      </c>
      <c r="CB46">
        <v>10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f t="shared" si="10"/>
        <v>2</v>
      </c>
      <c r="CO46">
        <v>0</v>
      </c>
      <c r="CP46">
        <v>2</v>
      </c>
      <c r="CQ46">
        <v>0</v>
      </c>
      <c r="CR46">
        <v>0</v>
      </c>
      <c r="CS46">
        <v>1</v>
      </c>
      <c r="CT46">
        <v>1</v>
      </c>
      <c r="CU46">
        <v>0</v>
      </c>
      <c r="CV46">
        <v>13</v>
      </c>
      <c r="CW46">
        <v>0</v>
      </c>
      <c r="CX46">
        <v>0</v>
      </c>
      <c r="CY46">
        <v>0</v>
      </c>
      <c r="CZ46" s="5">
        <v>0</v>
      </c>
      <c r="DA46" s="2">
        <f t="shared" si="7"/>
        <v>276</v>
      </c>
      <c r="DB46" s="6">
        <f t="shared" si="8"/>
        <v>11.956521739130435</v>
      </c>
      <c r="DC46" s="6">
        <f t="shared" si="9"/>
        <v>39.492753623188406</v>
      </c>
    </row>
    <row r="47" spans="1:107" x14ac:dyDescent="0.3">
      <c r="A47" s="1">
        <v>44357</v>
      </c>
      <c r="B47">
        <f t="shared" si="11"/>
        <v>161</v>
      </c>
      <c r="C47" t="s">
        <v>87</v>
      </c>
      <c r="D47" t="s">
        <v>26</v>
      </c>
      <c r="E47" t="s">
        <v>86</v>
      </c>
      <c r="F47" t="s">
        <v>82</v>
      </c>
      <c r="G47">
        <v>1</v>
      </c>
      <c r="H47">
        <f t="shared" si="1"/>
        <v>61</v>
      </c>
      <c r="I47">
        <v>0</v>
      </c>
      <c r="J47">
        <v>0</v>
      </c>
      <c r="K47">
        <v>0</v>
      </c>
      <c r="L47">
        <v>58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2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5">
        <v>0</v>
      </c>
      <c r="AK47">
        <v>0</v>
      </c>
      <c r="AL47">
        <f t="shared" si="3"/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 s="5">
        <v>0</v>
      </c>
      <c r="AZ47" s="5">
        <v>0</v>
      </c>
      <c r="BA47">
        <v>0</v>
      </c>
      <c r="BB47">
        <f>SUM(BC47,BD47,BE47,BF47,BG47)</f>
        <v>17</v>
      </c>
      <c r="BC47">
        <v>0</v>
      </c>
      <c r="BD47">
        <v>7</v>
      </c>
      <c r="BE47">
        <v>0</v>
      </c>
      <c r="BF47">
        <v>5</v>
      </c>
      <c r="BG47">
        <v>5</v>
      </c>
      <c r="BH47">
        <f>SUM(BI47,BJ47,BK47,BL47,BN47,BO47,BP47,BQ47,BR47,BS47,BT47,BU47, BV47, BZ47,BW47,BX48,BM47, BY47)</f>
        <v>0</v>
      </c>
      <c r="BI47" s="5">
        <v>0</v>
      </c>
      <c r="BJ47" s="5">
        <v>0</v>
      </c>
      <c r="BK47" s="5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 s="5">
        <v>0</v>
      </c>
      <c r="BZ47">
        <v>0</v>
      </c>
      <c r="CA47">
        <f t="shared" si="5"/>
        <v>1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f t="shared" si="10"/>
        <v>29</v>
      </c>
      <c r="CO47">
        <v>0</v>
      </c>
      <c r="CP47">
        <v>29</v>
      </c>
      <c r="CQ47">
        <v>0</v>
      </c>
      <c r="CR47">
        <v>0</v>
      </c>
      <c r="CS47">
        <v>2</v>
      </c>
      <c r="CT47">
        <v>1</v>
      </c>
      <c r="CU47">
        <v>0</v>
      </c>
      <c r="CV47">
        <v>10</v>
      </c>
      <c r="CW47">
        <v>0</v>
      </c>
      <c r="CX47">
        <v>0</v>
      </c>
      <c r="CY47">
        <v>0</v>
      </c>
      <c r="CZ47" s="5">
        <v>0</v>
      </c>
      <c r="DA47" s="2">
        <f t="shared" si="7"/>
        <v>122</v>
      </c>
      <c r="DB47" s="6">
        <f t="shared" si="8"/>
        <v>13.934426229508196</v>
      </c>
      <c r="DC47" s="6">
        <f t="shared" si="9"/>
        <v>50.819672131147541</v>
      </c>
    </row>
    <row r="48" spans="1:107" x14ac:dyDescent="0.3">
      <c r="A48" s="1">
        <v>44357</v>
      </c>
      <c r="B48">
        <f t="shared" si="11"/>
        <v>161</v>
      </c>
      <c r="C48" t="s">
        <v>87</v>
      </c>
      <c r="D48" t="s">
        <v>26</v>
      </c>
      <c r="E48" t="s">
        <v>86</v>
      </c>
      <c r="F48" t="s">
        <v>82</v>
      </c>
      <c r="G48">
        <v>2</v>
      </c>
      <c r="H48">
        <f t="shared" si="1"/>
        <v>18</v>
      </c>
      <c r="I48">
        <v>0</v>
      </c>
      <c r="J48">
        <v>0</v>
      </c>
      <c r="K48">
        <v>0</v>
      </c>
      <c r="L48">
        <v>16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2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5">
        <v>0</v>
      </c>
      <c r="AK48">
        <v>0</v>
      </c>
      <c r="AL48">
        <f t="shared" si="3"/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5">
        <v>0</v>
      </c>
      <c r="AZ48" s="5">
        <v>0</v>
      </c>
      <c r="BA48">
        <v>0</v>
      </c>
      <c r="BB48">
        <f>SUM(BC48,BD48,BE48,BF48,BG48)</f>
        <v>9</v>
      </c>
      <c r="BC48">
        <v>0</v>
      </c>
      <c r="BD48">
        <v>2</v>
      </c>
      <c r="BE48">
        <v>0</v>
      </c>
      <c r="BF48">
        <v>2</v>
      </c>
      <c r="BG48">
        <v>5</v>
      </c>
      <c r="BH48">
        <f>SUM(BI48,BJ48,BK48,BL48,BN48,BO48,BP48,BQ48,BR48,BS48,BT48,BU48, BV48, BZ48,BW48,BX49,BM48, BY48)</f>
        <v>2</v>
      </c>
      <c r="BI48" s="5">
        <v>0</v>
      </c>
      <c r="BJ48" s="5">
        <v>0</v>
      </c>
      <c r="BK48" s="5">
        <v>0</v>
      </c>
      <c r="BL48">
        <v>0</v>
      </c>
      <c r="BM48">
        <v>0</v>
      </c>
      <c r="BN48">
        <v>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 s="5">
        <v>0</v>
      </c>
      <c r="BZ48">
        <v>0</v>
      </c>
      <c r="CA48">
        <f t="shared" si="5"/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f t="shared" si="10"/>
        <v>16</v>
      </c>
      <c r="CO48">
        <v>1</v>
      </c>
      <c r="CP48">
        <v>15</v>
      </c>
      <c r="CQ48">
        <v>0</v>
      </c>
      <c r="CR48">
        <v>0</v>
      </c>
      <c r="CS48">
        <v>3</v>
      </c>
      <c r="CT48">
        <v>0</v>
      </c>
      <c r="CU48">
        <v>0</v>
      </c>
      <c r="CV48">
        <v>12</v>
      </c>
      <c r="CW48">
        <v>0</v>
      </c>
      <c r="CX48">
        <v>0</v>
      </c>
      <c r="CY48">
        <v>0</v>
      </c>
      <c r="CZ48" s="5">
        <v>0</v>
      </c>
      <c r="DA48" s="2">
        <f t="shared" si="7"/>
        <v>60</v>
      </c>
      <c r="DB48" s="6">
        <f t="shared" si="8"/>
        <v>15</v>
      </c>
      <c r="DC48" s="6">
        <f t="shared" si="9"/>
        <v>30</v>
      </c>
    </row>
    <row r="49" spans="1:107" x14ac:dyDescent="0.3">
      <c r="A49" s="1">
        <v>44357</v>
      </c>
      <c r="B49">
        <f t="shared" si="11"/>
        <v>161</v>
      </c>
      <c r="C49" t="s">
        <v>87</v>
      </c>
      <c r="D49" t="s">
        <v>26</v>
      </c>
      <c r="E49" t="s">
        <v>86</v>
      </c>
      <c r="F49" t="s">
        <v>82</v>
      </c>
      <c r="G49">
        <v>3</v>
      </c>
      <c r="H49">
        <f t="shared" si="1"/>
        <v>26</v>
      </c>
      <c r="I49">
        <v>0</v>
      </c>
      <c r="J49">
        <v>0</v>
      </c>
      <c r="K49">
        <v>0</v>
      </c>
      <c r="L49">
        <v>21</v>
      </c>
      <c r="M49">
        <v>0</v>
      </c>
      <c r="N49">
        <v>0</v>
      </c>
      <c r="O49">
        <v>0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f t="shared" si="2"/>
        <v>3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2</v>
      </c>
      <c r="AF49">
        <v>0</v>
      </c>
      <c r="AG49">
        <v>0</v>
      </c>
      <c r="AH49">
        <v>0</v>
      </c>
      <c r="AI49">
        <v>0</v>
      </c>
      <c r="AJ49" s="5">
        <v>0</v>
      </c>
      <c r="AK49">
        <v>0</v>
      </c>
      <c r="AL49">
        <f t="shared" si="3"/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 s="5">
        <v>0</v>
      </c>
      <c r="AZ49" s="5">
        <v>0</v>
      </c>
      <c r="BA49">
        <v>0</v>
      </c>
      <c r="BB49">
        <f>SUM(BC49,BD49,BE49,BF49,BG49)</f>
        <v>3</v>
      </c>
      <c r="BC49">
        <v>0</v>
      </c>
      <c r="BD49">
        <v>1</v>
      </c>
      <c r="BE49">
        <v>0</v>
      </c>
      <c r="BF49">
        <v>2</v>
      </c>
      <c r="BG49">
        <v>0</v>
      </c>
      <c r="BH49">
        <f>SUM(BI49,BJ49,BK49,BL49,BN49,BO49,BP49,BQ49,BR49,BS49,BT49,BU49, BV49, BZ49,BW49,BX50,BM49, BY49)</f>
        <v>0</v>
      </c>
      <c r="BI49" s="5">
        <v>0</v>
      </c>
      <c r="BJ49" s="5">
        <v>0</v>
      </c>
      <c r="BK49" s="5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 s="5">
        <v>0</v>
      </c>
      <c r="BZ49">
        <v>0</v>
      </c>
      <c r="CA49">
        <f t="shared" si="5"/>
        <v>6</v>
      </c>
      <c r="CB49">
        <v>6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f t="shared" si="10"/>
        <v>3</v>
      </c>
      <c r="CO49">
        <v>1</v>
      </c>
      <c r="CP49">
        <v>2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6</v>
      </c>
      <c r="CW49">
        <v>0</v>
      </c>
      <c r="CX49">
        <v>0</v>
      </c>
      <c r="CY49">
        <v>0</v>
      </c>
      <c r="CZ49" s="5">
        <v>0</v>
      </c>
      <c r="DA49" s="2">
        <f t="shared" si="7"/>
        <v>48</v>
      </c>
      <c r="DB49" s="6">
        <f t="shared" si="8"/>
        <v>6.25</v>
      </c>
      <c r="DC49" s="6">
        <f t="shared" si="9"/>
        <v>62.5</v>
      </c>
    </row>
    <row r="50" spans="1:107" x14ac:dyDescent="0.3">
      <c r="A50" s="1">
        <v>44357</v>
      </c>
      <c r="B50">
        <f t="shared" si="11"/>
        <v>161</v>
      </c>
      <c r="C50" t="s">
        <v>87</v>
      </c>
      <c r="D50" t="s">
        <v>26</v>
      </c>
      <c r="E50" t="s">
        <v>86</v>
      </c>
      <c r="F50" t="s">
        <v>83</v>
      </c>
      <c r="G50">
        <v>1</v>
      </c>
      <c r="H50">
        <f t="shared" si="1"/>
        <v>94</v>
      </c>
      <c r="I50">
        <v>0</v>
      </c>
      <c r="J50">
        <v>0</v>
      </c>
      <c r="K50">
        <v>0</v>
      </c>
      <c r="L50">
        <v>80</v>
      </c>
      <c r="M50">
        <v>0</v>
      </c>
      <c r="N50">
        <v>0</v>
      </c>
      <c r="O50">
        <v>0</v>
      </c>
      <c r="P50">
        <v>6</v>
      </c>
      <c r="Q50">
        <v>0</v>
      </c>
      <c r="R50">
        <v>0</v>
      </c>
      <c r="S50">
        <v>0</v>
      </c>
      <c r="T50">
        <v>1</v>
      </c>
      <c r="U50">
        <v>0</v>
      </c>
      <c r="V50">
        <v>7</v>
      </c>
      <c r="W50">
        <f t="shared" si="2"/>
        <v>5</v>
      </c>
      <c r="X50">
        <v>0</v>
      </c>
      <c r="Y50">
        <v>0</v>
      </c>
      <c r="Z50">
        <v>0</v>
      </c>
      <c r="AA50">
        <v>3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 s="5">
        <v>0</v>
      </c>
      <c r="AK50">
        <v>1</v>
      </c>
      <c r="AL50">
        <f t="shared" si="3"/>
        <v>7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4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 s="5">
        <v>0</v>
      </c>
      <c r="AZ50" s="5">
        <v>0</v>
      </c>
      <c r="BA50">
        <v>0</v>
      </c>
      <c r="BB50">
        <f>SUM(BC50,BD50,BE50,BF50,BG50)</f>
        <v>24</v>
      </c>
      <c r="BC50">
        <v>0</v>
      </c>
      <c r="BD50">
        <v>4</v>
      </c>
      <c r="BE50">
        <v>0</v>
      </c>
      <c r="BF50">
        <v>8</v>
      </c>
      <c r="BG50">
        <v>12</v>
      </c>
      <c r="BH50">
        <f>SUM(BI50,BJ50,BK50,BL50,BN50,BO50,BP50,BQ50,BR50,BS50,BT50,BU50, BV50, BZ50,BW50,BX51,BM50, BY50)</f>
        <v>3</v>
      </c>
      <c r="BI50" s="5">
        <v>0</v>
      </c>
      <c r="BJ50" s="5">
        <v>0</v>
      </c>
      <c r="BK50" s="5">
        <v>0</v>
      </c>
      <c r="BL50">
        <v>0</v>
      </c>
      <c r="BM50">
        <v>0</v>
      </c>
      <c r="BN50">
        <v>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 s="5">
        <v>0</v>
      </c>
      <c r="BZ50">
        <v>0</v>
      </c>
      <c r="CA50">
        <f t="shared" si="5"/>
        <v>3</v>
      </c>
      <c r="CB50">
        <v>3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f t="shared" si="10"/>
        <v>6</v>
      </c>
      <c r="CO50">
        <v>1</v>
      </c>
      <c r="CP50">
        <v>1</v>
      </c>
      <c r="CQ50">
        <v>4</v>
      </c>
      <c r="CR50">
        <v>0</v>
      </c>
      <c r="CS50">
        <v>0</v>
      </c>
      <c r="CT50">
        <v>0</v>
      </c>
      <c r="CU50">
        <v>0</v>
      </c>
      <c r="CV50">
        <v>18</v>
      </c>
      <c r="CW50">
        <v>0</v>
      </c>
      <c r="CX50">
        <v>0</v>
      </c>
      <c r="CY50">
        <v>0</v>
      </c>
      <c r="CZ50" s="5">
        <v>0</v>
      </c>
      <c r="DA50" s="2">
        <f t="shared" si="7"/>
        <v>160</v>
      </c>
      <c r="DB50" s="6">
        <f t="shared" si="8"/>
        <v>15</v>
      </c>
      <c r="DC50" s="6">
        <f t="shared" si="9"/>
        <v>66.25</v>
      </c>
    </row>
    <row r="51" spans="1:107" x14ac:dyDescent="0.3">
      <c r="A51" s="1">
        <v>44357</v>
      </c>
      <c r="B51">
        <f t="shared" si="11"/>
        <v>161</v>
      </c>
      <c r="C51" t="s">
        <v>87</v>
      </c>
      <c r="D51" t="s">
        <v>26</v>
      </c>
      <c r="E51" t="s">
        <v>86</v>
      </c>
      <c r="F51" t="s">
        <v>83</v>
      </c>
      <c r="G51">
        <v>2</v>
      </c>
      <c r="H51">
        <f t="shared" si="1"/>
        <v>44</v>
      </c>
      <c r="I51">
        <v>0</v>
      </c>
      <c r="J51">
        <v>0</v>
      </c>
      <c r="K51">
        <v>0</v>
      </c>
      <c r="L51">
        <v>44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2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5">
        <v>0</v>
      </c>
      <c r="AK51">
        <v>0</v>
      </c>
      <c r="AL51">
        <f t="shared" si="3"/>
        <v>6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 s="5">
        <v>0</v>
      </c>
      <c r="AZ51" s="5">
        <v>0</v>
      </c>
      <c r="BA51">
        <v>0</v>
      </c>
      <c r="BB51">
        <f>SUM(BC51,BD51,BE51,BF51,BG51)</f>
        <v>13</v>
      </c>
      <c r="BC51">
        <v>0</v>
      </c>
      <c r="BD51">
        <v>1</v>
      </c>
      <c r="BE51">
        <v>0</v>
      </c>
      <c r="BF51">
        <v>1</v>
      </c>
      <c r="BG51">
        <v>11</v>
      </c>
      <c r="BH51">
        <f>SUM(BI51,BJ51,BK51,BL51,BN51,BO51,BP51,BQ51,BR51,BS51,BT51,BU51, BV51, BZ51,BW51,BX52,BM51, BY51)</f>
        <v>0</v>
      </c>
      <c r="BI51" s="5">
        <v>0</v>
      </c>
      <c r="BJ51" s="5">
        <v>0</v>
      </c>
      <c r="BK51" s="5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 s="5">
        <v>0</v>
      </c>
      <c r="BZ51">
        <v>0</v>
      </c>
      <c r="CA51">
        <f t="shared" si="5"/>
        <v>6</v>
      </c>
      <c r="CB51">
        <v>3</v>
      </c>
      <c r="CC51">
        <v>2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f t="shared" si="10"/>
        <v>17</v>
      </c>
      <c r="CO51">
        <v>0</v>
      </c>
      <c r="CP51">
        <v>17</v>
      </c>
      <c r="CQ51">
        <v>0</v>
      </c>
      <c r="CR51">
        <v>0</v>
      </c>
      <c r="CS51">
        <v>0</v>
      </c>
      <c r="CT51">
        <v>2</v>
      </c>
      <c r="CU51">
        <v>0</v>
      </c>
      <c r="CV51">
        <v>22</v>
      </c>
      <c r="CW51">
        <v>0</v>
      </c>
      <c r="CX51">
        <v>0</v>
      </c>
      <c r="CY51">
        <v>0</v>
      </c>
      <c r="CZ51" s="5">
        <v>0</v>
      </c>
      <c r="DA51" s="2">
        <f t="shared" si="7"/>
        <v>110</v>
      </c>
      <c r="DB51" s="6">
        <f t="shared" si="8"/>
        <v>11.818181818181818</v>
      </c>
      <c r="DC51" s="6">
        <f t="shared" si="9"/>
        <v>45.454545454545453</v>
      </c>
    </row>
    <row r="52" spans="1:107" x14ac:dyDescent="0.3">
      <c r="A52" s="1">
        <v>44357</v>
      </c>
      <c r="B52">
        <f t="shared" si="11"/>
        <v>161</v>
      </c>
      <c r="C52" t="s">
        <v>87</v>
      </c>
      <c r="D52" t="s">
        <v>26</v>
      </c>
      <c r="E52" t="s">
        <v>86</v>
      </c>
      <c r="F52" t="s">
        <v>83</v>
      </c>
      <c r="G52">
        <v>3</v>
      </c>
      <c r="H52">
        <f t="shared" si="1"/>
        <v>4</v>
      </c>
      <c r="I52">
        <v>0</v>
      </c>
      <c r="J52">
        <v>0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f t="shared" si="2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5">
        <v>0</v>
      </c>
      <c r="AK52">
        <v>0</v>
      </c>
      <c r="AL52">
        <f t="shared" si="3"/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 s="5">
        <v>0</v>
      </c>
      <c r="AZ52" s="5">
        <v>0</v>
      </c>
      <c r="BA52">
        <v>0</v>
      </c>
      <c r="BB52">
        <f>SUM(BC52,BD52,BE52,BF52,BG52)</f>
        <v>4</v>
      </c>
      <c r="BC52">
        <v>0</v>
      </c>
      <c r="BD52">
        <v>1</v>
      </c>
      <c r="BE52">
        <v>0</v>
      </c>
      <c r="BF52">
        <v>0</v>
      </c>
      <c r="BG52">
        <v>3</v>
      </c>
      <c r="BH52">
        <f>SUM(BI52,BJ52,BK52,BL52,BN52,BO52,BP52,BQ52,BR52,BS52,BT52,BU52, BV52, BZ52,BW52,BX53,BM52, BY52)</f>
        <v>0</v>
      </c>
      <c r="BI52" s="5">
        <v>0</v>
      </c>
      <c r="BJ52" s="5">
        <v>0</v>
      </c>
      <c r="BK52" s="5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 s="5">
        <v>0</v>
      </c>
      <c r="BZ52">
        <v>0</v>
      </c>
      <c r="CA52">
        <f t="shared" si="5"/>
        <v>1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f t="shared" si="10"/>
        <v>3</v>
      </c>
      <c r="CO52">
        <v>0</v>
      </c>
      <c r="CP52">
        <v>3</v>
      </c>
      <c r="CQ52">
        <v>0</v>
      </c>
      <c r="CR52">
        <v>0</v>
      </c>
      <c r="CS52">
        <v>0</v>
      </c>
      <c r="CT52">
        <v>2</v>
      </c>
      <c r="CU52">
        <v>0</v>
      </c>
      <c r="CV52">
        <v>2</v>
      </c>
      <c r="CW52">
        <v>0</v>
      </c>
      <c r="CX52">
        <v>0</v>
      </c>
      <c r="CY52">
        <v>0</v>
      </c>
      <c r="CZ52" s="5">
        <v>0</v>
      </c>
      <c r="DA52" s="2">
        <f t="shared" si="7"/>
        <v>17</v>
      </c>
      <c r="DB52" s="6">
        <f t="shared" si="8"/>
        <v>23.52941176470588</v>
      </c>
      <c r="DC52" s="6">
        <f t="shared" si="9"/>
        <v>29.411764705882355</v>
      </c>
    </row>
    <row r="53" spans="1:107" x14ac:dyDescent="0.3">
      <c r="A53" s="1">
        <v>44357</v>
      </c>
      <c r="B53">
        <f t="shared" si="11"/>
        <v>161</v>
      </c>
      <c r="C53" t="s">
        <v>87</v>
      </c>
      <c r="D53" t="s">
        <v>26</v>
      </c>
      <c r="E53" t="s">
        <v>86</v>
      </c>
      <c r="F53" t="s">
        <v>84</v>
      </c>
      <c r="G53">
        <v>1</v>
      </c>
      <c r="H53">
        <f t="shared" si="1"/>
        <v>20</v>
      </c>
      <c r="I53">
        <v>0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15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2"/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5">
        <v>0</v>
      </c>
      <c r="AK53">
        <v>0</v>
      </c>
      <c r="AL53">
        <f t="shared" si="3"/>
        <v>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0</v>
      </c>
      <c r="AY53" s="5">
        <v>0</v>
      </c>
      <c r="AZ53" s="5">
        <v>0</v>
      </c>
      <c r="BA53">
        <v>0</v>
      </c>
      <c r="BB53">
        <f>SUM(BC53,BD53,BE53,BF53,BG53)</f>
        <v>3</v>
      </c>
      <c r="BC53">
        <v>0</v>
      </c>
      <c r="BD53">
        <v>1</v>
      </c>
      <c r="BE53">
        <v>0</v>
      </c>
      <c r="BF53">
        <v>0</v>
      </c>
      <c r="BG53">
        <v>2</v>
      </c>
      <c r="BH53">
        <f>SUM(BI53,BJ53,BK53,BL53,BN53,BO53,BP53,BQ53,BR53,BS53,BT53,BU53, BV53, BZ53,BW53,BX54,BM53, BY53)</f>
        <v>0</v>
      </c>
      <c r="BI53" s="5">
        <v>0</v>
      </c>
      <c r="BJ53" s="5">
        <v>0</v>
      </c>
      <c r="BK53" s="5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 s="5">
        <v>0</v>
      </c>
      <c r="BZ53">
        <v>0</v>
      </c>
      <c r="CA53">
        <f t="shared" si="5"/>
        <v>2</v>
      </c>
      <c r="CB53">
        <v>1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f t="shared" si="10"/>
        <v>1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 s="5">
        <v>0</v>
      </c>
      <c r="DA53" s="2">
        <f t="shared" si="7"/>
        <v>30</v>
      </c>
      <c r="DB53" s="6">
        <f t="shared" si="8"/>
        <v>10</v>
      </c>
      <c r="DC53" s="6">
        <f t="shared" si="9"/>
        <v>80</v>
      </c>
    </row>
    <row r="54" spans="1:107" x14ac:dyDescent="0.3">
      <c r="A54" s="1">
        <v>44357</v>
      </c>
      <c r="B54">
        <f t="shared" si="11"/>
        <v>161</v>
      </c>
      <c r="C54" t="s">
        <v>87</v>
      </c>
      <c r="D54" t="s">
        <v>26</v>
      </c>
      <c r="E54" t="s">
        <v>86</v>
      </c>
      <c r="F54" t="s">
        <v>84</v>
      </c>
      <c r="G54">
        <v>2</v>
      </c>
      <c r="H54">
        <f t="shared" si="1"/>
        <v>24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19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f t="shared" si="2"/>
        <v>5</v>
      </c>
      <c r="X54">
        <v>0</v>
      </c>
      <c r="Y54">
        <v>0</v>
      </c>
      <c r="Z54">
        <v>2</v>
      </c>
      <c r="AA54">
        <v>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5">
        <v>0</v>
      </c>
      <c r="AK54">
        <v>0</v>
      </c>
      <c r="AL54">
        <f t="shared" si="3"/>
        <v>5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</v>
      </c>
      <c r="AT54">
        <v>0</v>
      </c>
      <c r="AU54">
        <v>2</v>
      </c>
      <c r="AV54">
        <v>0</v>
      </c>
      <c r="AW54">
        <v>0</v>
      </c>
      <c r="AX54">
        <v>0</v>
      </c>
      <c r="AY54" s="5">
        <v>0</v>
      </c>
      <c r="AZ54" s="5">
        <v>0</v>
      </c>
      <c r="BA54">
        <v>0</v>
      </c>
      <c r="BB54">
        <f>SUM(BC54,BD54,BE54,BF54,BG54)</f>
        <v>2</v>
      </c>
      <c r="BC54">
        <v>0</v>
      </c>
      <c r="BD54">
        <v>2</v>
      </c>
      <c r="BE54">
        <v>0</v>
      </c>
      <c r="BF54">
        <v>0</v>
      </c>
      <c r="BG54">
        <v>0</v>
      </c>
      <c r="BH54">
        <f>SUM(BI54,BJ54,BK54,BL54,BN54,BO54,BP54,BQ54,BR54,BS54,BT54,BU54, BV54, BZ54,BW54,BX55,BM54, BY54)</f>
        <v>9</v>
      </c>
      <c r="BI54" s="5">
        <v>0</v>
      </c>
      <c r="BJ54" s="5">
        <v>0</v>
      </c>
      <c r="BK54" s="5">
        <v>0</v>
      </c>
      <c r="BL54">
        <v>0</v>
      </c>
      <c r="BM54">
        <v>0</v>
      </c>
      <c r="BN54">
        <v>7</v>
      </c>
      <c r="BO54">
        <v>0</v>
      </c>
      <c r="BP54">
        <v>0</v>
      </c>
      <c r="BQ54">
        <v>1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 s="5">
        <v>0</v>
      </c>
      <c r="BZ54">
        <v>0</v>
      </c>
      <c r="CA54">
        <f t="shared" si="5"/>
        <v>6</v>
      </c>
      <c r="CB54">
        <v>6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f t="shared" si="10"/>
        <v>42</v>
      </c>
      <c r="CO54">
        <v>0</v>
      </c>
      <c r="CP54">
        <v>42</v>
      </c>
      <c r="CQ54">
        <v>0</v>
      </c>
      <c r="CR54">
        <v>0</v>
      </c>
      <c r="CS54">
        <v>1</v>
      </c>
      <c r="CT54">
        <v>2</v>
      </c>
      <c r="CU54">
        <v>0</v>
      </c>
      <c r="CV54">
        <v>11</v>
      </c>
      <c r="CW54">
        <v>0</v>
      </c>
      <c r="CX54">
        <v>0</v>
      </c>
      <c r="CY54">
        <v>0</v>
      </c>
      <c r="CZ54" s="5">
        <v>0</v>
      </c>
      <c r="DA54" s="2">
        <f t="shared" si="7"/>
        <v>107</v>
      </c>
      <c r="DB54" s="6">
        <f t="shared" si="8"/>
        <v>1.8691588785046727</v>
      </c>
      <c r="DC54" s="6">
        <f t="shared" si="9"/>
        <v>31.775700934579437</v>
      </c>
    </row>
    <row r="55" spans="1:107" x14ac:dyDescent="0.3">
      <c r="A55" s="1">
        <v>44357</v>
      </c>
      <c r="B55">
        <f t="shared" si="11"/>
        <v>161</v>
      </c>
      <c r="C55" t="s">
        <v>87</v>
      </c>
      <c r="D55" t="s">
        <v>26</v>
      </c>
      <c r="E55" t="s">
        <v>86</v>
      </c>
      <c r="F55" t="s">
        <v>84</v>
      </c>
      <c r="G55">
        <v>3</v>
      </c>
      <c r="H55">
        <f t="shared" si="1"/>
        <v>54</v>
      </c>
      <c r="I55">
        <v>0</v>
      </c>
      <c r="J55">
        <v>0</v>
      </c>
      <c r="K55">
        <v>0</v>
      </c>
      <c r="L55">
        <v>35</v>
      </c>
      <c r="M55">
        <v>0</v>
      </c>
      <c r="N55">
        <v>0</v>
      </c>
      <c r="O55">
        <v>0</v>
      </c>
      <c r="P55">
        <v>17</v>
      </c>
      <c r="Q55">
        <v>0</v>
      </c>
      <c r="R55">
        <v>0</v>
      </c>
      <c r="S55">
        <v>0</v>
      </c>
      <c r="T55">
        <v>1</v>
      </c>
      <c r="U55">
        <v>0</v>
      </c>
      <c r="V55">
        <v>1</v>
      </c>
      <c r="W55">
        <f t="shared" si="2"/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5">
        <v>0</v>
      </c>
      <c r="AK55">
        <v>0</v>
      </c>
      <c r="AL55">
        <f t="shared" si="3"/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 s="5">
        <v>0</v>
      </c>
      <c r="AZ55" s="5">
        <v>0</v>
      </c>
      <c r="BA55">
        <v>0</v>
      </c>
      <c r="BB55">
        <f>SUM(BC55,BD55,BE55,BF55,BG55)</f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f>SUM(BI55,BJ55,BK55,BL55,BN55,BO55,BP55,BQ55,BR55,BS55,BT55,BU55, BV55, BZ55,BW55,BX56,BM55, BY55)</f>
        <v>4</v>
      </c>
      <c r="BI55" s="5">
        <v>0</v>
      </c>
      <c r="BJ55" s="5">
        <v>0</v>
      </c>
      <c r="BK55" s="5">
        <v>0</v>
      </c>
      <c r="BL55">
        <v>0</v>
      </c>
      <c r="BM55">
        <v>0</v>
      </c>
      <c r="BN55">
        <v>3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 s="5">
        <v>0</v>
      </c>
      <c r="BZ55">
        <v>0</v>
      </c>
      <c r="CA55">
        <f t="shared" si="5"/>
        <v>4</v>
      </c>
      <c r="CB55">
        <v>2</v>
      </c>
      <c r="CC55">
        <v>2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f t="shared" si="10"/>
        <v>200</v>
      </c>
      <c r="CO55">
        <v>1</v>
      </c>
      <c r="CP55">
        <v>195</v>
      </c>
      <c r="CQ55">
        <v>4</v>
      </c>
      <c r="CR55">
        <v>0</v>
      </c>
      <c r="CS55">
        <v>0</v>
      </c>
      <c r="CT55">
        <v>0</v>
      </c>
      <c r="CU55">
        <v>0</v>
      </c>
      <c r="CV55">
        <v>3</v>
      </c>
      <c r="CW55">
        <v>0</v>
      </c>
      <c r="CX55">
        <v>0</v>
      </c>
      <c r="CY55">
        <v>0</v>
      </c>
      <c r="CZ55" s="5">
        <v>0</v>
      </c>
      <c r="DA55" s="2">
        <f t="shared" si="7"/>
        <v>268</v>
      </c>
      <c r="DB55" s="6">
        <f t="shared" si="8"/>
        <v>0.37313432835820892</v>
      </c>
      <c r="DC55" s="6">
        <f t="shared" si="9"/>
        <v>20.8955223880597</v>
      </c>
    </row>
    <row r="56" spans="1:107" x14ac:dyDescent="0.3">
      <c r="A56" s="1">
        <v>44389</v>
      </c>
      <c r="B56">
        <f t="shared" si="11"/>
        <v>193</v>
      </c>
      <c r="C56" t="s">
        <v>87</v>
      </c>
      <c r="D56" t="s">
        <v>24</v>
      </c>
      <c r="E56" t="s">
        <v>85</v>
      </c>
      <c r="F56" t="s">
        <v>82</v>
      </c>
      <c r="G56">
        <v>1</v>
      </c>
      <c r="H56">
        <f t="shared" si="1"/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2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5">
        <v>0</v>
      </c>
      <c r="AK56">
        <v>0</v>
      </c>
      <c r="AL56">
        <f t="shared" si="3"/>
        <v>3</v>
      </c>
      <c r="AM56">
        <v>0</v>
      </c>
      <c r="AN56">
        <v>0</v>
      </c>
      <c r="AO56">
        <v>0</v>
      </c>
      <c r="AP56">
        <v>0</v>
      </c>
      <c r="AQ56">
        <v>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5">
        <v>0</v>
      </c>
      <c r="AZ56" s="5">
        <v>0</v>
      </c>
      <c r="BA56">
        <v>0</v>
      </c>
      <c r="BB56">
        <f>SUM(BC56,BD56,BE56,BF56,BG56)</f>
        <v>177</v>
      </c>
      <c r="BC56">
        <v>0</v>
      </c>
      <c r="BD56">
        <v>161</v>
      </c>
      <c r="BE56">
        <v>0</v>
      </c>
      <c r="BF56">
        <v>13</v>
      </c>
      <c r="BG56">
        <v>3</v>
      </c>
      <c r="BH56">
        <f>SUM(BI56,BJ56,BK56,BL56,BN56,BO56,BP56,BQ56,BR56,BS56,BT56,BU56, BV56, BZ56,BW56,BX57,BM56, BY56)</f>
        <v>2</v>
      </c>
      <c r="BI56" s="5">
        <v>0</v>
      </c>
      <c r="BJ56" s="5">
        <v>0</v>
      </c>
      <c r="BK56" s="5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 s="5">
        <v>0</v>
      </c>
      <c r="BZ56">
        <v>1</v>
      </c>
      <c r="CA56">
        <f t="shared" si="5"/>
        <v>1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f t="shared" si="10"/>
        <v>465</v>
      </c>
      <c r="CO56">
        <v>1</v>
      </c>
      <c r="CP56">
        <v>463</v>
      </c>
      <c r="CQ56">
        <v>1</v>
      </c>
      <c r="CR56">
        <v>0</v>
      </c>
      <c r="CS56">
        <v>16</v>
      </c>
      <c r="CT56">
        <v>29</v>
      </c>
      <c r="CU56">
        <v>0</v>
      </c>
      <c r="CV56">
        <v>11</v>
      </c>
      <c r="CW56">
        <v>0</v>
      </c>
      <c r="CX56">
        <v>0</v>
      </c>
      <c r="CY56">
        <v>0</v>
      </c>
      <c r="CZ56" s="5">
        <v>0</v>
      </c>
      <c r="DA56" s="2">
        <f t="shared" si="7"/>
        <v>704</v>
      </c>
      <c r="DB56" s="6">
        <f t="shared" si="8"/>
        <v>25.142045454545453</v>
      </c>
      <c r="DC56" s="6">
        <f t="shared" si="9"/>
        <v>0.42613636363636359</v>
      </c>
    </row>
    <row r="57" spans="1:107" x14ac:dyDescent="0.3">
      <c r="A57" s="1">
        <v>44389</v>
      </c>
      <c r="B57">
        <f t="shared" si="11"/>
        <v>193</v>
      </c>
      <c r="C57" t="s">
        <v>87</v>
      </c>
      <c r="D57" t="s">
        <v>24</v>
      </c>
      <c r="E57" t="s">
        <v>85</v>
      </c>
      <c r="F57" t="s">
        <v>82</v>
      </c>
      <c r="G57">
        <v>2</v>
      </c>
      <c r="H57">
        <f t="shared" si="1"/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2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5">
        <v>0</v>
      </c>
      <c r="AK57">
        <v>0</v>
      </c>
      <c r="AL57">
        <f t="shared" si="3"/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s="5">
        <v>0</v>
      </c>
      <c r="AZ57" s="5">
        <v>0</v>
      </c>
      <c r="BA57">
        <v>0</v>
      </c>
      <c r="BB57">
        <f>SUM(BC57,BD57,BE57,BF57,BG57)</f>
        <v>232</v>
      </c>
      <c r="BC57">
        <v>1</v>
      </c>
      <c r="BD57">
        <v>198</v>
      </c>
      <c r="BE57">
        <v>0</v>
      </c>
      <c r="BF57">
        <v>19</v>
      </c>
      <c r="BG57">
        <v>14</v>
      </c>
      <c r="BH57">
        <f>SUM(BI57,BJ57,BK57,BL57,BN57,BO57,BP57,BQ57,BR57,BS57,BT57,BU57, BV57, BZ57,BW57,BX58,BM57, BY57)</f>
        <v>1</v>
      </c>
      <c r="BI57" s="5">
        <v>0</v>
      </c>
      <c r="BJ57" s="5">
        <v>0</v>
      </c>
      <c r="BK57" s="5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 s="5">
        <v>0</v>
      </c>
      <c r="BZ57">
        <v>0</v>
      </c>
      <c r="CA57">
        <f t="shared" si="5"/>
        <v>2</v>
      </c>
      <c r="CB57">
        <v>0</v>
      </c>
      <c r="CC57">
        <v>0</v>
      </c>
      <c r="CD57">
        <v>2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f t="shared" si="10"/>
        <v>394</v>
      </c>
      <c r="CO57">
        <v>0</v>
      </c>
      <c r="CP57">
        <v>391</v>
      </c>
      <c r="CQ57">
        <v>0</v>
      </c>
      <c r="CR57">
        <v>3</v>
      </c>
      <c r="CS57">
        <v>6</v>
      </c>
      <c r="CT57">
        <v>35</v>
      </c>
      <c r="CU57">
        <v>0</v>
      </c>
      <c r="CV57">
        <v>4</v>
      </c>
      <c r="CW57">
        <v>0</v>
      </c>
      <c r="CX57">
        <v>0</v>
      </c>
      <c r="CY57">
        <v>0</v>
      </c>
      <c r="CZ57" s="5">
        <v>0</v>
      </c>
      <c r="DA57" s="2">
        <f t="shared" si="7"/>
        <v>675</v>
      </c>
      <c r="DB57" s="6">
        <f t="shared" si="8"/>
        <v>34.370370370370367</v>
      </c>
      <c r="DC57" s="6">
        <f t="shared" si="9"/>
        <v>0.14814814814814814</v>
      </c>
    </row>
    <row r="58" spans="1:107" x14ac:dyDescent="0.3">
      <c r="A58" s="1">
        <v>44389</v>
      </c>
      <c r="B58">
        <f t="shared" si="11"/>
        <v>193</v>
      </c>
      <c r="C58" t="s">
        <v>87</v>
      </c>
      <c r="D58" t="s">
        <v>24</v>
      </c>
      <c r="E58" t="s">
        <v>85</v>
      </c>
      <c r="F58" t="s">
        <v>82</v>
      </c>
      <c r="G58">
        <v>3</v>
      </c>
      <c r="H58">
        <f t="shared" si="1"/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2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5">
        <v>0</v>
      </c>
      <c r="AK58">
        <v>0</v>
      </c>
      <c r="AL58">
        <f t="shared" si="3"/>
        <v>2</v>
      </c>
      <c r="AM58">
        <v>0</v>
      </c>
      <c r="AN58">
        <v>0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s="5">
        <v>0</v>
      </c>
      <c r="AZ58" s="5">
        <v>0</v>
      </c>
      <c r="BA58">
        <v>0</v>
      </c>
      <c r="BB58">
        <f>SUM(BC58,BD58,BE58,BF58,BG58)</f>
        <v>36</v>
      </c>
      <c r="BC58">
        <v>0</v>
      </c>
      <c r="BD58">
        <v>30</v>
      </c>
      <c r="BE58">
        <v>0</v>
      </c>
      <c r="BF58">
        <v>6</v>
      </c>
      <c r="BG58">
        <v>0</v>
      </c>
      <c r="BH58">
        <f>SUM(BI58,BJ58,BK58,BL58,BN58,BO58,BP58,BQ58,BR58,BS58,BT58,BU58, BV58, BZ58,BW58,BX59,BM58, BY58)</f>
        <v>3</v>
      </c>
      <c r="BI58" s="5">
        <v>0</v>
      </c>
      <c r="BJ58" s="5">
        <v>0</v>
      </c>
      <c r="BK58" s="5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 s="5">
        <v>0</v>
      </c>
      <c r="BZ58">
        <v>0</v>
      </c>
      <c r="CA58">
        <f t="shared" si="5"/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f t="shared" si="10"/>
        <v>60</v>
      </c>
      <c r="CO58">
        <v>0</v>
      </c>
      <c r="CP58">
        <v>60</v>
      </c>
      <c r="CQ58">
        <v>0</v>
      </c>
      <c r="CR58">
        <v>0</v>
      </c>
      <c r="CS58">
        <v>6</v>
      </c>
      <c r="CT58">
        <v>2</v>
      </c>
      <c r="CU58">
        <v>0</v>
      </c>
      <c r="CV58">
        <v>2</v>
      </c>
      <c r="CW58">
        <v>0</v>
      </c>
      <c r="CX58">
        <v>0</v>
      </c>
      <c r="CY58">
        <v>0</v>
      </c>
      <c r="CZ58" s="5">
        <v>0</v>
      </c>
      <c r="DA58" s="2">
        <f t="shared" si="7"/>
        <v>111</v>
      </c>
      <c r="DB58" s="6">
        <f t="shared" si="8"/>
        <v>32.432432432432435</v>
      </c>
      <c r="DC58" s="6">
        <f t="shared" si="9"/>
        <v>1.8018018018018018</v>
      </c>
    </row>
    <row r="59" spans="1:107" x14ac:dyDescent="0.3">
      <c r="A59" s="1">
        <v>44389</v>
      </c>
      <c r="B59">
        <f t="shared" si="11"/>
        <v>193</v>
      </c>
      <c r="C59" t="s">
        <v>87</v>
      </c>
      <c r="D59" t="s">
        <v>24</v>
      </c>
      <c r="E59" t="s">
        <v>85</v>
      </c>
      <c r="F59" t="s">
        <v>83</v>
      </c>
      <c r="G59">
        <v>1</v>
      </c>
      <c r="H59">
        <f t="shared" si="1"/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2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5">
        <v>0</v>
      </c>
      <c r="AK59">
        <v>0</v>
      </c>
      <c r="AL59">
        <f t="shared" si="3"/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s="5">
        <v>0</v>
      </c>
      <c r="AZ59" s="5">
        <v>0</v>
      </c>
      <c r="BA59">
        <v>0</v>
      </c>
      <c r="BB59">
        <f>SUM(BC59,BD59,BE59,BF59,BG59)</f>
        <v>135</v>
      </c>
      <c r="BC59">
        <v>3</v>
      </c>
      <c r="BD59">
        <v>95</v>
      </c>
      <c r="BE59">
        <v>1</v>
      </c>
      <c r="BF59">
        <v>12</v>
      </c>
      <c r="BG59">
        <v>24</v>
      </c>
      <c r="BH59">
        <f>SUM(BI59,BJ59,BK59,BL59,BN59,BO59,BP59,BQ59,BR59,BS59,BT59,BU59, BV59, BZ59,BW59,BX60,BM59, BY59)</f>
        <v>0</v>
      </c>
      <c r="BI59" s="5">
        <v>0</v>
      </c>
      <c r="BJ59" s="5">
        <v>0</v>
      </c>
      <c r="BK59" s="5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 s="5">
        <v>0</v>
      </c>
      <c r="BZ59">
        <v>0</v>
      </c>
      <c r="CA59">
        <f t="shared" si="5"/>
        <v>3</v>
      </c>
      <c r="CB59">
        <v>0</v>
      </c>
      <c r="CC59">
        <v>0</v>
      </c>
      <c r="CD59">
        <v>3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f t="shared" si="10"/>
        <v>6</v>
      </c>
      <c r="CO59">
        <v>0</v>
      </c>
      <c r="CP59">
        <v>6</v>
      </c>
      <c r="CQ59">
        <v>0</v>
      </c>
      <c r="CR59">
        <v>0</v>
      </c>
      <c r="CS59">
        <v>1</v>
      </c>
      <c r="CT59">
        <v>10</v>
      </c>
      <c r="CU59">
        <v>0</v>
      </c>
      <c r="CV59">
        <v>4</v>
      </c>
      <c r="CW59">
        <v>0</v>
      </c>
      <c r="CX59">
        <v>0</v>
      </c>
      <c r="CY59">
        <v>0</v>
      </c>
      <c r="CZ59" s="5">
        <v>0</v>
      </c>
      <c r="DA59" s="2">
        <f t="shared" si="7"/>
        <v>159</v>
      </c>
      <c r="DB59" s="6">
        <f t="shared" si="8"/>
        <v>84.905660377358487</v>
      </c>
      <c r="DC59" s="6">
        <f t="shared" si="9"/>
        <v>0</v>
      </c>
    </row>
    <row r="60" spans="1:107" x14ac:dyDescent="0.3">
      <c r="A60" s="1">
        <v>44389</v>
      </c>
      <c r="B60">
        <f t="shared" si="11"/>
        <v>193</v>
      </c>
      <c r="C60" t="s">
        <v>87</v>
      </c>
      <c r="D60" t="s">
        <v>24</v>
      </c>
      <c r="E60" t="s">
        <v>85</v>
      </c>
      <c r="F60" t="s">
        <v>83</v>
      </c>
      <c r="G60">
        <v>2</v>
      </c>
      <c r="H60">
        <f t="shared" si="1"/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2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5">
        <v>0</v>
      </c>
      <c r="AK60">
        <v>0</v>
      </c>
      <c r="AL60">
        <f t="shared" si="3"/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5">
        <v>0</v>
      </c>
      <c r="AZ60" s="5">
        <v>0</v>
      </c>
      <c r="BA60">
        <v>0</v>
      </c>
      <c r="BB60">
        <f>SUM(BC60,BD60,BE60,BF60,BG60)</f>
        <v>130</v>
      </c>
      <c r="BC60">
        <v>63</v>
      </c>
      <c r="BD60">
        <v>47</v>
      </c>
      <c r="BE60">
        <v>0</v>
      </c>
      <c r="BF60">
        <v>0</v>
      </c>
      <c r="BG60">
        <v>20</v>
      </c>
      <c r="BH60">
        <f>SUM(BI60,BJ60,BK60,BL60,BN60,BO60,BP60,BQ60,BR60,BS60,BT60,BU60, BV60, BZ60,BW60,BX61,BM60, BY60)</f>
        <v>0</v>
      </c>
      <c r="BI60" s="5">
        <v>0</v>
      </c>
      <c r="BJ60" s="5">
        <v>0</v>
      </c>
      <c r="BK60" s="5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 s="5">
        <v>0</v>
      </c>
      <c r="BZ60">
        <v>0</v>
      </c>
      <c r="CA60">
        <f t="shared" si="5"/>
        <v>1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f t="shared" si="10"/>
        <v>56</v>
      </c>
      <c r="CO60">
        <v>0</v>
      </c>
      <c r="CP60">
        <v>56</v>
      </c>
      <c r="CQ60">
        <v>0</v>
      </c>
      <c r="CR60">
        <v>0</v>
      </c>
      <c r="CS60">
        <v>0</v>
      </c>
      <c r="CT60">
        <v>13</v>
      </c>
      <c r="CU60">
        <v>0</v>
      </c>
      <c r="CV60">
        <v>0</v>
      </c>
      <c r="CW60">
        <v>0</v>
      </c>
      <c r="CX60">
        <v>0</v>
      </c>
      <c r="CY60">
        <v>0</v>
      </c>
      <c r="CZ60" s="5">
        <v>0</v>
      </c>
      <c r="DA60" s="2">
        <f t="shared" si="7"/>
        <v>200</v>
      </c>
      <c r="DB60" s="6">
        <f t="shared" si="8"/>
        <v>65</v>
      </c>
      <c r="DC60" s="6">
        <f t="shared" si="9"/>
        <v>0</v>
      </c>
    </row>
    <row r="61" spans="1:107" x14ac:dyDescent="0.3">
      <c r="A61" s="1">
        <v>44389</v>
      </c>
      <c r="B61">
        <f t="shared" si="11"/>
        <v>193</v>
      </c>
      <c r="C61" t="s">
        <v>87</v>
      </c>
      <c r="D61" t="s">
        <v>24</v>
      </c>
      <c r="E61" t="s">
        <v>85</v>
      </c>
      <c r="F61" t="s">
        <v>83</v>
      </c>
      <c r="G61">
        <v>3</v>
      </c>
      <c r="H61">
        <f t="shared" si="1"/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2"/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5">
        <v>0</v>
      </c>
      <c r="AK61">
        <v>0</v>
      </c>
      <c r="AL61">
        <f t="shared" si="3"/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s="5">
        <v>0</v>
      </c>
      <c r="AZ61" s="5">
        <v>0</v>
      </c>
      <c r="BA61">
        <v>0</v>
      </c>
      <c r="BB61">
        <f>SUM(BC61,BD61,BE61,BF61,BG61)</f>
        <v>60</v>
      </c>
      <c r="BC61">
        <v>7</v>
      </c>
      <c r="BD61">
        <v>27</v>
      </c>
      <c r="BE61">
        <v>0</v>
      </c>
      <c r="BF61">
        <v>17</v>
      </c>
      <c r="BG61">
        <v>9</v>
      </c>
      <c r="BH61">
        <f>SUM(BI61,BJ61,BK61,BL61,BN61,BO61,BP61,BQ61,BR61,BS61,BT61,BU61, BV61, BZ61,BW61,BX62,BM61, BY61)</f>
        <v>0</v>
      </c>
      <c r="BI61" s="5">
        <v>0</v>
      </c>
      <c r="BJ61" s="5">
        <v>0</v>
      </c>
      <c r="BK61" s="5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 s="5">
        <v>0</v>
      </c>
      <c r="BZ61">
        <v>0</v>
      </c>
      <c r="CA61">
        <f t="shared" si="5"/>
        <v>2</v>
      </c>
      <c r="CB61">
        <v>0</v>
      </c>
      <c r="CC61">
        <v>0</v>
      </c>
      <c r="CD61">
        <v>1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f t="shared" si="10"/>
        <v>72</v>
      </c>
      <c r="CO61">
        <v>0</v>
      </c>
      <c r="CP61">
        <v>72</v>
      </c>
      <c r="CQ61">
        <v>0</v>
      </c>
      <c r="CR61">
        <v>0</v>
      </c>
      <c r="CS61">
        <v>0</v>
      </c>
      <c r="CT61">
        <v>13</v>
      </c>
      <c r="CU61">
        <v>0</v>
      </c>
      <c r="CV61">
        <v>12</v>
      </c>
      <c r="CW61">
        <v>0</v>
      </c>
      <c r="CX61">
        <v>0</v>
      </c>
      <c r="CY61">
        <v>0</v>
      </c>
      <c r="CZ61" s="5">
        <v>0</v>
      </c>
      <c r="DA61" s="2">
        <f t="shared" si="7"/>
        <v>160</v>
      </c>
      <c r="DB61" s="6">
        <f t="shared" si="8"/>
        <v>37.5</v>
      </c>
      <c r="DC61" s="6">
        <f t="shared" si="9"/>
        <v>0.625</v>
      </c>
    </row>
    <row r="62" spans="1:107" x14ac:dyDescent="0.3">
      <c r="A62" s="1">
        <v>44389</v>
      </c>
      <c r="B62">
        <f t="shared" si="11"/>
        <v>193</v>
      </c>
      <c r="C62" t="s">
        <v>87</v>
      </c>
      <c r="D62" t="s">
        <v>24</v>
      </c>
      <c r="E62" t="s">
        <v>85</v>
      </c>
      <c r="F62" t="s">
        <v>84</v>
      </c>
      <c r="G62">
        <v>1</v>
      </c>
      <c r="H62">
        <f t="shared" si="1"/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2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5">
        <v>0</v>
      </c>
      <c r="AK62">
        <v>0</v>
      </c>
      <c r="AL62">
        <f t="shared" si="3"/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s="5">
        <v>0</v>
      </c>
      <c r="AZ62" s="5">
        <v>0</v>
      </c>
      <c r="BA62">
        <v>0</v>
      </c>
      <c r="BB62">
        <f>SUM(BC62,BD62,BE62,BF62,BG62)</f>
        <v>49</v>
      </c>
      <c r="BC62">
        <v>0</v>
      </c>
      <c r="BD62">
        <v>25</v>
      </c>
      <c r="BE62">
        <v>0</v>
      </c>
      <c r="BF62">
        <v>23</v>
      </c>
      <c r="BG62">
        <v>1</v>
      </c>
      <c r="BH62" t="e">
        <f>SUM(BI62,BJ62,BK62,BL62,BN62,BO62,BP62,BQ62,BR62,BS62,BT62,BU62, BV62, BZ62,BW62,#REF!,BM62, BY62)</f>
        <v>#REF!</v>
      </c>
      <c r="BI62" s="5">
        <v>0</v>
      </c>
      <c r="BJ62" s="5">
        <v>0</v>
      </c>
      <c r="BK62" s="5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 s="5">
        <v>0</v>
      </c>
      <c r="BZ62">
        <v>0</v>
      </c>
      <c r="CA62">
        <f t="shared" si="5"/>
        <v>4</v>
      </c>
      <c r="CB62">
        <v>1</v>
      </c>
      <c r="CC62">
        <v>0</v>
      </c>
      <c r="CD62">
        <v>2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f t="shared" si="10"/>
        <v>14</v>
      </c>
      <c r="CO62">
        <v>0</v>
      </c>
      <c r="CP62">
        <v>14</v>
      </c>
      <c r="CQ62">
        <v>0</v>
      </c>
      <c r="CR62">
        <v>0</v>
      </c>
      <c r="CS62">
        <v>2</v>
      </c>
      <c r="CT62">
        <v>5</v>
      </c>
      <c r="CU62">
        <v>0</v>
      </c>
      <c r="CV62">
        <v>3</v>
      </c>
      <c r="CW62">
        <v>0</v>
      </c>
      <c r="CX62">
        <v>0</v>
      </c>
      <c r="CY62">
        <v>0</v>
      </c>
      <c r="CZ62" s="5">
        <v>0</v>
      </c>
      <c r="DA62" s="2">
        <f t="shared" si="7"/>
        <v>78</v>
      </c>
      <c r="DB62" s="6">
        <f t="shared" si="8"/>
        <v>62.820512820512818</v>
      </c>
      <c r="DC62" s="6">
        <f t="shared" si="9"/>
        <v>0</v>
      </c>
    </row>
    <row r="63" spans="1:107" x14ac:dyDescent="0.3">
      <c r="A63" s="1">
        <v>44389</v>
      </c>
      <c r="B63">
        <f t="shared" si="11"/>
        <v>193</v>
      </c>
      <c r="C63" t="s">
        <v>87</v>
      </c>
      <c r="D63" t="s">
        <v>24</v>
      </c>
      <c r="E63" t="s">
        <v>85</v>
      </c>
      <c r="F63" t="s">
        <v>84</v>
      </c>
      <c r="G63">
        <v>2</v>
      </c>
      <c r="H63">
        <f t="shared" si="1"/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2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5">
        <v>0</v>
      </c>
      <c r="AK63">
        <v>0</v>
      </c>
      <c r="AL63">
        <f t="shared" si="3"/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5">
        <v>0</v>
      </c>
      <c r="AZ63" s="5">
        <v>0</v>
      </c>
      <c r="BA63">
        <v>0</v>
      </c>
      <c r="BB63">
        <f>SUM(BC63,BD63,BE63,BF63,BG63)</f>
        <v>161</v>
      </c>
      <c r="BC63">
        <v>0</v>
      </c>
      <c r="BD63">
        <v>109</v>
      </c>
      <c r="BE63">
        <v>0</v>
      </c>
      <c r="BF63">
        <v>47</v>
      </c>
      <c r="BG63">
        <v>5</v>
      </c>
      <c r="BH63">
        <f t="shared" si="4"/>
        <v>1</v>
      </c>
      <c r="BI63" s="5">
        <v>0</v>
      </c>
      <c r="BJ63" s="5">
        <v>0</v>
      </c>
      <c r="BK63" s="5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 s="5">
        <v>0</v>
      </c>
      <c r="BZ63">
        <v>0</v>
      </c>
      <c r="CA63">
        <f t="shared" si="5"/>
        <v>3</v>
      </c>
      <c r="CB63">
        <v>3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f t="shared" si="10"/>
        <v>50</v>
      </c>
      <c r="CO63">
        <v>0</v>
      </c>
      <c r="CP63">
        <v>49</v>
      </c>
      <c r="CQ63">
        <v>1</v>
      </c>
      <c r="CR63">
        <v>0</v>
      </c>
      <c r="CS63">
        <v>1</v>
      </c>
      <c r="CT63">
        <v>14</v>
      </c>
      <c r="CU63">
        <v>0</v>
      </c>
      <c r="CV63">
        <v>5</v>
      </c>
      <c r="CW63">
        <v>0</v>
      </c>
      <c r="CX63">
        <v>0</v>
      </c>
      <c r="CY63">
        <v>0</v>
      </c>
      <c r="CZ63" s="5">
        <v>0</v>
      </c>
      <c r="DA63" s="2">
        <f t="shared" si="7"/>
        <v>235</v>
      </c>
      <c r="DB63" s="6">
        <f t="shared" si="8"/>
        <v>68.510638297872333</v>
      </c>
      <c r="DC63" s="6">
        <f t="shared" si="9"/>
        <v>0</v>
      </c>
    </row>
    <row r="64" spans="1:107" x14ac:dyDescent="0.3">
      <c r="A64" s="1">
        <v>44389</v>
      </c>
      <c r="B64">
        <f t="shared" si="11"/>
        <v>193</v>
      </c>
      <c r="C64" t="s">
        <v>87</v>
      </c>
      <c r="D64" t="s">
        <v>24</v>
      </c>
      <c r="E64" t="s">
        <v>85</v>
      </c>
      <c r="F64" t="s">
        <v>84</v>
      </c>
      <c r="G64">
        <v>3</v>
      </c>
      <c r="H64">
        <f t="shared" si="1"/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2"/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5">
        <v>0</v>
      </c>
      <c r="AK64">
        <v>0</v>
      </c>
      <c r="AL64">
        <f t="shared" si="3"/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s="5">
        <v>0</v>
      </c>
      <c r="AZ64" s="5">
        <v>0</v>
      </c>
      <c r="BA64">
        <v>0</v>
      </c>
      <c r="BB64">
        <f>SUM(BC64,BD64,BE64,BF64,BG64)</f>
        <v>94</v>
      </c>
      <c r="BC64">
        <v>6</v>
      </c>
      <c r="BD64">
        <v>51</v>
      </c>
      <c r="BE64">
        <v>0</v>
      </c>
      <c r="BF64">
        <v>31</v>
      </c>
      <c r="BG64">
        <v>6</v>
      </c>
      <c r="BH64">
        <f t="shared" si="4"/>
        <v>1</v>
      </c>
      <c r="BI64" s="5">
        <v>0</v>
      </c>
      <c r="BJ64" s="5">
        <v>0</v>
      </c>
      <c r="BK64" s="5">
        <v>0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 s="5">
        <v>0</v>
      </c>
      <c r="BZ64">
        <v>0</v>
      </c>
      <c r="CA64">
        <f t="shared" si="5"/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f t="shared" si="10"/>
        <v>41</v>
      </c>
      <c r="CO64">
        <v>0</v>
      </c>
      <c r="CP64">
        <v>40</v>
      </c>
      <c r="CQ64">
        <v>1</v>
      </c>
      <c r="CR64">
        <v>0</v>
      </c>
      <c r="CS64">
        <v>1</v>
      </c>
      <c r="CT64">
        <v>7</v>
      </c>
      <c r="CU64">
        <v>0</v>
      </c>
      <c r="CV64">
        <v>8</v>
      </c>
      <c r="CW64">
        <v>0</v>
      </c>
      <c r="CX64">
        <v>0</v>
      </c>
      <c r="CY64">
        <v>0</v>
      </c>
      <c r="CZ64" s="5">
        <v>0</v>
      </c>
      <c r="DA64" s="2">
        <f t="shared" si="7"/>
        <v>153</v>
      </c>
      <c r="DB64" s="6">
        <f t="shared" si="8"/>
        <v>61.437908496732028</v>
      </c>
      <c r="DC64" s="6">
        <f t="shared" si="9"/>
        <v>0.65359477124183007</v>
      </c>
    </row>
    <row r="65" spans="1:107" x14ac:dyDescent="0.3">
      <c r="A65" s="1">
        <v>44389</v>
      </c>
      <c r="B65">
        <f t="shared" si="11"/>
        <v>193</v>
      </c>
      <c r="C65" t="s">
        <v>87</v>
      </c>
      <c r="D65" t="s">
        <v>24</v>
      </c>
      <c r="E65" t="s">
        <v>86</v>
      </c>
      <c r="F65" t="s">
        <v>82</v>
      </c>
      <c r="G65">
        <v>1</v>
      </c>
      <c r="H65">
        <f t="shared" si="1"/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2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5">
        <v>0</v>
      </c>
      <c r="AK65">
        <v>0</v>
      </c>
      <c r="AL65">
        <f t="shared" si="3"/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s="5">
        <v>0</v>
      </c>
      <c r="AZ65" s="5">
        <v>0</v>
      </c>
      <c r="BA65">
        <v>0</v>
      </c>
      <c r="BB65">
        <f>SUM(BC65,BD65,BE65,BF65,BG65)</f>
        <v>2</v>
      </c>
      <c r="BC65">
        <v>0</v>
      </c>
      <c r="BD65">
        <v>1</v>
      </c>
      <c r="BE65">
        <v>0</v>
      </c>
      <c r="BF65">
        <v>1</v>
      </c>
      <c r="BG65">
        <v>0</v>
      </c>
      <c r="BH65">
        <f t="shared" si="4"/>
        <v>0</v>
      </c>
      <c r="BI65" s="5">
        <v>0</v>
      </c>
      <c r="BJ65" s="5">
        <v>0</v>
      </c>
      <c r="BK65" s="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 s="5">
        <v>0</v>
      </c>
      <c r="BZ65">
        <v>0</v>
      </c>
      <c r="CA65">
        <f t="shared" si="5"/>
        <v>1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f t="shared" si="10"/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0</v>
      </c>
      <c r="CX65">
        <v>0</v>
      </c>
      <c r="CY65">
        <v>0</v>
      </c>
      <c r="CZ65" s="5">
        <v>0</v>
      </c>
      <c r="DA65" s="2">
        <f t="shared" si="7"/>
        <v>5</v>
      </c>
      <c r="DB65" s="6">
        <f t="shared" si="8"/>
        <v>40</v>
      </c>
      <c r="DC65" s="6">
        <f t="shared" si="9"/>
        <v>0</v>
      </c>
    </row>
    <row r="66" spans="1:107" x14ac:dyDescent="0.3">
      <c r="A66" s="1">
        <v>44389</v>
      </c>
      <c r="B66">
        <f t="shared" si="11"/>
        <v>193</v>
      </c>
      <c r="C66" t="s">
        <v>87</v>
      </c>
      <c r="D66" t="s">
        <v>24</v>
      </c>
      <c r="E66" t="s">
        <v>86</v>
      </c>
      <c r="F66" t="s">
        <v>82</v>
      </c>
      <c r="G66">
        <v>2</v>
      </c>
      <c r="H66">
        <f t="shared" si="1"/>
        <v>29</v>
      </c>
      <c r="I66">
        <v>0</v>
      </c>
      <c r="J66">
        <v>0</v>
      </c>
      <c r="K66">
        <v>28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2"/>
        <v>2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5">
        <v>0</v>
      </c>
      <c r="AK66">
        <v>0</v>
      </c>
      <c r="AL66">
        <f t="shared" si="3"/>
        <v>8</v>
      </c>
      <c r="AM66">
        <v>0</v>
      </c>
      <c r="AN66">
        <v>0</v>
      </c>
      <c r="AO66">
        <v>0</v>
      </c>
      <c r="AP66">
        <v>0</v>
      </c>
      <c r="AQ66">
        <v>4</v>
      </c>
      <c r="AR66">
        <v>0</v>
      </c>
      <c r="AS66">
        <v>0</v>
      </c>
      <c r="AT66">
        <v>4</v>
      </c>
      <c r="AU66">
        <v>0</v>
      </c>
      <c r="AV66">
        <v>0</v>
      </c>
      <c r="AW66">
        <v>0</v>
      </c>
      <c r="AX66">
        <v>0</v>
      </c>
      <c r="AY66" s="5">
        <v>0</v>
      </c>
      <c r="AZ66" s="5">
        <v>0</v>
      </c>
      <c r="BA66">
        <v>0</v>
      </c>
      <c r="BB66">
        <f>SUM(BC66,BD66,BE66,BF66,BG66)</f>
        <v>67</v>
      </c>
      <c r="BC66">
        <v>0</v>
      </c>
      <c r="BD66">
        <v>11</v>
      </c>
      <c r="BE66">
        <v>0</v>
      </c>
      <c r="BF66">
        <v>54</v>
      </c>
      <c r="BG66">
        <v>2</v>
      </c>
      <c r="BH66">
        <f t="shared" si="4"/>
        <v>1</v>
      </c>
      <c r="BI66" s="5">
        <v>0</v>
      </c>
      <c r="BJ66" s="5">
        <v>0</v>
      </c>
      <c r="BK66" s="5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 s="5">
        <v>0</v>
      </c>
      <c r="BZ66">
        <v>0</v>
      </c>
      <c r="CA66">
        <f t="shared" si="5"/>
        <v>18</v>
      </c>
      <c r="CB66">
        <v>14</v>
      </c>
      <c r="CC66">
        <v>0</v>
      </c>
      <c r="CD66">
        <v>2</v>
      </c>
      <c r="CE66">
        <v>0</v>
      </c>
      <c r="CF66">
        <v>2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f t="shared" si="10"/>
        <v>11</v>
      </c>
      <c r="CO66">
        <v>2</v>
      </c>
      <c r="CP66">
        <v>9</v>
      </c>
      <c r="CQ66">
        <v>0</v>
      </c>
      <c r="CR66">
        <v>0</v>
      </c>
      <c r="CS66">
        <v>140</v>
      </c>
      <c r="CT66">
        <v>22</v>
      </c>
      <c r="CU66">
        <v>0</v>
      </c>
      <c r="CV66">
        <v>68</v>
      </c>
      <c r="CW66">
        <v>0</v>
      </c>
      <c r="CX66">
        <v>0</v>
      </c>
      <c r="CY66">
        <v>0</v>
      </c>
      <c r="CZ66" s="5">
        <v>0</v>
      </c>
      <c r="DA66" s="2">
        <f t="shared" si="7"/>
        <v>366</v>
      </c>
      <c r="DB66" s="6">
        <f t="shared" si="8"/>
        <v>18.306010928961751</v>
      </c>
      <c r="DC66" s="6">
        <f t="shared" si="9"/>
        <v>10.655737704918032</v>
      </c>
    </row>
    <row r="67" spans="1:107" x14ac:dyDescent="0.3">
      <c r="A67" s="1">
        <v>44389</v>
      </c>
      <c r="B67">
        <f t="shared" si="11"/>
        <v>193</v>
      </c>
      <c r="C67" t="s">
        <v>87</v>
      </c>
      <c r="D67" t="s">
        <v>24</v>
      </c>
      <c r="E67" t="s">
        <v>86</v>
      </c>
      <c r="F67" t="s">
        <v>82</v>
      </c>
      <c r="G67">
        <v>3</v>
      </c>
      <c r="H67">
        <f t="shared" ref="H67:H130" si="12">SUM(I67,J67,K67,L67,V67,M67,N67,O67,P67,Q67,R67,S67,T67,U67)</f>
        <v>2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ref="W67:W130" si="13">SUM(X67,Y67,Z67,AA67,AC67,AD67,AE67,AG67,AB67,AF67,AH67,AK67, AI67,AJ67)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5">
        <v>0</v>
      </c>
      <c r="AK67">
        <v>0</v>
      </c>
      <c r="AL67">
        <f t="shared" ref="AL67:AL130" si="14">SUM(AM67,AN67,AO67,AP67,AQ67,AR67,AS67,AT67,AU67,AV67,AW67, AX67,AY67,AZ67,BA67)</f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5">
        <v>0</v>
      </c>
      <c r="AZ67" s="5">
        <v>0</v>
      </c>
      <c r="BA67">
        <v>0</v>
      </c>
      <c r="BB67">
        <f>SUM(BC67,BD67,BE67,BF67,BG67)</f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f t="shared" ref="BH67:BH130" si="15">SUM(BI67,BJ67,BK67,BL67,BN67,BO67,BP67,BQ67,BR67,BS67,BT67,BU67, BV67, BZ67,BW67,BX67,BM67, BY67)</f>
        <v>0</v>
      </c>
      <c r="BI67" s="5">
        <v>0</v>
      </c>
      <c r="BJ67" s="5">
        <v>0</v>
      </c>
      <c r="BK67" s="5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 s="5">
        <v>0</v>
      </c>
      <c r="BZ67">
        <v>0</v>
      </c>
      <c r="CA67">
        <f t="shared" ref="CA67:CA130" si="16">SUM(CB67,CC67,CD67,CE67,CF67,CG67, CH67,CI67)</f>
        <v>4</v>
      </c>
      <c r="CB67">
        <v>3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f t="shared" ref="CN67:CN112" si="17">SUM(CO67,CP67,CQ67, CR67)</f>
        <v>0</v>
      </c>
      <c r="CO67">
        <v>0</v>
      </c>
      <c r="CP67">
        <v>0</v>
      </c>
      <c r="CQ67">
        <v>0</v>
      </c>
      <c r="CR67">
        <v>0</v>
      </c>
      <c r="CS67">
        <v>15</v>
      </c>
      <c r="CT67">
        <v>0</v>
      </c>
      <c r="CU67">
        <v>0</v>
      </c>
      <c r="CV67">
        <v>3</v>
      </c>
      <c r="CW67">
        <v>0</v>
      </c>
      <c r="CX67">
        <v>0</v>
      </c>
      <c r="CY67">
        <v>0</v>
      </c>
      <c r="CZ67" s="5">
        <v>0</v>
      </c>
      <c r="DA67" s="2">
        <f t="shared" ref="DA67:DA130" si="18">SUM(I67,J67,K67,L67,M67,N67,O67,P67,Q67,R67,S67,T67,U67,V67,X67,Y67,Z67,AA67,AB67,AC67,AD67,AE67,AF67,AG67,AH67,AI67,AJ67,AK67,AM67,AN67,AO67,AP67,AQ67,AR67,AS67,AT67,AU67,AV67,AW67,AX67,AY67,AZ67,BA67,BC67,BD67,BE67,BF67,BG67,BI67,BJ67,BK67,BL67,BM67,BN67,BO67,BP67,BQ67,BR67,BS67,BT67,BU67,BV67,BW67,BX67,BY67,BZ67,CB67,CC67,CD67,CE67,CF67,CG67,CH67,CI67,CJ67,CK67,CL67,CM67,CO67,CP67,CQ67,CR67,CS67,CT67,CU67,CV67,CW67,CX67,CY67,CZ67)</f>
        <v>24</v>
      </c>
      <c r="DB67" s="6">
        <f t="shared" ref="DB67:DB130" si="19">((BB67/DA67)*100)</f>
        <v>0</v>
      </c>
      <c r="DC67" s="6">
        <f t="shared" ref="DC67:DC130" si="20">(((H67+W67+AL67)/DA67)*100)</f>
        <v>8.3333333333333321</v>
      </c>
    </row>
    <row r="68" spans="1:107" x14ac:dyDescent="0.3">
      <c r="A68" s="1">
        <v>44389</v>
      </c>
      <c r="B68">
        <f t="shared" si="11"/>
        <v>193</v>
      </c>
      <c r="C68" t="s">
        <v>87</v>
      </c>
      <c r="D68" t="s">
        <v>24</v>
      </c>
      <c r="E68" t="s">
        <v>86</v>
      </c>
      <c r="F68" t="s">
        <v>83</v>
      </c>
      <c r="G68">
        <v>1</v>
      </c>
      <c r="H68">
        <f t="shared" si="12"/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3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5">
        <v>0</v>
      </c>
      <c r="AK68">
        <v>0</v>
      </c>
      <c r="AL68">
        <f t="shared" si="14"/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s="5">
        <v>0</v>
      </c>
      <c r="AZ68" s="5">
        <v>0</v>
      </c>
      <c r="BA68">
        <v>0</v>
      </c>
      <c r="BB68">
        <f>SUM(BC68,BD68,BE68,BF68,BG68)</f>
        <v>14</v>
      </c>
      <c r="BC68">
        <v>0</v>
      </c>
      <c r="BD68">
        <v>0</v>
      </c>
      <c r="BE68">
        <v>0</v>
      </c>
      <c r="BF68">
        <v>11</v>
      </c>
      <c r="BG68">
        <v>3</v>
      </c>
      <c r="BH68">
        <f t="shared" si="15"/>
        <v>0</v>
      </c>
      <c r="BI68" s="5">
        <v>0</v>
      </c>
      <c r="BJ68" s="5">
        <v>0</v>
      </c>
      <c r="BK68" s="5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 s="5">
        <v>0</v>
      </c>
      <c r="BZ68">
        <v>0</v>
      </c>
      <c r="CA68">
        <f t="shared" si="16"/>
        <v>5</v>
      </c>
      <c r="CB68">
        <v>4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f t="shared" si="17"/>
        <v>5</v>
      </c>
      <c r="CO68">
        <v>1</v>
      </c>
      <c r="CP68">
        <v>4</v>
      </c>
      <c r="CQ68">
        <v>0</v>
      </c>
      <c r="CR68">
        <v>0</v>
      </c>
      <c r="CS68">
        <v>24</v>
      </c>
      <c r="CT68">
        <v>9</v>
      </c>
      <c r="CU68">
        <v>0</v>
      </c>
      <c r="CV68">
        <v>2</v>
      </c>
      <c r="CW68">
        <v>0</v>
      </c>
      <c r="CX68">
        <v>0</v>
      </c>
      <c r="CY68">
        <v>0</v>
      </c>
      <c r="CZ68" s="5">
        <v>0</v>
      </c>
      <c r="DA68" s="2">
        <f t="shared" si="18"/>
        <v>59</v>
      </c>
      <c r="DB68" s="6">
        <f t="shared" si="19"/>
        <v>23.728813559322035</v>
      </c>
      <c r="DC68" s="6">
        <f t="shared" si="20"/>
        <v>0</v>
      </c>
    </row>
    <row r="69" spans="1:107" x14ac:dyDescent="0.3">
      <c r="A69" s="1">
        <v>44389</v>
      </c>
      <c r="B69">
        <f t="shared" si="11"/>
        <v>193</v>
      </c>
      <c r="C69" t="s">
        <v>87</v>
      </c>
      <c r="D69" t="s">
        <v>24</v>
      </c>
      <c r="E69" t="s">
        <v>86</v>
      </c>
      <c r="F69" t="s">
        <v>83</v>
      </c>
      <c r="G69">
        <v>2</v>
      </c>
      <c r="H69">
        <f t="shared" si="12"/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13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5">
        <v>0</v>
      </c>
      <c r="AK69">
        <v>0</v>
      </c>
      <c r="AL69">
        <f t="shared" si="14"/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5">
        <v>0</v>
      </c>
      <c r="AZ69" s="5">
        <v>0</v>
      </c>
      <c r="BA69">
        <v>0</v>
      </c>
      <c r="BB69">
        <f>SUM(BC69,BD69,BE69,BF69,BG69)</f>
        <v>36</v>
      </c>
      <c r="BC69">
        <v>3</v>
      </c>
      <c r="BD69">
        <v>0</v>
      </c>
      <c r="BE69">
        <v>0</v>
      </c>
      <c r="BF69">
        <v>30</v>
      </c>
      <c r="BG69">
        <v>3</v>
      </c>
      <c r="BH69">
        <f t="shared" si="15"/>
        <v>0</v>
      </c>
      <c r="BI69" s="5">
        <v>0</v>
      </c>
      <c r="BJ69" s="5">
        <v>0</v>
      </c>
      <c r="BK69" s="5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 s="5">
        <v>0</v>
      </c>
      <c r="BZ69">
        <v>0</v>
      </c>
      <c r="CA69">
        <f t="shared" si="16"/>
        <v>3</v>
      </c>
      <c r="CB69">
        <v>0</v>
      </c>
      <c r="CC69">
        <v>0</v>
      </c>
      <c r="CD69">
        <v>3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 t="shared" si="17"/>
        <v>9</v>
      </c>
      <c r="CO69">
        <v>0</v>
      </c>
      <c r="CP69">
        <v>9</v>
      </c>
      <c r="CQ69">
        <v>0</v>
      </c>
      <c r="CR69">
        <v>0</v>
      </c>
      <c r="CS69">
        <v>16</v>
      </c>
      <c r="CT69">
        <v>4</v>
      </c>
      <c r="CU69">
        <v>0</v>
      </c>
      <c r="CV69">
        <v>1</v>
      </c>
      <c r="CW69">
        <v>0</v>
      </c>
      <c r="CX69">
        <v>1</v>
      </c>
      <c r="CY69">
        <v>0</v>
      </c>
      <c r="CZ69" s="5">
        <v>0</v>
      </c>
      <c r="DA69" s="2">
        <f t="shared" si="18"/>
        <v>70</v>
      </c>
      <c r="DB69" s="6">
        <f t="shared" si="19"/>
        <v>51.428571428571423</v>
      </c>
      <c r="DC69" s="6">
        <f t="shared" si="20"/>
        <v>0</v>
      </c>
    </row>
    <row r="70" spans="1:107" x14ac:dyDescent="0.3">
      <c r="A70" s="1">
        <v>44389</v>
      </c>
      <c r="B70">
        <f t="shared" si="11"/>
        <v>193</v>
      </c>
      <c r="C70" t="s">
        <v>87</v>
      </c>
      <c r="D70" t="s">
        <v>24</v>
      </c>
      <c r="E70" t="s">
        <v>86</v>
      </c>
      <c r="F70" t="s">
        <v>83</v>
      </c>
      <c r="G70">
        <v>3</v>
      </c>
      <c r="H70">
        <f t="shared" si="12"/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13"/>
        <v>1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5">
        <v>0</v>
      </c>
      <c r="AK70">
        <v>0</v>
      </c>
      <c r="AL70">
        <f t="shared" si="14"/>
        <v>1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5">
        <v>0</v>
      </c>
      <c r="AZ70" s="5">
        <v>0</v>
      </c>
      <c r="BA70">
        <v>0</v>
      </c>
      <c r="BB70">
        <f>SUM(BC70,BD70,BE70,BF70,BG70)</f>
        <v>43</v>
      </c>
      <c r="BC70">
        <v>0</v>
      </c>
      <c r="BD70">
        <v>6</v>
      </c>
      <c r="BE70">
        <v>0</v>
      </c>
      <c r="BF70">
        <v>37</v>
      </c>
      <c r="BG70">
        <v>0</v>
      </c>
      <c r="BH70">
        <f t="shared" si="15"/>
        <v>0</v>
      </c>
      <c r="BI70" s="5">
        <v>0</v>
      </c>
      <c r="BJ70" s="5">
        <v>0</v>
      </c>
      <c r="BK70" s="5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 s="5">
        <v>0</v>
      </c>
      <c r="BZ70">
        <v>0</v>
      </c>
      <c r="CA70">
        <f t="shared" si="16"/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 t="shared" si="17"/>
        <v>3</v>
      </c>
      <c r="CO70">
        <v>0</v>
      </c>
      <c r="CP70">
        <v>3</v>
      </c>
      <c r="CQ70">
        <v>0</v>
      </c>
      <c r="CR70">
        <v>0</v>
      </c>
      <c r="CS70">
        <v>35</v>
      </c>
      <c r="CT70">
        <v>5</v>
      </c>
      <c r="CU70">
        <v>0</v>
      </c>
      <c r="CV70">
        <v>2</v>
      </c>
      <c r="CW70">
        <v>0</v>
      </c>
      <c r="CX70">
        <v>0</v>
      </c>
      <c r="CY70">
        <v>0</v>
      </c>
      <c r="CZ70" s="5">
        <v>0</v>
      </c>
      <c r="DA70" s="2">
        <f t="shared" si="18"/>
        <v>90</v>
      </c>
      <c r="DB70" s="6">
        <f t="shared" si="19"/>
        <v>47.777777777777779</v>
      </c>
      <c r="DC70" s="6">
        <f t="shared" si="20"/>
        <v>2.2222222222222223</v>
      </c>
    </row>
    <row r="71" spans="1:107" x14ac:dyDescent="0.3">
      <c r="A71" s="1">
        <v>44389</v>
      </c>
      <c r="B71">
        <f t="shared" si="11"/>
        <v>193</v>
      </c>
      <c r="C71" t="s">
        <v>87</v>
      </c>
      <c r="D71" t="s">
        <v>24</v>
      </c>
      <c r="E71" t="s">
        <v>86</v>
      </c>
      <c r="F71" t="s">
        <v>84</v>
      </c>
      <c r="G71">
        <v>1</v>
      </c>
      <c r="H71">
        <f t="shared" si="12"/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3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5">
        <v>0</v>
      </c>
      <c r="AK71">
        <v>0</v>
      </c>
      <c r="AL71">
        <f t="shared" si="14"/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5">
        <v>0</v>
      </c>
      <c r="AZ71" s="5">
        <v>0</v>
      </c>
      <c r="BA71">
        <v>0</v>
      </c>
      <c r="BB71">
        <f>SUM(BC71,BD71,BE71,BF71,BG71)</f>
        <v>2</v>
      </c>
      <c r="BC71">
        <v>0</v>
      </c>
      <c r="BD71">
        <v>0</v>
      </c>
      <c r="BE71">
        <v>0</v>
      </c>
      <c r="BF71">
        <v>2</v>
      </c>
      <c r="BG71">
        <v>0</v>
      </c>
      <c r="BH71">
        <f t="shared" si="15"/>
        <v>0</v>
      </c>
      <c r="BI71" s="5">
        <v>0</v>
      </c>
      <c r="BJ71" s="5">
        <v>0</v>
      </c>
      <c r="BK71" s="5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 s="5">
        <v>0</v>
      </c>
      <c r="BZ71">
        <v>0</v>
      </c>
      <c r="CA71">
        <f t="shared" si="16"/>
        <v>6</v>
      </c>
      <c r="CB71">
        <v>0</v>
      </c>
      <c r="CC71">
        <v>0</v>
      </c>
      <c r="CD71">
        <v>2</v>
      </c>
      <c r="CE71">
        <v>0</v>
      </c>
      <c r="CF71">
        <v>4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f t="shared" si="17"/>
        <v>1</v>
      </c>
      <c r="CO71">
        <v>0</v>
      </c>
      <c r="CP71">
        <v>1</v>
      </c>
      <c r="CQ71">
        <v>0</v>
      </c>
      <c r="CR71">
        <v>0</v>
      </c>
      <c r="CS71">
        <v>6</v>
      </c>
      <c r="CT71">
        <v>3</v>
      </c>
      <c r="CU71">
        <v>0</v>
      </c>
      <c r="CV71">
        <v>1</v>
      </c>
      <c r="CW71">
        <v>0</v>
      </c>
      <c r="CX71">
        <v>0</v>
      </c>
      <c r="CY71">
        <v>0</v>
      </c>
      <c r="CZ71" s="5">
        <v>0</v>
      </c>
      <c r="DA71" s="2">
        <f t="shared" si="18"/>
        <v>19</v>
      </c>
      <c r="DB71" s="6">
        <f t="shared" si="19"/>
        <v>10.526315789473683</v>
      </c>
      <c r="DC71" s="6">
        <f t="shared" si="20"/>
        <v>0</v>
      </c>
    </row>
    <row r="72" spans="1:107" x14ac:dyDescent="0.3">
      <c r="A72" s="1">
        <v>44389</v>
      </c>
      <c r="B72">
        <f t="shared" si="11"/>
        <v>193</v>
      </c>
      <c r="C72" t="s">
        <v>87</v>
      </c>
      <c r="D72" t="s">
        <v>24</v>
      </c>
      <c r="E72" t="s">
        <v>86</v>
      </c>
      <c r="F72" t="s">
        <v>84</v>
      </c>
      <c r="G72">
        <v>2</v>
      </c>
      <c r="H72">
        <f t="shared" si="12"/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13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5">
        <v>0</v>
      </c>
      <c r="AK72">
        <v>0</v>
      </c>
      <c r="AL72">
        <f t="shared" si="14"/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s="5">
        <v>0</v>
      </c>
      <c r="AZ72" s="5">
        <v>0</v>
      </c>
      <c r="BA72">
        <v>0</v>
      </c>
      <c r="BB72">
        <f>SUM(BC72,BD72,BE72,BF72,BG72)</f>
        <v>4</v>
      </c>
      <c r="BC72">
        <v>0</v>
      </c>
      <c r="BD72">
        <v>2</v>
      </c>
      <c r="BE72">
        <v>0</v>
      </c>
      <c r="BF72">
        <v>2</v>
      </c>
      <c r="BG72">
        <v>0</v>
      </c>
      <c r="BH72">
        <f t="shared" si="15"/>
        <v>0</v>
      </c>
      <c r="BI72" s="5">
        <v>0</v>
      </c>
      <c r="BJ72" s="5">
        <v>0</v>
      </c>
      <c r="BK72" s="5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 s="5">
        <v>0</v>
      </c>
      <c r="BZ72">
        <v>0</v>
      </c>
      <c r="CA72">
        <f t="shared" si="16"/>
        <v>1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 t="shared" si="17"/>
        <v>0</v>
      </c>
      <c r="CO72">
        <v>0</v>
      </c>
      <c r="CP72">
        <v>0</v>
      </c>
      <c r="CQ72">
        <v>0</v>
      </c>
      <c r="CR72">
        <v>0</v>
      </c>
      <c r="CS72">
        <v>3</v>
      </c>
      <c r="CT72">
        <v>1</v>
      </c>
      <c r="CU72">
        <v>0</v>
      </c>
      <c r="CV72">
        <v>0</v>
      </c>
      <c r="CW72">
        <v>0</v>
      </c>
      <c r="CX72">
        <v>0</v>
      </c>
      <c r="CY72">
        <v>0</v>
      </c>
      <c r="CZ72" s="5">
        <v>0</v>
      </c>
      <c r="DA72" s="2">
        <f t="shared" si="18"/>
        <v>9</v>
      </c>
      <c r="DB72" s="6">
        <f t="shared" si="19"/>
        <v>44.444444444444443</v>
      </c>
      <c r="DC72" s="6">
        <f t="shared" si="20"/>
        <v>0</v>
      </c>
    </row>
    <row r="73" spans="1:107" x14ac:dyDescent="0.3">
      <c r="A73" s="1">
        <v>44389</v>
      </c>
      <c r="B73">
        <f t="shared" si="11"/>
        <v>193</v>
      </c>
      <c r="C73" t="s">
        <v>87</v>
      </c>
      <c r="D73" t="s">
        <v>24</v>
      </c>
      <c r="E73" t="s">
        <v>86</v>
      </c>
      <c r="F73" t="s">
        <v>84</v>
      </c>
      <c r="G73">
        <v>3</v>
      </c>
      <c r="H73">
        <f t="shared" si="12"/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13"/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5">
        <v>0</v>
      </c>
      <c r="AK73">
        <v>0</v>
      </c>
      <c r="AL73">
        <f t="shared" si="14"/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s="5">
        <v>0</v>
      </c>
      <c r="AZ73" s="5">
        <v>0</v>
      </c>
      <c r="BA73">
        <v>0</v>
      </c>
      <c r="BB73">
        <f>SUM(BC73,BD73,BE73,BF73,BG73)</f>
        <v>2</v>
      </c>
      <c r="BC73">
        <v>0</v>
      </c>
      <c r="BD73">
        <v>1</v>
      </c>
      <c r="BE73">
        <v>0</v>
      </c>
      <c r="BF73">
        <v>1</v>
      </c>
      <c r="BG73">
        <v>0</v>
      </c>
      <c r="BH73">
        <f t="shared" si="15"/>
        <v>0</v>
      </c>
      <c r="BI73" s="5">
        <v>0</v>
      </c>
      <c r="BJ73" s="5">
        <v>0</v>
      </c>
      <c r="BK73" s="5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 s="5">
        <v>0</v>
      </c>
      <c r="BZ73">
        <v>0</v>
      </c>
      <c r="CA73">
        <f t="shared" si="16"/>
        <v>4</v>
      </c>
      <c r="CB73">
        <v>1</v>
      </c>
      <c r="CC73">
        <v>0</v>
      </c>
      <c r="CD73">
        <v>3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f t="shared" si="17"/>
        <v>0</v>
      </c>
      <c r="CO73">
        <v>0</v>
      </c>
      <c r="CP73">
        <v>0</v>
      </c>
      <c r="CQ73">
        <v>0</v>
      </c>
      <c r="CR73">
        <v>0</v>
      </c>
      <c r="CS73">
        <v>42</v>
      </c>
      <c r="CT73">
        <v>1</v>
      </c>
      <c r="CU73">
        <v>0</v>
      </c>
      <c r="CV73">
        <v>13</v>
      </c>
      <c r="CW73">
        <v>0</v>
      </c>
      <c r="CX73">
        <v>0</v>
      </c>
      <c r="CY73">
        <v>0</v>
      </c>
      <c r="CZ73" s="5">
        <v>0</v>
      </c>
      <c r="DA73" s="2">
        <f t="shared" si="18"/>
        <v>62</v>
      </c>
      <c r="DB73" s="6">
        <f t="shared" si="19"/>
        <v>3.225806451612903</v>
      </c>
      <c r="DC73" s="6">
        <f t="shared" si="20"/>
        <v>0</v>
      </c>
    </row>
    <row r="74" spans="1:107" x14ac:dyDescent="0.3">
      <c r="A74" s="1">
        <v>44390</v>
      </c>
      <c r="B74">
        <f t="shared" si="11"/>
        <v>194</v>
      </c>
      <c r="C74" t="s">
        <v>87</v>
      </c>
      <c r="D74" t="s">
        <v>25</v>
      </c>
      <c r="E74" t="s">
        <v>85</v>
      </c>
      <c r="F74" t="s">
        <v>82</v>
      </c>
      <c r="G74">
        <v>1</v>
      </c>
      <c r="H74">
        <f t="shared" si="12"/>
        <v>28</v>
      </c>
      <c r="I74">
        <v>0</v>
      </c>
      <c r="J74">
        <v>0</v>
      </c>
      <c r="K74">
        <v>12</v>
      </c>
      <c r="L74">
        <v>1</v>
      </c>
      <c r="M74">
        <v>0</v>
      </c>
      <c r="N74">
        <v>1</v>
      </c>
      <c r="O74">
        <v>0</v>
      </c>
      <c r="P74">
        <v>5</v>
      </c>
      <c r="Q74">
        <v>0</v>
      </c>
      <c r="R74">
        <v>0</v>
      </c>
      <c r="S74">
        <v>0</v>
      </c>
      <c r="T74">
        <v>1</v>
      </c>
      <c r="U74">
        <v>7</v>
      </c>
      <c r="V74">
        <v>1</v>
      </c>
      <c r="W74">
        <f t="shared" si="13"/>
        <v>48</v>
      </c>
      <c r="X74">
        <v>0</v>
      </c>
      <c r="Y74">
        <v>0</v>
      </c>
      <c r="Z74">
        <v>0</v>
      </c>
      <c r="AA74">
        <v>45</v>
      </c>
      <c r="AB74">
        <v>0</v>
      </c>
      <c r="AC74">
        <v>0</v>
      </c>
      <c r="AD74">
        <v>0</v>
      </c>
      <c r="AE74">
        <v>0</v>
      </c>
      <c r="AF74">
        <v>3</v>
      </c>
      <c r="AG74">
        <v>0</v>
      </c>
      <c r="AH74">
        <v>0</v>
      </c>
      <c r="AI74">
        <v>0</v>
      </c>
      <c r="AJ74" s="5">
        <v>0</v>
      </c>
      <c r="AK74">
        <v>0</v>
      </c>
      <c r="AL74">
        <f t="shared" si="14"/>
        <v>8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6</v>
      </c>
      <c r="AT74">
        <v>1</v>
      </c>
      <c r="AU74">
        <v>0</v>
      </c>
      <c r="AV74">
        <v>0</v>
      </c>
      <c r="AW74">
        <v>0</v>
      </c>
      <c r="AX74">
        <v>0</v>
      </c>
      <c r="AY74" s="5">
        <v>0</v>
      </c>
      <c r="AZ74" s="5">
        <v>0</v>
      </c>
      <c r="BA74">
        <v>0</v>
      </c>
      <c r="BB74">
        <f>SUM(BC74,BD74,BE74,BF74,BG74)</f>
        <v>7</v>
      </c>
      <c r="BC74">
        <v>0</v>
      </c>
      <c r="BD74">
        <v>5</v>
      </c>
      <c r="BE74">
        <v>0</v>
      </c>
      <c r="BF74">
        <v>1</v>
      </c>
      <c r="BG74">
        <v>1</v>
      </c>
      <c r="BH74">
        <f t="shared" si="15"/>
        <v>15</v>
      </c>
      <c r="BI74" s="5">
        <v>0</v>
      </c>
      <c r="BJ74" s="5">
        <v>0</v>
      </c>
      <c r="BK74" s="5">
        <v>0</v>
      </c>
      <c r="BL74">
        <v>0</v>
      </c>
      <c r="BM74">
        <v>0</v>
      </c>
      <c r="BN74">
        <v>15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 s="5">
        <v>0</v>
      </c>
      <c r="BZ74">
        <v>0</v>
      </c>
      <c r="CA74">
        <f t="shared" si="16"/>
        <v>16</v>
      </c>
      <c r="CB74">
        <v>9</v>
      </c>
      <c r="CC74">
        <v>0</v>
      </c>
      <c r="CD74">
        <v>3</v>
      </c>
      <c r="CE74">
        <v>0</v>
      </c>
      <c r="CF74">
        <v>1</v>
      </c>
      <c r="CG74">
        <v>0</v>
      </c>
      <c r="CH74">
        <v>0</v>
      </c>
      <c r="CI74">
        <v>3</v>
      </c>
      <c r="CJ74">
        <v>0</v>
      </c>
      <c r="CK74">
        <v>0</v>
      </c>
      <c r="CL74">
        <v>0</v>
      </c>
      <c r="CM74">
        <v>0</v>
      </c>
      <c r="CN74">
        <f t="shared" si="17"/>
        <v>27</v>
      </c>
      <c r="CO74">
        <v>0</v>
      </c>
      <c r="CP74">
        <v>27</v>
      </c>
      <c r="CQ74">
        <v>0</v>
      </c>
      <c r="CR74">
        <v>0</v>
      </c>
      <c r="CS74">
        <v>12</v>
      </c>
      <c r="CT74">
        <v>3</v>
      </c>
      <c r="CU74">
        <v>0</v>
      </c>
      <c r="CV74">
        <v>12</v>
      </c>
      <c r="CW74">
        <v>0</v>
      </c>
      <c r="CX74">
        <v>0</v>
      </c>
      <c r="CY74">
        <v>0</v>
      </c>
      <c r="CZ74" s="5">
        <v>0</v>
      </c>
      <c r="DA74" s="2">
        <f t="shared" si="18"/>
        <v>176</v>
      </c>
      <c r="DB74" s="6">
        <f t="shared" si="19"/>
        <v>3.9772727272727271</v>
      </c>
      <c r="DC74" s="6">
        <f t="shared" si="20"/>
        <v>47.727272727272727</v>
      </c>
    </row>
    <row r="75" spans="1:107" x14ac:dyDescent="0.3">
      <c r="A75" s="1">
        <v>44390</v>
      </c>
      <c r="B75">
        <f t="shared" si="11"/>
        <v>194</v>
      </c>
      <c r="C75" t="s">
        <v>87</v>
      </c>
      <c r="D75" t="s">
        <v>25</v>
      </c>
      <c r="E75" t="s">
        <v>85</v>
      </c>
      <c r="F75" t="s">
        <v>82</v>
      </c>
      <c r="G75">
        <v>2</v>
      </c>
      <c r="H75">
        <f t="shared" si="12"/>
        <v>68</v>
      </c>
      <c r="I75">
        <v>1</v>
      </c>
      <c r="J75">
        <v>0</v>
      </c>
      <c r="K75">
        <v>29</v>
      </c>
      <c r="L75">
        <v>0</v>
      </c>
      <c r="M75">
        <v>15</v>
      </c>
      <c r="N75">
        <v>1</v>
      </c>
      <c r="O75">
        <v>1</v>
      </c>
      <c r="P75">
        <v>4</v>
      </c>
      <c r="Q75">
        <v>0</v>
      </c>
      <c r="R75">
        <v>1</v>
      </c>
      <c r="S75">
        <v>0</v>
      </c>
      <c r="T75">
        <v>0</v>
      </c>
      <c r="U75">
        <v>14</v>
      </c>
      <c r="V75">
        <v>2</v>
      </c>
      <c r="W75">
        <f t="shared" si="13"/>
        <v>20</v>
      </c>
      <c r="X75">
        <v>0</v>
      </c>
      <c r="Y75">
        <v>0</v>
      </c>
      <c r="Z75">
        <v>4</v>
      </c>
      <c r="AA75">
        <v>9</v>
      </c>
      <c r="AB75">
        <v>0</v>
      </c>
      <c r="AC75">
        <v>1</v>
      </c>
      <c r="AD75">
        <v>0</v>
      </c>
      <c r="AE75">
        <v>0</v>
      </c>
      <c r="AF75">
        <v>3</v>
      </c>
      <c r="AG75">
        <v>0</v>
      </c>
      <c r="AH75">
        <v>3</v>
      </c>
      <c r="AI75">
        <v>0</v>
      </c>
      <c r="AJ75" s="5">
        <v>0</v>
      </c>
      <c r="AK75">
        <v>0</v>
      </c>
      <c r="AL75">
        <f t="shared" si="14"/>
        <v>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5</v>
      </c>
      <c r="AT75">
        <v>0</v>
      </c>
      <c r="AU75">
        <v>0</v>
      </c>
      <c r="AV75">
        <v>0</v>
      </c>
      <c r="AW75">
        <v>0</v>
      </c>
      <c r="AX75">
        <v>0</v>
      </c>
      <c r="AY75" s="5">
        <v>0</v>
      </c>
      <c r="AZ75" s="5">
        <v>0</v>
      </c>
      <c r="BA75">
        <v>4</v>
      </c>
      <c r="BB75">
        <f>SUM(BC75,BD75,BE75,BF75,BG75)</f>
        <v>14</v>
      </c>
      <c r="BC75">
        <v>0</v>
      </c>
      <c r="BD75">
        <v>13</v>
      </c>
      <c r="BE75">
        <v>1</v>
      </c>
      <c r="BF75">
        <v>0</v>
      </c>
      <c r="BG75">
        <v>0</v>
      </c>
      <c r="BH75">
        <f t="shared" si="15"/>
        <v>2</v>
      </c>
      <c r="BI75" s="5">
        <v>0</v>
      </c>
      <c r="BJ75" s="5">
        <v>0</v>
      </c>
      <c r="BK75" s="5">
        <v>0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 s="5">
        <v>0</v>
      </c>
      <c r="BZ75">
        <v>0</v>
      </c>
      <c r="CA75">
        <f t="shared" si="16"/>
        <v>36</v>
      </c>
      <c r="CB75">
        <v>35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 t="shared" si="17"/>
        <v>8</v>
      </c>
      <c r="CO75">
        <v>0</v>
      </c>
      <c r="CP75">
        <v>8</v>
      </c>
      <c r="CQ75">
        <v>0</v>
      </c>
      <c r="CR75">
        <v>0</v>
      </c>
      <c r="CS75">
        <v>1</v>
      </c>
      <c r="CT75">
        <v>4</v>
      </c>
      <c r="CU75">
        <v>1</v>
      </c>
      <c r="CV75">
        <v>15</v>
      </c>
      <c r="CW75">
        <v>1</v>
      </c>
      <c r="CX75">
        <v>0</v>
      </c>
      <c r="CY75">
        <v>0</v>
      </c>
      <c r="CZ75" s="5">
        <v>0</v>
      </c>
      <c r="DA75" s="2">
        <f t="shared" si="18"/>
        <v>179</v>
      </c>
      <c r="DB75" s="6">
        <f t="shared" si="19"/>
        <v>7.8212290502793298</v>
      </c>
      <c r="DC75" s="6">
        <f t="shared" si="20"/>
        <v>54.189944134078218</v>
      </c>
    </row>
    <row r="76" spans="1:107" x14ac:dyDescent="0.3">
      <c r="A76" s="1">
        <v>44390</v>
      </c>
      <c r="B76">
        <f t="shared" si="11"/>
        <v>194</v>
      </c>
      <c r="C76" t="s">
        <v>87</v>
      </c>
      <c r="D76" t="s">
        <v>25</v>
      </c>
      <c r="E76" t="s">
        <v>85</v>
      </c>
      <c r="F76" t="s">
        <v>82</v>
      </c>
      <c r="G76">
        <v>3</v>
      </c>
      <c r="H76">
        <f t="shared" si="12"/>
        <v>55</v>
      </c>
      <c r="I76">
        <v>0</v>
      </c>
      <c r="J76">
        <v>0</v>
      </c>
      <c r="K76">
        <v>11</v>
      </c>
      <c r="L76">
        <v>3</v>
      </c>
      <c r="M76">
        <v>18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17</v>
      </c>
      <c r="V76">
        <v>5</v>
      </c>
      <c r="W76">
        <f t="shared" si="13"/>
        <v>13</v>
      </c>
      <c r="X76">
        <v>0</v>
      </c>
      <c r="Y76">
        <v>0</v>
      </c>
      <c r="Z76">
        <v>1</v>
      </c>
      <c r="AA76">
        <v>5</v>
      </c>
      <c r="AB76">
        <v>0</v>
      </c>
      <c r="AC76">
        <v>2</v>
      </c>
      <c r="AD76">
        <v>1</v>
      </c>
      <c r="AE76">
        <v>3</v>
      </c>
      <c r="AF76">
        <v>0</v>
      </c>
      <c r="AG76">
        <v>0</v>
      </c>
      <c r="AH76">
        <v>0</v>
      </c>
      <c r="AI76">
        <v>0</v>
      </c>
      <c r="AJ76" s="5">
        <v>0</v>
      </c>
      <c r="AK76">
        <v>1</v>
      </c>
      <c r="AL76">
        <f t="shared" si="14"/>
        <v>7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6</v>
      </c>
      <c r="AT76">
        <v>0</v>
      </c>
      <c r="AU76">
        <v>0</v>
      </c>
      <c r="AV76">
        <v>0</v>
      </c>
      <c r="AW76">
        <v>0</v>
      </c>
      <c r="AX76">
        <v>1</v>
      </c>
      <c r="AY76" s="5">
        <v>0</v>
      </c>
      <c r="AZ76" s="5">
        <v>0</v>
      </c>
      <c r="BA76">
        <v>0</v>
      </c>
      <c r="BB76">
        <f>SUM(BC76,BD76,BE76,BF76,BG76)</f>
        <v>9</v>
      </c>
      <c r="BC76">
        <v>6</v>
      </c>
      <c r="BD76">
        <v>3</v>
      </c>
      <c r="BE76">
        <v>0</v>
      </c>
      <c r="BF76">
        <v>0</v>
      </c>
      <c r="BG76">
        <v>0</v>
      </c>
      <c r="BH76">
        <f t="shared" si="15"/>
        <v>1</v>
      </c>
      <c r="BI76" s="5">
        <v>0</v>
      </c>
      <c r="BJ76" s="5">
        <v>0</v>
      </c>
      <c r="BK76" s="5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 s="5">
        <v>0</v>
      </c>
      <c r="BZ76">
        <v>0</v>
      </c>
      <c r="CA76">
        <f t="shared" si="16"/>
        <v>3</v>
      </c>
      <c r="CB76">
        <v>3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f t="shared" si="17"/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10</v>
      </c>
      <c r="CW76">
        <v>0</v>
      </c>
      <c r="CX76">
        <v>0</v>
      </c>
      <c r="CY76">
        <v>0</v>
      </c>
      <c r="CZ76" s="5">
        <v>0</v>
      </c>
      <c r="DA76" s="2">
        <f t="shared" si="18"/>
        <v>99</v>
      </c>
      <c r="DB76" s="6">
        <f t="shared" si="19"/>
        <v>9.0909090909090917</v>
      </c>
      <c r="DC76" s="6">
        <f t="shared" si="20"/>
        <v>75.757575757575751</v>
      </c>
    </row>
    <row r="77" spans="1:107" x14ac:dyDescent="0.3">
      <c r="A77" s="1">
        <v>44390</v>
      </c>
      <c r="B77">
        <f t="shared" si="11"/>
        <v>194</v>
      </c>
      <c r="C77" t="s">
        <v>87</v>
      </c>
      <c r="D77" t="s">
        <v>25</v>
      </c>
      <c r="E77" t="s">
        <v>85</v>
      </c>
      <c r="F77" t="s">
        <v>83</v>
      </c>
      <c r="G77">
        <v>1</v>
      </c>
      <c r="H77">
        <f t="shared" si="12"/>
        <v>13</v>
      </c>
      <c r="I77">
        <v>7</v>
      </c>
      <c r="J77">
        <v>0</v>
      </c>
      <c r="K77">
        <v>2</v>
      </c>
      <c r="L77">
        <v>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f t="shared" si="13"/>
        <v>3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 s="5">
        <v>0</v>
      </c>
      <c r="AK77">
        <v>0</v>
      </c>
      <c r="AL77">
        <f t="shared" si="14"/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0</v>
      </c>
      <c r="AV77">
        <v>0</v>
      </c>
      <c r="AW77">
        <v>0</v>
      </c>
      <c r="AX77">
        <v>0</v>
      </c>
      <c r="AY77" s="5">
        <v>0</v>
      </c>
      <c r="AZ77" s="5">
        <v>0</v>
      </c>
      <c r="BA77">
        <v>0</v>
      </c>
      <c r="BB77">
        <f>SUM(BC77,BD77,BE77,BF77,BG77)</f>
        <v>28</v>
      </c>
      <c r="BC77">
        <v>0</v>
      </c>
      <c r="BD77">
        <v>26</v>
      </c>
      <c r="BE77">
        <v>0</v>
      </c>
      <c r="BF77">
        <v>0</v>
      </c>
      <c r="BG77">
        <v>2</v>
      </c>
      <c r="BH77">
        <f t="shared" si="15"/>
        <v>0</v>
      </c>
      <c r="BI77" s="5">
        <v>0</v>
      </c>
      <c r="BJ77" s="5">
        <v>0</v>
      </c>
      <c r="BK77" s="5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 s="5">
        <v>0</v>
      </c>
      <c r="BZ77">
        <v>0</v>
      </c>
      <c r="CA77">
        <f t="shared" si="16"/>
        <v>1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f t="shared" si="17"/>
        <v>7</v>
      </c>
      <c r="CO77">
        <v>0</v>
      </c>
      <c r="CP77">
        <v>7</v>
      </c>
      <c r="CQ77">
        <v>0</v>
      </c>
      <c r="CR77">
        <v>0</v>
      </c>
      <c r="CS77">
        <v>1</v>
      </c>
      <c r="CT77">
        <v>5</v>
      </c>
      <c r="CU77">
        <v>0</v>
      </c>
      <c r="CV77">
        <v>0</v>
      </c>
      <c r="CW77">
        <v>0</v>
      </c>
      <c r="CX77">
        <v>0</v>
      </c>
      <c r="CY77">
        <v>0</v>
      </c>
      <c r="CZ77" s="5">
        <v>0</v>
      </c>
      <c r="DA77" s="2">
        <f t="shared" si="18"/>
        <v>60</v>
      </c>
      <c r="DB77" s="6">
        <f t="shared" si="19"/>
        <v>46.666666666666664</v>
      </c>
      <c r="DC77" s="6">
        <f t="shared" si="20"/>
        <v>30</v>
      </c>
    </row>
    <row r="78" spans="1:107" x14ac:dyDescent="0.3">
      <c r="A78" s="1">
        <v>44390</v>
      </c>
      <c r="B78">
        <f t="shared" si="11"/>
        <v>194</v>
      </c>
      <c r="C78" t="s">
        <v>87</v>
      </c>
      <c r="D78" t="s">
        <v>25</v>
      </c>
      <c r="E78" t="s">
        <v>85</v>
      </c>
      <c r="F78" t="s">
        <v>83</v>
      </c>
      <c r="G78">
        <v>2</v>
      </c>
      <c r="H78">
        <f t="shared" si="12"/>
        <v>24</v>
      </c>
      <c r="I78">
        <v>1</v>
      </c>
      <c r="J78">
        <v>0</v>
      </c>
      <c r="K78">
        <v>16</v>
      </c>
      <c r="L78">
        <v>3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3</v>
      </c>
      <c r="W78">
        <f t="shared" si="13"/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 s="5">
        <v>0</v>
      </c>
      <c r="AK78">
        <v>0</v>
      </c>
      <c r="AL78">
        <f t="shared" si="14"/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 s="5">
        <v>0</v>
      </c>
      <c r="AZ78" s="5">
        <v>0</v>
      </c>
      <c r="BA78">
        <v>0</v>
      </c>
      <c r="BB78">
        <f>SUM(BC78,BD78,BE78,BF78,BG78)</f>
        <v>13</v>
      </c>
      <c r="BC78">
        <v>0</v>
      </c>
      <c r="BD78">
        <v>11</v>
      </c>
      <c r="BE78">
        <v>0</v>
      </c>
      <c r="BF78">
        <v>2</v>
      </c>
      <c r="BG78">
        <v>0</v>
      </c>
      <c r="BH78">
        <f t="shared" si="15"/>
        <v>2</v>
      </c>
      <c r="BI78" s="5">
        <v>0</v>
      </c>
      <c r="BJ78" s="5">
        <v>0</v>
      </c>
      <c r="BK78" s="5">
        <v>0</v>
      </c>
      <c r="BL78">
        <v>0</v>
      </c>
      <c r="BM78">
        <v>0</v>
      </c>
      <c r="BN78">
        <v>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 s="5">
        <v>0</v>
      </c>
      <c r="BZ78">
        <v>0</v>
      </c>
      <c r="CA78">
        <f t="shared" si="16"/>
        <v>2</v>
      </c>
      <c r="CB78">
        <v>1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f t="shared" si="17"/>
        <v>3</v>
      </c>
      <c r="CO78">
        <v>0</v>
      </c>
      <c r="CP78">
        <v>3</v>
      </c>
      <c r="CQ78">
        <v>0</v>
      </c>
      <c r="CR78">
        <v>0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0</v>
      </c>
      <c r="CZ78" s="5">
        <v>0</v>
      </c>
      <c r="DA78" s="2">
        <f t="shared" si="18"/>
        <v>48</v>
      </c>
      <c r="DB78" s="6">
        <f t="shared" si="19"/>
        <v>27.083333333333332</v>
      </c>
      <c r="DC78" s="6">
        <f t="shared" si="20"/>
        <v>56.25</v>
      </c>
    </row>
    <row r="79" spans="1:107" x14ac:dyDescent="0.3">
      <c r="A79" s="1">
        <v>44390</v>
      </c>
      <c r="B79">
        <f t="shared" si="11"/>
        <v>194</v>
      </c>
      <c r="C79" t="s">
        <v>87</v>
      </c>
      <c r="D79" t="s">
        <v>25</v>
      </c>
      <c r="E79" t="s">
        <v>85</v>
      </c>
      <c r="F79" t="s">
        <v>83</v>
      </c>
      <c r="G79">
        <v>3</v>
      </c>
      <c r="H79">
        <f t="shared" si="12"/>
        <v>2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13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5">
        <v>0</v>
      </c>
      <c r="AK79">
        <v>0</v>
      </c>
      <c r="AL79">
        <f t="shared" si="14"/>
        <v>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</v>
      </c>
      <c r="AU79">
        <v>0</v>
      </c>
      <c r="AV79">
        <v>0</v>
      </c>
      <c r="AW79">
        <v>0</v>
      </c>
      <c r="AX79">
        <v>1</v>
      </c>
      <c r="AY79" s="5">
        <v>0</v>
      </c>
      <c r="AZ79" s="5">
        <v>0</v>
      </c>
      <c r="BA79">
        <v>0</v>
      </c>
      <c r="BB79">
        <f>SUM(BC79,BD79,BE79,BF79,BG79)</f>
        <v>26</v>
      </c>
      <c r="BC79">
        <v>3</v>
      </c>
      <c r="BD79">
        <v>13</v>
      </c>
      <c r="BE79">
        <v>0</v>
      </c>
      <c r="BF79">
        <v>5</v>
      </c>
      <c r="BG79">
        <v>5</v>
      </c>
      <c r="BH79">
        <f t="shared" si="15"/>
        <v>0</v>
      </c>
      <c r="BI79" s="5">
        <v>0</v>
      </c>
      <c r="BJ79" s="5">
        <v>0</v>
      </c>
      <c r="BK79" s="5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 s="5">
        <v>0</v>
      </c>
      <c r="BZ79">
        <v>0</v>
      </c>
      <c r="CA79">
        <f t="shared" si="16"/>
        <v>4</v>
      </c>
      <c r="CB79">
        <v>0</v>
      </c>
      <c r="CC79">
        <v>0</v>
      </c>
      <c r="CD79">
        <v>4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 t="shared" si="17"/>
        <v>2</v>
      </c>
      <c r="CO79">
        <v>0</v>
      </c>
      <c r="CP79">
        <v>2</v>
      </c>
      <c r="CQ79">
        <v>0</v>
      </c>
      <c r="CR79">
        <v>0</v>
      </c>
      <c r="CS79">
        <v>0</v>
      </c>
      <c r="CT79">
        <v>11</v>
      </c>
      <c r="CU79">
        <v>0</v>
      </c>
      <c r="CV79">
        <v>0</v>
      </c>
      <c r="CW79">
        <v>0</v>
      </c>
      <c r="CX79">
        <v>0</v>
      </c>
      <c r="CY79">
        <v>0</v>
      </c>
      <c r="CZ79" s="5">
        <v>0</v>
      </c>
      <c r="DA79" s="2">
        <f t="shared" si="18"/>
        <v>48</v>
      </c>
      <c r="DB79" s="6">
        <f t="shared" si="19"/>
        <v>54.166666666666664</v>
      </c>
      <c r="DC79" s="6">
        <f t="shared" si="20"/>
        <v>10.416666666666668</v>
      </c>
    </row>
    <row r="80" spans="1:107" x14ac:dyDescent="0.3">
      <c r="A80" s="1">
        <v>44390</v>
      </c>
      <c r="B80">
        <f t="shared" si="11"/>
        <v>194</v>
      </c>
      <c r="C80" t="s">
        <v>87</v>
      </c>
      <c r="D80" t="s">
        <v>25</v>
      </c>
      <c r="E80" t="s">
        <v>85</v>
      </c>
      <c r="F80" t="s">
        <v>84</v>
      </c>
      <c r="G80">
        <v>1</v>
      </c>
      <c r="H80">
        <f t="shared" si="12"/>
        <v>10</v>
      </c>
      <c r="I80">
        <v>6</v>
      </c>
      <c r="J80">
        <v>0</v>
      </c>
      <c r="K80">
        <v>2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f t="shared" si="13"/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</v>
      </c>
      <c r="AG80">
        <v>0</v>
      </c>
      <c r="AH80">
        <v>0</v>
      </c>
      <c r="AI80">
        <v>0</v>
      </c>
      <c r="AJ80" s="5">
        <v>0</v>
      </c>
      <c r="AK80">
        <v>0</v>
      </c>
      <c r="AL80">
        <f t="shared" si="14"/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 s="5">
        <v>0</v>
      </c>
      <c r="AZ80" s="5">
        <v>0</v>
      </c>
      <c r="BA80">
        <v>0</v>
      </c>
      <c r="BB80">
        <f>SUM(BC80,BD80,BE80,BF80,BG80)</f>
        <v>87</v>
      </c>
      <c r="BC80">
        <v>19</v>
      </c>
      <c r="BD80">
        <v>40</v>
      </c>
      <c r="BE80">
        <v>8</v>
      </c>
      <c r="BF80">
        <v>10</v>
      </c>
      <c r="BG80">
        <v>10</v>
      </c>
      <c r="BH80">
        <f t="shared" si="15"/>
        <v>7</v>
      </c>
      <c r="BI80" s="5">
        <v>0</v>
      </c>
      <c r="BJ80" s="5">
        <v>0</v>
      </c>
      <c r="BK80" s="5">
        <v>0</v>
      </c>
      <c r="BL80">
        <v>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4</v>
      </c>
      <c r="BW80">
        <v>0</v>
      </c>
      <c r="BX80">
        <v>0</v>
      </c>
      <c r="BY80" s="5">
        <v>0</v>
      </c>
      <c r="BZ80">
        <v>0</v>
      </c>
      <c r="CA80">
        <f t="shared" si="16"/>
        <v>6</v>
      </c>
      <c r="CB80">
        <v>4</v>
      </c>
      <c r="CC80">
        <v>0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f t="shared" si="17"/>
        <v>28</v>
      </c>
      <c r="CO80">
        <v>0</v>
      </c>
      <c r="CP80">
        <v>28</v>
      </c>
      <c r="CQ80">
        <v>0</v>
      </c>
      <c r="CR80">
        <v>0</v>
      </c>
      <c r="CS80">
        <v>1</v>
      </c>
      <c r="CT80">
        <v>66</v>
      </c>
      <c r="CU80">
        <v>0</v>
      </c>
      <c r="CV80">
        <v>1</v>
      </c>
      <c r="CW80">
        <v>0</v>
      </c>
      <c r="CX80">
        <v>0</v>
      </c>
      <c r="CY80">
        <v>0</v>
      </c>
      <c r="CZ80" s="5">
        <v>0</v>
      </c>
      <c r="DA80" s="2">
        <f t="shared" si="18"/>
        <v>210</v>
      </c>
      <c r="DB80" s="6">
        <f t="shared" si="19"/>
        <v>41.428571428571431</v>
      </c>
      <c r="DC80" s="6">
        <f t="shared" si="20"/>
        <v>6.666666666666667</v>
      </c>
    </row>
    <row r="81" spans="1:107" x14ac:dyDescent="0.3">
      <c r="A81" s="1">
        <v>44390</v>
      </c>
      <c r="B81">
        <f t="shared" si="11"/>
        <v>194</v>
      </c>
      <c r="C81" t="s">
        <v>87</v>
      </c>
      <c r="D81" t="s">
        <v>25</v>
      </c>
      <c r="E81" t="s">
        <v>85</v>
      </c>
      <c r="F81" t="s">
        <v>84</v>
      </c>
      <c r="G81">
        <v>2</v>
      </c>
      <c r="H81">
        <f t="shared" si="12"/>
        <v>79</v>
      </c>
      <c r="I81">
        <v>7</v>
      </c>
      <c r="J81">
        <v>0</v>
      </c>
      <c r="K81">
        <v>13</v>
      </c>
      <c r="L81">
        <v>8</v>
      </c>
      <c r="M81">
        <v>14</v>
      </c>
      <c r="N81">
        <v>5</v>
      </c>
      <c r="O81">
        <v>0</v>
      </c>
      <c r="P81">
        <v>4</v>
      </c>
      <c r="Q81">
        <v>0</v>
      </c>
      <c r="R81">
        <v>0</v>
      </c>
      <c r="S81">
        <v>0</v>
      </c>
      <c r="T81">
        <v>0</v>
      </c>
      <c r="U81">
        <v>20</v>
      </c>
      <c r="V81">
        <v>8</v>
      </c>
      <c r="W81">
        <f t="shared" si="13"/>
        <v>13</v>
      </c>
      <c r="X81">
        <v>0</v>
      </c>
      <c r="Y81">
        <v>0</v>
      </c>
      <c r="Z81">
        <v>5</v>
      </c>
      <c r="AA81">
        <v>6</v>
      </c>
      <c r="AB81">
        <v>0</v>
      </c>
      <c r="AC81">
        <v>0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 s="5">
        <v>0</v>
      </c>
      <c r="AK81">
        <v>0</v>
      </c>
      <c r="AL81">
        <f t="shared" si="14"/>
        <v>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0</v>
      </c>
      <c r="AY81" s="5">
        <v>0</v>
      </c>
      <c r="AZ81" s="5">
        <v>0</v>
      </c>
      <c r="BA81">
        <v>0</v>
      </c>
      <c r="BB81">
        <f>SUM(BC81,BD81,BE81,BF81,BG81)</f>
        <v>6</v>
      </c>
      <c r="BC81">
        <v>1</v>
      </c>
      <c r="BD81">
        <v>1</v>
      </c>
      <c r="BE81">
        <v>1</v>
      </c>
      <c r="BF81">
        <v>3</v>
      </c>
      <c r="BG81">
        <v>0</v>
      </c>
      <c r="BH81">
        <f t="shared" si="15"/>
        <v>0</v>
      </c>
      <c r="BI81" s="5">
        <v>0</v>
      </c>
      <c r="BJ81" s="5">
        <v>0</v>
      </c>
      <c r="BK81" s="5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 s="5">
        <v>0</v>
      </c>
      <c r="BZ81">
        <v>0</v>
      </c>
      <c r="CA81">
        <f t="shared" si="16"/>
        <v>9</v>
      </c>
      <c r="CB81">
        <v>7</v>
      </c>
      <c r="CC81">
        <v>0</v>
      </c>
      <c r="CD81">
        <v>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f t="shared" si="17"/>
        <v>2</v>
      </c>
      <c r="CO81">
        <v>0</v>
      </c>
      <c r="CP81">
        <v>2</v>
      </c>
      <c r="CQ81">
        <v>0</v>
      </c>
      <c r="CR81">
        <v>0</v>
      </c>
      <c r="CS81">
        <v>1</v>
      </c>
      <c r="CT81">
        <v>4</v>
      </c>
      <c r="CU81">
        <v>0</v>
      </c>
      <c r="CV81">
        <v>36</v>
      </c>
      <c r="CW81">
        <v>2</v>
      </c>
      <c r="CX81">
        <v>0</v>
      </c>
      <c r="CY81">
        <v>0</v>
      </c>
      <c r="CZ81" s="5">
        <v>0</v>
      </c>
      <c r="DA81" s="2">
        <f t="shared" si="18"/>
        <v>155</v>
      </c>
      <c r="DB81" s="6">
        <f t="shared" si="19"/>
        <v>3.870967741935484</v>
      </c>
      <c r="DC81" s="6">
        <f t="shared" si="20"/>
        <v>61.29032258064516</v>
      </c>
    </row>
    <row r="82" spans="1:107" x14ac:dyDescent="0.3">
      <c r="A82" s="1">
        <v>44390</v>
      </c>
      <c r="B82">
        <f t="shared" si="11"/>
        <v>194</v>
      </c>
      <c r="C82" t="s">
        <v>87</v>
      </c>
      <c r="D82" t="s">
        <v>25</v>
      </c>
      <c r="E82" t="s">
        <v>85</v>
      </c>
      <c r="F82" t="s">
        <v>84</v>
      </c>
      <c r="G82">
        <v>3</v>
      </c>
      <c r="H82">
        <f t="shared" si="12"/>
        <v>21</v>
      </c>
      <c r="I82">
        <v>2</v>
      </c>
      <c r="J82">
        <v>0</v>
      </c>
      <c r="K82">
        <v>5</v>
      </c>
      <c r="L82">
        <v>1</v>
      </c>
      <c r="M82">
        <v>6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5</v>
      </c>
      <c r="V82">
        <v>1</v>
      </c>
      <c r="W82">
        <f t="shared" si="13"/>
        <v>1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5">
        <v>0</v>
      </c>
      <c r="AK82">
        <v>0</v>
      </c>
      <c r="AL82">
        <f t="shared" si="14"/>
        <v>5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</v>
      </c>
      <c r="AT82">
        <v>2</v>
      </c>
      <c r="AU82">
        <v>0</v>
      </c>
      <c r="AV82">
        <v>0</v>
      </c>
      <c r="AW82">
        <v>0</v>
      </c>
      <c r="AX82">
        <v>0</v>
      </c>
      <c r="AY82" s="5">
        <v>0</v>
      </c>
      <c r="AZ82" s="5">
        <v>0</v>
      </c>
      <c r="BA82">
        <v>0</v>
      </c>
      <c r="BB82">
        <f>SUM(BC82,BD82,BE82,BF82,BG82)</f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f t="shared" si="15"/>
        <v>0</v>
      </c>
      <c r="BI82" s="5">
        <v>0</v>
      </c>
      <c r="BJ82" s="5">
        <v>0</v>
      </c>
      <c r="BK82" s="5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 s="5">
        <v>0</v>
      </c>
      <c r="BZ82">
        <v>0</v>
      </c>
      <c r="CA82">
        <f t="shared" si="16"/>
        <v>4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 t="shared" si="17"/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5</v>
      </c>
      <c r="CW82">
        <v>0</v>
      </c>
      <c r="CX82">
        <v>0</v>
      </c>
      <c r="CY82">
        <v>0</v>
      </c>
      <c r="CZ82" s="5">
        <v>0</v>
      </c>
      <c r="DA82" s="2">
        <f t="shared" si="18"/>
        <v>36</v>
      </c>
      <c r="DB82" s="6">
        <f t="shared" si="19"/>
        <v>0</v>
      </c>
      <c r="DC82" s="6">
        <f t="shared" si="20"/>
        <v>75</v>
      </c>
    </row>
    <row r="83" spans="1:107" x14ac:dyDescent="0.3">
      <c r="A83" s="1">
        <v>44390</v>
      </c>
      <c r="B83">
        <f t="shared" si="11"/>
        <v>194</v>
      </c>
      <c r="C83" t="s">
        <v>87</v>
      </c>
      <c r="D83" t="s">
        <v>25</v>
      </c>
      <c r="E83" t="s">
        <v>86</v>
      </c>
      <c r="F83" t="s">
        <v>82</v>
      </c>
      <c r="G83">
        <v>1</v>
      </c>
      <c r="H83">
        <f t="shared" si="12"/>
        <v>79</v>
      </c>
      <c r="I83">
        <v>0</v>
      </c>
      <c r="J83">
        <v>0</v>
      </c>
      <c r="K83">
        <v>29</v>
      </c>
      <c r="L83">
        <v>0</v>
      </c>
      <c r="M83">
        <v>29</v>
      </c>
      <c r="N83">
        <v>7</v>
      </c>
      <c r="O83">
        <v>0</v>
      </c>
      <c r="P83">
        <v>7</v>
      </c>
      <c r="Q83">
        <v>0</v>
      </c>
      <c r="R83">
        <v>0</v>
      </c>
      <c r="S83">
        <v>0</v>
      </c>
      <c r="T83">
        <v>0</v>
      </c>
      <c r="U83">
        <v>7</v>
      </c>
      <c r="V83">
        <v>0</v>
      </c>
      <c r="W83">
        <f t="shared" si="13"/>
        <v>8</v>
      </c>
      <c r="X83">
        <v>0</v>
      </c>
      <c r="Y83">
        <v>0</v>
      </c>
      <c r="Z83">
        <v>2</v>
      </c>
      <c r="AA83">
        <v>3</v>
      </c>
      <c r="AB83">
        <v>0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5">
        <v>0</v>
      </c>
      <c r="AK83">
        <v>0</v>
      </c>
      <c r="AL83">
        <f t="shared" si="14"/>
        <v>11</v>
      </c>
      <c r="AM83">
        <v>0</v>
      </c>
      <c r="AN83">
        <v>0</v>
      </c>
      <c r="AO83">
        <v>4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5</v>
      </c>
      <c r="AV83">
        <v>0</v>
      </c>
      <c r="AW83">
        <v>0</v>
      </c>
      <c r="AX83">
        <v>1</v>
      </c>
      <c r="AY83" s="5">
        <v>0</v>
      </c>
      <c r="AZ83" s="5">
        <v>0</v>
      </c>
      <c r="BA83">
        <v>0</v>
      </c>
      <c r="BB83">
        <f>SUM(BC83,BD83,BE83,BF83,BG83)</f>
        <v>2</v>
      </c>
      <c r="BC83">
        <v>0</v>
      </c>
      <c r="BD83">
        <v>1</v>
      </c>
      <c r="BE83">
        <v>1</v>
      </c>
      <c r="BF83">
        <v>0</v>
      </c>
      <c r="BG83">
        <v>0</v>
      </c>
      <c r="BH83">
        <f t="shared" si="15"/>
        <v>0</v>
      </c>
      <c r="BI83" s="5">
        <v>0</v>
      </c>
      <c r="BJ83" s="5">
        <v>0</v>
      </c>
      <c r="BK83" s="5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 s="5">
        <v>0</v>
      </c>
      <c r="BZ83">
        <v>0</v>
      </c>
      <c r="CA83">
        <f t="shared" si="16"/>
        <v>9</v>
      </c>
      <c r="CB83">
        <v>9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f t="shared" si="17"/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3</v>
      </c>
      <c r="CU83">
        <v>0</v>
      </c>
      <c r="CV83">
        <v>14</v>
      </c>
      <c r="CW83">
        <v>0</v>
      </c>
      <c r="CX83">
        <v>0</v>
      </c>
      <c r="CY83">
        <v>0</v>
      </c>
      <c r="CZ83" s="5">
        <v>0</v>
      </c>
      <c r="DA83" s="2">
        <f t="shared" si="18"/>
        <v>126</v>
      </c>
      <c r="DB83" s="6">
        <f t="shared" si="19"/>
        <v>1.5873015873015872</v>
      </c>
      <c r="DC83" s="6">
        <f t="shared" si="20"/>
        <v>77.777777777777786</v>
      </c>
    </row>
    <row r="84" spans="1:107" x14ac:dyDescent="0.3">
      <c r="A84" s="1">
        <v>44390</v>
      </c>
      <c r="B84">
        <f t="shared" si="11"/>
        <v>194</v>
      </c>
      <c r="C84" t="s">
        <v>87</v>
      </c>
      <c r="D84" t="s">
        <v>25</v>
      </c>
      <c r="E84" t="s">
        <v>86</v>
      </c>
      <c r="F84" t="s">
        <v>82</v>
      </c>
      <c r="G84">
        <v>2</v>
      </c>
      <c r="H84">
        <f t="shared" si="12"/>
        <v>67</v>
      </c>
      <c r="I84">
        <v>0</v>
      </c>
      <c r="J84">
        <v>0</v>
      </c>
      <c r="K84">
        <v>23</v>
      </c>
      <c r="L84">
        <v>1</v>
      </c>
      <c r="M84">
        <v>19</v>
      </c>
      <c r="N84">
        <v>8</v>
      </c>
      <c r="O84">
        <v>0</v>
      </c>
      <c r="P84">
        <v>6</v>
      </c>
      <c r="Q84">
        <v>0</v>
      </c>
      <c r="R84">
        <v>0</v>
      </c>
      <c r="S84">
        <v>0</v>
      </c>
      <c r="T84">
        <v>0</v>
      </c>
      <c r="U84">
        <v>8</v>
      </c>
      <c r="V84">
        <v>2</v>
      </c>
      <c r="W84">
        <f t="shared" si="13"/>
        <v>15</v>
      </c>
      <c r="X84">
        <v>0</v>
      </c>
      <c r="Y84">
        <v>0</v>
      </c>
      <c r="Z84">
        <v>0</v>
      </c>
      <c r="AA84">
        <v>9</v>
      </c>
      <c r="AB84">
        <v>0</v>
      </c>
      <c r="AC84">
        <v>6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5">
        <v>0</v>
      </c>
      <c r="AK84">
        <v>0</v>
      </c>
      <c r="AL84">
        <f t="shared" si="14"/>
        <v>5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3</v>
      </c>
      <c r="AT84">
        <v>1</v>
      </c>
      <c r="AU84">
        <v>0</v>
      </c>
      <c r="AV84">
        <v>1</v>
      </c>
      <c r="AW84">
        <v>0</v>
      </c>
      <c r="AX84">
        <v>0</v>
      </c>
      <c r="AY84" s="5">
        <v>0</v>
      </c>
      <c r="AZ84" s="5">
        <v>0</v>
      </c>
      <c r="BA84">
        <v>0</v>
      </c>
      <c r="BB84">
        <f>SUM(BC84,BD84,BE84,BF84,BG84)</f>
        <v>1</v>
      </c>
      <c r="BC84">
        <v>0</v>
      </c>
      <c r="BD84">
        <v>0</v>
      </c>
      <c r="BE84">
        <v>0</v>
      </c>
      <c r="BF84">
        <v>0</v>
      </c>
      <c r="BG84">
        <v>1</v>
      </c>
      <c r="BH84">
        <f t="shared" si="15"/>
        <v>1</v>
      </c>
      <c r="BI84" s="5">
        <v>0</v>
      </c>
      <c r="BJ84" s="5">
        <v>0</v>
      </c>
      <c r="BK84" s="5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 s="5">
        <v>0</v>
      </c>
      <c r="BZ84">
        <v>0</v>
      </c>
      <c r="CA84">
        <f t="shared" si="16"/>
        <v>17</v>
      </c>
      <c r="CB84">
        <v>17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f t="shared" si="17"/>
        <v>0</v>
      </c>
      <c r="CO84">
        <v>0</v>
      </c>
      <c r="CP84">
        <v>0</v>
      </c>
      <c r="CQ84">
        <v>0</v>
      </c>
      <c r="CR84">
        <v>0</v>
      </c>
      <c r="CS84">
        <v>7</v>
      </c>
      <c r="CT84">
        <v>1</v>
      </c>
      <c r="CU84">
        <v>0</v>
      </c>
      <c r="CV84">
        <v>22</v>
      </c>
      <c r="CW84">
        <v>0</v>
      </c>
      <c r="CX84">
        <v>0</v>
      </c>
      <c r="CY84">
        <v>0</v>
      </c>
      <c r="CZ84" s="5">
        <v>0</v>
      </c>
      <c r="DA84" s="2">
        <f t="shared" si="18"/>
        <v>136</v>
      </c>
      <c r="DB84" s="6">
        <f t="shared" si="19"/>
        <v>0.73529411764705876</v>
      </c>
      <c r="DC84" s="6">
        <f t="shared" si="20"/>
        <v>63.970588235294116</v>
      </c>
    </row>
    <row r="85" spans="1:107" x14ac:dyDescent="0.3">
      <c r="A85" s="1">
        <v>44390</v>
      </c>
      <c r="B85">
        <f t="shared" si="11"/>
        <v>194</v>
      </c>
      <c r="C85" t="s">
        <v>87</v>
      </c>
      <c r="D85" t="s">
        <v>25</v>
      </c>
      <c r="E85" t="s">
        <v>86</v>
      </c>
      <c r="F85" t="s">
        <v>82</v>
      </c>
      <c r="G85">
        <v>3</v>
      </c>
      <c r="H85">
        <f t="shared" si="12"/>
        <v>102</v>
      </c>
      <c r="I85">
        <v>0</v>
      </c>
      <c r="J85">
        <v>0</v>
      </c>
      <c r="K85">
        <v>46</v>
      </c>
      <c r="L85">
        <v>0</v>
      </c>
      <c r="M85">
        <v>21</v>
      </c>
      <c r="N85">
        <v>1</v>
      </c>
      <c r="O85">
        <v>0</v>
      </c>
      <c r="P85">
        <v>22</v>
      </c>
      <c r="Q85">
        <v>0</v>
      </c>
      <c r="R85">
        <v>0</v>
      </c>
      <c r="S85">
        <v>0</v>
      </c>
      <c r="T85">
        <v>0</v>
      </c>
      <c r="U85">
        <v>11</v>
      </c>
      <c r="V85">
        <v>1</v>
      </c>
      <c r="W85">
        <f t="shared" si="13"/>
        <v>17</v>
      </c>
      <c r="X85">
        <v>0</v>
      </c>
      <c r="Y85">
        <v>0</v>
      </c>
      <c r="Z85">
        <v>4</v>
      </c>
      <c r="AA85">
        <v>10</v>
      </c>
      <c r="AB85">
        <v>0</v>
      </c>
      <c r="AC85">
        <v>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5">
        <v>0</v>
      </c>
      <c r="AK85">
        <v>0</v>
      </c>
      <c r="AL85">
        <f t="shared" si="14"/>
        <v>16</v>
      </c>
      <c r="AM85">
        <v>0</v>
      </c>
      <c r="AN85">
        <v>0</v>
      </c>
      <c r="AO85">
        <v>2</v>
      </c>
      <c r="AP85">
        <v>0</v>
      </c>
      <c r="AQ85">
        <v>0</v>
      </c>
      <c r="AR85">
        <v>0</v>
      </c>
      <c r="AS85">
        <v>7</v>
      </c>
      <c r="AT85">
        <v>0</v>
      </c>
      <c r="AU85">
        <v>6</v>
      </c>
      <c r="AV85">
        <v>1</v>
      </c>
      <c r="AW85">
        <v>0</v>
      </c>
      <c r="AX85">
        <v>0</v>
      </c>
      <c r="AY85" s="5">
        <v>0</v>
      </c>
      <c r="AZ85" s="5">
        <v>0</v>
      </c>
      <c r="BA85">
        <v>0</v>
      </c>
      <c r="BB85">
        <f>SUM(BC85,BD85,BE85,BF85,BG85)</f>
        <v>7</v>
      </c>
      <c r="BC85">
        <v>0</v>
      </c>
      <c r="BD85">
        <v>2</v>
      </c>
      <c r="BE85">
        <v>5</v>
      </c>
      <c r="BF85">
        <v>0</v>
      </c>
      <c r="BG85">
        <v>0</v>
      </c>
      <c r="BH85">
        <f t="shared" si="15"/>
        <v>4</v>
      </c>
      <c r="BI85" s="5">
        <v>0</v>
      </c>
      <c r="BJ85" s="5">
        <v>0</v>
      </c>
      <c r="BK85" s="5">
        <v>0</v>
      </c>
      <c r="BL85">
        <v>0</v>
      </c>
      <c r="BM85">
        <v>0</v>
      </c>
      <c r="BN85">
        <v>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 s="5">
        <v>0</v>
      </c>
      <c r="BZ85">
        <v>0</v>
      </c>
      <c r="CA85">
        <f t="shared" si="16"/>
        <v>25</v>
      </c>
      <c r="CB85">
        <v>25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f t="shared" si="17"/>
        <v>0</v>
      </c>
      <c r="CO85">
        <v>0</v>
      </c>
      <c r="CP85">
        <v>0</v>
      </c>
      <c r="CQ85">
        <v>0</v>
      </c>
      <c r="CR85">
        <v>0</v>
      </c>
      <c r="CS85">
        <v>2</v>
      </c>
      <c r="CT85">
        <v>0</v>
      </c>
      <c r="CU85">
        <v>0</v>
      </c>
      <c r="CV85">
        <v>22</v>
      </c>
      <c r="CW85">
        <v>0</v>
      </c>
      <c r="CX85">
        <v>0</v>
      </c>
      <c r="CY85">
        <v>0</v>
      </c>
      <c r="CZ85" s="5">
        <v>0</v>
      </c>
      <c r="DA85" s="2">
        <f t="shared" si="18"/>
        <v>195</v>
      </c>
      <c r="DB85" s="6">
        <f t="shared" si="19"/>
        <v>3.5897435897435894</v>
      </c>
      <c r="DC85" s="6">
        <f t="shared" si="20"/>
        <v>69.230769230769226</v>
      </c>
    </row>
    <row r="86" spans="1:107" x14ac:dyDescent="0.3">
      <c r="A86" s="1">
        <v>44390</v>
      </c>
      <c r="B86">
        <f t="shared" si="11"/>
        <v>194</v>
      </c>
      <c r="C86" t="s">
        <v>87</v>
      </c>
      <c r="D86" t="s">
        <v>25</v>
      </c>
      <c r="E86" t="s">
        <v>86</v>
      </c>
      <c r="F86" t="s">
        <v>83</v>
      </c>
      <c r="G86">
        <v>1</v>
      </c>
      <c r="H86">
        <f t="shared" si="12"/>
        <v>52</v>
      </c>
      <c r="I86">
        <v>0</v>
      </c>
      <c r="J86">
        <v>0</v>
      </c>
      <c r="K86">
        <v>23</v>
      </c>
      <c r="L86">
        <v>0</v>
      </c>
      <c r="M86">
        <v>16</v>
      </c>
      <c r="N86">
        <v>1</v>
      </c>
      <c r="O86">
        <v>0</v>
      </c>
      <c r="P86">
        <v>5</v>
      </c>
      <c r="Q86"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f t="shared" si="13"/>
        <v>25</v>
      </c>
      <c r="X86">
        <v>0</v>
      </c>
      <c r="Y86">
        <v>0</v>
      </c>
      <c r="Z86">
        <v>6</v>
      </c>
      <c r="AA86">
        <v>16</v>
      </c>
      <c r="AB86">
        <v>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 s="5">
        <v>0</v>
      </c>
      <c r="AK86">
        <v>0</v>
      </c>
      <c r="AL86">
        <f t="shared" si="14"/>
        <v>8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</v>
      </c>
      <c r="AT86">
        <v>0</v>
      </c>
      <c r="AU86">
        <v>3</v>
      </c>
      <c r="AV86">
        <v>2</v>
      </c>
      <c r="AW86">
        <v>0</v>
      </c>
      <c r="AX86">
        <v>0</v>
      </c>
      <c r="AY86" s="5">
        <v>0</v>
      </c>
      <c r="AZ86" s="5">
        <v>0</v>
      </c>
      <c r="BA86">
        <v>0</v>
      </c>
      <c r="BB86">
        <f>SUM(BC86,BD86,BE86,BF86,BG86)</f>
        <v>5</v>
      </c>
      <c r="BC86">
        <v>0</v>
      </c>
      <c r="BD86">
        <v>0</v>
      </c>
      <c r="BE86">
        <v>2</v>
      </c>
      <c r="BF86">
        <v>0</v>
      </c>
      <c r="BG86">
        <v>3</v>
      </c>
      <c r="BH86">
        <f t="shared" si="15"/>
        <v>4</v>
      </c>
      <c r="BI86" s="5">
        <v>0</v>
      </c>
      <c r="BJ86" s="5">
        <v>0</v>
      </c>
      <c r="BK86" s="5">
        <v>0</v>
      </c>
      <c r="BL86">
        <v>0</v>
      </c>
      <c r="BM86">
        <v>0</v>
      </c>
      <c r="BN86">
        <v>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 s="5">
        <v>0</v>
      </c>
      <c r="BZ86">
        <v>0</v>
      </c>
      <c r="CA86">
        <f t="shared" si="16"/>
        <v>27</v>
      </c>
      <c r="CB86">
        <v>25</v>
      </c>
      <c r="CC86">
        <v>1</v>
      </c>
      <c r="CD86">
        <v>0</v>
      </c>
      <c r="CE86">
        <v>0</v>
      </c>
      <c r="CF86">
        <v>1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f t="shared" si="17"/>
        <v>0</v>
      </c>
      <c r="CO86">
        <v>0</v>
      </c>
      <c r="CP86">
        <v>0</v>
      </c>
      <c r="CQ86">
        <v>0</v>
      </c>
      <c r="CR86">
        <v>0</v>
      </c>
      <c r="CS86">
        <v>5</v>
      </c>
      <c r="CT86">
        <v>2</v>
      </c>
      <c r="CU86">
        <v>0</v>
      </c>
      <c r="CV86">
        <v>24</v>
      </c>
      <c r="CW86">
        <v>4</v>
      </c>
      <c r="CX86">
        <v>0</v>
      </c>
      <c r="CY86">
        <v>0</v>
      </c>
      <c r="CZ86" s="5">
        <v>0</v>
      </c>
      <c r="DA86" s="2">
        <f t="shared" si="18"/>
        <v>156</v>
      </c>
      <c r="DB86" s="6">
        <f t="shared" si="19"/>
        <v>3.2051282051282048</v>
      </c>
      <c r="DC86" s="6">
        <f t="shared" si="20"/>
        <v>54.487179487179482</v>
      </c>
    </row>
    <row r="87" spans="1:107" x14ac:dyDescent="0.3">
      <c r="A87" s="1">
        <v>44390</v>
      </c>
      <c r="B87">
        <f t="shared" si="11"/>
        <v>194</v>
      </c>
      <c r="C87" t="s">
        <v>87</v>
      </c>
      <c r="D87" t="s">
        <v>25</v>
      </c>
      <c r="E87" t="s">
        <v>86</v>
      </c>
      <c r="F87" t="s">
        <v>83</v>
      </c>
      <c r="G87">
        <v>2</v>
      </c>
      <c r="H87">
        <f t="shared" si="12"/>
        <v>28</v>
      </c>
      <c r="I87">
        <v>0</v>
      </c>
      <c r="J87">
        <v>0</v>
      </c>
      <c r="K87">
        <v>6</v>
      </c>
      <c r="L87">
        <v>0</v>
      </c>
      <c r="M87">
        <v>14</v>
      </c>
      <c r="N87">
        <v>1</v>
      </c>
      <c r="O87">
        <v>1</v>
      </c>
      <c r="P87">
        <v>2</v>
      </c>
      <c r="Q87">
        <v>0</v>
      </c>
      <c r="R87">
        <v>0</v>
      </c>
      <c r="S87">
        <v>0</v>
      </c>
      <c r="T87">
        <v>0</v>
      </c>
      <c r="U87">
        <v>4</v>
      </c>
      <c r="V87">
        <v>0</v>
      </c>
      <c r="W87">
        <f t="shared" si="13"/>
        <v>3</v>
      </c>
      <c r="X87">
        <v>0</v>
      </c>
      <c r="Y87">
        <v>0</v>
      </c>
      <c r="Z87">
        <v>0</v>
      </c>
      <c r="AA87">
        <v>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5">
        <v>0</v>
      </c>
      <c r="AK87">
        <v>0</v>
      </c>
      <c r="AL87">
        <f t="shared" si="14"/>
        <v>3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 s="5">
        <v>0</v>
      </c>
      <c r="AZ87" s="5">
        <v>0</v>
      </c>
      <c r="BA87">
        <v>0</v>
      </c>
      <c r="BB87">
        <f>SUM(BC87,BD87,BE87,BF87,BG87)</f>
        <v>1</v>
      </c>
      <c r="BC87">
        <v>0</v>
      </c>
      <c r="BD87">
        <v>1</v>
      </c>
      <c r="BE87">
        <v>0</v>
      </c>
      <c r="BF87">
        <v>0</v>
      </c>
      <c r="BG87">
        <v>0</v>
      </c>
      <c r="BH87">
        <f t="shared" si="15"/>
        <v>2</v>
      </c>
      <c r="BI87" s="5">
        <v>0</v>
      </c>
      <c r="BJ87" s="5">
        <v>0</v>
      </c>
      <c r="BK87" s="5">
        <v>0</v>
      </c>
      <c r="BL87">
        <v>0</v>
      </c>
      <c r="BM87">
        <v>0</v>
      </c>
      <c r="BN87">
        <v>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 s="5">
        <v>0</v>
      </c>
      <c r="BZ87">
        <v>0</v>
      </c>
      <c r="CA87">
        <f t="shared" si="16"/>
        <v>5</v>
      </c>
      <c r="CB87">
        <v>3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f t="shared" si="17"/>
        <v>2</v>
      </c>
      <c r="CO87">
        <v>1</v>
      </c>
      <c r="CP87">
        <v>1</v>
      </c>
      <c r="CQ87">
        <v>0</v>
      </c>
      <c r="CR87">
        <v>0</v>
      </c>
      <c r="CS87">
        <v>3</v>
      </c>
      <c r="CT87">
        <v>0</v>
      </c>
      <c r="CU87">
        <v>0</v>
      </c>
      <c r="CV87">
        <v>8</v>
      </c>
      <c r="CW87">
        <v>0</v>
      </c>
      <c r="CX87">
        <v>0</v>
      </c>
      <c r="CY87">
        <v>0</v>
      </c>
      <c r="CZ87" s="5">
        <v>0</v>
      </c>
      <c r="DA87" s="2">
        <f t="shared" si="18"/>
        <v>55</v>
      </c>
      <c r="DB87" s="6">
        <f t="shared" si="19"/>
        <v>1.8181818181818181</v>
      </c>
      <c r="DC87" s="6">
        <f t="shared" si="20"/>
        <v>61.818181818181813</v>
      </c>
    </row>
    <row r="88" spans="1:107" x14ac:dyDescent="0.3">
      <c r="A88" s="1">
        <v>44390</v>
      </c>
      <c r="B88">
        <f t="shared" si="11"/>
        <v>194</v>
      </c>
      <c r="C88" t="s">
        <v>87</v>
      </c>
      <c r="D88" t="s">
        <v>25</v>
      </c>
      <c r="E88" t="s">
        <v>86</v>
      </c>
      <c r="F88" t="s">
        <v>83</v>
      </c>
      <c r="G88">
        <v>3</v>
      </c>
      <c r="H88">
        <f t="shared" si="12"/>
        <v>49</v>
      </c>
      <c r="I88">
        <v>0</v>
      </c>
      <c r="J88">
        <v>0</v>
      </c>
      <c r="K88">
        <v>30</v>
      </c>
      <c r="L88">
        <v>0</v>
      </c>
      <c r="M88">
        <v>10</v>
      </c>
      <c r="N88">
        <v>1</v>
      </c>
      <c r="O88">
        <v>0</v>
      </c>
      <c r="P88">
        <v>7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f t="shared" si="13"/>
        <v>7</v>
      </c>
      <c r="X88">
        <v>0</v>
      </c>
      <c r="Y88">
        <v>0</v>
      </c>
      <c r="Z88">
        <v>0</v>
      </c>
      <c r="AA88">
        <v>4</v>
      </c>
      <c r="AB88">
        <v>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 s="5">
        <v>0</v>
      </c>
      <c r="AK88">
        <v>0</v>
      </c>
      <c r="AL88">
        <f t="shared" si="14"/>
        <v>5</v>
      </c>
      <c r="AM88">
        <v>0</v>
      </c>
      <c r="AN88">
        <v>0</v>
      </c>
      <c r="AO88">
        <v>2</v>
      </c>
      <c r="AP88">
        <v>0</v>
      </c>
      <c r="AQ88">
        <v>0</v>
      </c>
      <c r="AR88">
        <v>0</v>
      </c>
      <c r="AS88">
        <v>2</v>
      </c>
      <c r="AT88">
        <v>0</v>
      </c>
      <c r="AU88">
        <v>1</v>
      </c>
      <c r="AV88">
        <v>0</v>
      </c>
      <c r="AW88">
        <v>0</v>
      </c>
      <c r="AX88">
        <v>0</v>
      </c>
      <c r="AY88" s="5">
        <v>0</v>
      </c>
      <c r="AZ88" s="5">
        <v>0</v>
      </c>
      <c r="BA88">
        <v>0</v>
      </c>
      <c r="BB88">
        <f>SUM(BC88,BD88,BE88,BF88,BG88)</f>
        <v>2</v>
      </c>
      <c r="BC88">
        <v>0</v>
      </c>
      <c r="BD88">
        <v>0</v>
      </c>
      <c r="BE88">
        <v>1</v>
      </c>
      <c r="BF88">
        <v>0</v>
      </c>
      <c r="BG88">
        <v>1</v>
      </c>
      <c r="BH88">
        <f t="shared" si="15"/>
        <v>5</v>
      </c>
      <c r="BI88" s="5">
        <v>0</v>
      </c>
      <c r="BJ88" s="5">
        <v>0</v>
      </c>
      <c r="BK88" s="5">
        <v>0</v>
      </c>
      <c r="BL88">
        <v>0</v>
      </c>
      <c r="BM88">
        <v>0</v>
      </c>
      <c r="BN88">
        <v>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 s="5">
        <v>0</v>
      </c>
      <c r="BZ88">
        <v>0</v>
      </c>
      <c r="CA88">
        <f t="shared" si="16"/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f t="shared" si="17"/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6</v>
      </c>
      <c r="CW88">
        <v>0</v>
      </c>
      <c r="CX88">
        <v>0</v>
      </c>
      <c r="CY88">
        <v>0</v>
      </c>
      <c r="CZ88" s="5">
        <v>0</v>
      </c>
      <c r="DA88" s="2">
        <f t="shared" si="18"/>
        <v>74</v>
      </c>
      <c r="DB88" s="6">
        <f t="shared" si="19"/>
        <v>2.7027027027027026</v>
      </c>
      <c r="DC88" s="6">
        <f t="shared" si="20"/>
        <v>82.432432432432435</v>
      </c>
    </row>
    <row r="89" spans="1:107" x14ac:dyDescent="0.3">
      <c r="A89" s="1">
        <v>44390</v>
      </c>
      <c r="B89">
        <f t="shared" si="11"/>
        <v>194</v>
      </c>
      <c r="C89" t="s">
        <v>87</v>
      </c>
      <c r="D89" t="s">
        <v>25</v>
      </c>
      <c r="E89" t="s">
        <v>86</v>
      </c>
      <c r="F89" t="s">
        <v>84</v>
      </c>
      <c r="G89">
        <v>1</v>
      </c>
      <c r="H89">
        <f t="shared" si="12"/>
        <v>110</v>
      </c>
      <c r="I89">
        <v>0</v>
      </c>
      <c r="J89">
        <v>0</v>
      </c>
      <c r="K89">
        <v>59</v>
      </c>
      <c r="L89">
        <v>0</v>
      </c>
      <c r="M89">
        <v>17</v>
      </c>
      <c r="N89">
        <v>8</v>
      </c>
      <c r="O89">
        <v>2</v>
      </c>
      <c r="P89">
        <v>19</v>
      </c>
      <c r="Q89">
        <v>0</v>
      </c>
      <c r="R89">
        <v>1</v>
      </c>
      <c r="S89">
        <v>0</v>
      </c>
      <c r="T89">
        <v>0</v>
      </c>
      <c r="U89">
        <v>4</v>
      </c>
      <c r="V89">
        <v>0</v>
      </c>
      <c r="W89">
        <f t="shared" si="13"/>
        <v>15</v>
      </c>
      <c r="X89">
        <v>0</v>
      </c>
      <c r="Y89">
        <v>0</v>
      </c>
      <c r="Z89">
        <v>0</v>
      </c>
      <c r="AA89">
        <v>10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3</v>
      </c>
      <c r="AI89">
        <v>1</v>
      </c>
      <c r="AJ89" s="5">
        <v>0</v>
      </c>
      <c r="AK89">
        <v>0</v>
      </c>
      <c r="AL89">
        <f t="shared" si="14"/>
        <v>15</v>
      </c>
      <c r="AM89">
        <v>1</v>
      </c>
      <c r="AN89">
        <v>0</v>
      </c>
      <c r="AO89">
        <v>3</v>
      </c>
      <c r="AP89">
        <v>0</v>
      </c>
      <c r="AQ89">
        <v>0</v>
      </c>
      <c r="AR89">
        <v>0</v>
      </c>
      <c r="AS89">
        <v>3</v>
      </c>
      <c r="AT89">
        <v>0</v>
      </c>
      <c r="AU89">
        <v>5</v>
      </c>
      <c r="AV89">
        <v>3</v>
      </c>
      <c r="AW89">
        <v>0</v>
      </c>
      <c r="AX89">
        <v>0</v>
      </c>
      <c r="AY89" s="5">
        <v>0</v>
      </c>
      <c r="AZ89" s="5">
        <v>0</v>
      </c>
      <c r="BA89">
        <v>0</v>
      </c>
      <c r="BB89">
        <f>SUM(BC89,BD89,BE89,BF89,BG89)</f>
        <v>14</v>
      </c>
      <c r="BC89">
        <v>0</v>
      </c>
      <c r="BD89">
        <v>13</v>
      </c>
      <c r="BE89">
        <v>0</v>
      </c>
      <c r="BF89">
        <v>1</v>
      </c>
      <c r="BG89">
        <v>0</v>
      </c>
      <c r="BH89">
        <f t="shared" si="15"/>
        <v>4</v>
      </c>
      <c r="BI89" s="5">
        <v>0</v>
      </c>
      <c r="BJ89" s="5">
        <v>0</v>
      </c>
      <c r="BK89" s="5">
        <v>0</v>
      </c>
      <c r="BL89">
        <v>0</v>
      </c>
      <c r="BM89">
        <v>0</v>
      </c>
      <c r="BN89">
        <v>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 s="5">
        <v>0</v>
      </c>
      <c r="BZ89">
        <v>0</v>
      </c>
      <c r="CA89">
        <f t="shared" si="16"/>
        <v>5</v>
      </c>
      <c r="CB89">
        <v>4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f t="shared" si="17"/>
        <v>1</v>
      </c>
      <c r="CO89">
        <v>0</v>
      </c>
      <c r="CP89">
        <v>0</v>
      </c>
      <c r="CQ89">
        <v>1</v>
      </c>
      <c r="CR89">
        <v>0</v>
      </c>
      <c r="CS89">
        <v>3</v>
      </c>
      <c r="CT89">
        <v>0</v>
      </c>
      <c r="CU89">
        <v>0</v>
      </c>
      <c r="CV89">
        <v>13</v>
      </c>
      <c r="CW89">
        <v>0</v>
      </c>
      <c r="CX89">
        <v>0</v>
      </c>
      <c r="CY89">
        <v>0</v>
      </c>
      <c r="CZ89" s="5">
        <v>0</v>
      </c>
      <c r="DA89" s="2">
        <f t="shared" si="18"/>
        <v>180</v>
      </c>
      <c r="DB89" s="6">
        <f t="shared" si="19"/>
        <v>7.7777777777777777</v>
      </c>
      <c r="DC89" s="6">
        <f t="shared" si="20"/>
        <v>77.777777777777786</v>
      </c>
    </row>
    <row r="90" spans="1:107" x14ac:dyDescent="0.3">
      <c r="A90" s="1">
        <v>44390</v>
      </c>
      <c r="B90">
        <f t="shared" si="11"/>
        <v>194</v>
      </c>
      <c r="C90" t="s">
        <v>87</v>
      </c>
      <c r="D90" t="s">
        <v>25</v>
      </c>
      <c r="E90" t="s">
        <v>86</v>
      </c>
      <c r="F90" t="s">
        <v>84</v>
      </c>
      <c r="G90">
        <v>2</v>
      </c>
      <c r="H90">
        <f t="shared" si="12"/>
        <v>64</v>
      </c>
      <c r="I90">
        <v>0</v>
      </c>
      <c r="J90">
        <v>0</v>
      </c>
      <c r="K90">
        <v>38</v>
      </c>
      <c r="L90">
        <v>1</v>
      </c>
      <c r="M90">
        <v>5</v>
      </c>
      <c r="N90">
        <v>2</v>
      </c>
      <c r="O90">
        <v>6</v>
      </c>
      <c r="P90">
        <v>1</v>
      </c>
      <c r="Q90">
        <v>0</v>
      </c>
      <c r="R90">
        <v>0</v>
      </c>
      <c r="S90">
        <v>0</v>
      </c>
      <c r="T90">
        <v>0</v>
      </c>
      <c r="U90">
        <v>11</v>
      </c>
      <c r="V90">
        <v>0</v>
      </c>
      <c r="W90">
        <f t="shared" si="13"/>
        <v>6</v>
      </c>
      <c r="X90">
        <v>0</v>
      </c>
      <c r="Y90">
        <v>0</v>
      </c>
      <c r="Z90">
        <v>0</v>
      </c>
      <c r="AA90">
        <v>4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 s="5">
        <v>0</v>
      </c>
      <c r="AK90">
        <v>0</v>
      </c>
      <c r="AL90">
        <f t="shared" si="14"/>
        <v>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5</v>
      </c>
      <c r="AT90">
        <v>0</v>
      </c>
      <c r="AU90">
        <v>0</v>
      </c>
      <c r="AV90">
        <v>2</v>
      </c>
      <c r="AW90">
        <v>0</v>
      </c>
      <c r="AX90">
        <v>0</v>
      </c>
      <c r="AY90" s="5">
        <v>0</v>
      </c>
      <c r="AZ90" s="5">
        <v>0</v>
      </c>
      <c r="BA90">
        <v>0</v>
      </c>
      <c r="BB90">
        <f>SUM(BC90,BD90,BE90,BF90,BG90)</f>
        <v>5</v>
      </c>
      <c r="BC90">
        <v>0</v>
      </c>
      <c r="BD90">
        <v>5</v>
      </c>
      <c r="BE90">
        <v>0</v>
      </c>
      <c r="BF90">
        <v>0</v>
      </c>
      <c r="BG90">
        <v>0</v>
      </c>
      <c r="BH90">
        <f t="shared" si="15"/>
        <v>5</v>
      </c>
      <c r="BI90" s="5">
        <v>0</v>
      </c>
      <c r="BJ90" s="5">
        <v>0</v>
      </c>
      <c r="BK90" s="5">
        <v>0</v>
      </c>
      <c r="BL90">
        <v>0</v>
      </c>
      <c r="BM90">
        <v>0</v>
      </c>
      <c r="BN90">
        <v>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 s="5">
        <v>0</v>
      </c>
      <c r="BZ90">
        <v>0</v>
      </c>
      <c r="CA90">
        <f t="shared" si="16"/>
        <v>14</v>
      </c>
      <c r="CB90">
        <v>13</v>
      </c>
      <c r="CC90">
        <v>0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f t="shared" si="17"/>
        <v>0</v>
      </c>
      <c r="CO90">
        <v>0</v>
      </c>
      <c r="CP90">
        <v>0</v>
      </c>
      <c r="CQ90">
        <v>0</v>
      </c>
      <c r="CR90">
        <v>0</v>
      </c>
      <c r="CS90">
        <v>2</v>
      </c>
      <c r="CT90">
        <v>0</v>
      </c>
      <c r="CU90">
        <v>0</v>
      </c>
      <c r="CV90">
        <v>3</v>
      </c>
      <c r="CW90">
        <v>0</v>
      </c>
      <c r="CX90">
        <v>0</v>
      </c>
      <c r="CY90">
        <v>0</v>
      </c>
      <c r="CZ90" s="5">
        <v>0</v>
      </c>
      <c r="DA90" s="2">
        <f t="shared" si="18"/>
        <v>106</v>
      </c>
      <c r="DB90" s="6">
        <f t="shared" si="19"/>
        <v>4.716981132075472</v>
      </c>
      <c r="DC90" s="6">
        <f t="shared" si="20"/>
        <v>72.641509433962256</v>
      </c>
    </row>
    <row r="91" spans="1:107" x14ac:dyDescent="0.3">
      <c r="A91" s="1">
        <v>44390</v>
      </c>
      <c r="B91">
        <f t="shared" si="11"/>
        <v>194</v>
      </c>
      <c r="C91" t="s">
        <v>87</v>
      </c>
      <c r="D91" t="s">
        <v>25</v>
      </c>
      <c r="E91" t="s">
        <v>86</v>
      </c>
      <c r="F91" t="s">
        <v>84</v>
      </c>
      <c r="G91">
        <v>3</v>
      </c>
      <c r="H91">
        <f t="shared" si="12"/>
        <v>77</v>
      </c>
      <c r="I91">
        <v>0</v>
      </c>
      <c r="J91">
        <v>0</v>
      </c>
      <c r="K91">
        <v>53</v>
      </c>
      <c r="L91">
        <v>0</v>
      </c>
      <c r="M91">
        <v>11</v>
      </c>
      <c r="N91">
        <v>2</v>
      </c>
      <c r="O91">
        <v>2</v>
      </c>
      <c r="P91">
        <v>3</v>
      </c>
      <c r="Q91">
        <v>0</v>
      </c>
      <c r="R91">
        <v>1</v>
      </c>
      <c r="S91">
        <v>0</v>
      </c>
      <c r="T91">
        <v>0</v>
      </c>
      <c r="U91">
        <v>5</v>
      </c>
      <c r="V91">
        <v>0</v>
      </c>
      <c r="W91">
        <f t="shared" si="13"/>
        <v>5</v>
      </c>
      <c r="X91">
        <v>0</v>
      </c>
      <c r="Y91">
        <v>0</v>
      </c>
      <c r="Z91">
        <v>1</v>
      </c>
      <c r="AA91">
        <v>3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 s="5">
        <v>0</v>
      </c>
      <c r="AK91">
        <v>0</v>
      </c>
      <c r="AL91">
        <f t="shared" si="14"/>
        <v>13</v>
      </c>
      <c r="AM91">
        <v>0</v>
      </c>
      <c r="AN91">
        <v>0</v>
      </c>
      <c r="AO91">
        <v>9</v>
      </c>
      <c r="AP91">
        <v>0</v>
      </c>
      <c r="AQ91">
        <v>0</v>
      </c>
      <c r="AR91">
        <v>0</v>
      </c>
      <c r="AS91">
        <v>3</v>
      </c>
      <c r="AT91">
        <v>0</v>
      </c>
      <c r="AU91">
        <v>1</v>
      </c>
      <c r="AV91">
        <v>0</v>
      </c>
      <c r="AW91">
        <v>0</v>
      </c>
      <c r="AX91">
        <v>0</v>
      </c>
      <c r="AY91" s="5">
        <v>0</v>
      </c>
      <c r="AZ91" s="5">
        <v>0</v>
      </c>
      <c r="BA91">
        <v>0</v>
      </c>
      <c r="BB91">
        <f>SUM(BC91,BD91,BE91,BF91,BG91)</f>
        <v>2</v>
      </c>
      <c r="BC91">
        <v>0</v>
      </c>
      <c r="BD91">
        <v>1</v>
      </c>
      <c r="BE91">
        <v>0</v>
      </c>
      <c r="BF91">
        <v>1</v>
      </c>
      <c r="BG91">
        <v>0</v>
      </c>
      <c r="BH91">
        <f t="shared" si="15"/>
        <v>0</v>
      </c>
      <c r="BI91" s="5">
        <v>0</v>
      </c>
      <c r="BJ91" s="5">
        <v>0</v>
      </c>
      <c r="BK91" s="5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 s="5">
        <v>0</v>
      </c>
      <c r="BZ91">
        <v>0</v>
      </c>
      <c r="CA91">
        <f t="shared" si="16"/>
        <v>5</v>
      </c>
      <c r="CB91">
        <v>4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 t="shared" si="17"/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8</v>
      </c>
      <c r="CW91">
        <v>0</v>
      </c>
      <c r="CX91">
        <v>0</v>
      </c>
      <c r="CY91">
        <v>0</v>
      </c>
      <c r="CZ91" s="5">
        <v>0</v>
      </c>
      <c r="DA91" s="2">
        <f t="shared" si="18"/>
        <v>110</v>
      </c>
      <c r="DB91" s="6">
        <f t="shared" si="19"/>
        <v>1.8181818181818181</v>
      </c>
      <c r="DC91" s="6">
        <f t="shared" si="20"/>
        <v>86.36363636363636</v>
      </c>
    </row>
    <row r="92" spans="1:107" x14ac:dyDescent="0.3">
      <c r="A92" s="1">
        <v>44392</v>
      </c>
      <c r="B92">
        <f t="shared" si="11"/>
        <v>196</v>
      </c>
      <c r="C92" t="s">
        <v>87</v>
      </c>
      <c r="D92" t="s">
        <v>26</v>
      </c>
      <c r="E92" t="s">
        <v>85</v>
      </c>
      <c r="F92" t="s">
        <v>82</v>
      </c>
      <c r="G92">
        <v>1</v>
      </c>
      <c r="H92">
        <f t="shared" si="12"/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3"/>
        <v>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5</v>
      </c>
      <c r="AG92">
        <v>0</v>
      </c>
      <c r="AH92">
        <v>0</v>
      </c>
      <c r="AI92">
        <v>0</v>
      </c>
      <c r="AJ92" s="5">
        <v>0</v>
      </c>
      <c r="AK92">
        <v>0</v>
      </c>
      <c r="AL92">
        <f t="shared" si="14"/>
        <v>11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8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0</v>
      </c>
      <c r="AY92" s="5">
        <v>0</v>
      </c>
      <c r="AZ92" s="5">
        <v>0</v>
      </c>
      <c r="BA92">
        <v>0</v>
      </c>
      <c r="BB92">
        <f>SUM(BC92,BD92,BE92,BF92,BG92)</f>
        <v>49</v>
      </c>
      <c r="BC92">
        <v>6</v>
      </c>
      <c r="BD92">
        <v>12</v>
      </c>
      <c r="BE92">
        <v>0</v>
      </c>
      <c r="BF92">
        <v>24</v>
      </c>
      <c r="BG92">
        <v>7</v>
      </c>
      <c r="BH92">
        <f t="shared" si="15"/>
        <v>2</v>
      </c>
      <c r="BI92" s="5">
        <v>0</v>
      </c>
      <c r="BJ92" s="5">
        <v>0</v>
      </c>
      <c r="BK92" s="5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 s="5">
        <v>0</v>
      </c>
      <c r="BZ92">
        <v>0</v>
      </c>
      <c r="CA92">
        <f t="shared" si="16"/>
        <v>4</v>
      </c>
      <c r="CB92">
        <v>4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f t="shared" si="17"/>
        <v>142</v>
      </c>
      <c r="CO92">
        <v>0</v>
      </c>
      <c r="CP92">
        <v>142</v>
      </c>
      <c r="CQ92">
        <v>0</v>
      </c>
      <c r="CR92">
        <v>0</v>
      </c>
      <c r="CS92">
        <v>1</v>
      </c>
      <c r="CT92">
        <v>7</v>
      </c>
      <c r="CU92">
        <v>0</v>
      </c>
      <c r="CV92">
        <v>12</v>
      </c>
      <c r="CW92">
        <v>1</v>
      </c>
      <c r="CX92">
        <v>0</v>
      </c>
      <c r="CY92">
        <v>0</v>
      </c>
      <c r="CZ92" s="5">
        <v>0</v>
      </c>
      <c r="DA92" s="2">
        <f t="shared" si="18"/>
        <v>235</v>
      </c>
      <c r="DB92" s="6">
        <f t="shared" si="19"/>
        <v>20.851063829787233</v>
      </c>
      <c r="DC92" s="6">
        <f t="shared" si="20"/>
        <v>7.2340425531914887</v>
      </c>
    </row>
    <row r="93" spans="1:107" x14ac:dyDescent="0.3">
      <c r="A93" s="1">
        <v>44392</v>
      </c>
      <c r="B93">
        <f t="shared" si="11"/>
        <v>196</v>
      </c>
      <c r="C93" t="s">
        <v>87</v>
      </c>
      <c r="D93" t="s">
        <v>26</v>
      </c>
      <c r="E93" t="s">
        <v>85</v>
      </c>
      <c r="F93" t="s">
        <v>82</v>
      </c>
      <c r="G93">
        <v>2</v>
      </c>
      <c r="H93">
        <f t="shared" si="12"/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3"/>
        <v>7</v>
      </c>
      <c r="X93">
        <v>0</v>
      </c>
      <c r="Y93">
        <v>0</v>
      </c>
      <c r="Z93">
        <v>0</v>
      </c>
      <c r="AA93">
        <v>7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5">
        <v>0</v>
      </c>
      <c r="AK93">
        <v>0</v>
      </c>
      <c r="AL93">
        <f t="shared" si="14"/>
        <v>9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8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5">
        <v>0</v>
      </c>
      <c r="AZ93" s="5">
        <v>0</v>
      </c>
      <c r="BA93">
        <v>0</v>
      </c>
      <c r="BB93">
        <f>SUM(BC93,BD93,BE93,BF93,BG93)</f>
        <v>6</v>
      </c>
      <c r="BC93">
        <v>0</v>
      </c>
      <c r="BD93">
        <v>5</v>
      </c>
      <c r="BE93">
        <v>0</v>
      </c>
      <c r="BF93">
        <v>1</v>
      </c>
      <c r="BG93">
        <v>0</v>
      </c>
      <c r="BH93">
        <f t="shared" si="15"/>
        <v>1</v>
      </c>
      <c r="BI93" s="5">
        <v>0</v>
      </c>
      <c r="BJ93" s="5">
        <v>0</v>
      </c>
      <c r="BK93" s="5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 s="5">
        <v>0</v>
      </c>
      <c r="BZ93">
        <v>0</v>
      </c>
      <c r="CA93">
        <f t="shared" si="16"/>
        <v>1</v>
      </c>
      <c r="CB93">
        <v>1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f t="shared" si="17"/>
        <v>0</v>
      </c>
      <c r="CO93">
        <v>0</v>
      </c>
      <c r="CP93">
        <v>0</v>
      </c>
      <c r="CQ93">
        <v>0</v>
      </c>
      <c r="CR93">
        <v>0</v>
      </c>
      <c r="CS93">
        <v>2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 s="5">
        <v>0</v>
      </c>
      <c r="DA93" s="2">
        <f t="shared" si="18"/>
        <v>26</v>
      </c>
      <c r="DB93" s="6">
        <f t="shared" si="19"/>
        <v>23.076923076923077</v>
      </c>
      <c r="DC93" s="6">
        <f t="shared" si="20"/>
        <v>61.53846153846154</v>
      </c>
    </row>
    <row r="94" spans="1:107" x14ac:dyDescent="0.3">
      <c r="A94" s="1">
        <v>44392</v>
      </c>
      <c r="B94">
        <f t="shared" si="11"/>
        <v>196</v>
      </c>
      <c r="C94" t="s">
        <v>87</v>
      </c>
      <c r="D94" t="s">
        <v>26</v>
      </c>
      <c r="E94" t="s">
        <v>85</v>
      </c>
      <c r="F94" t="s">
        <v>82</v>
      </c>
      <c r="G94">
        <v>3</v>
      </c>
      <c r="H94">
        <f t="shared" si="12"/>
        <v>24</v>
      </c>
      <c r="I94">
        <v>1</v>
      </c>
      <c r="J94">
        <v>0</v>
      </c>
      <c r="K94">
        <v>0</v>
      </c>
      <c r="L94">
        <v>10</v>
      </c>
      <c r="M94">
        <v>0</v>
      </c>
      <c r="N94">
        <v>7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</v>
      </c>
      <c r="W94">
        <f t="shared" si="13"/>
        <v>4</v>
      </c>
      <c r="X94">
        <v>0</v>
      </c>
      <c r="Y94">
        <v>0</v>
      </c>
      <c r="Z94">
        <v>0</v>
      </c>
      <c r="AA94">
        <v>2</v>
      </c>
      <c r="AB94">
        <v>0</v>
      </c>
      <c r="AC94">
        <v>0</v>
      </c>
      <c r="AD94">
        <v>0</v>
      </c>
      <c r="AE94">
        <v>0</v>
      </c>
      <c r="AF94">
        <v>2</v>
      </c>
      <c r="AG94">
        <v>0</v>
      </c>
      <c r="AH94">
        <v>0</v>
      </c>
      <c r="AI94">
        <v>0</v>
      </c>
      <c r="AJ94" s="5">
        <v>0</v>
      </c>
      <c r="AK94">
        <v>0</v>
      </c>
      <c r="AL94">
        <f t="shared" si="14"/>
        <v>23</v>
      </c>
      <c r="AM94">
        <v>0</v>
      </c>
      <c r="AN94">
        <v>0</v>
      </c>
      <c r="AO94">
        <v>0</v>
      </c>
      <c r="AP94">
        <v>0</v>
      </c>
      <c r="AQ94">
        <v>8</v>
      </c>
      <c r="AR94">
        <v>8</v>
      </c>
      <c r="AS94">
        <v>0</v>
      </c>
      <c r="AT94">
        <v>0</v>
      </c>
      <c r="AU94">
        <v>7</v>
      </c>
      <c r="AV94">
        <v>0</v>
      </c>
      <c r="AW94">
        <v>0</v>
      </c>
      <c r="AX94">
        <v>0</v>
      </c>
      <c r="AY94" s="5">
        <v>0</v>
      </c>
      <c r="AZ94" s="5">
        <v>0</v>
      </c>
      <c r="BA94">
        <v>0</v>
      </c>
      <c r="BB94">
        <f>SUM(BC94,BD94,BE94,BF94,BG94)</f>
        <v>45</v>
      </c>
      <c r="BC94">
        <v>2</v>
      </c>
      <c r="BD94">
        <v>21</v>
      </c>
      <c r="BE94">
        <v>1</v>
      </c>
      <c r="BF94">
        <v>17</v>
      </c>
      <c r="BG94">
        <v>4</v>
      </c>
      <c r="BH94">
        <f t="shared" si="15"/>
        <v>3</v>
      </c>
      <c r="BI94" s="5">
        <v>0</v>
      </c>
      <c r="BJ94" s="5">
        <v>0</v>
      </c>
      <c r="BK94" s="5">
        <v>0</v>
      </c>
      <c r="BL94">
        <v>0</v>
      </c>
      <c r="BM94">
        <v>0</v>
      </c>
      <c r="BN94">
        <v>0</v>
      </c>
      <c r="BO94">
        <v>0</v>
      </c>
      <c r="BP94">
        <v>2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 s="5">
        <v>0</v>
      </c>
      <c r="BZ94">
        <v>0</v>
      </c>
      <c r="CA94">
        <f t="shared" si="16"/>
        <v>7</v>
      </c>
      <c r="CB94">
        <v>7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f t="shared" si="17"/>
        <v>14</v>
      </c>
      <c r="CO94">
        <v>0</v>
      </c>
      <c r="CP94">
        <v>14</v>
      </c>
      <c r="CQ94">
        <v>0</v>
      </c>
      <c r="CR94">
        <v>0</v>
      </c>
      <c r="CS94">
        <v>6</v>
      </c>
      <c r="CT94">
        <v>2</v>
      </c>
      <c r="CU94">
        <v>0</v>
      </c>
      <c r="CV94">
        <v>12</v>
      </c>
      <c r="CW94">
        <v>0</v>
      </c>
      <c r="CX94">
        <v>0</v>
      </c>
      <c r="CY94">
        <v>0</v>
      </c>
      <c r="CZ94" s="5">
        <v>0</v>
      </c>
      <c r="DA94" s="2">
        <f t="shared" si="18"/>
        <v>140</v>
      </c>
      <c r="DB94" s="6">
        <f t="shared" si="19"/>
        <v>32.142857142857146</v>
      </c>
      <c r="DC94" s="6">
        <f t="shared" si="20"/>
        <v>36.428571428571423</v>
      </c>
    </row>
    <row r="95" spans="1:107" x14ac:dyDescent="0.3">
      <c r="A95" s="1">
        <v>44392</v>
      </c>
      <c r="B95">
        <f t="shared" si="11"/>
        <v>196</v>
      </c>
      <c r="C95" t="s">
        <v>87</v>
      </c>
      <c r="D95" t="s">
        <v>26</v>
      </c>
      <c r="E95" t="s">
        <v>85</v>
      </c>
      <c r="F95" t="s">
        <v>83</v>
      </c>
      <c r="G95">
        <v>1</v>
      </c>
      <c r="H95">
        <f t="shared" si="12"/>
        <v>7</v>
      </c>
      <c r="I95">
        <v>0</v>
      </c>
      <c r="J95">
        <v>0</v>
      </c>
      <c r="K95">
        <v>0</v>
      </c>
      <c r="L95">
        <v>5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3"/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4</v>
      </c>
      <c r="AG95">
        <v>0</v>
      </c>
      <c r="AH95">
        <v>0</v>
      </c>
      <c r="AI95">
        <v>0</v>
      </c>
      <c r="AJ95" s="5">
        <v>0</v>
      </c>
      <c r="AK95">
        <v>0</v>
      </c>
      <c r="AL95">
        <f t="shared" si="14"/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5">
        <v>0</v>
      </c>
      <c r="AZ95" s="5">
        <v>0</v>
      </c>
      <c r="BA95">
        <v>0</v>
      </c>
      <c r="BB95">
        <f>SUM(BC95,BD95,BE95,BF95,BG95)</f>
        <v>78</v>
      </c>
      <c r="BC95">
        <v>10</v>
      </c>
      <c r="BD95">
        <v>8</v>
      </c>
      <c r="BE95">
        <v>0</v>
      </c>
      <c r="BF95">
        <v>57</v>
      </c>
      <c r="BG95">
        <v>3</v>
      </c>
      <c r="BH95">
        <f t="shared" si="15"/>
        <v>0</v>
      </c>
      <c r="BI95" s="5">
        <v>0</v>
      </c>
      <c r="BJ95" s="5">
        <v>0</v>
      </c>
      <c r="BK95" s="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 s="5">
        <v>0</v>
      </c>
      <c r="BZ95">
        <v>0</v>
      </c>
      <c r="CA95">
        <f t="shared" si="16"/>
        <v>3</v>
      </c>
      <c r="CB95">
        <v>3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f t="shared" si="17"/>
        <v>16</v>
      </c>
      <c r="CO95">
        <v>0</v>
      </c>
      <c r="CP95">
        <v>16</v>
      </c>
      <c r="CQ95">
        <v>0</v>
      </c>
      <c r="CR95">
        <v>0</v>
      </c>
      <c r="CS95">
        <v>7</v>
      </c>
      <c r="CT95">
        <v>9</v>
      </c>
      <c r="CU95">
        <v>0</v>
      </c>
      <c r="CV95">
        <v>27</v>
      </c>
      <c r="CW95">
        <v>0</v>
      </c>
      <c r="CX95">
        <v>0</v>
      </c>
      <c r="CY95">
        <v>0</v>
      </c>
      <c r="CZ95" s="5">
        <v>0</v>
      </c>
      <c r="DA95" s="2">
        <f t="shared" si="18"/>
        <v>151</v>
      </c>
      <c r="DB95" s="6">
        <f t="shared" si="19"/>
        <v>51.655629139072843</v>
      </c>
      <c r="DC95" s="6">
        <f t="shared" si="20"/>
        <v>7.2847682119205297</v>
      </c>
    </row>
    <row r="96" spans="1:107" x14ac:dyDescent="0.3">
      <c r="A96" s="1">
        <v>44392</v>
      </c>
      <c r="B96">
        <f t="shared" si="11"/>
        <v>196</v>
      </c>
      <c r="C96" t="s">
        <v>87</v>
      </c>
      <c r="D96" t="s">
        <v>26</v>
      </c>
      <c r="E96" t="s">
        <v>85</v>
      </c>
      <c r="F96" t="s">
        <v>83</v>
      </c>
      <c r="G96">
        <v>2</v>
      </c>
      <c r="H96">
        <f t="shared" si="12"/>
        <v>7</v>
      </c>
      <c r="I96">
        <v>0</v>
      </c>
      <c r="J96">
        <v>0</v>
      </c>
      <c r="K96">
        <v>0</v>
      </c>
      <c r="L96">
        <v>0</v>
      </c>
      <c r="M96">
        <v>0</v>
      </c>
      <c r="N96">
        <v>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2</v>
      </c>
      <c r="W96">
        <f t="shared" si="13"/>
        <v>3</v>
      </c>
      <c r="X96">
        <v>0</v>
      </c>
      <c r="Y96">
        <v>0</v>
      </c>
      <c r="Z96">
        <v>0</v>
      </c>
      <c r="AA96">
        <v>3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5">
        <v>0</v>
      </c>
      <c r="AK96">
        <v>0</v>
      </c>
      <c r="AL96">
        <f t="shared" si="14"/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5">
        <v>0</v>
      </c>
      <c r="AZ96" s="5">
        <v>0</v>
      </c>
      <c r="BA96">
        <v>0</v>
      </c>
      <c r="BB96">
        <f>SUM(BC96,BD96,BE96,BF96,BG96)</f>
        <v>6</v>
      </c>
      <c r="BC96">
        <v>0</v>
      </c>
      <c r="BD96">
        <v>4</v>
      </c>
      <c r="BE96">
        <v>0</v>
      </c>
      <c r="BF96">
        <v>2</v>
      </c>
      <c r="BG96">
        <v>0</v>
      </c>
      <c r="BH96">
        <f t="shared" si="15"/>
        <v>0</v>
      </c>
      <c r="BI96" s="5">
        <v>0</v>
      </c>
      <c r="BJ96" s="5">
        <v>0</v>
      </c>
      <c r="BK96" s="5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 s="5">
        <v>0</v>
      </c>
      <c r="BZ96">
        <v>0</v>
      </c>
      <c r="CA96">
        <f t="shared" si="16"/>
        <v>4</v>
      </c>
      <c r="CB96">
        <v>4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f t="shared" si="17"/>
        <v>2</v>
      </c>
      <c r="CO96">
        <v>0</v>
      </c>
      <c r="CP96">
        <v>2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1</v>
      </c>
      <c r="CW96">
        <v>0</v>
      </c>
      <c r="CX96">
        <v>0</v>
      </c>
      <c r="CY96">
        <v>0</v>
      </c>
      <c r="CZ96" s="5">
        <v>0</v>
      </c>
      <c r="DA96" s="2">
        <f t="shared" si="18"/>
        <v>24</v>
      </c>
      <c r="DB96" s="6">
        <f t="shared" si="19"/>
        <v>25</v>
      </c>
      <c r="DC96" s="6">
        <f t="shared" si="20"/>
        <v>41.666666666666671</v>
      </c>
    </row>
    <row r="97" spans="1:107" x14ac:dyDescent="0.3">
      <c r="A97" s="1">
        <v>44392</v>
      </c>
      <c r="B97">
        <f t="shared" si="11"/>
        <v>196</v>
      </c>
      <c r="C97" t="s">
        <v>87</v>
      </c>
      <c r="D97" t="s">
        <v>26</v>
      </c>
      <c r="E97" t="s">
        <v>85</v>
      </c>
      <c r="F97" t="s">
        <v>83</v>
      </c>
      <c r="G97">
        <v>3</v>
      </c>
      <c r="H97">
        <f t="shared" si="12"/>
        <v>9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7</v>
      </c>
      <c r="V97">
        <v>1</v>
      </c>
      <c r="W97">
        <f t="shared" si="13"/>
        <v>31</v>
      </c>
      <c r="X97">
        <v>0</v>
      </c>
      <c r="Y97">
        <v>0</v>
      </c>
      <c r="Z97">
        <v>0</v>
      </c>
      <c r="AA97">
        <v>26</v>
      </c>
      <c r="AB97">
        <v>0</v>
      </c>
      <c r="AC97">
        <v>0</v>
      </c>
      <c r="AD97">
        <v>0</v>
      </c>
      <c r="AE97">
        <v>0</v>
      </c>
      <c r="AF97">
        <v>5</v>
      </c>
      <c r="AG97">
        <v>0</v>
      </c>
      <c r="AH97">
        <v>0</v>
      </c>
      <c r="AI97">
        <v>0</v>
      </c>
      <c r="AJ97" s="5">
        <v>0</v>
      </c>
      <c r="AK97">
        <v>0</v>
      </c>
      <c r="AL97">
        <f t="shared" si="14"/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2</v>
      </c>
      <c r="AT97">
        <v>0</v>
      </c>
      <c r="AU97">
        <v>0</v>
      </c>
      <c r="AV97">
        <v>0</v>
      </c>
      <c r="AW97">
        <v>0</v>
      </c>
      <c r="AX97">
        <v>0</v>
      </c>
      <c r="AY97" s="5">
        <v>0</v>
      </c>
      <c r="AZ97" s="5">
        <v>0</v>
      </c>
      <c r="BA97">
        <v>0</v>
      </c>
      <c r="BB97">
        <f>SUM(BC97,BD97,BE97,BF97,BG97)</f>
        <v>19</v>
      </c>
      <c r="BC97">
        <v>2</v>
      </c>
      <c r="BD97">
        <v>6</v>
      </c>
      <c r="BE97">
        <v>0</v>
      </c>
      <c r="BF97">
        <v>9</v>
      </c>
      <c r="BG97">
        <v>2</v>
      </c>
      <c r="BH97">
        <f t="shared" si="15"/>
        <v>2</v>
      </c>
      <c r="BI97" s="5">
        <v>0</v>
      </c>
      <c r="BJ97" s="5">
        <v>0</v>
      </c>
      <c r="BK97" s="5">
        <v>0</v>
      </c>
      <c r="BL97">
        <v>1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 s="5">
        <v>0</v>
      </c>
      <c r="BZ97">
        <v>0</v>
      </c>
      <c r="CA97">
        <f t="shared" si="16"/>
        <v>4</v>
      </c>
      <c r="CB97">
        <v>3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f t="shared" si="17"/>
        <v>47</v>
      </c>
      <c r="CO97">
        <v>0</v>
      </c>
      <c r="CP97">
        <v>47</v>
      </c>
      <c r="CQ97">
        <v>0</v>
      </c>
      <c r="CR97">
        <v>0</v>
      </c>
      <c r="CS97">
        <v>2</v>
      </c>
      <c r="CT97">
        <v>16</v>
      </c>
      <c r="CU97">
        <v>0</v>
      </c>
      <c r="CV97">
        <v>3</v>
      </c>
      <c r="CW97">
        <v>0</v>
      </c>
      <c r="CX97">
        <v>0</v>
      </c>
      <c r="CY97">
        <v>0</v>
      </c>
      <c r="CZ97" s="5">
        <v>0</v>
      </c>
      <c r="DA97" s="2">
        <f t="shared" si="18"/>
        <v>135</v>
      </c>
      <c r="DB97" s="6">
        <f t="shared" si="19"/>
        <v>14.074074074074074</v>
      </c>
      <c r="DC97" s="6">
        <f t="shared" si="20"/>
        <v>31.111111111111111</v>
      </c>
    </row>
    <row r="98" spans="1:107" x14ac:dyDescent="0.3">
      <c r="A98" s="1">
        <v>44392</v>
      </c>
      <c r="B98">
        <f t="shared" ref="B98:B112" si="21">A98-DATE(YEAR(A98),1,0)</f>
        <v>196</v>
      </c>
      <c r="C98" t="s">
        <v>87</v>
      </c>
      <c r="D98" t="s">
        <v>26</v>
      </c>
      <c r="E98" t="s">
        <v>85</v>
      </c>
      <c r="F98" t="s">
        <v>84</v>
      </c>
      <c r="G98">
        <v>1</v>
      </c>
      <c r="H98">
        <f t="shared" si="12"/>
        <v>33</v>
      </c>
      <c r="I98">
        <v>0</v>
      </c>
      <c r="J98">
        <v>0</v>
      </c>
      <c r="K98">
        <v>0</v>
      </c>
      <c r="L98">
        <v>7</v>
      </c>
      <c r="M98">
        <v>0</v>
      </c>
      <c r="N98">
        <v>1</v>
      </c>
      <c r="O98">
        <v>0</v>
      </c>
      <c r="P98">
        <v>11</v>
      </c>
      <c r="Q98">
        <v>0</v>
      </c>
      <c r="R98">
        <v>0</v>
      </c>
      <c r="S98">
        <v>0</v>
      </c>
      <c r="T98">
        <v>1</v>
      </c>
      <c r="U98">
        <v>6</v>
      </c>
      <c r="V98">
        <v>7</v>
      </c>
      <c r="W98">
        <f t="shared" si="13"/>
        <v>71</v>
      </c>
      <c r="X98">
        <v>0</v>
      </c>
      <c r="Y98">
        <v>0</v>
      </c>
      <c r="Z98">
        <v>1</v>
      </c>
      <c r="AA98">
        <v>57</v>
      </c>
      <c r="AB98">
        <v>0</v>
      </c>
      <c r="AC98">
        <v>0</v>
      </c>
      <c r="AD98">
        <v>0</v>
      </c>
      <c r="AE98">
        <v>0</v>
      </c>
      <c r="AF98">
        <v>13</v>
      </c>
      <c r="AG98">
        <v>0</v>
      </c>
      <c r="AH98">
        <v>0</v>
      </c>
      <c r="AI98">
        <v>0</v>
      </c>
      <c r="AJ98" s="5">
        <v>0</v>
      </c>
      <c r="AK98">
        <v>0</v>
      </c>
      <c r="AL98">
        <f t="shared" si="14"/>
        <v>7</v>
      </c>
      <c r="AM98">
        <v>0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3</v>
      </c>
      <c r="AT98">
        <v>0</v>
      </c>
      <c r="AU98">
        <v>2</v>
      </c>
      <c r="AV98">
        <v>0</v>
      </c>
      <c r="AW98">
        <v>0</v>
      </c>
      <c r="AX98">
        <v>0</v>
      </c>
      <c r="AY98" s="5">
        <v>0</v>
      </c>
      <c r="AZ98" s="5">
        <v>0</v>
      </c>
      <c r="BA98">
        <v>0</v>
      </c>
      <c r="BB98">
        <f>SUM(BC98,BD98,BE98,BF98,BG98)</f>
        <v>30</v>
      </c>
      <c r="BC98">
        <v>2</v>
      </c>
      <c r="BD98">
        <v>16</v>
      </c>
      <c r="BE98">
        <v>0</v>
      </c>
      <c r="BF98">
        <v>12</v>
      </c>
      <c r="BG98">
        <v>0</v>
      </c>
      <c r="BH98">
        <f t="shared" si="15"/>
        <v>27</v>
      </c>
      <c r="BI98" s="5">
        <v>0</v>
      </c>
      <c r="BJ98" s="5">
        <v>0</v>
      </c>
      <c r="BK98" s="5">
        <v>0</v>
      </c>
      <c r="BL98">
        <v>0</v>
      </c>
      <c r="BM98">
        <v>0</v>
      </c>
      <c r="BN98">
        <v>25</v>
      </c>
      <c r="BO98">
        <v>0</v>
      </c>
      <c r="BP98">
        <v>2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 s="5">
        <v>0</v>
      </c>
      <c r="BZ98">
        <v>0</v>
      </c>
      <c r="CA98">
        <f t="shared" si="16"/>
        <v>4</v>
      </c>
      <c r="CB98">
        <v>4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f t="shared" si="17"/>
        <v>6</v>
      </c>
      <c r="CO98">
        <v>0</v>
      </c>
      <c r="CP98">
        <v>6</v>
      </c>
      <c r="CQ98">
        <v>0</v>
      </c>
      <c r="CR98">
        <v>0</v>
      </c>
      <c r="CS98">
        <v>25</v>
      </c>
      <c r="CT98">
        <v>1</v>
      </c>
      <c r="CU98">
        <v>0</v>
      </c>
      <c r="CV98">
        <v>48</v>
      </c>
      <c r="CW98">
        <v>0</v>
      </c>
      <c r="CX98">
        <v>0</v>
      </c>
      <c r="CY98">
        <v>0</v>
      </c>
      <c r="CZ98" s="5">
        <v>0</v>
      </c>
      <c r="DA98" s="2">
        <f t="shared" si="18"/>
        <v>252</v>
      </c>
      <c r="DB98" s="6">
        <f t="shared" si="19"/>
        <v>11.904761904761903</v>
      </c>
      <c r="DC98" s="6">
        <f t="shared" si="20"/>
        <v>44.047619047619044</v>
      </c>
    </row>
    <row r="99" spans="1:107" x14ac:dyDescent="0.3">
      <c r="A99" s="1">
        <v>44392</v>
      </c>
      <c r="B99">
        <f t="shared" si="21"/>
        <v>196</v>
      </c>
      <c r="C99" t="s">
        <v>87</v>
      </c>
      <c r="D99" t="s">
        <v>26</v>
      </c>
      <c r="E99" t="s">
        <v>85</v>
      </c>
      <c r="F99" t="s">
        <v>84</v>
      </c>
      <c r="G99">
        <v>2</v>
      </c>
      <c r="H99">
        <f t="shared" si="12"/>
        <v>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4</v>
      </c>
      <c r="W99">
        <f t="shared" si="13"/>
        <v>36</v>
      </c>
      <c r="X99">
        <v>0</v>
      </c>
      <c r="Y99">
        <v>0</v>
      </c>
      <c r="Z99">
        <v>0</v>
      </c>
      <c r="AA99">
        <v>31</v>
      </c>
      <c r="AB99">
        <v>0</v>
      </c>
      <c r="AC99">
        <v>0</v>
      </c>
      <c r="AD99">
        <v>0</v>
      </c>
      <c r="AE99">
        <v>0</v>
      </c>
      <c r="AF99">
        <v>5</v>
      </c>
      <c r="AG99">
        <v>0</v>
      </c>
      <c r="AH99">
        <v>0</v>
      </c>
      <c r="AI99">
        <v>0</v>
      </c>
      <c r="AJ99" s="5">
        <v>0</v>
      </c>
      <c r="AK99">
        <v>0</v>
      </c>
      <c r="AL99">
        <f t="shared" si="14"/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</v>
      </c>
      <c r="AT99">
        <v>0</v>
      </c>
      <c r="AU99">
        <v>1</v>
      </c>
      <c r="AV99">
        <v>0</v>
      </c>
      <c r="AW99">
        <v>0</v>
      </c>
      <c r="AX99">
        <v>0</v>
      </c>
      <c r="AY99" s="5">
        <v>0</v>
      </c>
      <c r="AZ99" s="5">
        <v>0</v>
      </c>
      <c r="BA99">
        <v>0</v>
      </c>
      <c r="BB99">
        <f>SUM(BC99,BD99,BE99,BF99,BG99)</f>
        <v>10</v>
      </c>
      <c r="BC99">
        <v>0</v>
      </c>
      <c r="BD99">
        <v>5</v>
      </c>
      <c r="BE99">
        <v>0</v>
      </c>
      <c r="BF99">
        <v>5</v>
      </c>
      <c r="BG99">
        <v>0</v>
      </c>
      <c r="BH99">
        <f t="shared" si="15"/>
        <v>9</v>
      </c>
      <c r="BI99" s="5">
        <v>0</v>
      </c>
      <c r="BJ99" s="5">
        <v>0</v>
      </c>
      <c r="BK99" s="5">
        <v>0</v>
      </c>
      <c r="BL99">
        <v>0</v>
      </c>
      <c r="BM99">
        <v>0</v>
      </c>
      <c r="BN99">
        <v>9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 s="5">
        <v>0</v>
      </c>
      <c r="BZ99">
        <v>0</v>
      </c>
      <c r="CA99">
        <f t="shared" si="16"/>
        <v>5</v>
      </c>
      <c r="CB99">
        <v>4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f t="shared" si="17"/>
        <v>0</v>
      </c>
      <c r="CO99">
        <v>0</v>
      </c>
      <c r="CP99">
        <v>0</v>
      </c>
      <c r="CQ99">
        <v>0</v>
      </c>
      <c r="CR99">
        <v>0</v>
      </c>
      <c r="CS99">
        <v>9</v>
      </c>
      <c r="CT99">
        <v>0</v>
      </c>
      <c r="CU99">
        <v>0</v>
      </c>
      <c r="CV99">
        <v>19</v>
      </c>
      <c r="CW99">
        <v>0</v>
      </c>
      <c r="CX99">
        <v>0</v>
      </c>
      <c r="CY99">
        <v>0</v>
      </c>
      <c r="CZ99" s="5">
        <v>0</v>
      </c>
      <c r="DA99" s="2">
        <f t="shared" si="18"/>
        <v>97</v>
      </c>
      <c r="DB99" s="6">
        <f t="shared" si="19"/>
        <v>10.309278350515463</v>
      </c>
      <c r="DC99" s="6">
        <f t="shared" si="20"/>
        <v>46.391752577319586</v>
      </c>
    </row>
    <row r="100" spans="1:107" x14ac:dyDescent="0.3">
      <c r="A100" s="1">
        <v>44392</v>
      </c>
      <c r="B100">
        <f t="shared" si="21"/>
        <v>196</v>
      </c>
      <c r="C100" t="s">
        <v>87</v>
      </c>
      <c r="D100" t="s">
        <v>26</v>
      </c>
      <c r="E100" t="s">
        <v>85</v>
      </c>
      <c r="F100" t="s">
        <v>84</v>
      </c>
      <c r="G100">
        <v>3</v>
      </c>
      <c r="H100">
        <f t="shared" si="12"/>
        <v>65</v>
      </c>
      <c r="I100">
        <v>0</v>
      </c>
      <c r="J100">
        <v>0</v>
      </c>
      <c r="K100">
        <v>0</v>
      </c>
      <c r="L100">
        <v>9</v>
      </c>
      <c r="M100">
        <v>0</v>
      </c>
      <c r="N100">
        <v>14</v>
      </c>
      <c r="O100">
        <v>0</v>
      </c>
      <c r="P100">
        <v>17</v>
      </c>
      <c r="Q100">
        <v>0</v>
      </c>
      <c r="R100">
        <v>0</v>
      </c>
      <c r="S100">
        <v>0</v>
      </c>
      <c r="T100">
        <v>0</v>
      </c>
      <c r="U100">
        <v>22</v>
      </c>
      <c r="V100">
        <v>3</v>
      </c>
      <c r="W100">
        <f t="shared" si="13"/>
        <v>97</v>
      </c>
      <c r="X100">
        <v>0</v>
      </c>
      <c r="Y100">
        <v>0</v>
      </c>
      <c r="Z100">
        <v>1</v>
      </c>
      <c r="AA100">
        <v>76</v>
      </c>
      <c r="AB100">
        <v>0</v>
      </c>
      <c r="AC100">
        <v>0</v>
      </c>
      <c r="AD100">
        <v>0</v>
      </c>
      <c r="AE100">
        <v>0</v>
      </c>
      <c r="AF100">
        <v>20</v>
      </c>
      <c r="AG100">
        <v>0</v>
      </c>
      <c r="AH100">
        <v>0</v>
      </c>
      <c r="AI100">
        <v>0</v>
      </c>
      <c r="AJ100" s="5">
        <v>0</v>
      </c>
      <c r="AK100">
        <v>0</v>
      </c>
      <c r="AL100">
        <f t="shared" si="14"/>
        <v>5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 s="5">
        <v>0</v>
      </c>
      <c r="AZ100" s="5">
        <v>0</v>
      </c>
      <c r="BA100">
        <v>0</v>
      </c>
      <c r="BB100">
        <f>SUM(BC100,BD100,BE100,BF100,BG100)</f>
        <v>34</v>
      </c>
      <c r="BC100">
        <v>2</v>
      </c>
      <c r="BD100">
        <v>25</v>
      </c>
      <c r="BE100">
        <v>0</v>
      </c>
      <c r="BF100">
        <v>7</v>
      </c>
      <c r="BG100">
        <v>0</v>
      </c>
      <c r="BH100">
        <f t="shared" si="15"/>
        <v>10</v>
      </c>
      <c r="BI100" s="5">
        <v>0</v>
      </c>
      <c r="BJ100" s="5">
        <v>0</v>
      </c>
      <c r="BK100" s="5">
        <v>0</v>
      </c>
      <c r="BL100">
        <v>0</v>
      </c>
      <c r="BM100">
        <v>0</v>
      </c>
      <c r="BN100">
        <v>9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 s="5">
        <v>0</v>
      </c>
      <c r="BZ100">
        <v>0</v>
      </c>
      <c r="CA100">
        <f t="shared" si="16"/>
        <v>7</v>
      </c>
      <c r="CB100">
        <v>5</v>
      </c>
      <c r="CC100">
        <v>0</v>
      </c>
      <c r="CD100">
        <v>0</v>
      </c>
      <c r="CE100">
        <v>0</v>
      </c>
      <c r="CF100">
        <v>2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f t="shared" si="17"/>
        <v>2</v>
      </c>
      <c r="CO100">
        <v>0</v>
      </c>
      <c r="CP100">
        <v>2</v>
      </c>
      <c r="CQ100">
        <v>0</v>
      </c>
      <c r="CR100">
        <v>0</v>
      </c>
      <c r="CS100">
        <v>18</v>
      </c>
      <c r="CT100">
        <v>9</v>
      </c>
      <c r="CU100">
        <v>0</v>
      </c>
      <c r="CV100">
        <v>16</v>
      </c>
      <c r="CW100">
        <v>0</v>
      </c>
      <c r="CX100">
        <v>0</v>
      </c>
      <c r="CY100">
        <v>0</v>
      </c>
      <c r="CZ100" s="5">
        <v>0</v>
      </c>
      <c r="DA100" s="2">
        <f t="shared" si="18"/>
        <v>263</v>
      </c>
      <c r="DB100" s="6">
        <f t="shared" si="19"/>
        <v>12.927756653992395</v>
      </c>
      <c r="DC100" s="6">
        <f t="shared" si="20"/>
        <v>63.49809885931559</v>
      </c>
    </row>
    <row r="101" spans="1:107" x14ac:dyDescent="0.3">
      <c r="A101" s="1">
        <v>44392</v>
      </c>
      <c r="B101">
        <f t="shared" si="21"/>
        <v>196</v>
      </c>
      <c r="C101" t="s">
        <v>87</v>
      </c>
      <c r="D101" t="s">
        <v>26</v>
      </c>
      <c r="E101" t="s">
        <v>86</v>
      </c>
      <c r="F101" t="s">
        <v>82</v>
      </c>
      <c r="G101">
        <v>1</v>
      </c>
      <c r="H101">
        <f t="shared" si="12"/>
        <v>124</v>
      </c>
      <c r="I101">
        <v>0</v>
      </c>
      <c r="J101">
        <v>0</v>
      </c>
      <c r="K101">
        <v>1</v>
      </c>
      <c r="L101">
        <v>7</v>
      </c>
      <c r="M101">
        <v>0</v>
      </c>
      <c r="N101">
        <v>18</v>
      </c>
      <c r="O101">
        <v>0</v>
      </c>
      <c r="P101">
        <v>33</v>
      </c>
      <c r="Q101">
        <v>0</v>
      </c>
      <c r="R101">
        <v>1</v>
      </c>
      <c r="S101">
        <v>0</v>
      </c>
      <c r="T101">
        <v>1</v>
      </c>
      <c r="U101">
        <v>4</v>
      </c>
      <c r="V101">
        <v>59</v>
      </c>
      <c r="W101">
        <f t="shared" si="13"/>
        <v>16</v>
      </c>
      <c r="X101">
        <v>0</v>
      </c>
      <c r="Y101">
        <v>0</v>
      </c>
      <c r="Z101">
        <v>3</v>
      </c>
      <c r="AA101">
        <v>11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 s="5">
        <v>0</v>
      </c>
      <c r="AK101">
        <v>0</v>
      </c>
      <c r="AL101">
        <f t="shared" si="14"/>
        <v>34</v>
      </c>
      <c r="AM101">
        <v>0</v>
      </c>
      <c r="AN101">
        <v>0</v>
      </c>
      <c r="AO101">
        <v>0</v>
      </c>
      <c r="AP101">
        <v>0</v>
      </c>
      <c r="AQ101">
        <v>20</v>
      </c>
      <c r="AR101">
        <v>0</v>
      </c>
      <c r="AS101">
        <v>9</v>
      </c>
      <c r="AT101">
        <v>0</v>
      </c>
      <c r="AU101">
        <v>5</v>
      </c>
      <c r="AV101">
        <v>0</v>
      </c>
      <c r="AW101">
        <v>0</v>
      </c>
      <c r="AX101">
        <v>0</v>
      </c>
      <c r="AY101" s="5">
        <v>0</v>
      </c>
      <c r="AZ101" s="5">
        <v>0</v>
      </c>
      <c r="BA101">
        <v>0</v>
      </c>
      <c r="BB101">
        <f>SUM(BC101,BD101,BE101,BF101,BG101)</f>
        <v>11</v>
      </c>
      <c r="BC101">
        <v>2</v>
      </c>
      <c r="BD101">
        <v>7</v>
      </c>
      <c r="BE101">
        <v>0</v>
      </c>
      <c r="BF101">
        <v>1</v>
      </c>
      <c r="BG101">
        <v>1</v>
      </c>
      <c r="BH101">
        <f t="shared" si="15"/>
        <v>10</v>
      </c>
      <c r="BI101" s="5">
        <v>0</v>
      </c>
      <c r="BJ101" s="5">
        <v>0</v>
      </c>
      <c r="BK101" s="5">
        <v>0</v>
      </c>
      <c r="BL101">
        <v>0</v>
      </c>
      <c r="BM101">
        <v>0</v>
      </c>
      <c r="BN101">
        <v>6</v>
      </c>
      <c r="BO101">
        <v>0</v>
      </c>
      <c r="BP101">
        <v>3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 s="5">
        <v>0</v>
      </c>
      <c r="BZ101">
        <v>0</v>
      </c>
      <c r="CA101">
        <f t="shared" si="16"/>
        <v>50</v>
      </c>
      <c r="CB101">
        <v>49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f t="shared" si="17"/>
        <v>50</v>
      </c>
      <c r="CO101">
        <v>1</v>
      </c>
      <c r="CP101">
        <v>47</v>
      </c>
      <c r="CQ101">
        <v>2</v>
      </c>
      <c r="CR101">
        <v>0</v>
      </c>
      <c r="CS101">
        <v>71</v>
      </c>
      <c r="CT101">
        <v>21</v>
      </c>
      <c r="CU101">
        <v>0</v>
      </c>
      <c r="CV101">
        <v>173</v>
      </c>
      <c r="CW101">
        <v>0</v>
      </c>
      <c r="CX101">
        <v>0</v>
      </c>
      <c r="CY101">
        <v>0</v>
      </c>
      <c r="CZ101" s="5">
        <v>0</v>
      </c>
      <c r="DA101" s="2">
        <f t="shared" si="18"/>
        <v>560</v>
      </c>
      <c r="DB101" s="6">
        <f t="shared" si="19"/>
        <v>1.9642857142857142</v>
      </c>
      <c r="DC101" s="6">
        <f t="shared" si="20"/>
        <v>31.071428571428573</v>
      </c>
    </row>
    <row r="102" spans="1:107" x14ac:dyDescent="0.3">
      <c r="A102" s="1">
        <v>44392</v>
      </c>
      <c r="B102">
        <f t="shared" si="21"/>
        <v>196</v>
      </c>
      <c r="C102" t="s">
        <v>87</v>
      </c>
      <c r="D102" t="s">
        <v>26</v>
      </c>
      <c r="E102" t="s">
        <v>86</v>
      </c>
      <c r="F102" t="s">
        <v>82</v>
      </c>
      <c r="G102">
        <v>2</v>
      </c>
      <c r="H102">
        <f t="shared" si="12"/>
        <v>14</v>
      </c>
      <c r="I102">
        <v>1</v>
      </c>
      <c r="J102">
        <v>0</v>
      </c>
      <c r="K102">
        <v>0</v>
      </c>
      <c r="L102">
        <v>6</v>
      </c>
      <c r="M102">
        <v>0</v>
      </c>
      <c r="N102">
        <v>1</v>
      </c>
      <c r="O102">
        <v>0</v>
      </c>
      <c r="P102">
        <v>3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2</v>
      </c>
      <c r="W102">
        <f t="shared" si="13"/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 s="5">
        <v>0</v>
      </c>
      <c r="AK102">
        <v>0</v>
      </c>
      <c r="AL102">
        <f t="shared" si="14"/>
        <v>2</v>
      </c>
      <c r="AM102">
        <v>0</v>
      </c>
      <c r="AN102">
        <v>0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s="5">
        <v>0</v>
      </c>
      <c r="AZ102" s="5">
        <v>0</v>
      </c>
      <c r="BA102">
        <v>0</v>
      </c>
      <c r="BB102">
        <f>SUM(BC102,BD102,BE102,BF102,BG102)</f>
        <v>12</v>
      </c>
      <c r="BC102">
        <v>0</v>
      </c>
      <c r="BD102">
        <v>2</v>
      </c>
      <c r="BE102">
        <v>0</v>
      </c>
      <c r="BF102">
        <v>0</v>
      </c>
      <c r="BG102">
        <v>10</v>
      </c>
      <c r="BH102">
        <f t="shared" si="15"/>
        <v>0</v>
      </c>
      <c r="BI102" s="5">
        <v>0</v>
      </c>
      <c r="BJ102" s="5">
        <v>0</v>
      </c>
      <c r="BK102" s="5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 s="5">
        <v>0</v>
      </c>
      <c r="BZ102">
        <v>0</v>
      </c>
      <c r="CA102">
        <f t="shared" si="16"/>
        <v>1</v>
      </c>
      <c r="CB102">
        <v>0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f t="shared" si="17"/>
        <v>11</v>
      </c>
      <c r="CO102">
        <v>1</v>
      </c>
      <c r="CP102">
        <v>10</v>
      </c>
      <c r="CQ102">
        <v>0</v>
      </c>
      <c r="CR102">
        <v>0</v>
      </c>
      <c r="CS102">
        <v>6</v>
      </c>
      <c r="CT102">
        <v>5</v>
      </c>
      <c r="CU102">
        <v>0</v>
      </c>
      <c r="CV102">
        <v>11</v>
      </c>
      <c r="CW102">
        <v>0</v>
      </c>
      <c r="CX102">
        <v>0</v>
      </c>
      <c r="CY102">
        <v>0</v>
      </c>
      <c r="CZ102" s="5">
        <v>0</v>
      </c>
      <c r="DA102" s="2">
        <f t="shared" si="18"/>
        <v>63</v>
      </c>
      <c r="DB102" s="6">
        <f t="shared" si="19"/>
        <v>19.047619047619047</v>
      </c>
      <c r="DC102" s="6">
        <f t="shared" si="20"/>
        <v>26.984126984126984</v>
      </c>
    </row>
    <row r="103" spans="1:107" x14ac:dyDescent="0.3">
      <c r="A103" s="1">
        <v>44392</v>
      </c>
      <c r="B103">
        <f t="shared" si="21"/>
        <v>196</v>
      </c>
      <c r="C103" t="s">
        <v>87</v>
      </c>
      <c r="D103" t="s">
        <v>26</v>
      </c>
      <c r="E103" t="s">
        <v>86</v>
      </c>
      <c r="F103" t="s">
        <v>82</v>
      </c>
      <c r="G103">
        <v>3</v>
      </c>
      <c r="H103">
        <f t="shared" si="12"/>
        <v>13</v>
      </c>
      <c r="I103">
        <v>3</v>
      </c>
      <c r="J103">
        <v>0</v>
      </c>
      <c r="K103">
        <v>1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5</v>
      </c>
      <c r="W103">
        <f t="shared" si="13"/>
        <v>9</v>
      </c>
      <c r="X103">
        <v>0</v>
      </c>
      <c r="Y103">
        <v>0</v>
      </c>
      <c r="Z103">
        <v>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6</v>
      </c>
      <c r="AG103">
        <v>0</v>
      </c>
      <c r="AH103">
        <v>0</v>
      </c>
      <c r="AI103">
        <v>0</v>
      </c>
      <c r="AJ103" s="5">
        <v>0</v>
      </c>
      <c r="AK103">
        <v>0</v>
      </c>
      <c r="AL103">
        <f t="shared" si="14"/>
        <v>5</v>
      </c>
      <c r="AM103">
        <v>0</v>
      </c>
      <c r="AN103">
        <v>0</v>
      </c>
      <c r="AO103">
        <v>0</v>
      </c>
      <c r="AP103">
        <v>0</v>
      </c>
      <c r="AQ103">
        <v>4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 s="5">
        <v>0</v>
      </c>
      <c r="AZ103" s="5">
        <v>0</v>
      </c>
      <c r="BA103">
        <v>0</v>
      </c>
      <c r="BB103">
        <f>SUM(BC103,BD103,BE103,BF103,BG103)</f>
        <v>60</v>
      </c>
      <c r="BC103">
        <v>12</v>
      </c>
      <c r="BD103">
        <v>12</v>
      </c>
      <c r="BE103">
        <v>0</v>
      </c>
      <c r="BF103">
        <v>33</v>
      </c>
      <c r="BG103">
        <v>3</v>
      </c>
      <c r="BH103">
        <f t="shared" si="15"/>
        <v>1</v>
      </c>
      <c r="BI103" s="5">
        <v>0</v>
      </c>
      <c r="BJ103" s="5">
        <v>0</v>
      </c>
      <c r="BK103" s="5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 s="5">
        <v>0</v>
      </c>
      <c r="BZ103">
        <v>0</v>
      </c>
      <c r="CA103">
        <f t="shared" si="16"/>
        <v>3</v>
      </c>
      <c r="CB103">
        <v>3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f t="shared" si="17"/>
        <v>21</v>
      </c>
      <c r="CO103">
        <v>1</v>
      </c>
      <c r="CP103">
        <v>20</v>
      </c>
      <c r="CQ103">
        <v>0</v>
      </c>
      <c r="CR103">
        <v>0</v>
      </c>
      <c r="CS103">
        <v>8</v>
      </c>
      <c r="CT103">
        <v>10</v>
      </c>
      <c r="CU103">
        <v>1</v>
      </c>
      <c r="CV103">
        <v>28</v>
      </c>
      <c r="CW103">
        <v>0</v>
      </c>
      <c r="CX103">
        <v>0</v>
      </c>
      <c r="CY103">
        <v>0</v>
      </c>
      <c r="CZ103" s="5">
        <v>0</v>
      </c>
      <c r="DA103" s="2">
        <f t="shared" si="18"/>
        <v>159</v>
      </c>
      <c r="DB103" s="6">
        <f t="shared" si="19"/>
        <v>37.735849056603776</v>
      </c>
      <c r="DC103" s="6">
        <f t="shared" si="20"/>
        <v>16.981132075471699</v>
      </c>
    </row>
    <row r="104" spans="1:107" x14ac:dyDescent="0.3">
      <c r="A104" s="1">
        <v>44392</v>
      </c>
      <c r="B104">
        <f t="shared" si="21"/>
        <v>196</v>
      </c>
      <c r="C104" t="s">
        <v>87</v>
      </c>
      <c r="D104" t="s">
        <v>26</v>
      </c>
      <c r="E104" t="s">
        <v>86</v>
      </c>
      <c r="F104" t="s">
        <v>83</v>
      </c>
      <c r="G104">
        <v>1</v>
      </c>
      <c r="H104">
        <f t="shared" si="12"/>
        <v>17</v>
      </c>
      <c r="I104">
        <v>0</v>
      </c>
      <c r="J104">
        <v>0</v>
      </c>
      <c r="K104">
        <v>0</v>
      </c>
      <c r="L104">
        <v>11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4</v>
      </c>
      <c r="V104">
        <v>0</v>
      </c>
      <c r="W104">
        <f t="shared" si="13"/>
        <v>4</v>
      </c>
      <c r="X104">
        <v>0</v>
      </c>
      <c r="Y104">
        <v>0</v>
      </c>
      <c r="Z104">
        <v>0</v>
      </c>
      <c r="AA104">
        <v>3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 s="5">
        <v>0</v>
      </c>
      <c r="AK104">
        <v>0</v>
      </c>
      <c r="AL104">
        <f t="shared" si="14"/>
        <v>19</v>
      </c>
      <c r="AM104">
        <v>0</v>
      </c>
      <c r="AN104">
        <v>0</v>
      </c>
      <c r="AO104">
        <v>0</v>
      </c>
      <c r="AP104">
        <v>0</v>
      </c>
      <c r="AQ104">
        <v>2</v>
      </c>
      <c r="AR104">
        <v>0</v>
      </c>
      <c r="AS104">
        <v>4</v>
      </c>
      <c r="AT104">
        <v>0</v>
      </c>
      <c r="AU104">
        <v>13</v>
      </c>
      <c r="AV104">
        <v>0</v>
      </c>
      <c r="AW104">
        <v>0</v>
      </c>
      <c r="AX104">
        <v>0</v>
      </c>
      <c r="AY104" s="5">
        <v>0</v>
      </c>
      <c r="AZ104" s="5">
        <v>0</v>
      </c>
      <c r="BA104">
        <v>0</v>
      </c>
      <c r="BB104">
        <f>SUM(BC104,BD104,BE104,BF104,BG104)</f>
        <v>7</v>
      </c>
      <c r="BC104">
        <v>0</v>
      </c>
      <c r="BD104">
        <v>5</v>
      </c>
      <c r="BE104">
        <v>0</v>
      </c>
      <c r="BF104">
        <v>0</v>
      </c>
      <c r="BG104">
        <v>2</v>
      </c>
      <c r="BH104">
        <f t="shared" si="15"/>
        <v>5</v>
      </c>
      <c r="BI104" s="5">
        <v>0</v>
      </c>
      <c r="BJ104" s="5">
        <v>0</v>
      </c>
      <c r="BK104" s="5">
        <v>0</v>
      </c>
      <c r="BL104">
        <v>0</v>
      </c>
      <c r="BM104">
        <v>0</v>
      </c>
      <c r="BN104">
        <v>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 s="5">
        <v>0</v>
      </c>
      <c r="BZ104">
        <v>0</v>
      </c>
      <c r="CA104">
        <f t="shared" si="16"/>
        <v>6</v>
      </c>
      <c r="CB104">
        <v>4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f t="shared" si="17"/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1</v>
      </c>
      <c r="CU104">
        <v>0</v>
      </c>
      <c r="CV104">
        <v>4</v>
      </c>
      <c r="CW104">
        <v>0</v>
      </c>
      <c r="CX104">
        <v>0</v>
      </c>
      <c r="CY104">
        <v>0</v>
      </c>
      <c r="CZ104" s="5">
        <v>0</v>
      </c>
      <c r="DA104" s="2">
        <f t="shared" si="18"/>
        <v>64</v>
      </c>
      <c r="DB104" s="6">
        <f t="shared" si="19"/>
        <v>10.9375</v>
      </c>
      <c r="DC104" s="6">
        <f t="shared" si="20"/>
        <v>62.5</v>
      </c>
    </row>
    <row r="105" spans="1:107" x14ac:dyDescent="0.3">
      <c r="A105" s="1">
        <v>44392</v>
      </c>
      <c r="B105">
        <f t="shared" si="21"/>
        <v>196</v>
      </c>
      <c r="C105" t="s">
        <v>87</v>
      </c>
      <c r="D105" t="s">
        <v>26</v>
      </c>
      <c r="E105" t="s">
        <v>86</v>
      </c>
      <c r="F105" t="s">
        <v>83</v>
      </c>
      <c r="G105">
        <v>2</v>
      </c>
      <c r="H105">
        <f t="shared" si="12"/>
        <v>24</v>
      </c>
      <c r="I105">
        <v>7</v>
      </c>
      <c r="J105">
        <v>0</v>
      </c>
      <c r="K105">
        <v>0</v>
      </c>
      <c r="L105">
        <v>8</v>
      </c>
      <c r="M105">
        <v>0</v>
      </c>
      <c r="N105">
        <v>1</v>
      </c>
      <c r="O105">
        <v>0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5</v>
      </c>
      <c r="W105">
        <f t="shared" si="13"/>
        <v>14</v>
      </c>
      <c r="X105">
        <v>0</v>
      </c>
      <c r="Y105">
        <v>0</v>
      </c>
      <c r="Z105">
        <v>0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12</v>
      </c>
      <c r="AG105">
        <v>0</v>
      </c>
      <c r="AH105">
        <v>0</v>
      </c>
      <c r="AI105">
        <v>0</v>
      </c>
      <c r="AJ105" s="5">
        <v>0</v>
      </c>
      <c r="AK105">
        <v>0</v>
      </c>
      <c r="AL105">
        <f t="shared" si="14"/>
        <v>14</v>
      </c>
      <c r="AM105">
        <v>0</v>
      </c>
      <c r="AN105">
        <v>0</v>
      </c>
      <c r="AO105">
        <v>0</v>
      </c>
      <c r="AP105">
        <v>0</v>
      </c>
      <c r="AQ105">
        <v>3</v>
      </c>
      <c r="AR105">
        <v>0</v>
      </c>
      <c r="AS105">
        <v>0</v>
      </c>
      <c r="AT105">
        <v>0</v>
      </c>
      <c r="AU105">
        <v>11</v>
      </c>
      <c r="AV105">
        <v>0</v>
      </c>
      <c r="AW105">
        <v>0</v>
      </c>
      <c r="AX105">
        <v>0</v>
      </c>
      <c r="AY105" s="5">
        <v>0</v>
      </c>
      <c r="AZ105" s="5">
        <v>0</v>
      </c>
      <c r="BA105">
        <v>0</v>
      </c>
      <c r="BB105">
        <f>SUM(BC105,BD105,BE105,BF105,BG105)</f>
        <v>8</v>
      </c>
      <c r="BC105">
        <v>0</v>
      </c>
      <c r="BD105">
        <v>5</v>
      </c>
      <c r="BE105">
        <v>0</v>
      </c>
      <c r="BF105">
        <v>3</v>
      </c>
      <c r="BG105">
        <v>0</v>
      </c>
      <c r="BH105">
        <f t="shared" si="15"/>
        <v>5</v>
      </c>
      <c r="BI105" s="5">
        <v>0</v>
      </c>
      <c r="BJ105" s="5">
        <v>0</v>
      </c>
      <c r="BK105" s="5">
        <v>0</v>
      </c>
      <c r="BL105">
        <v>0</v>
      </c>
      <c r="BM105">
        <v>0</v>
      </c>
      <c r="BN105">
        <v>5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 s="5">
        <v>0</v>
      </c>
      <c r="BZ105">
        <v>0</v>
      </c>
      <c r="CA105">
        <f t="shared" si="16"/>
        <v>16</v>
      </c>
      <c r="CB105">
        <v>15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f t="shared" si="17"/>
        <v>2</v>
      </c>
      <c r="CO105">
        <v>0</v>
      </c>
      <c r="CP105">
        <v>2</v>
      </c>
      <c r="CQ105">
        <v>0</v>
      </c>
      <c r="CR105">
        <v>0</v>
      </c>
      <c r="CS105">
        <v>16</v>
      </c>
      <c r="CT105">
        <v>1</v>
      </c>
      <c r="CU105">
        <v>0</v>
      </c>
      <c r="CV105">
        <v>26</v>
      </c>
      <c r="CW105">
        <v>0</v>
      </c>
      <c r="CX105">
        <v>0</v>
      </c>
      <c r="CY105">
        <v>0</v>
      </c>
      <c r="CZ105" s="5">
        <v>0</v>
      </c>
      <c r="DA105" s="2">
        <f t="shared" si="18"/>
        <v>126</v>
      </c>
      <c r="DB105" s="6">
        <f t="shared" si="19"/>
        <v>6.3492063492063489</v>
      </c>
      <c r="DC105" s="6">
        <f t="shared" si="20"/>
        <v>41.269841269841265</v>
      </c>
    </row>
    <row r="106" spans="1:107" x14ac:dyDescent="0.3">
      <c r="A106" s="1">
        <v>44392</v>
      </c>
      <c r="B106">
        <f t="shared" si="21"/>
        <v>196</v>
      </c>
      <c r="C106" t="s">
        <v>87</v>
      </c>
      <c r="D106" t="s">
        <v>26</v>
      </c>
      <c r="E106" t="s">
        <v>86</v>
      </c>
      <c r="F106" t="s">
        <v>83</v>
      </c>
      <c r="G106">
        <v>3</v>
      </c>
      <c r="H106">
        <f t="shared" si="12"/>
        <v>24</v>
      </c>
      <c r="I106">
        <v>6</v>
      </c>
      <c r="J106">
        <v>0</v>
      </c>
      <c r="K106">
        <v>0</v>
      </c>
      <c r="L106">
        <v>13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</v>
      </c>
      <c r="V106">
        <v>1</v>
      </c>
      <c r="W106">
        <f t="shared" si="13"/>
        <v>8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7</v>
      </c>
      <c r="AG106">
        <v>0</v>
      </c>
      <c r="AH106">
        <v>0</v>
      </c>
      <c r="AI106">
        <v>0</v>
      </c>
      <c r="AJ106" s="5">
        <v>0</v>
      </c>
      <c r="AK106">
        <v>0</v>
      </c>
      <c r="AL106">
        <f t="shared" si="14"/>
        <v>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6</v>
      </c>
      <c r="AT106">
        <v>0</v>
      </c>
      <c r="AU106">
        <v>8</v>
      </c>
      <c r="AV106">
        <v>0</v>
      </c>
      <c r="AW106">
        <v>0</v>
      </c>
      <c r="AX106">
        <v>0</v>
      </c>
      <c r="AY106" s="5">
        <v>0</v>
      </c>
      <c r="AZ106" s="5">
        <v>0</v>
      </c>
      <c r="BA106">
        <v>0</v>
      </c>
      <c r="BB106">
        <f>SUM(BC106,BD106,BE106,BF106,BG106)</f>
        <v>48</v>
      </c>
      <c r="BC106">
        <v>0</v>
      </c>
      <c r="BD106">
        <v>10</v>
      </c>
      <c r="BE106">
        <v>0</v>
      </c>
      <c r="BF106">
        <v>38</v>
      </c>
      <c r="BG106">
        <v>0</v>
      </c>
      <c r="BH106">
        <f t="shared" si="15"/>
        <v>1</v>
      </c>
      <c r="BI106" s="5">
        <v>0</v>
      </c>
      <c r="BJ106" s="5">
        <v>0</v>
      </c>
      <c r="BK106" s="5">
        <v>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 s="5">
        <v>0</v>
      </c>
      <c r="BZ106">
        <v>0</v>
      </c>
      <c r="CA106">
        <f t="shared" si="16"/>
        <v>14</v>
      </c>
      <c r="CB106">
        <v>14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f t="shared" si="17"/>
        <v>6</v>
      </c>
      <c r="CO106">
        <v>2</v>
      </c>
      <c r="CP106">
        <v>4</v>
      </c>
      <c r="CQ106">
        <v>0</v>
      </c>
      <c r="CR106">
        <v>0</v>
      </c>
      <c r="CS106">
        <v>12</v>
      </c>
      <c r="CT106">
        <v>1</v>
      </c>
      <c r="CU106">
        <v>0</v>
      </c>
      <c r="CV106">
        <v>23</v>
      </c>
      <c r="CW106">
        <v>0</v>
      </c>
      <c r="CX106">
        <v>0</v>
      </c>
      <c r="CY106">
        <v>0</v>
      </c>
      <c r="CZ106" s="5">
        <v>0</v>
      </c>
      <c r="DA106" s="2">
        <f t="shared" si="18"/>
        <v>151</v>
      </c>
      <c r="DB106" s="6">
        <f t="shared" si="19"/>
        <v>31.788079470198678</v>
      </c>
      <c r="DC106" s="6">
        <f t="shared" si="20"/>
        <v>30.463576158940398</v>
      </c>
    </row>
    <row r="107" spans="1:107" x14ac:dyDescent="0.3">
      <c r="A107" s="1">
        <v>44392</v>
      </c>
      <c r="B107">
        <f t="shared" si="21"/>
        <v>196</v>
      </c>
      <c r="C107" t="s">
        <v>87</v>
      </c>
      <c r="D107" t="s">
        <v>26</v>
      </c>
      <c r="E107" t="s">
        <v>86</v>
      </c>
      <c r="F107" t="s">
        <v>84</v>
      </c>
      <c r="G107">
        <v>1</v>
      </c>
      <c r="H107">
        <f t="shared" si="12"/>
        <v>170</v>
      </c>
      <c r="I107">
        <v>2</v>
      </c>
      <c r="J107">
        <v>0</v>
      </c>
      <c r="K107">
        <v>0</v>
      </c>
      <c r="L107">
        <v>13</v>
      </c>
      <c r="M107">
        <v>0</v>
      </c>
      <c r="N107">
        <v>40</v>
      </c>
      <c r="O107">
        <v>0</v>
      </c>
      <c r="P107">
        <v>36</v>
      </c>
      <c r="Q107">
        <v>0</v>
      </c>
      <c r="R107">
        <v>0</v>
      </c>
      <c r="S107">
        <v>0</v>
      </c>
      <c r="T107">
        <v>0</v>
      </c>
      <c r="U107">
        <v>14</v>
      </c>
      <c r="V107">
        <v>65</v>
      </c>
      <c r="W107">
        <f t="shared" si="13"/>
        <v>15</v>
      </c>
      <c r="X107">
        <v>0</v>
      </c>
      <c r="Y107">
        <v>0</v>
      </c>
      <c r="Z107">
        <v>1</v>
      </c>
      <c r="AA107">
        <v>3</v>
      </c>
      <c r="AB107">
        <v>0</v>
      </c>
      <c r="AC107">
        <v>0</v>
      </c>
      <c r="AD107">
        <v>0</v>
      </c>
      <c r="AE107">
        <v>11</v>
      </c>
      <c r="AF107">
        <v>0</v>
      </c>
      <c r="AG107">
        <v>0</v>
      </c>
      <c r="AH107">
        <v>0</v>
      </c>
      <c r="AI107">
        <v>0</v>
      </c>
      <c r="AJ107" s="5">
        <v>0</v>
      </c>
      <c r="AK107">
        <v>0</v>
      </c>
      <c r="AL107">
        <f t="shared" si="14"/>
        <v>56</v>
      </c>
      <c r="AM107">
        <v>0</v>
      </c>
      <c r="AN107">
        <v>0</v>
      </c>
      <c r="AO107">
        <v>0</v>
      </c>
      <c r="AP107">
        <v>0</v>
      </c>
      <c r="AQ107">
        <v>17</v>
      </c>
      <c r="AR107">
        <v>0</v>
      </c>
      <c r="AS107">
        <v>3</v>
      </c>
      <c r="AT107">
        <v>0</v>
      </c>
      <c r="AU107">
        <v>36</v>
      </c>
      <c r="AV107">
        <v>0</v>
      </c>
      <c r="AW107">
        <v>0</v>
      </c>
      <c r="AX107">
        <v>0</v>
      </c>
      <c r="AY107" s="5">
        <v>0</v>
      </c>
      <c r="AZ107" s="5">
        <v>0</v>
      </c>
      <c r="BA107">
        <v>0</v>
      </c>
      <c r="BB107">
        <f>SUM(BC107,BD107,BE107,BF107,BG107)</f>
        <v>12</v>
      </c>
      <c r="BC107">
        <v>1</v>
      </c>
      <c r="BD107">
        <v>11</v>
      </c>
      <c r="BE107">
        <v>0</v>
      </c>
      <c r="BF107">
        <v>0</v>
      </c>
      <c r="BG107">
        <v>0</v>
      </c>
      <c r="BH107">
        <f t="shared" si="15"/>
        <v>12</v>
      </c>
      <c r="BI107" s="5">
        <v>0</v>
      </c>
      <c r="BJ107" s="5">
        <v>0</v>
      </c>
      <c r="BK107" s="5">
        <v>0</v>
      </c>
      <c r="BL107">
        <v>0</v>
      </c>
      <c r="BM107">
        <v>0</v>
      </c>
      <c r="BN107">
        <v>12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 s="5">
        <v>0</v>
      </c>
      <c r="BZ107">
        <v>0</v>
      </c>
      <c r="CA107">
        <f t="shared" si="16"/>
        <v>30</v>
      </c>
      <c r="CB107">
        <v>29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f t="shared" si="17"/>
        <v>8</v>
      </c>
      <c r="CO107">
        <v>1</v>
      </c>
      <c r="CP107">
        <v>0</v>
      </c>
      <c r="CQ107">
        <v>7</v>
      </c>
      <c r="CR107">
        <v>0</v>
      </c>
      <c r="CS107">
        <v>29</v>
      </c>
      <c r="CT107">
        <v>2</v>
      </c>
      <c r="CU107">
        <v>0</v>
      </c>
      <c r="CV107">
        <v>59</v>
      </c>
      <c r="CW107">
        <v>0</v>
      </c>
      <c r="CX107">
        <v>0</v>
      </c>
      <c r="CY107">
        <v>0</v>
      </c>
      <c r="CZ107" s="5">
        <v>0</v>
      </c>
      <c r="DA107" s="2">
        <f t="shared" si="18"/>
        <v>393</v>
      </c>
      <c r="DB107" s="6">
        <f t="shared" si="19"/>
        <v>3.0534351145038165</v>
      </c>
      <c r="DC107" s="6">
        <f t="shared" si="20"/>
        <v>61.323155216284988</v>
      </c>
    </row>
    <row r="108" spans="1:107" x14ac:dyDescent="0.3">
      <c r="A108" s="1">
        <v>44392</v>
      </c>
      <c r="B108">
        <f t="shared" si="21"/>
        <v>196</v>
      </c>
      <c r="C108" t="s">
        <v>87</v>
      </c>
      <c r="D108" t="s">
        <v>26</v>
      </c>
      <c r="E108" t="s">
        <v>86</v>
      </c>
      <c r="F108" t="s">
        <v>84</v>
      </c>
      <c r="G108">
        <v>2</v>
      </c>
      <c r="H108">
        <f t="shared" si="12"/>
        <v>54</v>
      </c>
      <c r="I108">
        <v>3</v>
      </c>
      <c r="J108">
        <v>0</v>
      </c>
      <c r="K108">
        <v>0</v>
      </c>
      <c r="L108">
        <v>15</v>
      </c>
      <c r="M108">
        <v>0</v>
      </c>
      <c r="N108">
        <v>5</v>
      </c>
      <c r="O108">
        <v>0</v>
      </c>
      <c r="P108">
        <v>18</v>
      </c>
      <c r="Q108">
        <v>0</v>
      </c>
      <c r="R108">
        <v>0</v>
      </c>
      <c r="S108">
        <v>0</v>
      </c>
      <c r="T108">
        <v>0</v>
      </c>
      <c r="U108">
        <v>10</v>
      </c>
      <c r="V108">
        <v>3</v>
      </c>
      <c r="W108">
        <f t="shared" si="13"/>
        <v>35</v>
      </c>
      <c r="X108">
        <v>0</v>
      </c>
      <c r="Y108">
        <v>0</v>
      </c>
      <c r="Z108">
        <v>3</v>
      </c>
      <c r="AA108">
        <v>9</v>
      </c>
      <c r="AB108">
        <v>0</v>
      </c>
      <c r="AC108">
        <v>0</v>
      </c>
      <c r="AD108">
        <v>0</v>
      </c>
      <c r="AE108">
        <v>0</v>
      </c>
      <c r="AF108">
        <v>23</v>
      </c>
      <c r="AG108">
        <v>0</v>
      </c>
      <c r="AH108">
        <v>0</v>
      </c>
      <c r="AI108">
        <v>0</v>
      </c>
      <c r="AJ108" s="5">
        <v>0</v>
      </c>
      <c r="AK108">
        <v>0</v>
      </c>
      <c r="AL108">
        <f t="shared" si="14"/>
        <v>30</v>
      </c>
      <c r="AM108">
        <v>0</v>
      </c>
      <c r="AN108">
        <v>0</v>
      </c>
      <c r="AO108">
        <v>0</v>
      </c>
      <c r="AP108">
        <v>0</v>
      </c>
      <c r="AQ108">
        <v>12</v>
      </c>
      <c r="AR108">
        <v>0</v>
      </c>
      <c r="AS108">
        <v>0</v>
      </c>
      <c r="AT108">
        <v>0</v>
      </c>
      <c r="AU108">
        <v>18</v>
      </c>
      <c r="AV108">
        <v>0</v>
      </c>
      <c r="AW108">
        <v>0</v>
      </c>
      <c r="AX108">
        <v>0</v>
      </c>
      <c r="AY108" s="5">
        <v>0</v>
      </c>
      <c r="AZ108" s="5">
        <v>0</v>
      </c>
      <c r="BA108">
        <v>0</v>
      </c>
      <c r="BB108">
        <f>SUM(BC108,BD108,BE108,BF108,BG108)</f>
        <v>11</v>
      </c>
      <c r="BC108">
        <v>0</v>
      </c>
      <c r="BD108">
        <v>3</v>
      </c>
      <c r="BE108">
        <v>0</v>
      </c>
      <c r="BF108">
        <v>2</v>
      </c>
      <c r="BG108">
        <v>6</v>
      </c>
      <c r="BH108">
        <f t="shared" si="15"/>
        <v>4</v>
      </c>
      <c r="BI108" s="5">
        <v>0</v>
      </c>
      <c r="BJ108" s="5">
        <v>0</v>
      </c>
      <c r="BK108" s="5">
        <v>0</v>
      </c>
      <c r="BL108">
        <v>0</v>
      </c>
      <c r="BM108">
        <v>0</v>
      </c>
      <c r="BN108">
        <v>4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 s="5">
        <v>0</v>
      </c>
      <c r="BZ108">
        <v>0</v>
      </c>
      <c r="CA108">
        <f t="shared" si="16"/>
        <v>13</v>
      </c>
      <c r="CB108">
        <v>13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f t="shared" si="17"/>
        <v>47</v>
      </c>
      <c r="CO108">
        <v>2</v>
      </c>
      <c r="CP108">
        <v>45</v>
      </c>
      <c r="CQ108">
        <v>0</v>
      </c>
      <c r="CR108">
        <v>0</v>
      </c>
      <c r="CS108">
        <v>29</v>
      </c>
      <c r="CT108">
        <v>6</v>
      </c>
      <c r="CU108">
        <v>0</v>
      </c>
      <c r="CV108">
        <v>110</v>
      </c>
      <c r="CW108">
        <v>0</v>
      </c>
      <c r="CX108">
        <v>0</v>
      </c>
      <c r="CY108">
        <v>0</v>
      </c>
      <c r="CZ108" s="5">
        <v>0</v>
      </c>
      <c r="DA108" s="2">
        <f t="shared" si="18"/>
        <v>339</v>
      </c>
      <c r="DB108" s="6">
        <f t="shared" si="19"/>
        <v>3.2448377581120944</v>
      </c>
      <c r="DC108" s="6">
        <f t="shared" si="20"/>
        <v>35.103244837758112</v>
      </c>
    </row>
    <row r="109" spans="1:107" x14ac:dyDescent="0.3">
      <c r="A109" s="1">
        <v>44392</v>
      </c>
      <c r="B109">
        <f t="shared" si="21"/>
        <v>196</v>
      </c>
      <c r="C109" t="s">
        <v>87</v>
      </c>
      <c r="D109" t="s">
        <v>26</v>
      </c>
      <c r="E109" t="s">
        <v>86</v>
      </c>
      <c r="F109" t="s">
        <v>84</v>
      </c>
      <c r="G109">
        <v>3</v>
      </c>
      <c r="H109">
        <f t="shared" si="12"/>
        <v>84</v>
      </c>
      <c r="I109">
        <v>3</v>
      </c>
      <c r="J109">
        <v>0</v>
      </c>
      <c r="K109">
        <v>0</v>
      </c>
      <c r="L109">
        <v>12</v>
      </c>
      <c r="M109">
        <v>0</v>
      </c>
      <c r="N109">
        <v>6</v>
      </c>
      <c r="O109">
        <v>0</v>
      </c>
      <c r="P109">
        <v>36</v>
      </c>
      <c r="Q109">
        <v>0</v>
      </c>
      <c r="R109">
        <v>0</v>
      </c>
      <c r="S109">
        <v>0</v>
      </c>
      <c r="T109">
        <v>0</v>
      </c>
      <c r="U109">
        <v>12</v>
      </c>
      <c r="V109">
        <v>15</v>
      </c>
      <c r="W109">
        <f t="shared" si="13"/>
        <v>57</v>
      </c>
      <c r="X109">
        <v>0</v>
      </c>
      <c r="Y109">
        <v>1</v>
      </c>
      <c r="Z109">
        <v>21</v>
      </c>
      <c r="AA109">
        <v>25</v>
      </c>
      <c r="AB109">
        <v>0</v>
      </c>
      <c r="AC109">
        <v>0</v>
      </c>
      <c r="AD109">
        <v>0</v>
      </c>
      <c r="AE109">
        <v>10</v>
      </c>
      <c r="AF109">
        <v>0</v>
      </c>
      <c r="AG109">
        <v>0</v>
      </c>
      <c r="AH109">
        <v>0</v>
      </c>
      <c r="AI109">
        <v>0</v>
      </c>
      <c r="AJ109" s="5">
        <v>0</v>
      </c>
      <c r="AK109">
        <v>0</v>
      </c>
      <c r="AL109">
        <f t="shared" si="14"/>
        <v>38</v>
      </c>
      <c r="AM109">
        <v>0</v>
      </c>
      <c r="AN109">
        <v>0</v>
      </c>
      <c r="AO109">
        <v>0</v>
      </c>
      <c r="AP109">
        <v>0</v>
      </c>
      <c r="AQ109">
        <v>14</v>
      </c>
      <c r="AR109">
        <v>0</v>
      </c>
      <c r="AS109">
        <v>8</v>
      </c>
      <c r="AT109">
        <v>0</v>
      </c>
      <c r="AU109">
        <v>16</v>
      </c>
      <c r="AV109">
        <v>0</v>
      </c>
      <c r="AW109">
        <v>0</v>
      </c>
      <c r="AX109">
        <v>0</v>
      </c>
      <c r="AY109" s="5">
        <v>0</v>
      </c>
      <c r="AZ109" s="5">
        <v>0</v>
      </c>
      <c r="BA109">
        <v>0</v>
      </c>
      <c r="BB109">
        <f>SUM(BC109,BD109,BE109,BF109,BG109)</f>
        <v>12</v>
      </c>
      <c r="BC109">
        <v>0</v>
      </c>
      <c r="BD109">
        <v>4</v>
      </c>
      <c r="BE109">
        <v>0</v>
      </c>
      <c r="BF109">
        <v>0</v>
      </c>
      <c r="BG109">
        <v>8</v>
      </c>
      <c r="BH109">
        <f t="shared" si="15"/>
        <v>17</v>
      </c>
      <c r="BI109" s="5">
        <v>0</v>
      </c>
      <c r="BJ109" s="5">
        <v>0</v>
      </c>
      <c r="BK109" s="5">
        <v>0</v>
      </c>
      <c r="BL109">
        <v>0</v>
      </c>
      <c r="BM109">
        <v>0</v>
      </c>
      <c r="BN109">
        <v>14</v>
      </c>
      <c r="BO109">
        <v>0</v>
      </c>
      <c r="BP109">
        <v>3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 s="5">
        <v>0</v>
      </c>
      <c r="BZ109">
        <v>0</v>
      </c>
      <c r="CA109">
        <f t="shared" si="16"/>
        <v>32</v>
      </c>
      <c r="CB109">
        <v>30</v>
      </c>
      <c r="CC109">
        <v>2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f t="shared" si="17"/>
        <v>81</v>
      </c>
      <c r="CO109">
        <v>0</v>
      </c>
      <c r="CP109">
        <v>80</v>
      </c>
      <c r="CQ109">
        <v>1</v>
      </c>
      <c r="CR109">
        <v>0</v>
      </c>
      <c r="CS109">
        <v>53</v>
      </c>
      <c r="CT109">
        <v>1</v>
      </c>
      <c r="CU109">
        <v>0</v>
      </c>
      <c r="CV109">
        <v>162</v>
      </c>
      <c r="CW109">
        <v>0</v>
      </c>
      <c r="CX109">
        <v>0</v>
      </c>
      <c r="CY109">
        <v>0</v>
      </c>
      <c r="CZ109" s="5">
        <v>0</v>
      </c>
      <c r="DA109" s="2">
        <f t="shared" si="18"/>
        <v>537</v>
      </c>
      <c r="DB109" s="6">
        <f t="shared" si="19"/>
        <v>2.2346368715083798</v>
      </c>
      <c r="DC109" s="6">
        <f t="shared" si="20"/>
        <v>33.333333333333329</v>
      </c>
    </row>
    <row r="110" spans="1:107" x14ac:dyDescent="0.3">
      <c r="A110" s="1">
        <v>44416</v>
      </c>
      <c r="B110">
        <f t="shared" si="21"/>
        <v>220</v>
      </c>
      <c r="C110" t="s">
        <v>87</v>
      </c>
      <c r="D110" t="s">
        <v>24</v>
      </c>
      <c r="E110" t="s">
        <v>85</v>
      </c>
      <c r="F110" t="s">
        <v>82</v>
      </c>
      <c r="G110">
        <v>1</v>
      </c>
      <c r="H110">
        <f t="shared" si="12"/>
        <v>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3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5">
        <v>0</v>
      </c>
      <c r="AK110">
        <v>0</v>
      </c>
      <c r="AL110">
        <f t="shared" si="14"/>
        <v>3</v>
      </c>
      <c r="AM110">
        <v>0</v>
      </c>
      <c r="AN110">
        <v>0</v>
      </c>
      <c r="AO110">
        <v>0</v>
      </c>
      <c r="AP110">
        <v>0</v>
      </c>
      <c r="AQ110">
        <v>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5">
        <v>0</v>
      </c>
      <c r="AZ110" s="5">
        <v>0</v>
      </c>
      <c r="BA110">
        <v>0</v>
      </c>
      <c r="BB110">
        <f>SUM(BC110,BD110,BE110,BF110,BG110)</f>
        <v>57</v>
      </c>
      <c r="BC110">
        <v>0</v>
      </c>
      <c r="BD110">
        <v>27</v>
      </c>
      <c r="BE110">
        <v>1</v>
      </c>
      <c r="BF110">
        <v>27</v>
      </c>
      <c r="BG110">
        <v>2</v>
      </c>
      <c r="BH110">
        <f t="shared" si="15"/>
        <v>3</v>
      </c>
      <c r="BI110" s="5">
        <v>0</v>
      </c>
      <c r="BJ110" s="5">
        <v>0</v>
      </c>
      <c r="BK110" s="5">
        <v>0</v>
      </c>
      <c r="BL110">
        <v>0</v>
      </c>
      <c r="BM110">
        <v>1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1</v>
      </c>
      <c r="BX110">
        <v>0</v>
      </c>
      <c r="BY110" s="5">
        <v>0</v>
      </c>
      <c r="BZ110">
        <v>0</v>
      </c>
      <c r="CA110">
        <f t="shared" si="16"/>
        <v>4</v>
      </c>
      <c r="CB110">
        <v>0</v>
      </c>
      <c r="CC110">
        <v>0</v>
      </c>
      <c r="CD110">
        <v>1</v>
      </c>
      <c r="CE110">
        <v>0</v>
      </c>
      <c r="CF110">
        <v>3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f t="shared" si="17"/>
        <v>29</v>
      </c>
      <c r="CO110">
        <v>0</v>
      </c>
      <c r="CP110">
        <v>29</v>
      </c>
      <c r="CQ110">
        <v>0</v>
      </c>
      <c r="CR110">
        <v>0</v>
      </c>
      <c r="CS110">
        <v>43</v>
      </c>
      <c r="CT110">
        <v>14</v>
      </c>
      <c r="CU110">
        <v>0</v>
      </c>
      <c r="CV110">
        <v>39</v>
      </c>
      <c r="CW110">
        <v>0</v>
      </c>
      <c r="CX110">
        <v>0</v>
      </c>
      <c r="CY110">
        <v>0</v>
      </c>
      <c r="CZ110" s="5">
        <v>0</v>
      </c>
      <c r="DA110" s="2">
        <f t="shared" si="18"/>
        <v>194</v>
      </c>
      <c r="DB110" s="6">
        <f t="shared" si="19"/>
        <v>29.381443298969074</v>
      </c>
      <c r="DC110" s="6">
        <f t="shared" si="20"/>
        <v>2.5773195876288657</v>
      </c>
    </row>
    <row r="111" spans="1:107" x14ac:dyDescent="0.3">
      <c r="A111" s="1">
        <v>44416</v>
      </c>
      <c r="B111">
        <f t="shared" si="21"/>
        <v>220</v>
      </c>
      <c r="C111" t="s">
        <v>87</v>
      </c>
      <c r="D111" t="s">
        <v>24</v>
      </c>
      <c r="E111" t="s">
        <v>85</v>
      </c>
      <c r="F111" t="s">
        <v>82</v>
      </c>
      <c r="G111">
        <v>2</v>
      </c>
      <c r="H111">
        <f t="shared" si="12"/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3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5">
        <v>0</v>
      </c>
      <c r="AK111">
        <v>0</v>
      </c>
      <c r="AL111">
        <f t="shared" si="14"/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5">
        <v>0</v>
      </c>
      <c r="AZ111" s="5">
        <v>0</v>
      </c>
      <c r="BA111">
        <v>0</v>
      </c>
      <c r="BB111">
        <f>SUM(BC111,BD111,BE111,BF111,BG111)</f>
        <v>312</v>
      </c>
      <c r="BC111">
        <v>16</v>
      </c>
      <c r="BD111">
        <v>270</v>
      </c>
      <c r="BE111">
        <v>1</v>
      </c>
      <c r="BF111">
        <v>5</v>
      </c>
      <c r="BG111">
        <v>20</v>
      </c>
      <c r="BH111">
        <f t="shared" si="15"/>
        <v>0</v>
      </c>
      <c r="BI111" s="5">
        <v>0</v>
      </c>
      <c r="BJ111" s="5">
        <v>0</v>
      </c>
      <c r="BK111" s="5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 s="5">
        <v>0</v>
      </c>
      <c r="BZ111">
        <v>0</v>
      </c>
      <c r="CA111">
        <f t="shared" si="16"/>
        <v>2</v>
      </c>
      <c r="CB111">
        <v>0</v>
      </c>
      <c r="CC111">
        <v>0</v>
      </c>
      <c r="CD111">
        <v>2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f t="shared" si="17"/>
        <v>86</v>
      </c>
      <c r="CO111">
        <v>0</v>
      </c>
      <c r="CP111">
        <v>86</v>
      </c>
      <c r="CQ111">
        <v>0</v>
      </c>
      <c r="CR111">
        <v>0</v>
      </c>
      <c r="CS111">
        <v>12</v>
      </c>
      <c r="CT111">
        <v>63</v>
      </c>
      <c r="CU111">
        <v>3</v>
      </c>
      <c r="CV111">
        <v>18</v>
      </c>
      <c r="CW111">
        <v>0</v>
      </c>
      <c r="CX111">
        <v>0</v>
      </c>
      <c r="CY111">
        <v>1</v>
      </c>
      <c r="CZ111" s="5">
        <v>0</v>
      </c>
      <c r="DA111" s="2">
        <f t="shared" si="18"/>
        <v>497</v>
      </c>
      <c r="DB111" s="6">
        <f t="shared" si="19"/>
        <v>62.776659959758554</v>
      </c>
      <c r="DC111" s="6">
        <f t="shared" si="20"/>
        <v>0</v>
      </c>
    </row>
    <row r="112" spans="1:107" x14ac:dyDescent="0.3">
      <c r="A112" s="1">
        <v>44416</v>
      </c>
      <c r="B112">
        <f t="shared" si="21"/>
        <v>220</v>
      </c>
      <c r="C112" t="s">
        <v>87</v>
      </c>
      <c r="D112" t="s">
        <v>24</v>
      </c>
      <c r="E112" t="s">
        <v>85</v>
      </c>
      <c r="F112" t="s">
        <v>82</v>
      </c>
      <c r="G112">
        <v>3</v>
      </c>
      <c r="H112">
        <f t="shared" si="12"/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3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5">
        <v>0</v>
      </c>
      <c r="AK112">
        <v>0</v>
      </c>
      <c r="AL112">
        <f t="shared" si="14"/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5">
        <v>0</v>
      </c>
      <c r="AZ112" s="5">
        <v>0</v>
      </c>
      <c r="BA112">
        <v>0</v>
      </c>
      <c r="BB112">
        <f>SUM(BC112,BD112,BE112,BF112,BG112)</f>
        <v>30</v>
      </c>
      <c r="BC112">
        <v>0</v>
      </c>
      <c r="BD112">
        <v>19</v>
      </c>
      <c r="BE112">
        <v>0</v>
      </c>
      <c r="BF112">
        <v>8</v>
      </c>
      <c r="BG112">
        <v>3</v>
      </c>
      <c r="BH112">
        <f t="shared" si="15"/>
        <v>1</v>
      </c>
      <c r="BI112" s="5">
        <v>0</v>
      </c>
      <c r="BJ112" s="5">
        <v>0</v>
      </c>
      <c r="BK112" s="5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 s="5">
        <v>0</v>
      </c>
      <c r="BZ112">
        <v>0</v>
      </c>
      <c r="CA112">
        <f t="shared" si="16"/>
        <v>9</v>
      </c>
      <c r="CB112">
        <v>0</v>
      </c>
      <c r="CC112">
        <v>0</v>
      </c>
      <c r="CD112">
        <v>4</v>
      </c>
      <c r="CE112">
        <v>1</v>
      </c>
      <c r="CF112">
        <v>2</v>
      </c>
      <c r="CG112">
        <v>2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f t="shared" si="17"/>
        <v>52</v>
      </c>
      <c r="CO112">
        <v>6</v>
      </c>
      <c r="CP112">
        <v>46</v>
      </c>
      <c r="CQ112">
        <v>0</v>
      </c>
      <c r="CR112">
        <v>0</v>
      </c>
      <c r="CS112">
        <v>34</v>
      </c>
      <c r="CT112">
        <v>30</v>
      </c>
      <c r="CU112">
        <v>0</v>
      </c>
      <c r="CV112">
        <v>25</v>
      </c>
      <c r="CW112">
        <v>0</v>
      </c>
      <c r="CX112">
        <v>0</v>
      </c>
      <c r="CY112">
        <v>0</v>
      </c>
      <c r="CZ112" s="5">
        <v>0</v>
      </c>
      <c r="DA112" s="2">
        <f t="shared" si="18"/>
        <v>182</v>
      </c>
      <c r="DB112" s="6">
        <f t="shared" si="19"/>
        <v>16.483516483516482</v>
      </c>
      <c r="DC112" s="6">
        <f t="shared" si="20"/>
        <v>0.5494505494505495</v>
      </c>
    </row>
    <row r="113" spans="1:107" x14ac:dyDescent="0.3">
      <c r="A113" s="4">
        <v>44417</v>
      </c>
      <c r="B113" s="5">
        <v>221</v>
      </c>
      <c r="C113" s="5" t="s">
        <v>87</v>
      </c>
      <c r="D113" s="5" t="s">
        <v>24</v>
      </c>
      <c r="E113" s="5" t="s">
        <v>85</v>
      </c>
      <c r="F113" s="5" t="s">
        <v>83</v>
      </c>
      <c r="G113" s="5">
        <v>1</v>
      </c>
      <c r="H113">
        <f t="shared" si="12"/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>
        <f t="shared" si="13"/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>
        <f t="shared" si="14"/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475</v>
      </c>
      <c r="BC113" s="5">
        <v>149</v>
      </c>
      <c r="BD113" s="5">
        <v>264</v>
      </c>
      <c r="BE113" s="5">
        <v>0</v>
      </c>
      <c r="BF113" s="5">
        <v>0</v>
      </c>
      <c r="BG113" s="5">
        <v>62</v>
      </c>
      <c r="BH113">
        <f t="shared" si="15"/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>
        <v>0</v>
      </c>
      <c r="BY113" s="5">
        <v>0</v>
      </c>
      <c r="BZ113" s="5">
        <v>0</v>
      </c>
      <c r="CA113">
        <f t="shared" si="16"/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78</v>
      </c>
      <c r="CO113" s="5">
        <v>0</v>
      </c>
      <c r="CP113" s="5">
        <v>78</v>
      </c>
      <c r="CQ113" s="5">
        <v>0</v>
      </c>
      <c r="CR113" s="5">
        <v>0</v>
      </c>
      <c r="CS113" s="5">
        <v>0</v>
      </c>
      <c r="CT113" s="5">
        <v>45</v>
      </c>
      <c r="CU113" s="5">
        <v>0</v>
      </c>
      <c r="CV113" s="5">
        <v>2</v>
      </c>
      <c r="CW113" s="5">
        <v>0</v>
      </c>
      <c r="CX113" s="5">
        <v>0</v>
      </c>
      <c r="CY113" s="5">
        <v>0</v>
      </c>
      <c r="CZ113" s="5">
        <v>0</v>
      </c>
      <c r="DA113" s="2">
        <f t="shared" si="18"/>
        <v>600</v>
      </c>
      <c r="DB113" s="6">
        <f t="shared" si="19"/>
        <v>79.166666666666657</v>
      </c>
      <c r="DC113" s="6">
        <f t="shared" si="20"/>
        <v>0</v>
      </c>
    </row>
    <row r="114" spans="1:107" x14ac:dyDescent="0.3">
      <c r="A114" s="4">
        <v>44417</v>
      </c>
      <c r="B114" s="5">
        <v>221</v>
      </c>
      <c r="C114" s="5" t="s">
        <v>87</v>
      </c>
      <c r="D114" s="5" t="s">
        <v>24</v>
      </c>
      <c r="E114" s="5" t="s">
        <v>85</v>
      </c>
      <c r="F114" s="5" t="s">
        <v>83</v>
      </c>
      <c r="G114" s="5">
        <v>2</v>
      </c>
      <c r="H114">
        <f t="shared" si="12"/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>
        <f t="shared" si="13"/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>
        <f t="shared" si="14"/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1487</v>
      </c>
      <c r="BC114" s="5">
        <v>618</v>
      </c>
      <c r="BD114" s="5">
        <v>687</v>
      </c>
      <c r="BE114" s="5">
        <v>0</v>
      </c>
      <c r="BF114" s="5">
        <v>1</v>
      </c>
      <c r="BG114" s="5">
        <v>181</v>
      </c>
      <c r="BH114">
        <f t="shared" si="15"/>
        <v>3</v>
      </c>
      <c r="BI114" s="5">
        <v>0</v>
      </c>
      <c r="BJ114" s="5">
        <v>0</v>
      </c>
      <c r="BK114" s="5">
        <v>0</v>
      </c>
      <c r="BL114" s="5">
        <v>3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>
        <v>0</v>
      </c>
      <c r="BY114" s="5">
        <v>0</v>
      </c>
      <c r="BZ114" s="5">
        <v>0</v>
      </c>
      <c r="CA114">
        <f t="shared" si="16"/>
        <v>3</v>
      </c>
      <c r="CB114" s="5">
        <v>0</v>
      </c>
      <c r="CC114" s="5">
        <v>0</v>
      </c>
      <c r="CD114" s="5">
        <v>0</v>
      </c>
      <c r="CE114" s="5">
        <v>3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85</v>
      </c>
      <c r="CO114" s="5">
        <v>0</v>
      </c>
      <c r="CP114" s="5">
        <v>85</v>
      </c>
      <c r="CQ114" s="5">
        <v>0</v>
      </c>
      <c r="CR114" s="5">
        <v>0</v>
      </c>
      <c r="CS114" s="5">
        <v>0</v>
      </c>
      <c r="CT114" s="5">
        <v>118</v>
      </c>
      <c r="CU114" s="5">
        <v>0</v>
      </c>
      <c r="CV114" s="5">
        <v>3</v>
      </c>
      <c r="CW114" s="5">
        <v>0</v>
      </c>
      <c r="CX114" s="5">
        <v>0</v>
      </c>
      <c r="CY114" s="5">
        <v>0</v>
      </c>
      <c r="CZ114" s="5">
        <v>0</v>
      </c>
      <c r="DA114" s="2">
        <f t="shared" si="18"/>
        <v>1699</v>
      </c>
      <c r="DB114" s="6">
        <f t="shared" si="19"/>
        <v>87.522071806945263</v>
      </c>
      <c r="DC114" s="6">
        <f t="shared" si="20"/>
        <v>0</v>
      </c>
    </row>
    <row r="115" spans="1:107" x14ac:dyDescent="0.3">
      <c r="A115" s="4">
        <v>44417</v>
      </c>
      <c r="B115" s="5">
        <v>221</v>
      </c>
      <c r="C115" s="5" t="s">
        <v>87</v>
      </c>
      <c r="D115" s="5" t="s">
        <v>24</v>
      </c>
      <c r="E115" s="5" t="s">
        <v>85</v>
      </c>
      <c r="F115" s="5" t="s">
        <v>83</v>
      </c>
      <c r="G115" s="5">
        <v>3</v>
      </c>
      <c r="H115">
        <f t="shared" si="12"/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>
        <f t="shared" si="13"/>
        <v>2</v>
      </c>
      <c r="X115" s="5">
        <v>0</v>
      </c>
      <c r="Y115" s="5">
        <v>0</v>
      </c>
      <c r="Z115" s="5">
        <v>2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>
        <f t="shared" si="14"/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456</v>
      </c>
      <c r="BC115" s="5">
        <v>114</v>
      </c>
      <c r="BD115" s="5">
        <v>303</v>
      </c>
      <c r="BE115" s="5">
        <v>0</v>
      </c>
      <c r="BF115" s="5">
        <v>18</v>
      </c>
      <c r="BG115" s="5">
        <v>21</v>
      </c>
      <c r="BH115">
        <f t="shared" si="15"/>
        <v>6</v>
      </c>
      <c r="BI115" s="5">
        <v>0</v>
      </c>
      <c r="BJ115" s="5">
        <v>0</v>
      </c>
      <c r="BK115" s="5">
        <v>0</v>
      </c>
      <c r="BL115" s="5">
        <v>6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>
        <f t="shared" si="16"/>
        <v>18</v>
      </c>
      <c r="CB115" s="5">
        <v>0</v>
      </c>
      <c r="CC115" s="5">
        <v>0</v>
      </c>
      <c r="CD115" s="5">
        <v>6</v>
      </c>
      <c r="CE115" s="5">
        <v>12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1</v>
      </c>
      <c r="CL115" s="5">
        <v>0</v>
      </c>
      <c r="CM115" s="5">
        <v>0</v>
      </c>
      <c r="CN115" s="5">
        <v>258</v>
      </c>
      <c r="CO115" s="5">
        <v>0</v>
      </c>
      <c r="CP115" s="5">
        <v>258</v>
      </c>
      <c r="CQ115" s="5">
        <v>0</v>
      </c>
      <c r="CR115" s="5">
        <v>0</v>
      </c>
      <c r="CS115" s="5">
        <v>0</v>
      </c>
      <c r="CT115" s="5">
        <v>135</v>
      </c>
      <c r="CU115" s="5">
        <v>0</v>
      </c>
      <c r="CV115" s="5">
        <v>33</v>
      </c>
      <c r="CW115" s="5">
        <v>0</v>
      </c>
      <c r="CX115" s="5">
        <v>0</v>
      </c>
      <c r="CY115" s="5">
        <v>0</v>
      </c>
      <c r="CZ115" s="5">
        <v>0</v>
      </c>
      <c r="DA115" s="2">
        <f t="shared" si="18"/>
        <v>909</v>
      </c>
      <c r="DB115" s="6">
        <f t="shared" si="19"/>
        <v>50.165016501650165</v>
      </c>
      <c r="DC115" s="6">
        <f t="shared" si="20"/>
        <v>0.22002200220022</v>
      </c>
    </row>
    <row r="116" spans="1:107" x14ac:dyDescent="0.3">
      <c r="A116" s="4">
        <v>44417</v>
      </c>
      <c r="B116" s="5">
        <v>221</v>
      </c>
      <c r="C116" s="5" t="s">
        <v>87</v>
      </c>
      <c r="D116" s="5" t="s">
        <v>24</v>
      </c>
      <c r="E116" s="5" t="s">
        <v>85</v>
      </c>
      <c r="F116" s="5" t="s">
        <v>84</v>
      </c>
      <c r="G116" s="5">
        <v>1</v>
      </c>
      <c r="H116">
        <f t="shared" si="12"/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>
        <f t="shared" si="13"/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>
        <f t="shared" si="14"/>
        <v>4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4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265</v>
      </c>
      <c r="BC116" s="5">
        <v>89</v>
      </c>
      <c r="BD116" s="5">
        <v>150</v>
      </c>
      <c r="BE116" s="5">
        <v>0</v>
      </c>
      <c r="BF116" s="5">
        <v>10</v>
      </c>
      <c r="BG116" s="5">
        <v>16</v>
      </c>
      <c r="BH116">
        <f t="shared" si="15"/>
        <v>2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1</v>
      </c>
      <c r="BQ116" s="5">
        <v>0</v>
      </c>
      <c r="BR116" s="5">
        <v>0</v>
      </c>
      <c r="BS116" s="5">
        <v>0</v>
      </c>
      <c r="BT116" s="5">
        <v>0</v>
      </c>
      <c r="BU116" s="5">
        <v>1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>
        <f t="shared" si="16"/>
        <v>6</v>
      </c>
      <c r="CB116" s="5">
        <v>3</v>
      </c>
      <c r="CC116" s="5">
        <v>0</v>
      </c>
      <c r="CD116" s="5">
        <v>1</v>
      </c>
      <c r="CE116" s="5">
        <v>2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132</v>
      </c>
      <c r="CO116" s="5">
        <v>0</v>
      </c>
      <c r="CP116" s="5">
        <v>132</v>
      </c>
      <c r="CQ116" s="5">
        <v>0</v>
      </c>
      <c r="CR116" s="5">
        <v>0</v>
      </c>
      <c r="CS116" s="5">
        <v>2</v>
      </c>
      <c r="CT116" s="5">
        <v>17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2">
        <f t="shared" si="18"/>
        <v>428</v>
      </c>
      <c r="DB116" s="6">
        <f t="shared" si="19"/>
        <v>61.915887850467286</v>
      </c>
      <c r="DC116" s="6">
        <f t="shared" si="20"/>
        <v>0.93457943925233633</v>
      </c>
    </row>
    <row r="117" spans="1:107" x14ac:dyDescent="0.3">
      <c r="A117" s="4">
        <v>44417</v>
      </c>
      <c r="B117" s="5">
        <v>221</v>
      </c>
      <c r="C117" s="5" t="s">
        <v>87</v>
      </c>
      <c r="D117" s="5" t="s">
        <v>24</v>
      </c>
      <c r="E117" s="5" t="s">
        <v>85</v>
      </c>
      <c r="F117" s="5" t="s">
        <v>84</v>
      </c>
      <c r="G117" s="5">
        <v>2</v>
      </c>
      <c r="H117">
        <f t="shared" si="12"/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>
        <f t="shared" si="13"/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>
        <f t="shared" si="14"/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321</v>
      </c>
      <c r="BC117" s="5">
        <v>25</v>
      </c>
      <c r="BD117" s="5">
        <v>186</v>
      </c>
      <c r="BE117" s="5">
        <v>0</v>
      </c>
      <c r="BF117" s="5">
        <v>76</v>
      </c>
      <c r="BG117" s="5">
        <v>34</v>
      </c>
      <c r="BH117">
        <f t="shared" si="15"/>
        <v>1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1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>
        <f t="shared" si="16"/>
        <v>6</v>
      </c>
      <c r="CB117" s="5">
        <v>5</v>
      </c>
      <c r="CC117" s="5">
        <v>0</v>
      </c>
      <c r="CD117" s="5">
        <v>0</v>
      </c>
      <c r="CE117" s="5">
        <v>1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138</v>
      </c>
      <c r="CO117" s="5">
        <v>0</v>
      </c>
      <c r="CP117" s="5">
        <v>138</v>
      </c>
      <c r="CQ117" s="5">
        <v>0</v>
      </c>
      <c r="CR117" s="5">
        <v>0</v>
      </c>
      <c r="CS117" s="5">
        <v>5</v>
      </c>
      <c r="CT117" s="5">
        <v>19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2">
        <f t="shared" si="18"/>
        <v>490</v>
      </c>
      <c r="DB117" s="6">
        <f t="shared" si="19"/>
        <v>65.510204081632651</v>
      </c>
      <c r="DC117" s="6">
        <f t="shared" si="20"/>
        <v>0</v>
      </c>
    </row>
    <row r="118" spans="1:107" x14ac:dyDescent="0.3">
      <c r="A118" s="4">
        <v>44417</v>
      </c>
      <c r="B118" s="5">
        <v>221</v>
      </c>
      <c r="C118" s="5" t="s">
        <v>87</v>
      </c>
      <c r="D118" s="5" t="s">
        <v>24</v>
      </c>
      <c r="E118" s="5" t="s">
        <v>85</v>
      </c>
      <c r="F118" s="5" t="s">
        <v>84</v>
      </c>
      <c r="G118" s="5">
        <v>3</v>
      </c>
      <c r="H118">
        <f t="shared" si="12"/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>
        <f t="shared" si="13"/>
        <v>1</v>
      </c>
      <c r="X118" s="5">
        <v>0</v>
      </c>
      <c r="Y118" s="5">
        <v>0</v>
      </c>
      <c r="Z118" s="5">
        <v>1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>
        <f t="shared" si="14"/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99</v>
      </c>
      <c r="BC118" s="5">
        <v>5</v>
      </c>
      <c r="BD118" s="5">
        <v>35</v>
      </c>
      <c r="BE118" s="5">
        <v>0</v>
      </c>
      <c r="BF118" s="5">
        <v>52</v>
      </c>
      <c r="BG118" s="5">
        <v>7</v>
      </c>
      <c r="BH118">
        <f t="shared" si="15"/>
        <v>1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1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>
        <f t="shared" si="16"/>
        <v>3</v>
      </c>
      <c r="CB118" s="5">
        <v>1</v>
      </c>
      <c r="CC118" s="5">
        <v>0</v>
      </c>
      <c r="CD118" s="5">
        <v>2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12</v>
      </c>
      <c r="CO118" s="5">
        <v>0</v>
      </c>
      <c r="CP118" s="5">
        <v>12</v>
      </c>
      <c r="CQ118" s="5">
        <v>0</v>
      </c>
      <c r="CR118" s="5">
        <v>0</v>
      </c>
      <c r="CS118" s="5">
        <v>9</v>
      </c>
      <c r="CT118" s="5">
        <v>7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2">
        <f t="shared" si="18"/>
        <v>132</v>
      </c>
      <c r="DB118" s="6">
        <f t="shared" si="19"/>
        <v>75</v>
      </c>
      <c r="DC118" s="6">
        <f t="shared" si="20"/>
        <v>0.75757575757575757</v>
      </c>
    </row>
    <row r="119" spans="1:107" x14ac:dyDescent="0.3">
      <c r="A119" s="4">
        <v>44417</v>
      </c>
      <c r="B119" s="5">
        <v>221</v>
      </c>
      <c r="C119" s="5" t="s">
        <v>87</v>
      </c>
      <c r="D119" s="5" t="s">
        <v>24</v>
      </c>
      <c r="E119" s="5" t="s">
        <v>86</v>
      </c>
      <c r="F119" s="5" t="s">
        <v>82</v>
      </c>
      <c r="G119" s="5">
        <v>1</v>
      </c>
      <c r="H119">
        <f t="shared" si="12"/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>
        <f t="shared" si="13"/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>
        <f t="shared" si="14"/>
        <v>6</v>
      </c>
      <c r="AM119" s="5">
        <v>0</v>
      </c>
      <c r="AN119" s="5">
        <v>0</v>
      </c>
      <c r="AO119" s="5">
        <v>0</v>
      </c>
      <c r="AP119" s="5">
        <v>0</v>
      </c>
      <c r="AQ119" s="5">
        <v>1</v>
      </c>
      <c r="AR119" s="5">
        <v>0</v>
      </c>
      <c r="AS119" s="5">
        <v>0</v>
      </c>
      <c r="AT119" s="5">
        <v>5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18</v>
      </c>
      <c r="BC119" s="5">
        <v>0</v>
      </c>
      <c r="BD119" s="5">
        <v>0</v>
      </c>
      <c r="BE119" s="5">
        <v>0</v>
      </c>
      <c r="BF119" s="5">
        <v>18</v>
      </c>
      <c r="BG119" s="5">
        <v>0</v>
      </c>
      <c r="BH119">
        <f t="shared" si="15"/>
        <v>4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4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>
        <f t="shared" si="16"/>
        <v>13</v>
      </c>
      <c r="CB119" s="5">
        <v>13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7</v>
      </c>
      <c r="CO119" s="5">
        <v>1</v>
      </c>
      <c r="CP119" s="5">
        <v>6</v>
      </c>
      <c r="CQ119" s="5">
        <v>0</v>
      </c>
      <c r="CR119" s="5">
        <v>0</v>
      </c>
      <c r="CS119" s="5">
        <v>51</v>
      </c>
      <c r="CT119" s="5">
        <v>28</v>
      </c>
      <c r="CU119" s="5">
        <v>0</v>
      </c>
      <c r="CV119" s="5">
        <v>143</v>
      </c>
      <c r="CW119" s="5">
        <v>0</v>
      </c>
      <c r="CX119" s="5">
        <v>0</v>
      </c>
      <c r="CY119" s="5">
        <v>0</v>
      </c>
      <c r="CZ119" s="5">
        <v>0</v>
      </c>
      <c r="DA119" s="2">
        <f t="shared" si="18"/>
        <v>270</v>
      </c>
      <c r="DB119" s="6">
        <f t="shared" si="19"/>
        <v>6.666666666666667</v>
      </c>
      <c r="DC119" s="6">
        <f t="shared" si="20"/>
        <v>2.2222222222222223</v>
      </c>
    </row>
    <row r="120" spans="1:107" x14ac:dyDescent="0.3">
      <c r="A120" s="4">
        <v>44417</v>
      </c>
      <c r="B120" s="5">
        <v>221</v>
      </c>
      <c r="C120" s="5" t="s">
        <v>87</v>
      </c>
      <c r="D120" s="5" t="s">
        <v>24</v>
      </c>
      <c r="E120" s="5" t="s">
        <v>86</v>
      </c>
      <c r="F120" s="5" t="s">
        <v>82</v>
      </c>
      <c r="G120" s="5">
        <v>2</v>
      </c>
      <c r="H120">
        <f t="shared" si="12"/>
        <v>1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>
        <f t="shared" si="13"/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>
        <f t="shared" si="14"/>
        <v>2</v>
      </c>
      <c r="AM120" s="5">
        <v>0</v>
      </c>
      <c r="AN120" s="5">
        <v>0</v>
      </c>
      <c r="AO120" s="5">
        <v>0</v>
      </c>
      <c r="AP120" s="5">
        <v>0</v>
      </c>
      <c r="AQ120" s="5">
        <v>1</v>
      </c>
      <c r="AR120" s="5">
        <v>0</v>
      </c>
      <c r="AS120" s="5">
        <v>0</v>
      </c>
      <c r="AT120" s="5">
        <v>1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3</v>
      </c>
      <c r="BC120" s="5">
        <v>0</v>
      </c>
      <c r="BD120" s="5">
        <v>0</v>
      </c>
      <c r="BE120" s="5">
        <v>0</v>
      </c>
      <c r="BF120" s="5">
        <v>3</v>
      </c>
      <c r="BG120" s="5">
        <v>0</v>
      </c>
      <c r="BH120">
        <f t="shared" si="15"/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>
        <f t="shared" si="16"/>
        <v>11</v>
      </c>
      <c r="CB120" s="5">
        <v>9</v>
      </c>
      <c r="CC120" s="5">
        <v>0</v>
      </c>
      <c r="CD120" s="5">
        <v>0</v>
      </c>
      <c r="CE120" s="5">
        <v>0</v>
      </c>
      <c r="CF120" s="5">
        <v>2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9</v>
      </c>
      <c r="CO120" s="5">
        <v>1</v>
      </c>
      <c r="CP120" s="5">
        <v>8</v>
      </c>
      <c r="CQ120" s="5">
        <v>0</v>
      </c>
      <c r="CR120" s="5">
        <v>0</v>
      </c>
      <c r="CS120" s="5">
        <v>16</v>
      </c>
      <c r="CT120" s="5">
        <v>5</v>
      </c>
      <c r="CU120" s="5">
        <v>0</v>
      </c>
      <c r="CV120" s="5">
        <v>27</v>
      </c>
      <c r="CW120" s="5">
        <v>0</v>
      </c>
      <c r="CX120" s="5">
        <v>0</v>
      </c>
      <c r="CY120" s="5">
        <v>0</v>
      </c>
      <c r="CZ120" s="5">
        <v>0</v>
      </c>
      <c r="DA120" s="2">
        <f t="shared" si="18"/>
        <v>74</v>
      </c>
      <c r="DB120" s="6">
        <f t="shared" si="19"/>
        <v>4.0540540540540544</v>
      </c>
      <c r="DC120" s="6">
        <f t="shared" si="20"/>
        <v>4.0540540540540544</v>
      </c>
    </row>
    <row r="121" spans="1:107" x14ac:dyDescent="0.3">
      <c r="A121" s="4">
        <v>44417</v>
      </c>
      <c r="B121" s="5">
        <v>221</v>
      </c>
      <c r="C121" s="5" t="s">
        <v>87</v>
      </c>
      <c r="D121" s="5" t="s">
        <v>24</v>
      </c>
      <c r="E121" s="5" t="s">
        <v>86</v>
      </c>
      <c r="F121" s="5" t="s">
        <v>82</v>
      </c>
      <c r="G121" s="5">
        <v>3</v>
      </c>
      <c r="H121">
        <f t="shared" si="12"/>
        <v>2</v>
      </c>
      <c r="I121" s="5">
        <v>0</v>
      </c>
      <c r="J121" s="5">
        <v>0</v>
      </c>
      <c r="K121" s="5">
        <v>2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>
        <f t="shared" si="13"/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>
        <f t="shared" si="14"/>
        <v>3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3</v>
      </c>
      <c r="AY121" s="5">
        <v>0</v>
      </c>
      <c r="AZ121" s="5">
        <v>0</v>
      </c>
      <c r="BA121" s="5">
        <v>0</v>
      </c>
      <c r="BB121" s="5">
        <v>4</v>
      </c>
      <c r="BC121" s="5">
        <v>0</v>
      </c>
      <c r="BD121" s="5">
        <v>0</v>
      </c>
      <c r="BE121" s="5">
        <v>0</v>
      </c>
      <c r="BF121" s="5">
        <v>4</v>
      </c>
      <c r="BG121" s="5">
        <v>0</v>
      </c>
      <c r="BH121">
        <f t="shared" si="15"/>
        <v>5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3</v>
      </c>
      <c r="BQ121" s="5">
        <v>0</v>
      </c>
      <c r="BR121" s="5">
        <v>0</v>
      </c>
      <c r="BS121" s="5">
        <v>0</v>
      </c>
      <c r="BT121" s="5">
        <v>0</v>
      </c>
      <c r="BU121" s="5">
        <v>2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>
        <f t="shared" si="16"/>
        <v>22</v>
      </c>
      <c r="CB121" s="5">
        <v>10</v>
      </c>
      <c r="CC121" s="5">
        <v>0</v>
      </c>
      <c r="CD121" s="5">
        <v>0</v>
      </c>
      <c r="CE121" s="5">
        <v>0</v>
      </c>
      <c r="CF121" s="5">
        <v>12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10</v>
      </c>
      <c r="CO121" s="5">
        <v>5</v>
      </c>
      <c r="CP121" s="5">
        <v>5</v>
      </c>
      <c r="CQ121" s="5">
        <v>0</v>
      </c>
      <c r="CR121" s="5">
        <v>0</v>
      </c>
      <c r="CS121" s="5">
        <v>16</v>
      </c>
      <c r="CT121" s="5">
        <v>4</v>
      </c>
      <c r="CU121" s="5">
        <v>0</v>
      </c>
      <c r="CV121" s="5">
        <v>19</v>
      </c>
      <c r="CW121" s="5">
        <v>0</v>
      </c>
      <c r="CX121" s="5">
        <v>0</v>
      </c>
      <c r="CY121" s="5">
        <v>0</v>
      </c>
      <c r="CZ121" s="5">
        <v>0</v>
      </c>
      <c r="DA121" s="2">
        <f t="shared" si="18"/>
        <v>85</v>
      </c>
      <c r="DB121" s="6">
        <f t="shared" si="19"/>
        <v>4.7058823529411766</v>
      </c>
      <c r="DC121" s="6">
        <f t="shared" si="20"/>
        <v>5.8823529411764701</v>
      </c>
    </row>
    <row r="122" spans="1:107" x14ac:dyDescent="0.3">
      <c r="A122" s="4">
        <v>44417</v>
      </c>
      <c r="B122" s="5">
        <v>221</v>
      </c>
      <c r="C122" s="5" t="s">
        <v>87</v>
      </c>
      <c r="D122" s="5" t="s">
        <v>24</v>
      </c>
      <c r="E122" s="5" t="s">
        <v>86</v>
      </c>
      <c r="F122" s="5" t="s">
        <v>83</v>
      </c>
      <c r="G122" s="5">
        <v>1</v>
      </c>
      <c r="H122">
        <f t="shared" si="12"/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>
        <f t="shared" si="13"/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>
        <f t="shared" si="14"/>
        <v>1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1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15</v>
      </c>
      <c r="BC122" s="5">
        <v>0</v>
      </c>
      <c r="BD122" s="5">
        <v>3</v>
      </c>
      <c r="BE122" s="5">
        <v>0</v>
      </c>
      <c r="BF122" s="5">
        <v>12</v>
      </c>
      <c r="BG122" s="5">
        <v>0</v>
      </c>
      <c r="BH122">
        <f t="shared" si="15"/>
        <v>1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1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>
        <f t="shared" si="16"/>
        <v>6</v>
      </c>
      <c r="CB122" s="5">
        <v>2</v>
      </c>
      <c r="CC122" s="5">
        <v>0</v>
      </c>
      <c r="CD122" s="5">
        <v>1</v>
      </c>
      <c r="CE122" s="5">
        <v>0</v>
      </c>
      <c r="CF122" s="5">
        <v>3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2</v>
      </c>
      <c r="CO122" s="5">
        <v>0</v>
      </c>
      <c r="CP122" s="5">
        <v>2</v>
      </c>
      <c r="CQ122" s="5">
        <v>0</v>
      </c>
      <c r="CR122" s="5">
        <v>0</v>
      </c>
      <c r="CS122" s="5">
        <v>11</v>
      </c>
      <c r="CT122" s="5">
        <v>4</v>
      </c>
      <c r="CU122" s="5">
        <v>0</v>
      </c>
      <c r="CV122" s="5">
        <v>19</v>
      </c>
      <c r="CW122" s="5">
        <v>0</v>
      </c>
      <c r="CX122" s="5">
        <v>0</v>
      </c>
      <c r="CY122" s="5">
        <v>0</v>
      </c>
      <c r="CZ122" s="5">
        <v>0</v>
      </c>
      <c r="DA122" s="2">
        <f t="shared" si="18"/>
        <v>59</v>
      </c>
      <c r="DB122" s="6">
        <f t="shared" si="19"/>
        <v>25.423728813559322</v>
      </c>
      <c r="DC122" s="6">
        <f t="shared" si="20"/>
        <v>1.6949152542372881</v>
      </c>
    </row>
    <row r="123" spans="1:107" x14ac:dyDescent="0.3">
      <c r="A123" s="4">
        <v>44417</v>
      </c>
      <c r="B123" s="5">
        <v>221</v>
      </c>
      <c r="C123" s="5" t="s">
        <v>87</v>
      </c>
      <c r="D123" s="5" t="s">
        <v>24</v>
      </c>
      <c r="E123" s="5" t="s">
        <v>86</v>
      </c>
      <c r="F123" s="5" t="s">
        <v>83</v>
      </c>
      <c r="G123" s="5">
        <v>2</v>
      </c>
      <c r="H123">
        <f t="shared" si="12"/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>
        <f t="shared" si="13"/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>
        <f t="shared" si="14"/>
        <v>2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2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37</v>
      </c>
      <c r="BC123" s="5">
        <v>1</v>
      </c>
      <c r="BD123" s="5">
        <v>17</v>
      </c>
      <c r="BE123" s="5">
        <v>2</v>
      </c>
      <c r="BF123" s="5">
        <v>17</v>
      </c>
      <c r="BG123" s="5">
        <v>0</v>
      </c>
      <c r="BH123">
        <f t="shared" si="15"/>
        <v>2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2</v>
      </c>
      <c r="BY123" s="5">
        <v>0</v>
      </c>
      <c r="BZ123" s="5">
        <v>0</v>
      </c>
      <c r="CA123">
        <f t="shared" si="16"/>
        <v>53</v>
      </c>
      <c r="CB123" s="5">
        <v>0</v>
      </c>
      <c r="CC123" s="5">
        <v>0</v>
      </c>
      <c r="CD123" s="5">
        <v>2</v>
      </c>
      <c r="CE123" s="5">
        <v>0</v>
      </c>
      <c r="CF123" s="5">
        <v>51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6</v>
      </c>
      <c r="CO123" s="5">
        <v>1</v>
      </c>
      <c r="CP123" s="5">
        <v>5</v>
      </c>
      <c r="CQ123" s="5">
        <v>0</v>
      </c>
      <c r="CR123" s="5">
        <v>0</v>
      </c>
      <c r="CS123" s="5">
        <v>7</v>
      </c>
      <c r="CT123" s="5">
        <v>19</v>
      </c>
      <c r="CU123" s="5">
        <v>0</v>
      </c>
      <c r="CV123" s="5">
        <v>12</v>
      </c>
      <c r="CW123" s="5">
        <v>0</v>
      </c>
      <c r="CX123" s="5">
        <v>0</v>
      </c>
      <c r="CY123" s="5">
        <v>0</v>
      </c>
      <c r="CZ123" s="5">
        <v>0</v>
      </c>
      <c r="DA123" s="2">
        <f t="shared" si="18"/>
        <v>138</v>
      </c>
      <c r="DB123" s="6">
        <f t="shared" si="19"/>
        <v>26.811594202898554</v>
      </c>
      <c r="DC123" s="6">
        <f t="shared" si="20"/>
        <v>1.4492753623188406</v>
      </c>
    </row>
    <row r="124" spans="1:107" x14ac:dyDescent="0.3">
      <c r="A124" s="4">
        <v>44417</v>
      </c>
      <c r="B124" s="5">
        <v>221</v>
      </c>
      <c r="C124" s="5" t="s">
        <v>87</v>
      </c>
      <c r="D124" s="5" t="s">
        <v>24</v>
      </c>
      <c r="E124" s="5" t="s">
        <v>86</v>
      </c>
      <c r="F124" s="5" t="s">
        <v>83</v>
      </c>
      <c r="G124" s="5">
        <v>3</v>
      </c>
      <c r="H124">
        <f t="shared" si="12"/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>
        <f t="shared" si="13"/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>
        <f t="shared" si="14"/>
        <v>8</v>
      </c>
      <c r="AM124" s="5">
        <v>0</v>
      </c>
      <c r="AN124" s="5">
        <v>0</v>
      </c>
      <c r="AO124" s="5">
        <v>0</v>
      </c>
      <c r="AP124" s="5">
        <v>0</v>
      </c>
      <c r="AQ124" s="5">
        <v>2</v>
      </c>
      <c r="AR124" s="5">
        <v>0</v>
      </c>
      <c r="AS124" s="5">
        <v>0</v>
      </c>
      <c r="AT124" s="5">
        <v>6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114</v>
      </c>
      <c r="BC124" s="5">
        <v>0</v>
      </c>
      <c r="BD124" s="5">
        <v>78</v>
      </c>
      <c r="BE124" s="5">
        <v>0</v>
      </c>
      <c r="BF124" s="5">
        <v>35</v>
      </c>
      <c r="BG124" s="5">
        <v>1</v>
      </c>
      <c r="BH124">
        <f t="shared" si="15"/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>
        <f t="shared" si="16"/>
        <v>146</v>
      </c>
      <c r="CB124" s="5">
        <v>0</v>
      </c>
      <c r="CC124" s="5">
        <v>0</v>
      </c>
      <c r="CD124" s="5">
        <v>2</v>
      </c>
      <c r="CE124" s="5">
        <v>0</v>
      </c>
      <c r="CF124" s="5">
        <v>144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3</v>
      </c>
      <c r="CO124" s="5">
        <v>0</v>
      </c>
      <c r="CP124" s="5">
        <v>3</v>
      </c>
      <c r="CQ124" s="5">
        <v>0</v>
      </c>
      <c r="CR124" s="5">
        <v>0</v>
      </c>
      <c r="CS124" s="5">
        <v>20</v>
      </c>
      <c r="CT124" s="5">
        <v>30</v>
      </c>
      <c r="CU124" s="5">
        <v>0</v>
      </c>
      <c r="CV124" s="5">
        <v>78</v>
      </c>
      <c r="CW124" s="5">
        <v>0</v>
      </c>
      <c r="CX124" s="5">
        <v>0</v>
      </c>
      <c r="CY124" s="5">
        <v>0</v>
      </c>
      <c r="CZ124" s="5">
        <v>0</v>
      </c>
      <c r="DA124" s="2">
        <f t="shared" si="18"/>
        <v>399</v>
      </c>
      <c r="DB124" s="6">
        <f t="shared" si="19"/>
        <v>28.571428571428569</v>
      </c>
      <c r="DC124" s="6">
        <f t="shared" si="20"/>
        <v>2.0050125313283207</v>
      </c>
    </row>
    <row r="125" spans="1:107" x14ac:dyDescent="0.3">
      <c r="A125" s="4">
        <v>44417</v>
      </c>
      <c r="B125" s="5">
        <v>221</v>
      </c>
      <c r="C125" s="5" t="s">
        <v>87</v>
      </c>
      <c r="D125" s="5" t="s">
        <v>24</v>
      </c>
      <c r="E125" s="5" t="s">
        <v>86</v>
      </c>
      <c r="F125" s="5" t="s">
        <v>84</v>
      </c>
      <c r="G125" s="5">
        <v>1</v>
      </c>
      <c r="H125">
        <f t="shared" si="12"/>
        <v>1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>
        <f t="shared" si="13"/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>
        <f t="shared" si="14"/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58</v>
      </c>
      <c r="BC125" s="5">
        <v>0</v>
      </c>
      <c r="BD125" s="5">
        <v>4</v>
      </c>
      <c r="BE125" s="5">
        <v>0</v>
      </c>
      <c r="BF125" s="5">
        <v>52</v>
      </c>
      <c r="BG125" s="5">
        <v>2</v>
      </c>
      <c r="BH125">
        <f t="shared" si="15"/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>
        <f t="shared" si="16"/>
        <v>11</v>
      </c>
      <c r="CB125" s="5">
        <v>0</v>
      </c>
      <c r="CC125" s="5">
        <v>0</v>
      </c>
      <c r="CD125" s="5">
        <v>1</v>
      </c>
      <c r="CE125" s="5">
        <v>3</v>
      </c>
      <c r="CF125" s="5">
        <v>7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1</v>
      </c>
      <c r="CM125" s="5">
        <v>0</v>
      </c>
      <c r="CN125" s="5">
        <v>7</v>
      </c>
      <c r="CO125" s="5">
        <v>3</v>
      </c>
      <c r="CP125" s="5">
        <v>4</v>
      </c>
      <c r="CQ125" s="5">
        <v>0</v>
      </c>
      <c r="CR125" s="5">
        <v>0</v>
      </c>
      <c r="CS125" s="5">
        <v>1</v>
      </c>
      <c r="CT125" s="5">
        <v>12</v>
      </c>
      <c r="CU125" s="5">
        <v>0</v>
      </c>
      <c r="CV125" s="5">
        <v>2</v>
      </c>
      <c r="CW125" s="5">
        <v>0</v>
      </c>
      <c r="CX125" s="5">
        <v>0</v>
      </c>
      <c r="CY125" s="5">
        <v>0</v>
      </c>
      <c r="CZ125" s="5">
        <v>0</v>
      </c>
      <c r="DA125" s="2">
        <f t="shared" si="18"/>
        <v>93</v>
      </c>
      <c r="DB125" s="6">
        <f t="shared" si="19"/>
        <v>62.365591397849464</v>
      </c>
      <c r="DC125" s="6">
        <f t="shared" si="20"/>
        <v>1.0752688172043012</v>
      </c>
    </row>
    <row r="126" spans="1:107" x14ac:dyDescent="0.3">
      <c r="A126" s="4">
        <v>44417</v>
      </c>
      <c r="B126" s="5">
        <v>221</v>
      </c>
      <c r="C126" s="5" t="s">
        <v>87</v>
      </c>
      <c r="D126" s="5" t="s">
        <v>24</v>
      </c>
      <c r="E126" s="5" t="s">
        <v>86</v>
      </c>
      <c r="F126" s="5" t="s">
        <v>84</v>
      </c>
      <c r="G126" s="5">
        <v>2</v>
      </c>
      <c r="H126">
        <f t="shared" si="12"/>
        <v>3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3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>
        <f t="shared" si="13"/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>
        <f t="shared" si="14"/>
        <v>1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1</v>
      </c>
      <c r="BB126" s="5">
        <v>31</v>
      </c>
      <c r="BC126" s="5">
        <v>0</v>
      </c>
      <c r="BD126" s="5">
        <v>1</v>
      </c>
      <c r="BE126" s="5">
        <v>0</v>
      </c>
      <c r="BF126" s="5">
        <v>23</v>
      </c>
      <c r="BG126" s="5">
        <v>7</v>
      </c>
      <c r="BH126">
        <f t="shared" si="15"/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>
        <f t="shared" si="16"/>
        <v>13</v>
      </c>
      <c r="CB126" s="5">
        <v>0</v>
      </c>
      <c r="CC126" s="5">
        <v>0</v>
      </c>
      <c r="CD126" s="5">
        <v>3</v>
      </c>
      <c r="CE126" s="5">
        <v>1</v>
      </c>
      <c r="CF126" s="5">
        <v>9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5</v>
      </c>
      <c r="CO126" s="5">
        <v>3</v>
      </c>
      <c r="CP126" s="5">
        <v>2</v>
      </c>
      <c r="CQ126" s="5">
        <v>0</v>
      </c>
      <c r="CR126" s="5">
        <v>0</v>
      </c>
      <c r="CS126" s="5">
        <v>2</v>
      </c>
      <c r="CT126" s="5">
        <v>38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2">
        <f t="shared" si="18"/>
        <v>93</v>
      </c>
      <c r="DB126" s="6">
        <f t="shared" si="19"/>
        <v>33.333333333333329</v>
      </c>
      <c r="DC126" s="6">
        <f t="shared" si="20"/>
        <v>4.3010752688172049</v>
      </c>
    </row>
    <row r="127" spans="1:107" x14ac:dyDescent="0.3">
      <c r="A127" s="4">
        <v>44417</v>
      </c>
      <c r="B127" s="5">
        <v>221</v>
      </c>
      <c r="C127" s="5" t="s">
        <v>87</v>
      </c>
      <c r="D127" s="5" t="s">
        <v>24</v>
      </c>
      <c r="E127" s="5" t="s">
        <v>86</v>
      </c>
      <c r="F127" s="5" t="s">
        <v>84</v>
      </c>
      <c r="G127" s="5">
        <v>3</v>
      </c>
      <c r="H127">
        <f t="shared" si="12"/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>
        <f t="shared" si="13"/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>
        <f t="shared" si="14"/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5</v>
      </c>
      <c r="BC127" s="5">
        <v>0</v>
      </c>
      <c r="BD127" s="5">
        <v>4</v>
      </c>
      <c r="BE127" s="5">
        <v>0</v>
      </c>
      <c r="BF127" s="5">
        <v>1</v>
      </c>
      <c r="BG127" s="5">
        <v>0</v>
      </c>
      <c r="BH127">
        <f t="shared" si="15"/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>
        <f t="shared" si="16"/>
        <v>1</v>
      </c>
      <c r="CB127" s="5">
        <v>0</v>
      </c>
      <c r="CC127" s="5">
        <v>0</v>
      </c>
      <c r="CD127" s="5">
        <v>0</v>
      </c>
      <c r="CE127" s="5">
        <v>0</v>
      </c>
      <c r="CF127" s="5">
        <v>1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2</v>
      </c>
      <c r="CT127" s="5">
        <v>3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2">
        <f t="shared" si="18"/>
        <v>11</v>
      </c>
      <c r="DB127" s="6">
        <f t="shared" si="19"/>
        <v>45.454545454545453</v>
      </c>
      <c r="DC127" s="6">
        <f t="shared" si="20"/>
        <v>0</v>
      </c>
    </row>
    <row r="128" spans="1:107" x14ac:dyDescent="0.3">
      <c r="A128" s="4">
        <v>44418</v>
      </c>
      <c r="B128" s="5">
        <v>222</v>
      </c>
      <c r="C128" s="5" t="s">
        <v>87</v>
      </c>
      <c r="D128" s="5" t="s">
        <v>25</v>
      </c>
      <c r="E128" s="5" t="s">
        <v>85</v>
      </c>
      <c r="F128" s="5" t="s">
        <v>82</v>
      </c>
      <c r="G128" s="5">
        <v>1</v>
      </c>
      <c r="H128">
        <f t="shared" si="12"/>
        <v>126</v>
      </c>
      <c r="I128" s="5">
        <v>0</v>
      </c>
      <c r="J128" s="5">
        <v>0</v>
      </c>
      <c r="K128" s="5">
        <v>82</v>
      </c>
      <c r="L128" s="5">
        <v>5</v>
      </c>
      <c r="M128" s="5">
        <v>0</v>
      </c>
      <c r="N128" s="5">
        <v>3</v>
      </c>
      <c r="O128" s="5">
        <v>6</v>
      </c>
      <c r="P128" s="5">
        <v>0</v>
      </c>
      <c r="Q128" s="5">
        <v>0</v>
      </c>
      <c r="R128" s="5">
        <v>0</v>
      </c>
      <c r="S128" s="5">
        <v>0</v>
      </c>
      <c r="T128" s="5">
        <v>19</v>
      </c>
      <c r="U128" s="5">
        <v>0</v>
      </c>
      <c r="V128" s="5">
        <v>11</v>
      </c>
      <c r="W128">
        <f t="shared" si="13"/>
        <v>443</v>
      </c>
      <c r="X128" s="5">
        <v>0</v>
      </c>
      <c r="Y128" s="5">
        <v>0</v>
      </c>
      <c r="Z128" s="5">
        <v>0</v>
      </c>
      <c r="AA128" s="5">
        <v>440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3</v>
      </c>
      <c r="AK128" s="5">
        <v>0</v>
      </c>
      <c r="AL128">
        <f t="shared" si="14"/>
        <v>36</v>
      </c>
      <c r="AM128" s="5">
        <v>1</v>
      </c>
      <c r="AN128" s="5">
        <v>0</v>
      </c>
      <c r="AO128" s="5">
        <v>5</v>
      </c>
      <c r="AP128" s="5">
        <v>0</v>
      </c>
      <c r="AQ128" s="5">
        <v>0</v>
      </c>
      <c r="AR128" s="5">
        <v>0</v>
      </c>
      <c r="AS128" s="5">
        <v>22</v>
      </c>
      <c r="AT128" s="5">
        <v>2</v>
      </c>
      <c r="AU128" s="5">
        <v>4</v>
      </c>
      <c r="AV128" s="5">
        <v>0</v>
      </c>
      <c r="AW128" s="5">
        <v>0</v>
      </c>
      <c r="AX128" s="5">
        <v>0</v>
      </c>
      <c r="AY128" s="5">
        <v>0</v>
      </c>
      <c r="AZ128" s="5">
        <v>2</v>
      </c>
      <c r="BA128" s="5">
        <v>0</v>
      </c>
      <c r="BB128" s="5">
        <v>33</v>
      </c>
      <c r="BC128" s="5">
        <v>0</v>
      </c>
      <c r="BD128" s="5">
        <v>31</v>
      </c>
      <c r="BE128" s="5">
        <v>0</v>
      </c>
      <c r="BF128" s="5">
        <v>2</v>
      </c>
      <c r="BG128" s="5">
        <v>0</v>
      </c>
      <c r="BH128">
        <f t="shared" si="15"/>
        <v>24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23</v>
      </c>
      <c r="BO128" s="5">
        <v>0</v>
      </c>
      <c r="BP128" s="5">
        <v>0</v>
      </c>
      <c r="BQ128" s="5">
        <v>0</v>
      </c>
      <c r="BR128" s="5">
        <v>1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>
        <f t="shared" si="16"/>
        <v>21</v>
      </c>
      <c r="CB128" s="5">
        <v>11</v>
      </c>
      <c r="CC128" s="5">
        <v>0</v>
      </c>
      <c r="CD128" s="5">
        <v>0</v>
      </c>
      <c r="CE128" s="5">
        <v>0</v>
      </c>
      <c r="CF128" s="5">
        <v>8</v>
      </c>
      <c r="CG128" s="5">
        <v>0</v>
      </c>
      <c r="CH128" s="5">
        <v>0</v>
      </c>
      <c r="CI128" s="5">
        <v>2</v>
      </c>
      <c r="CJ128" s="5">
        <v>0</v>
      </c>
      <c r="CK128" s="5">
        <v>0</v>
      </c>
      <c r="CL128" s="5">
        <v>0</v>
      </c>
      <c r="CM128" s="5">
        <v>0</v>
      </c>
      <c r="CN128" s="5">
        <v>4</v>
      </c>
      <c r="CO128" s="5">
        <v>0</v>
      </c>
      <c r="CP128" s="5">
        <v>4</v>
      </c>
      <c r="CQ128" s="5">
        <v>0</v>
      </c>
      <c r="CR128" s="5">
        <v>0</v>
      </c>
      <c r="CS128" s="5">
        <v>7</v>
      </c>
      <c r="CT128" s="5">
        <v>2</v>
      </c>
      <c r="CU128" s="5">
        <v>0</v>
      </c>
      <c r="CV128" s="5">
        <v>19</v>
      </c>
      <c r="CW128" s="5">
        <v>0</v>
      </c>
      <c r="CX128" s="5">
        <v>0</v>
      </c>
      <c r="CY128" s="5">
        <v>0</v>
      </c>
      <c r="CZ128" s="5">
        <v>0</v>
      </c>
      <c r="DA128" s="2">
        <f t="shared" si="18"/>
        <v>715</v>
      </c>
      <c r="DB128" s="6">
        <f t="shared" si="19"/>
        <v>4.6153846153846159</v>
      </c>
      <c r="DC128" s="6">
        <f t="shared" si="20"/>
        <v>84.615384615384613</v>
      </c>
    </row>
    <row r="129" spans="1:107" x14ac:dyDescent="0.3">
      <c r="A129" s="4">
        <v>44418</v>
      </c>
      <c r="B129" s="5">
        <v>222</v>
      </c>
      <c r="C129" s="5" t="s">
        <v>87</v>
      </c>
      <c r="D129" s="5" t="s">
        <v>25</v>
      </c>
      <c r="E129" s="5" t="s">
        <v>85</v>
      </c>
      <c r="F129" s="5" t="s">
        <v>82</v>
      </c>
      <c r="G129" s="5">
        <v>2</v>
      </c>
      <c r="H129">
        <f t="shared" si="12"/>
        <v>56</v>
      </c>
      <c r="I129" s="5">
        <v>0</v>
      </c>
      <c r="J129" s="5">
        <v>0</v>
      </c>
      <c r="K129" s="5">
        <v>27</v>
      </c>
      <c r="L129" s="5">
        <v>0</v>
      </c>
      <c r="M129" s="5">
        <v>3</v>
      </c>
      <c r="N129" s="5">
        <v>5</v>
      </c>
      <c r="O129" s="5">
        <v>0</v>
      </c>
      <c r="P129" s="5">
        <v>1</v>
      </c>
      <c r="Q129" s="5">
        <v>1</v>
      </c>
      <c r="R129" s="5">
        <v>0</v>
      </c>
      <c r="S129" s="5">
        <v>0</v>
      </c>
      <c r="T129" s="5">
        <v>16</v>
      </c>
      <c r="U129" s="5">
        <v>2</v>
      </c>
      <c r="V129" s="5">
        <v>1</v>
      </c>
      <c r="W129">
        <f t="shared" si="13"/>
        <v>44</v>
      </c>
      <c r="X129" s="5">
        <v>0</v>
      </c>
      <c r="Y129" s="5">
        <v>0</v>
      </c>
      <c r="Z129" s="5">
        <v>1</v>
      </c>
      <c r="AA129" s="5">
        <v>39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4</v>
      </c>
      <c r="AK129" s="5">
        <v>0</v>
      </c>
      <c r="AL129">
        <f t="shared" si="14"/>
        <v>10</v>
      </c>
      <c r="AM129" s="5">
        <v>0</v>
      </c>
      <c r="AN129" s="5">
        <v>0</v>
      </c>
      <c r="AO129" s="5">
        <v>3</v>
      </c>
      <c r="AP129" s="5">
        <v>0</v>
      </c>
      <c r="AQ129" s="5">
        <v>0</v>
      </c>
      <c r="AR129" s="5">
        <v>0</v>
      </c>
      <c r="AS129" s="5">
        <v>5</v>
      </c>
      <c r="AT129" s="5">
        <v>0</v>
      </c>
      <c r="AU129" s="5">
        <v>1</v>
      </c>
      <c r="AV129" s="5">
        <v>0</v>
      </c>
      <c r="AW129" s="5">
        <v>0</v>
      </c>
      <c r="AX129" s="5">
        <v>0</v>
      </c>
      <c r="AY129" s="5">
        <v>0</v>
      </c>
      <c r="AZ129" s="5">
        <v>1</v>
      </c>
      <c r="BA129" s="5">
        <v>0</v>
      </c>
      <c r="BB129" s="5">
        <v>8</v>
      </c>
      <c r="BC129" s="5">
        <v>0</v>
      </c>
      <c r="BD129" s="5">
        <v>6</v>
      </c>
      <c r="BE129" s="5">
        <v>1</v>
      </c>
      <c r="BF129" s="5">
        <v>0</v>
      </c>
      <c r="BG129" s="5">
        <v>1</v>
      </c>
      <c r="BH129">
        <f t="shared" si="15"/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>
        <f t="shared" si="16"/>
        <v>20</v>
      </c>
      <c r="CB129" s="5">
        <v>20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4</v>
      </c>
      <c r="CT129" s="5">
        <v>4</v>
      </c>
      <c r="CU129" s="5">
        <v>0</v>
      </c>
      <c r="CV129" s="5">
        <v>17</v>
      </c>
      <c r="CW129" s="5">
        <v>0</v>
      </c>
      <c r="CX129" s="5">
        <v>0</v>
      </c>
      <c r="CY129" s="5">
        <v>0</v>
      </c>
      <c r="CZ129" s="5">
        <v>0</v>
      </c>
      <c r="DA129" s="2">
        <f t="shared" si="18"/>
        <v>163</v>
      </c>
      <c r="DB129" s="6">
        <f t="shared" si="19"/>
        <v>4.9079754601226995</v>
      </c>
      <c r="DC129" s="6">
        <f t="shared" si="20"/>
        <v>67.484662576687114</v>
      </c>
    </row>
    <row r="130" spans="1:107" x14ac:dyDescent="0.3">
      <c r="A130" s="4">
        <v>44418</v>
      </c>
      <c r="B130" s="5">
        <v>222</v>
      </c>
      <c r="C130" s="5" t="s">
        <v>87</v>
      </c>
      <c r="D130" s="5" t="s">
        <v>25</v>
      </c>
      <c r="E130" s="5" t="s">
        <v>85</v>
      </c>
      <c r="F130" s="5" t="s">
        <v>82</v>
      </c>
      <c r="G130" s="5">
        <v>3</v>
      </c>
      <c r="H130">
        <f t="shared" si="12"/>
        <v>88</v>
      </c>
      <c r="I130" s="5">
        <v>0</v>
      </c>
      <c r="J130" s="5">
        <v>0</v>
      </c>
      <c r="K130" s="5">
        <v>27</v>
      </c>
      <c r="L130" s="5">
        <v>0</v>
      </c>
      <c r="M130" s="5">
        <v>8</v>
      </c>
      <c r="N130" s="5">
        <v>8</v>
      </c>
      <c r="O130" s="5">
        <v>0</v>
      </c>
      <c r="P130" s="5">
        <v>0</v>
      </c>
      <c r="Q130" s="5">
        <v>1</v>
      </c>
      <c r="R130" s="5">
        <v>0</v>
      </c>
      <c r="S130" s="5">
        <v>0</v>
      </c>
      <c r="T130" s="5">
        <v>14</v>
      </c>
      <c r="U130" s="5">
        <v>15</v>
      </c>
      <c r="V130" s="5">
        <v>15</v>
      </c>
      <c r="W130">
        <f t="shared" si="13"/>
        <v>84</v>
      </c>
      <c r="X130" s="5">
        <v>0</v>
      </c>
      <c r="Y130" s="5">
        <v>0</v>
      </c>
      <c r="Z130" s="5">
        <v>5</v>
      </c>
      <c r="AA130" s="5">
        <v>71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8</v>
      </c>
      <c r="AK130" s="5">
        <v>0</v>
      </c>
      <c r="AL130">
        <f t="shared" si="14"/>
        <v>25</v>
      </c>
      <c r="AM130" s="5">
        <v>1</v>
      </c>
      <c r="AN130" s="5">
        <v>0</v>
      </c>
      <c r="AO130" s="5">
        <v>16</v>
      </c>
      <c r="AP130" s="5">
        <v>0</v>
      </c>
      <c r="AQ130" s="5">
        <v>0</v>
      </c>
      <c r="AR130" s="5">
        <v>0</v>
      </c>
      <c r="AS130" s="5">
        <v>5</v>
      </c>
      <c r="AT130" s="5">
        <v>0</v>
      </c>
      <c r="AU130" s="5">
        <v>2</v>
      </c>
      <c r="AV130" s="5">
        <v>0</v>
      </c>
      <c r="AW130" s="5">
        <v>0</v>
      </c>
      <c r="AX130" s="5">
        <v>0</v>
      </c>
      <c r="AY130" s="5">
        <v>0</v>
      </c>
      <c r="AZ130" s="5">
        <v>1</v>
      </c>
      <c r="BA130" s="5">
        <v>0</v>
      </c>
      <c r="BB130" s="5">
        <v>8</v>
      </c>
      <c r="BC130" s="5">
        <v>0</v>
      </c>
      <c r="BD130" s="5">
        <v>5</v>
      </c>
      <c r="BE130" s="5">
        <v>0</v>
      </c>
      <c r="BF130" s="5">
        <v>0</v>
      </c>
      <c r="BG130" s="5">
        <v>3</v>
      </c>
      <c r="BH130">
        <f t="shared" si="15"/>
        <v>1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1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>
        <f t="shared" si="16"/>
        <v>27</v>
      </c>
      <c r="CB130" s="5">
        <v>26</v>
      </c>
      <c r="CC130" s="5">
        <v>1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1</v>
      </c>
      <c r="CO130" s="5">
        <v>0</v>
      </c>
      <c r="CP130" s="5">
        <v>1</v>
      </c>
      <c r="CQ130" s="5">
        <v>0</v>
      </c>
      <c r="CR130" s="5">
        <v>0</v>
      </c>
      <c r="CS130" s="5">
        <v>3</v>
      </c>
      <c r="CT130" s="5">
        <v>1</v>
      </c>
      <c r="CU130" s="5">
        <v>0</v>
      </c>
      <c r="CV130" s="5">
        <v>20</v>
      </c>
      <c r="CW130" s="5">
        <v>0</v>
      </c>
      <c r="CX130" s="5">
        <v>0</v>
      </c>
      <c r="CY130" s="5">
        <v>0</v>
      </c>
      <c r="CZ130" s="5">
        <v>0</v>
      </c>
      <c r="DA130" s="2">
        <f t="shared" si="18"/>
        <v>258</v>
      </c>
      <c r="DB130" s="6">
        <f t="shared" si="19"/>
        <v>3.1007751937984498</v>
      </c>
      <c r="DC130" s="6">
        <f t="shared" si="20"/>
        <v>76.356589147286826</v>
      </c>
    </row>
    <row r="131" spans="1:107" x14ac:dyDescent="0.3">
      <c r="A131" s="4">
        <v>44418</v>
      </c>
      <c r="B131" s="5">
        <v>222</v>
      </c>
      <c r="C131" s="5" t="s">
        <v>87</v>
      </c>
      <c r="D131" s="5" t="s">
        <v>25</v>
      </c>
      <c r="E131" s="5" t="s">
        <v>85</v>
      </c>
      <c r="F131" s="5" t="s">
        <v>83</v>
      </c>
      <c r="G131" s="5">
        <v>1</v>
      </c>
      <c r="H131">
        <f t="shared" ref="H131:H163" si="22">SUM(I131,J131,K131,L131,V131,M131,N131,O131,P131,Q131,R131,S131,T131,U131)</f>
        <v>195</v>
      </c>
      <c r="I131" s="5">
        <v>13</v>
      </c>
      <c r="J131" s="5">
        <v>0</v>
      </c>
      <c r="K131" s="5">
        <v>132</v>
      </c>
      <c r="L131" s="5">
        <v>1</v>
      </c>
      <c r="M131" s="5">
        <v>0</v>
      </c>
      <c r="N131" s="5">
        <v>3</v>
      </c>
      <c r="O131" s="5">
        <v>0</v>
      </c>
      <c r="P131" s="5">
        <v>1</v>
      </c>
      <c r="Q131" s="5">
        <v>31</v>
      </c>
      <c r="R131" s="5">
        <v>0</v>
      </c>
      <c r="S131" s="5">
        <v>0</v>
      </c>
      <c r="T131" s="5">
        <v>12</v>
      </c>
      <c r="U131" s="5">
        <v>0</v>
      </c>
      <c r="V131" s="5">
        <v>2</v>
      </c>
      <c r="W131">
        <f t="shared" ref="W131:W163" si="23">SUM(X131,Y131,Z131,AA131,AC131,AD131,AE131,AG131,AB131,AF131,AH131,AK131, AI131,AJ131)</f>
        <v>6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6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>
        <f t="shared" ref="AL131:AL163" si="24">SUM(AM131,AN131,AO131,AP131,AQ131,AR131,AS131,AT131,AU131,AV131,AW131, AX131,AY131,AZ131,BA131)</f>
        <v>3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1</v>
      </c>
      <c r="AT131" s="5">
        <v>0</v>
      </c>
      <c r="AU131" s="5">
        <v>2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36</v>
      </c>
      <c r="BC131" s="5">
        <v>0</v>
      </c>
      <c r="BD131" s="5">
        <v>35</v>
      </c>
      <c r="BE131" s="5">
        <v>0</v>
      </c>
      <c r="BF131" s="5">
        <v>0</v>
      </c>
      <c r="BG131" s="5">
        <v>0</v>
      </c>
      <c r="BH131">
        <f t="shared" ref="BH131:BH163" si="25">SUM(BI131,BJ131,BK131,BL131,BN131,BO131,BP131,BQ131,BR131,BS131,BT131,BU131, BV131, BZ131,BW131,BX131,BM131, BY131)</f>
        <v>5</v>
      </c>
      <c r="BI131" s="5">
        <v>0</v>
      </c>
      <c r="BJ131" s="5">
        <v>0</v>
      </c>
      <c r="BK131" s="5">
        <v>1</v>
      </c>
      <c r="BL131" s="5">
        <v>0</v>
      </c>
      <c r="BM131" s="5">
        <v>0</v>
      </c>
      <c r="BN131" s="5">
        <v>4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>
        <f t="shared" ref="CA131:CA163" si="26">SUM(CB131,CC131,CD131,CE131,CF131,CG131, CH131,CI131)</f>
        <v>6</v>
      </c>
      <c r="CB131" s="5">
        <v>3</v>
      </c>
      <c r="CC131" s="5">
        <v>0</v>
      </c>
      <c r="CD131" s="5">
        <v>3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2</v>
      </c>
      <c r="CN131" s="5">
        <v>35</v>
      </c>
      <c r="CO131" s="5">
        <v>0</v>
      </c>
      <c r="CP131" s="5">
        <v>35</v>
      </c>
      <c r="CQ131" s="5">
        <v>0</v>
      </c>
      <c r="CR131" s="5">
        <v>0</v>
      </c>
      <c r="CS131" s="5">
        <v>0</v>
      </c>
      <c r="CT131" s="5">
        <v>12</v>
      </c>
      <c r="CU131" s="5">
        <v>0</v>
      </c>
      <c r="CV131" s="5">
        <v>2</v>
      </c>
      <c r="CW131" s="5">
        <v>0</v>
      </c>
      <c r="CX131" s="5">
        <v>0</v>
      </c>
      <c r="CY131" s="5">
        <v>0</v>
      </c>
      <c r="CZ131" s="5">
        <v>0</v>
      </c>
      <c r="DA131" s="2">
        <f t="shared" ref="DA131:DA163" si="27">SUM(I131,J131,K131,L131,M131,N131,O131,P131,Q131,R131,S131,T131,U131,V131,X131,Y131,Z131,AA131,AB131,AC131,AD131,AE131,AF131,AG131,AH131,AI131,AJ131,AK131,AM131,AN131,AO131,AP131,AQ131,AR131,AS131,AT131,AU131,AV131,AW131,AX131,AY131,AZ131,BA131,BC131,BD131,BE131,BF131,BG131,BI131,BJ131,BK131,BL131,BM131,BN131,BO131,BP131,BQ131,BR131,BS131,BT131,BU131,BV131,BW131,BX131,BY131,BZ131,CB131,CC131,CD131,CE131,CF131,CG131,CH131,CI131,CJ131,CK131,CL131,CM131,CO131,CP131,CQ131,CR131,CS131,CT131,CU131,CV131,CW131,CX131,CY131,CZ131)</f>
        <v>301</v>
      </c>
      <c r="DB131" s="6">
        <f t="shared" ref="DB131:DB163" si="28">((BB131/DA131)*100)</f>
        <v>11.960132890365449</v>
      </c>
      <c r="DC131" s="6">
        <f t="shared" ref="DC131:DC163" si="29">(((H131+W131+AL131)/DA131)*100)</f>
        <v>67.774086378737536</v>
      </c>
    </row>
    <row r="132" spans="1:107" x14ac:dyDescent="0.3">
      <c r="A132" s="4">
        <v>44418</v>
      </c>
      <c r="B132" s="5">
        <v>222</v>
      </c>
      <c r="C132" s="5" t="s">
        <v>87</v>
      </c>
      <c r="D132" s="5" t="s">
        <v>25</v>
      </c>
      <c r="E132" s="5" t="s">
        <v>85</v>
      </c>
      <c r="F132" s="5" t="s">
        <v>83</v>
      </c>
      <c r="G132" s="5">
        <v>2</v>
      </c>
      <c r="H132">
        <f t="shared" si="22"/>
        <v>235</v>
      </c>
      <c r="I132" s="5">
        <v>3</v>
      </c>
      <c r="J132" s="5">
        <v>0</v>
      </c>
      <c r="K132" s="5">
        <v>151</v>
      </c>
      <c r="L132" s="5">
        <v>8</v>
      </c>
      <c r="M132" s="5">
        <v>0</v>
      </c>
      <c r="N132" s="5">
        <v>11</v>
      </c>
      <c r="O132" s="5">
        <v>0</v>
      </c>
      <c r="P132" s="5">
        <v>7</v>
      </c>
      <c r="Q132" s="5">
        <v>23</v>
      </c>
      <c r="R132" s="5">
        <v>0</v>
      </c>
      <c r="S132" s="5">
        <v>0</v>
      </c>
      <c r="T132" s="5">
        <v>19</v>
      </c>
      <c r="U132" s="5">
        <v>0</v>
      </c>
      <c r="V132" s="5">
        <v>13</v>
      </c>
      <c r="W132">
        <f t="shared" si="23"/>
        <v>45</v>
      </c>
      <c r="X132" s="5">
        <v>0</v>
      </c>
      <c r="Y132" s="5">
        <v>0</v>
      </c>
      <c r="Z132" s="5">
        <v>0</v>
      </c>
      <c r="AA132" s="5">
        <v>40</v>
      </c>
      <c r="AB132" s="5">
        <v>0</v>
      </c>
      <c r="AC132" s="5">
        <v>0</v>
      </c>
      <c r="AD132" s="5">
        <v>0</v>
      </c>
      <c r="AE132" s="5">
        <v>0</v>
      </c>
      <c r="AF132" s="5">
        <v>5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>
        <f t="shared" si="24"/>
        <v>2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2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31</v>
      </c>
      <c r="BC132" s="5">
        <v>2</v>
      </c>
      <c r="BD132" s="5">
        <v>16</v>
      </c>
      <c r="BE132" s="5">
        <v>0</v>
      </c>
      <c r="BF132" s="5">
        <v>3</v>
      </c>
      <c r="BG132" s="5">
        <v>6</v>
      </c>
      <c r="BH132">
        <f t="shared" si="25"/>
        <v>42</v>
      </c>
      <c r="BI132" s="5">
        <v>4</v>
      </c>
      <c r="BJ132" s="5">
        <v>0</v>
      </c>
      <c r="BK132" s="5">
        <v>0</v>
      </c>
      <c r="BL132" s="5">
        <v>0</v>
      </c>
      <c r="BM132" s="5">
        <v>0</v>
      </c>
      <c r="BN132" s="5">
        <v>38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>
        <f t="shared" si="26"/>
        <v>3</v>
      </c>
      <c r="CB132" s="5">
        <v>3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15</v>
      </c>
      <c r="CO132" s="5">
        <v>0</v>
      </c>
      <c r="CP132" s="5">
        <v>15</v>
      </c>
      <c r="CQ132" s="5">
        <v>0</v>
      </c>
      <c r="CR132" s="5">
        <v>0</v>
      </c>
      <c r="CS132" s="5">
        <v>3</v>
      </c>
      <c r="CT132" s="5">
        <v>14</v>
      </c>
      <c r="CU132" s="5">
        <v>0</v>
      </c>
      <c r="CV132" s="5">
        <v>5</v>
      </c>
      <c r="CW132" s="5">
        <v>0</v>
      </c>
      <c r="CX132" s="5">
        <v>0</v>
      </c>
      <c r="CY132" s="5">
        <v>0</v>
      </c>
      <c r="CZ132" s="5">
        <v>0</v>
      </c>
      <c r="DA132" s="2">
        <f t="shared" si="27"/>
        <v>391</v>
      </c>
      <c r="DB132" s="6">
        <f t="shared" si="28"/>
        <v>7.9283887468030692</v>
      </c>
      <c r="DC132" s="6">
        <f t="shared" si="29"/>
        <v>72.1227621483376</v>
      </c>
    </row>
    <row r="133" spans="1:107" x14ac:dyDescent="0.3">
      <c r="A133" s="4">
        <v>44418</v>
      </c>
      <c r="B133" s="5">
        <v>222</v>
      </c>
      <c r="C133" s="5" t="s">
        <v>87</v>
      </c>
      <c r="D133" s="5" t="s">
        <v>25</v>
      </c>
      <c r="E133" s="5" t="s">
        <v>85</v>
      </c>
      <c r="F133" s="5" t="s">
        <v>83</v>
      </c>
      <c r="G133" s="5">
        <v>3</v>
      </c>
      <c r="H133">
        <f t="shared" si="22"/>
        <v>144</v>
      </c>
      <c r="I133" s="5">
        <v>8</v>
      </c>
      <c r="J133" s="5">
        <v>0</v>
      </c>
      <c r="K133" s="5">
        <v>51</v>
      </c>
      <c r="L133" s="5">
        <v>8</v>
      </c>
      <c r="M133" s="5">
        <v>0</v>
      </c>
      <c r="N133" s="5">
        <v>0</v>
      </c>
      <c r="O133" s="5">
        <v>0</v>
      </c>
      <c r="P133" s="5">
        <v>0</v>
      </c>
      <c r="Q133" s="5">
        <v>29</v>
      </c>
      <c r="R133" s="5">
        <v>0</v>
      </c>
      <c r="S133" s="5">
        <v>0</v>
      </c>
      <c r="T133" s="5">
        <v>19</v>
      </c>
      <c r="U133" s="5">
        <v>0</v>
      </c>
      <c r="V133" s="5">
        <v>29</v>
      </c>
      <c r="W133">
        <f t="shared" si="23"/>
        <v>15</v>
      </c>
      <c r="X133" s="5">
        <v>0</v>
      </c>
      <c r="Y133" s="5">
        <v>0</v>
      </c>
      <c r="Z133" s="5">
        <v>0</v>
      </c>
      <c r="AA133" s="5">
        <v>13</v>
      </c>
      <c r="AB133" s="5">
        <v>0</v>
      </c>
      <c r="AC133" s="5">
        <v>0</v>
      </c>
      <c r="AD133" s="5">
        <v>0</v>
      </c>
      <c r="AE133" s="5">
        <v>0</v>
      </c>
      <c r="AF133" s="5">
        <v>2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>
        <f t="shared" si="24"/>
        <v>2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1</v>
      </c>
      <c r="AT133" s="5">
        <v>1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35</v>
      </c>
      <c r="BC133" s="5">
        <v>0</v>
      </c>
      <c r="BD133" s="5">
        <v>13</v>
      </c>
      <c r="BE133" s="5">
        <v>2</v>
      </c>
      <c r="BF133" s="5">
        <v>8</v>
      </c>
      <c r="BG133" s="5">
        <v>1</v>
      </c>
      <c r="BH133">
        <f t="shared" si="25"/>
        <v>17</v>
      </c>
      <c r="BI133" s="5">
        <v>10</v>
      </c>
      <c r="BJ133" s="5">
        <v>1</v>
      </c>
      <c r="BK133" s="5">
        <v>0</v>
      </c>
      <c r="BL133" s="5">
        <v>0</v>
      </c>
      <c r="BM133" s="5">
        <v>0</v>
      </c>
      <c r="BN133" s="5">
        <v>6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>
        <f t="shared" si="26"/>
        <v>12</v>
      </c>
      <c r="CB133" s="5">
        <v>3</v>
      </c>
      <c r="CC133" s="5">
        <v>0</v>
      </c>
      <c r="CD133" s="5">
        <v>7</v>
      </c>
      <c r="CE133" s="5">
        <v>0</v>
      </c>
      <c r="CF133" s="5">
        <v>2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4</v>
      </c>
      <c r="CO133" s="5">
        <v>0</v>
      </c>
      <c r="CP133" s="5">
        <v>4</v>
      </c>
      <c r="CQ133" s="5">
        <v>0</v>
      </c>
      <c r="CR133" s="5">
        <v>0</v>
      </c>
      <c r="CS133" s="5">
        <v>1</v>
      </c>
      <c r="CT133" s="5">
        <v>12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2">
        <f t="shared" si="27"/>
        <v>231</v>
      </c>
      <c r="DB133" s="6">
        <f t="shared" si="28"/>
        <v>15.151515151515152</v>
      </c>
      <c r="DC133" s="6">
        <f t="shared" si="29"/>
        <v>69.696969696969703</v>
      </c>
    </row>
    <row r="134" spans="1:107" x14ac:dyDescent="0.3">
      <c r="A134" s="4">
        <v>44418</v>
      </c>
      <c r="B134" s="5">
        <v>222</v>
      </c>
      <c r="C134" s="5" t="s">
        <v>87</v>
      </c>
      <c r="D134" s="5" t="s">
        <v>25</v>
      </c>
      <c r="E134" s="5" t="s">
        <v>85</v>
      </c>
      <c r="F134" s="5" t="s">
        <v>84</v>
      </c>
      <c r="G134" s="5">
        <v>1</v>
      </c>
      <c r="H134">
        <f t="shared" si="22"/>
        <v>116</v>
      </c>
      <c r="I134" s="5">
        <v>27</v>
      </c>
      <c r="J134" s="5">
        <v>0</v>
      </c>
      <c r="K134" s="5">
        <v>35</v>
      </c>
      <c r="L134" s="5">
        <v>3</v>
      </c>
      <c r="M134" s="5">
        <v>2</v>
      </c>
      <c r="N134" s="5">
        <v>1</v>
      </c>
      <c r="O134" s="5">
        <v>0</v>
      </c>
      <c r="P134" s="5">
        <v>0</v>
      </c>
      <c r="Q134" s="5">
        <v>21</v>
      </c>
      <c r="R134" s="5">
        <v>0</v>
      </c>
      <c r="S134" s="5">
        <v>0</v>
      </c>
      <c r="T134" s="5">
        <v>12</v>
      </c>
      <c r="U134" s="5">
        <v>10</v>
      </c>
      <c r="V134" s="5">
        <v>5</v>
      </c>
      <c r="W134">
        <f t="shared" si="23"/>
        <v>9</v>
      </c>
      <c r="X134" s="5">
        <v>0</v>
      </c>
      <c r="Y134" s="5">
        <v>0</v>
      </c>
      <c r="Z134" s="5">
        <v>4</v>
      </c>
      <c r="AA134" s="5">
        <v>5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>
        <f t="shared" si="24"/>
        <v>7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3</v>
      </c>
      <c r="AT134" s="5">
        <v>1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3</v>
      </c>
      <c r="BB134" s="5">
        <v>14</v>
      </c>
      <c r="BC134" s="5">
        <v>3</v>
      </c>
      <c r="BD134" s="5">
        <v>7</v>
      </c>
      <c r="BE134" s="5">
        <v>1</v>
      </c>
      <c r="BF134" s="5">
        <v>0</v>
      </c>
      <c r="BG134" s="5">
        <v>3</v>
      </c>
      <c r="BH134">
        <f t="shared" si="25"/>
        <v>2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1</v>
      </c>
      <c r="BO134" s="5">
        <v>0</v>
      </c>
      <c r="BP134" s="5">
        <v>0</v>
      </c>
      <c r="BQ134" s="5">
        <v>0</v>
      </c>
      <c r="BR134" s="5">
        <v>1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>
        <f t="shared" si="26"/>
        <v>11</v>
      </c>
      <c r="CB134" s="5">
        <v>8</v>
      </c>
      <c r="CC134" s="5">
        <v>0</v>
      </c>
      <c r="CD134" s="5">
        <v>1</v>
      </c>
      <c r="CE134" s="5">
        <v>0</v>
      </c>
      <c r="CF134" s="5">
        <v>0</v>
      </c>
      <c r="CG134" s="5">
        <v>0</v>
      </c>
      <c r="CH134" s="5">
        <v>0</v>
      </c>
      <c r="CI134" s="5">
        <v>2</v>
      </c>
      <c r="CJ134" s="5">
        <v>0</v>
      </c>
      <c r="CK134" s="5">
        <v>0</v>
      </c>
      <c r="CL134" s="5">
        <v>0</v>
      </c>
      <c r="CM134" s="5">
        <v>0</v>
      </c>
      <c r="CN134" s="5">
        <v>11</v>
      </c>
      <c r="CO134" s="5">
        <v>0</v>
      </c>
      <c r="CP134" s="5">
        <v>11</v>
      </c>
      <c r="CQ134" s="5">
        <v>0</v>
      </c>
      <c r="CR134" s="5">
        <v>0</v>
      </c>
      <c r="CS134" s="5">
        <v>0</v>
      </c>
      <c r="CT134" s="5">
        <v>48</v>
      </c>
      <c r="CU134" s="5">
        <v>0</v>
      </c>
      <c r="CV134" s="5">
        <v>28</v>
      </c>
      <c r="CW134" s="5">
        <v>0</v>
      </c>
      <c r="CX134" s="5">
        <v>0</v>
      </c>
      <c r="CY134" s="5">
        <v>0</v>
      </c>
      <c r="CZ134" s="5">
        <v>0</v>
      </c>
      <c r="DA134" s="2">
        <f t="shared" si="27"/>
        <v>246</v>
      </c>
      <c r="DB134" s="6">
        <f t="shared" si="28"/>
        <v>5.6910569105691051</v>
      </c>
      <c r="DC134" s="6">
        <f t="shared" si="29"/>
        <v>53.658536585365859</v>
      </c>
    </row>
    <row r="135" spans="1:107" x14ac:dyDescent="0.3">
      <c r="A135" s="4">
        <v>44418</v>
      </c>
      <c r="B135" s="5">
        <v>222</v>
      </c>
      <c r="C135" s="5" t="s">
        <v>87</v>
      </c>
      <c r="D135" s="5" t="s">
        <v>25</v>
      </c>
      <c r="E135" s="5" t="s">
        <v>85</v>
      </c>
      <c r="F135" s="5" t="s">
        <v>84</v>
      </c>
      <c r="G135" s="5">
        <v>2</v>
      </c>
      <c r="H135">
        <f t="shared" si="22"/>
        <v>43</v>
      </c>
      <c r="I135" s="5">
        <v>2</v>
      </c>
      <c r="J135" s="5">
        <v>0</v>
      </c>
      <c r="K135" s="5">
        <v>16</v>
      </c>
      <c r="L135" s="5">
        <v>0</v>
      </c>
      <c r="M135" s="5">
        <v>2</v>
      </c>
      <c r="N135" s="5">
        <v>2</v>
      </c>
      <c r="O135" s="5">
        <v>0</v>
      </c>
      <c r="P135" s="5">
        <v>1</v>
      </c>
      <c r="Q135" s="5">
        <v>15</v>
      </c>
      <c r="R135" s="5">
        <v>0</v>
      </c>
      <c r="S135" s="5">
        <v>0</v>
      </c>
      <c r="T135" s="5">
        <v>5</v>
      </c>
      <c r="U135" s="5">
        <v>0</v>
      </c>
      <c r="V135" s="5">
        <v>0</v>
      </c>
      <c r="W135">
        <f t="shared" si="23"/>
        <v>2</v>
      </c>
      <c r="X135" s="5">
        <v>0</v>
      </c>
      <c r="Y135" s="5">
        <v>0</v>
      </c>
      <c r="Z135" s="5">
        <v>1</v>
      </c>
      <c r="AA135" s="5">
        <v>1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>
        <f t="shared" si="24"/>
        <v>1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1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2</v>
      </c>
      <c r="BC135" s="5">
        <v>0</v>
      </c>
      <c r="BD135" s="5">
        <v>1</v>
      </c>
      <c r="BE135" s="5">
        <v>0</v>
      </c>
      <c r="BF135" s="5">
        <v>0</v>
      </c>
      <c r="BG135" s="5">
        <v>1</v>
      </c>
      <c r="BH135">
        <f t="shared" si="25"/>
        <v>1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1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>
        <f t="shared" si="26"/>
        <v>5</v>
      </c>
      <c r="CB135" s="5">
        <v>4</v>
      </c>
      <c r="CC135" s="5">
        <v>0</v>
      </c>
      <c r="CD135" s="5">
        <v>0</v>
      </c>
      <c r="CE135" s="5">
        <v>0</v>
      </c>
      <c r="CF135" s="5">
        <v>1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2</v>
      </c>
      <c r="CO135" s="5">
        <v>0</v>
      </c>
      <c r="CP135" s="5">
        <v>2</v>
      </c>
      <c r="CQ135" s="5">
        <v>0</v>
      </c>
      <c r="CR135" s="5">
        <v>0</v>
      </c>
      <c r="CS135" s="5">
        <v>1</v>
      </c>
      <c r="CT135" s="5">
        <v>0</v>
      </c>
      <c r="CU135" s="5">
        <v>0</v>
      </c>
      <c r="CV135" s="5">
        <v>21</v>
      </c>
      <c r="CW135" s="5">
        <v>0</v>
      </c>
      <c r="CX135" s="5">
        <v>0</v>
      </c>
      <c r="CY135" s="5">
        <v>0</v>
      </c>
      <c r="CZ135" s="5">
        <v>0</v>
      </c>
      <c r="DA135" s="2">
        <f t="shared" si="27"/>
        <v>78</v>
      </c>
      <c r="DB135" s="6">
        <f t="shared" si="28"/>
        <v>2.5641025641025639</v>
      </c>
      <c r="DC135" s="6">
        <f t="shared" si="29"/>
        <v>58.974358974358978</v>
      </c>
    </row>
    <row r="136" spans="1:107" x14ac:dyDescent="0.3">
      <c r="A136" s="4">
        <v>44418</v>
      </c>
      <c r="B136" s="5">
        <v>222</v>
      </c>
      <c r="C136" s="5" t="s">
        <v>87</v>
      </c>
      <c r="D136" s="5" t="s">
        <v>25</v>
      </c>
      <c r="E136" s="5" t="s">
        <v>85</v>
      </c>
      <c r="F136" s="5" t="s">
        <v>84</v>
      </c>
      <c r="G136" s="5">
        <v>3</v>
      </c>
      <c r="H136">
        <f t="shared" si="22"/>
        <v>39</v>
      </c>
      <c r="I136" s="5">
        <v>8</v>
      </c>
      <c r="J136" s="5">
        <v>0</v>
      </c>
      <c r="K136" s="5">
        <v>8</v>
      </c>
      <c r="L136" s="5">
        <v>0</v>
      </c>
      <c r="M136" s="5">
        <v>3</v>
      </c>
      <c r="N136" s="5">
        <v>1</v>
      </c>
      <c r="O136" s="5">
        <v>0</v>
      </c>
      <c r="P136" s="5">
        <v>0</v>
      </c>
      <c r="Q136" s="5">
        <v>6</v>
      </c>
      <c r="R136" s="5">
        <v>0</v>
      </c>
      <c r="S136" s="5">
        <v>0</v>
      </c>
      <c r="T136" s="5">
        <v>7</v>
      </c>
      <c r="U136" s="5">
        <v>1</v>
      </c>
      <c r="V136" s="5">
        <v>5</v>
      </c>
      <c r="W136">
        <f t="shared" si="23"/>
        <v>5</v>
      </c>
      <c r="X136" s="5">
        <v>0</v>
      </c>
      <c r="Y136" s="5">
        <v>0</v>
      </c>
      <c r="Z136" s="5">
        <v>0</v>
      </c>
      <c r="AA136" s="5">
        <v>5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>
        <f t="shared" si="24"/>
        <v>10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3</v>
      </c>
      <c r="AT136" s="5">
        <v>7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5</v>
      </c>
      <c r="BC136" s="5">
        <v>1</v>
      </c>
      <c r="BD136" s="5">
        <v>4</v>
      </c>
      <c r="BE136" s="5">
        <v>0</v>
      </c>
      <c r="BF136" s="5">
        <v>0</v>
      </c>
      <c r="BG136" s="5">
        <v>0</v>
      </c>
      <c r="BH136">
        <f t="shared" si="25"/>
        <v>2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2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>
        <f t="shared" si="26"/>
        <v>4</v>
      </c>
      <c r="CB136" s="5">
        <v>3</v>
      </c>
      <c r="CC136" s="5">
        <v>0</v>
      </c>
      <c r="CD136" s="5">
        <v>0</v>
      </c>
      <c r="CE136" s="5">
        <v>0</v>
      </c>
      <c r="CF136" s="5">
        <v>0</v>
      </c>
      <c r="CG136" s="5">
        <v>1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2</v>
      </c>
      <c r="CO136" s="5">
        <v>0</v>
      </c>
      <c r="CP136" s="5">
        <v>2</v>
      </c>
      <c r="CQ136" s="5">
        <v>0</v>
      </c>
      <c r="CR136" s="5">
        <v>0</v>
      </c>
      <c r="CS136" s="5">
        <v>0</v>
      </c>
      <c r="CT136" s="5">
        <v>2</v>
      </c>
      <c r="CU136" s="5">
        <v>0</v>
      </c>
      <c r="CV136" s="5">
        <v>13</v>
      </c>
      <c r="CW136" s="5">
        <v>0</v>
      </c>
      <c r="CX136" s="5">
        <v>0</v>
      </c>
      <c r="CY136" s="5">
        <v>0</v>
      </c>
      <c r="CZ136" s="5">
        <v>0</v>
      </c>
      <c r="DA136" s="2">
        <f t="shared" si="27"/>
        <v>82</v>
      </c>
      <c r="DB136" s="6">
        <f t="shared" si="28"/>
        <v>6.0975609756097562</v>
      </c>
      <c r="DC136" s="6">
        <f t="shared" si="29"/>
        <v>65.853658536585371</v>
      </c>
    </row>
    <row r="137" spans="1:107" x14ac:dyDescent="0.3">
      <c r="A137" s="4">
        <v>44418</v>
      </c>
      <c r="B137" s="5">
        <v>222</v>
      </c>
      <c r="C137" s="5" t="s">
        <v>87</v>
      </c>
      <c r="D137" s="5" t="s">
        <v>25</v>
      </c>
      <c r="E137" s="5" t="s">
        <v>86</v>
      </c>
      <c r="F137" s="5" t="s">
        <v>82</v>
      </c>
      <c r="G137" s="5">
        <v>1</v>
      </c>
      <c r="H137">
        <f t="shared" si="22"/>
        <v>49</v>
      </c>
      <c r="I137" s="5">
        <v>0</v>
      </c>
      <c r="J137" s="5">
        <v>0</v>
      </c>
      <c r="K137" s="5">
        <v>26</v>
      </c>
      <c r="L137" s="5">
        <v>0</v>
      </c>
      <c r="M137" s="5">
        <v>0</v>
      </c>
      <c r="N137" s="5">
        <v>1</v>
      </c>
      <c r="O137" s="5">
        <v>1</v>
      </c>
      <c r="P137" s="5">
        <v>0</v>
      </c>
      <c r="Q137" s="5">
        <v>0</v>
      </c>
      <c r="R137" s="5">
        <v>0</v>
      </c>
      <c r="S137" s="5">
        <v>0</v>
      </c>
      <c r="T137" s="5">
        <v>14</v>
      </c>
      <c r="U137" s="5">
        <v>7</v>
      </c>
      <c r="V137" s="5">
        <v>0</v>
      </c>
      <c r="W137">
        <f t="shared" si="23"/>
        <v>9</v>
      </c>
      <c r="X137" s="5">
        <v>0</v>
      </c>
      <c r="Y137" s="5">
        <v>0</v>
      </c>
      <c r="Z137" s="5">
        <v>2</v>
      </c>
      <c r="AA137" s="5">
        <v>4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3</v>
      </c>
      <c r="AK137" s="5">
        <v>0</v>
      </c>
      <c r="AL137">
        <f t="shared" si="24"/>
        <v>9</v>
      </c>
      <c r="AM137" s="5">
        <v>0</v>
      </c>
      <c r="AN137" s="5">
        <v>2</v>
      </c>
      <c r="AO137" s="5">
        <v>3</v>
      </c>
      <c r="AP137" s="5">
        <v>0</v>
      </c>
      <c r="AQ137" s="5">
        <v>0</v>
      </c>
      <c r="AR137" s="5">
        <v>0</v>
      </c>
      <c r="AS137" s="5">
        <v>3</v>
      </c>
      <c r="AT137" s="5">
        <v>0</v>
      </c>
      <c r="AU137" s="5">
        <v>1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1</v>
      </c>
      <c r="BC137" s="5">
        <v>0</v>
      </c>
      <c r="BD137" s="5">
        <v>1</v>
      </c>
      <c r="BE137" s="5">
        <v>0</v>
      </c>
      <c r="BF137" s="5">
        <v>0</v>
      </c>
      <c r="BG137" s="5">
        <v>0</v>
      </c>
      <c r="BH137">
        <f t="shared" si="25"/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>
        <f t="shared" si="26"/>
        <v>15</v>
      </c>
      <c r="CB137" s="5">
        <v>15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1</v>
      </c>
      <c r="CO137" s="5">
        <v>0</v>
      </c>
      <c r="CP137" s="5">
        <v>1</v>
      </c>
      <c r="CQ137" s="5">
        <v>0</v>
      </c>
      <c r="CR137" s="5">
        <v>0</v>
      </c>
      <c r="CS137" s="5">
        <v>2</v>
      </c>
      <c r="CT137" s="5">
        <v>2</v>
      </c>
      <c r="CU137" s="5">
        <v>0</v>
      </c>
      <c r="CV137" s="5">
        <v>20</v>
      </c>
      <c r="CW137" s="5">
        <v>0</v>
      </c>
      <c r="CX137" s="5">
        <v>0</v>
      </c>
      <c r="CY137" s="5">
        <v>0</v>
      </c>
      <c r="CZ137" s="5">
        <v>0</v>
      </c>
      <c r="DA137" s="2">
        <f t="shared" si="27"/>
        <v>108</v>
      </c>
      <c r="DB137" s="6">
        <f t="shared" si="28"/>
        <v>0.92592592592592582</v>
      </c>
      <c r="DC137" s="6">
        <f t="shared" si="29"/>
        <v>62.037037037037038</v>
      </c>
    </row>
    <row r="138" spans="1:107" x14ac:dyDescent="0.3">
      <c r="A138" s="4">
        <v>44418</v>
      </c>
      <c r="B138" s="5">
        <v>222</v>
      </c>
      <c r="C138" s="5" t="s">
        <v>87</v>
      </c>
      <c r="D138" s="5" t="s">
        <v>25</v>
      </c>
      <c r="E138" s="5" t="s">
        <v>86</v>
      </c>
      <c r="F138" s="5" t="s">
        <v>82</v>
      </c>
      <c r="G138" s="5">
        <v>2</v>
      </c>
      <c r="H138">
        <f t="shared" si="22"/>
        <v>47</v>
      </c>
      <c r="I138" s="5">
        <v>0</v>
      </c>
      <c r="J138" s="5">
        <v>0</v>
      </c>
      <c r="K138" s="5">
        <v>32</v>
      </c>
      <c r="L138" s="5">
        <v>0</v>
      </c>
      <c r="M138" s="5">
        <v>4</v>
      </c>
      <c r="N138" s="5">
        <v>0</v>
      </c>
      <c r="O138" s="5">
        <v>0</v>
      </c>
      <c r="P138" s="5">
        <v>0</v>
      </c>
      <c r="Q138" s="5">
        <v>1</v>
      </c>
      <c r="R138" s="5">
        <v>0</v>
      </c>
      <c r="S138" s="5">
        <v>0</v>
      </c>
      <c r="T138" s="5">
        <v>7</v>
      </c>
      <c r="U138" s="5">
        <v>2</v>
      </c>
      <c r="V138" s="5">
        <v>1</v>
      </c>
      <c r="W138">
        <f t="shared" si="23"/>
        <v>20</v>
      </c>
      <c r="X138" s="5">
        <v>0</v>
      </c>
      <c r="Y138" s="5">
        <v>0</v>
      </c>
      <c r="Z138" s="5">
        <v>0</v>
      </c>
      <c r="AA138" s="5">
        <v>20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>
        <f t="shared" si="24"/>
        <v>10</v>
      </c>
      <c r="AM138" s="5">
        <v>0</v>
      </c>
      <c r="AN138" s="5">
        <v>1</v>
      </c>
      <c r="AO138" s="5">
        <v>5</v>
      </c>
      <c r="AP138" s="5">
        <v>0</v>
      </c>
      <c r="AQ138" s="5">
        <v>0</v>
      </c>
      <c r="AR138" s="5">
        <v>0</v>
      </c>
      <c r="AS138" s="5">
        <v>1</v>
      </c>
      <c r="AT138" s="5">
        <v>0</v>
      </c>
      <c r="AU138" s="5">
        <v>3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6</v>
      </c>
      <c r="BC138" s="5">
        <v>0</v>
      </c>
      <c r="BD138" s="5">
        <v>6</v>
      </c>
      <c r="BE138" s="5">
        <v>0</v>
      </c>
      <c r="BF138" s="5">
        <v>0</v>
      </c>
      <c r="BG138" s="5">
        <v>0</v>
      </c>
      <c r="BH138">
        <f t="shared" si="25"/>
        <v>4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4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>
        <f t="shared" si="26"/>
        <v>10</v>
      </c>
      <c r="CB138" s="5">
        <v>9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1</v>
      </c>
      <c r="CJ138" s="5">
        <v>0</v>
      </c>
      <c r="CK138" s="5">
        <v>0</v>
      </c>
      <c r="CL138" s="5">
        <v>0</v>
      </c>
      <c r="CM138" s="5">
        <v>1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1</v>
      </c>
      <c r="CT138" s="5">
        <v>0</v>
      </c>
      <c r="CU138" s="5">
        <v>0</v>
      </c>
      <c r="CV138" s="5">
        <v>10</v>
      </c>
      <c r="CW138" s="5">
        <v>0</v>
      </c>
      <c r="CX138" s="5">
        <v>0</v>
      </c>
      <c r="CY138" s="5">
        <v>0</v>
      </c>
      <c r="CZ138" s="5">
        <v>0</v>
      </c>
      <c r="DA138" s="2">
        <f t="shared" si="27"/>
        <v>109</v>
      </c>
      <c r="DB138" s="6">
        <f t="shared" si="28"/>
        <v>5.5045871559633035</v>
      </c>
      <c r="DC138" s="6">
        <f t="shared" si="29"/>
        <v>70.642201834862391</v>
      </c>
    </row>
    <row r="139" spans="1:107" x14ac:dyDescent="0.3">
      <c r="A139" s="4">
        <v>44418</v>
      </c>
      <c r="B139" s="5">
        <v>222</v>
      </c>
      <c r="C139" s="5" t="s">
        <v>87</v>
      </c>
      <c r="D139" s="5" t="s">
        <v>25</v>
      </c>
      <c r="E139" s="5" t="s">
        <v>86</v>
      </c>
      <c r="F139" s="5" t="s">
        <v>82</v>
      </c>
      <c r="G139" s="5">
        <v>3</v>
      </c>
      <c r="H139">
        <f t="shared" si="22"/>
        <v>105</v>
      </c>
      <c r="I139" s="5">
        <v>0</v>
      </c>
      <c r="J139" s="5">
        <v>0</v>
      </c>
      <c r="K139" s="5">
        <v>58</v>
      </c>
      <c r="L139" s="5">
        <v>0</v>
      </c>
      <c r="M139" s="5">
        <v>15</v>
      </c>
      <c r="N139" s="5">
        <v>7</v>
      </c>
      <c r="O139" s="5">
        <v>0</v>
      </c>
      <c r="P139" s="5">
        <v>6</v>
      </c>
      <c r="Q139" s="5">
        <v>4</v>
      </c>
      <c r="R139" s="5">
        <v>0</v>
      </c>
      <c r="S139" s="5">
        <v>0</v>
      </c>
      <c r="T139" s="5">
        <v>3</v>
      </c>
      <c r="U139" s="5">
        <v>8</v>
      </c>
      <c r="V139" s="5">
        <v>4</v>
      </c>
      <c r="W139">
        <f t="shared" si="23"/>
        <v>110</v>
      </c>
      <c r="X139" s="5">
        <v>0</v>
      </c>
      <c r="Y139" s="5">
        <v>0</v>
      </c>
      <c r="Z139" s="5">
        <v>3</v>
      </c>
      <c r="AA139" s="5">
        <v>93</v>
      </c>
      <c r="AB139" s="5">
        <v>0</v>
      </c>
      <c r="AC139" s="5">
        <v>0</v>
      </c>
      <c r="AD139" s="5">
        <v>0</v>
      </c>
      <c r="AE139" s="5">
        <v>0</v>
      </c>
      <c r="AF139" s="5">
        <v>7</v>
      </c>
      <c r="AG139" s="5">
        <v>0</v>
      </c>
      <c r="AH139" s="5">
        <v>0</v>
      </c>
      <c r="AI139" s="5">
        <v>0</v>
      </c>
      <c r="AJ139" s="5">
        <v>5</v>
      </c>
      <c r="AK139" s="5">
        <v>2</v>
      </c>
      <c r="AL139">
        <f t="shared" si="24"/>
        <v>31</v>
      </c>
      <c r="AM139" s="5">
        <v>0</v>
      </c>
      <c r="AN139" s="5">
        <v>3</v>
      </c>
      <c r="AO139" s="5">
        <v>22</v>
      </c>
      <c r="AP139" s="5">
        <v>0</v>
      </c>
      <c r="AQ139" s="5">
        <v>0</v>
      </c>
      <c r="AR139" s="5">
        <v>0</v>
      </c>
      <c r="AS139" s="5">
        <v>2</v>
      </c>
      <c r="AT139" s="5">
        <v>1</v>
      </c>
      <c r="AU139" s="5">
        <v>3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6</v>
      </c>
      <c r="BC139" s="5">
        <v>0</v>
      </c>
      <c r="BD139" s="5">
        <v>6</v>
      </c>
      <c r="BE139" s="5">
        <v>0</v>
      </c>
      <c r="BF139" s="5">
        <v>0</v>
      </c>
      <c r="BG139" s="5">
        <v>0</v>
      </c>
      <c r="BH139">
        <f t="shared" si="25"/>
        <v>40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39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1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>
        <f t="shared" si="26"/>
        <v>32</v>
      </c>
      <c r="CB139" s="5">
        <v>28</v>
      </c>
      <c r="CC139" s="5">
        <v>0</v>
      </c>
      <c r="CD139" s="5">
        <v>0</v>
      </c>
      <c r="CE139" s="5">
        <v>0</v>
      </c>
      <c r="CF139" s="5">
        <v>1</v>
      </c>
      <c r="CG139" s="5">
        <v>0</v>
      </c>
      <c r="CH139" s="5">
        <v>1</v>
      </c>
      <c r="CI139" s="5">
        <v>2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3</v>
      </c>
      <c r="CT139" s="5">
        <v>2</v>
      </c>
      <c r="CU139" s="5">
        <v>0</v>
      </c>
      <c r="CV139" s="5">
        <v>54</v>
      </c>
      <c r="CW139" s="5">
        <v>0</v>
      </c>
      <c r="CX139" s="5">
        <v>0</v>
      </c>
      <c r="CY139" s="5">
        <v>0</v>
      </c>
      <c r="CZ139" s="5">
        <v>0</v>
      </c>
      <c r="DA139" s="2">
        <f t="shared" si="27"/>
        <v>383</v>
      </c>
      <c r="DB139" s="6">
        <f t="shared" si="28"/>
        <v>1.5665796344647518</v>
      </c>
      <c r="DC139" s="6">
        <f t="shared" si="29"/>
        <v>64.229765013054831</v>
      </c>
    </row>
    <row r="140" spans="1:107" x14ac:dyDescent="0.3">
      <c r="A140" s="4">
        <v>44418</v>
      </c>
      <c r="B140" s="5">
        <v>222</v>
      </c>
      <c r="C140" s="5" t="s">
        <v>87</v>
      </c>
      <c r="D140" s="5" t="s">
        <v>25</v>
      </c>
      <c r="E140" s="5" t="s">
        <v>86</v>
      </c>
      <c r="F140" s="5" t="s">
        <v>83</v>
      </c>
      <c r="G140" s="5">
        <v>1</v>
      </c>
      <c r="H140">
        <f t="shared" si="22"/>
        <v>128</v>
      </c>
      <c r="I140" s="5">
        <v>0</v>
      </c>
      <c r="J140" s="5">
        <v>0</v>
      </c>
      <c r="K140" s="5">
        <v>105</v>
      </c>
      <c r="L140" s="5">
        <v>1</v>
      </c>
      <c r="M140" s="5">
        <v>11</v>
      </c>
      <c r="N140" s="5">
        <v>2</v>
      </c>
      <c r="O140" s="5">
        <v>0</v>
      </c>
      <c r="P140" s="5">
        <v>2</v>
      </c>
      <c r="Q140" s="5">
        <v>2</v>
      </c>
      <c r="R140" s="5">
        <v>0</v>
      </c>
      <c r="S140" s="5">
        <v>0</v>
      </c>
      <c r="T140" s="5">
        <v>2</v>
      </c>
      <c r="U140" s="5">
        <v>3</v>
      </c>
      <c r="V140" s="5">
        <v>0</v>
      </c>
      <c r="W140">
        <f t="shared" si="23"/>
        <v>39</v>
      </c>
      <c r="X140" s="5">
        <v>0</v>
      </c>
      <c r="Y140" s="5">
        <v>0</v>
      </c>
      <c r="Z140" s="5">
        <v>2</v>
      </c>
      <c r="AA140" s="5">
        <v>36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1</v>
      </c>
      <c r="AK140" s="5">
        <v>0</v>
      </c>
      <c r="AL140">
        <f t="shared" si="24"/>
        <v>31</v>
      </c>
      <c r="AM140" s="5">
        <v>0</v>
      </c>
      <c r="AN140" s="5">
        <v>2</v>
      </c>
      <c r="AO140" s="5">
        <v>21</v>
      </c>
      <c r="AP140" s="5">
        <v>0</v>
      </c>
      <c r="AQ140" s="5">
        <v>0</v>
      </c>
      <c r="AR140" s="5">
        <v>0</v>
      </c>
      <c r="AS140" s="5">
        <v>5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3</v>
      </c>
      <c r="BA140" s="5">
        <v>0</v>
      </c>
      <c r="BB140" s="5">
        <v>16</v>
      </c>
      <c r="BC140" s="5">
        <v>0</v>
      </c>
      <c r="BD140" s="5">
        <v>13</v>
      </c>
      <c r="BE140" s="5">
        <v>0</v>
      </c>
      <c r="BF140" s="5">
        <v>0</v>
      </c>
      <c r="BG140" s="5">
        <v>1</v>
      </c>
      <c r="BH140">
        <f t="shared" si="25"/>
        <v>13</v>
      </c>
      <c r="BI140" s="5">
        <v>0</v>
      </c>
      <c r="BJ140" s="5">
        <v>2</v>
      </c>
      <c r="BK140" s="5">
        <v>0</v>
      </c>
      <c r="BL140" s="5">
        <v>0</v>
      </c>
      <c r="BM140" s="5">
        <v>0</v>
      </c>
      <c r="BN140" s="5">
        <v>10</v>
      </c>
      <c r="BO140" s="5">
        <v>0</v>
      </c>
      <c r="BP140" s="5">
        <v>0</v>
      </c>
      <c r="BQ140" s="5">
        <v>0</v>
      </c>
      <c r="BR140" s="5">
        <v>1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>
        <f t="shared" si="26"/>
        <v>7</v>
      </c>
      <c r="CB140" s="5">
        <v>7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1</v>
      </c>
      <c r="CO140" s="5">
        <v>0</v>
      </c>
      <c r="CP140" s="5">
        <v>1</v>
      </c>
      <c r="CQ140" s="5">
        <v>0</v>
      </c>
      <c r="CR140" s="5">
        <v>0</v>
      </c>
      <c r="CS140" s="5">
        <v>3</v>
      </c>
      <c r="CT140" s="5">
        <v>0</v>
      </c>
      <c r="CU140" s="5">
        <v>0</v>
      </c>
      <c r="CV140" s="5">
        <v>9</v>
      </c>
      <c r="CW140" s="5">
        <v>0</v>
      </c>
      <c r="CX140" s="5">
        <v>0</v>
      </c>
      <c r="CY140" s="5">
        <v>0</v>
      </c>
      <c r="CZ140" s="5">
        <v>0</v>
      </c>
      <c r="DA140" s="2">
        <f t="shared" si="27"/>
        <v>245</v>
      </c>
      <c r="DB140" s="6">
        <f t="shared" si="28"/>
        <v>6.5306122448979593</v>
      </c>
      <c r="DC140" s="6">
        <f t="shared" si="29"/>
        <v>80.816326530612244</v>
      </c>
    </row>
    <row r="141" spans="1:107" x14ac:dyDescent="0.3">
      <c r="A141" s="4">
        <v>44418</v>
      </c>
      <c r="B141" s="5">
        <v>222</v>
      </c>
      <c r="C141" s="5" t="s">
        <v>87</v>
      </c>
      <c r="D141" s="5" t="s">
        <v>25</v>
      </c>
      <c r="E141" s="5" t="s">
        <v>86</v>
      </c>
      <c r="F141" s="5" t="s">
        <v>83</v>
      </c>
      <c r="G141" s="5">
        <v>2</v>
      </c>
      <c r="H141">
        <f t="shared" si="22"/>
        <v>111</v>
      </c>
      <c r="I141" s="5">
        <v>0</v>
      </c>
      <c r="J141" s="5">
        <v>0</v>
      </c>
      <c r="K141" s="5">
        <v>88</v>
      </c>
      <c r="L141" s="5">
        <v>0</v>
      </c>
      <c r="M141" s="5">
        <v>10</v>
      </c>
      <c r="N141" s="5">
        <v>3</v>
      </c>
      <c r="O141" s="5">
        <v>4</v>
      </c>
      <c r="P141" s="5">
        <v>3</v>
      </c>
      <c r="Q141" s="5">
        <v>1</v>
      </c>
      <c r="R141" s="5">
        <v>0</v>
      </c>
      <c r="S141" s="5">
        <v>0</v>
      </c>
      <c r="T141" s="5">
        <v>0</v>
      </c>
      <c r="U141" s="5">
        <v>2</v>
      </c>
      <c r="V141" s="5">
        <v>0</v>
      </c>
      <c r="W141">
        <f t="shared" si="23"/>
        <v>150</v>
      </c>
      <c r="X141" s="5">
        <v>0</v>
      </c>
      <c r="Y141" s="5">
        <v>0</v>
      </c>
      <c r="Z141" s="5">
        <v>0</v>
      </c>
      <c r="AA141" s="5">
        <v>148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2</v>
      </c>
      <c r="AK141" s="5">
        <v>0</v>
      </c>
      <c r="AL141">
        <f t="shared" si="24"/>
        <v>27</v>
      </c>
      <c r="AM141" s="5">
        <v>0</v>
      </c>
      <c r="AN141" s="5">
        <v>0</v>
      </c>
      <c r="AO141" s="5">
        <v>12</v>
      </c>
      <c r="AP141" s="5">
        <v>0</v>
      </c>
      <c r="AQ141" s="5">
        <v>0</v>
      </c>
      <c r="AR141" s="5">
        <v>0</v>
      </c>
      <c r="AS141" s="5">
        <v>10</v>
      </c>
      <c r="AT141" s="5">
        <v>0</v>
      </c>
      <c r="AU141" s="5">
        <v>4</v>
      </c>
      <c r="AV141" s="5">
        <v>0</v>
      </c>
      <c r="AW141" s="5">
        <v>0</v>
      </c>
      <c r="AX141" s="5">
        <v>0</v>
      </c>
      <c r="AY141" s="5">
        <v>1</v>
      </c>
      <c r="AZ141" s="5">
        <v>0</v>
      </c>
      <c r="BA141" s="5">
        <v>0</v>
      </c>
      <c r="BB141" s="5">
        <v>8</v>
      </c>
      <c r="BC141" s="5">
        <v>0</v>
      </c>
      <c r="BD141" s="5">
        <v>8</v>
      </c>
      <c r="BE141" s="5">
        <v>0</v>
      </c>
      <c r="BF141" s="5">
        <v>0</v>
      </c>
      <c r="BG141" s="5">
        <v>0</v>
      </c>
      <c r="BH141">
        <f t="shared" si="25"/>
        <v>46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46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>
        <f t="shared" si="26"/>
        <v>18</v>
      </c>
      <c r="CB141" s="5">
        <v>14</v>
      </c>
      <c r="CC141" s="5">
        <v>0</v>
      </c>
      <c r="CD141" s="5">
        <v>0</v>
      </c>
      <c r="CE141" s="5">
        <v>0</v>
      </c>
      <c r="CF141" s="5">
        <v>3</v>
      </c>
      <c r="CG141" s="5">
        <v>1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1</v>
      </c>
      <c r="CO141" s="5">
        <v>0</v>
      </c>
      <c r="CP141" s="5">
        <v>0</v>
      </c>
      <c r="CQ141" s="5">
        <v>0</v>
      </c>
      <c r="CR141" s="5">
        <v>1</v>
      </c>
      <c r="CS141" s="5">
        <v>3</v>
      </c>
      <c r="CT141" s="5">
        <v>1</v>
      </c>
      <c r="CU141" s="5">
        <v>0</v>
      </c>
      <c r="CV141" s="5">
        <v>11</v>
      </c>
      <c r="CW141" s="5">
        <v>0</v>
      </c>
      <c r="CX141" s="5">
        <v>0</v>
      </c>
      <c r="CY141" s="5">
        <v>0</v>
      </c>
      <c r="CZ141" s="5">
        <v>0</v>
      </c>
      <c r="DA141" s="2">
        <f t="shared" si="27"/>
        <v>376</v>
      </c>
      <c r="DB141" s="6">
        <f t="shared" si="28"/>
        <v>2.1276595744680851</v>
      </c>
      <c r="DC141" s="6">
        <f t="shared" si="29"/>
        <v>76.59574468085107</v>
      </c>
    </row>
    <row r="142" spans="1:107" x14ac:dyDescent="0.3">
      <c r="A142" s="4">
        <v>44418</v>
      </c>
      <c r="B142" s="5">
        <v>222</v>
      </c>
      <c r="C142" s="5" t="s">
        <v>87</v>
      </c>
      <c r="D142" s="5" t="s">
        <v>25</v>
      </c>
      <c r="E142" s="5" t="s">
        <v>86</v>
      </c>
      <c r="F142" s="5" t="s">
        <v>83</v>
      </c>
      <c r="G142" s="5">
        <v>3</v>
      </c>
      <c r="H142">
        <f t="shared" si="22"/>
        <v>20</v>
      </c>
      <c r="I142" s="5">
        <v>1</v>
      </c>
      <c r="J142" s="5">
        <v>0</v>
      </c>
      <c r="K142" s="5">
        <v>7</v>
      </c>
      <c r="L142" s="5">
        <v>0</v>
      </c>
      <c r="M142" s="5">
        <v>3</v>
      </c>
      <c r="N142" s="5">
        <v>4</v>
      </c>
      <c r="O142" s="5">
        <v>1</v>
      </c>
      <c r="P142" s="5">
        <v>0</v>
      </c>
      <c r="Q142" s="5">
        <v>1</v>
      </c>
      <c r="R142" s="5">
        <v>0</v>
      </c>
      <c r="S142" s="5">
        <v>0</v>
      </c>
      <c r="T142" s="5">
        <v>3</v>
      </c>
      <c r="U142" s="5">
        <v>0</v>
      </c>
      <c r="V142" s="5">
        <v>0</v>
      </c>
      <c r="W142">
        <f t="shared" si="23"/>
        <v>7</v>
      </c>
      <c r="X142" s="5">
        <v>0</v>
      </c>
      <c r="Y142" s="5">
        <v>0</v>
      </c>
      <c r="Z142" s="5">
        <v>0</v>
      </c>
      <c r="AA142" s="5">
        <v>6</v>
      </c>
      <c r="AB142" s="5">
        <v>0</v>
      </c>
      <c r="AC142" s="5">
        <v>0</v>
      </c>
      <c r="AD142" s="5">
        <v>0</v>
      </c>
      <c r="AE142" s="5">
        <v>0</v>
      </c>
      <c r="AF142" s="5">
        <v>1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>
        <f t="shared" si="24"/>
        <v>2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</v>
      </c>
      <c r="AT142" s="5">
        <v>0</v>
      </c>
      <c r="AU142" s="5">
        <v>1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1</v>
      </c>
      <c r="BC142" s="5">
        <v>0</v>
      </c>
      <c r="BD142" s="5">
        <v>1</v>
      </c>
      <c r="BE142" s="5">
        <v>0</v>
      </c>
      <c r="BF142" s="5">
        <v>0</v>
      </c>
      <c r="BG142" s="5">
        <v>0</v>
      </c>
      <c r="BH142">
        <f t="shared" si="25"/>
        <v>3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3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>
        <f t="shared" si="26"/>
        <v>3</v>
      </c>
      <c r="CB142" s="5">
        <v>2</v>
      </c>
      <c r="CC142" s="5">
        <v>0</v>
      </c>
      <c r="CD142" s="5">
        <v>0</v>
      </c>
      <c r="CE142" s="5">
        <v>0</v>
      </c>
      <c r="CF142" s="5">
        <v>1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3</v>
      </c>
      <c r="CW142" s="5">
        <v>0</v>
      </c>
      <c r="CX142" s="5">
        <v>0</v>
      </c>
      <c r="CY142" s="5">
        <v>0</v>
      </c>
      <c r="CZ142" s="5">
        <v>0</v>
      </c>
      <c r="DA142" s="2">
        <f t="shared" si="27"/>
        <v>39</v>
      </c>
      <c r="DB142" s="6">
        <f t="shared" si="28"/>
        <v>2.5641025641025639</v>
      </c>
      <c r="DC142" s="6">
        <f t="shared" si="29"/>
        <v>74.358974358974365</v>
      </c>
    </row>
    <row r="143" spans="1:107" x14ac:dyDescent="0.3">
      <c r="A143" s="4">
        <v>44418</v>
      </c>
      <c r="B143" s="5">
        <v>222</v>
      </c>
      <c r="C143" s="5" t="s">
        <v>87</v>
      </c>
      <c r="D143" s="5" t="s">
        <v>25</v>
      </c>
      <c r="E143" s="5" t="s">
        <v>86</v>
      </c>
      <c r="F143" s="5" t="s">
        <v>84</v>
      </c>
      <c r="G143" s="5">
        <v>1</v>
      </c>
      <c r="H143">
        <f t="shared" si="22"/>
        <v>165</v>
      </c>
      <c r="I143" s="5">
        <v>0</v>
      </c>
      <c r="J143" s="5">
        <v>0</v>
      </c>
      <c r="K143" s="5">
        <v>107</v>
      </c>
      <c r="L143" s="5">
        <v>1</v>
      </c>
      <c r="M143" s="5">
        <v>17</v>
      </c>
      <c r="N143" s="5">
        <v>2</v>
      </c>
      <c r="O143" s="5">
        <v>1</v>
      </c>
      <c r="P143" s="5">
        <v>1</v>
      </c>
      <c r="Q143" s="5">
        <v>2</v>
      </c>
      <c r="R143" s="5">
        <v>0</v>
      </c>
      <c r="S143" s="5">
        <v>0</v>
      </c>
      <c r="T143" s="5">
        <v>5</v>
      </c>
      <c r="U143" s="5">
        <v>24</v>
      </c>
      <c r="V143" s="5">
        <v>5</v>
      </c>
      <c r="W143">
        <f t="shared" si="23"/>
        <v>42</v>
      </c>
      <c r="X143" s="5">
        <v>0</v>
      </c>
      <c r="Y143" s="5">
        <v>0</v>
      </c>
      <c r="Z143" s="5">
        <v>1</v>
      </c>
      <c r="AA143" s="5">
        <v>40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1</v>
      </c>
      <c r="AI143" s="5">
        <v>0</v>
      </c>
      <c r="AJ143" s="5">
        <v>0</v>
      </c>
      <c r="AK143" s="5">
        <v>0</v>
      </c>
      <c r="AL143">
        <f t="shared" si="24"/>
        <v>12</v>
      </c>
      <c r="AM143" s="5">
        <v>0</v>
      </c>
      <c r="AN143" s="5">
        <v>0</v>
      </c>
      <c r="AO143" s="5">
        <v>8</v>
      </c>
      <c r="AP143" s="5">
        <v>0</v>
      </c>
      <c r="AQ143" s="5">
        <v>0</v>
      </c>
      <c r="AR143" s="5">
        <v>0</v>
      </c>
      <c r="AS143" s="5">
        <v>4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1</v>
      </c>
      <c r="BC143" s="5">
        <v>0</v>
      </c>
      <c r="BD143" s="5">
        <v>1</v>
      </c>
      <c r="BE143" s="5">
        <v>0</v>
      </c>
      <c r="BF143" s="5">
        <v>0</v>
      </c>
      <c r="BG143" s="5">
        <v>0</v>
      </c>
      <c r="BH143">
        <f t="shared" si="25"/>
        <v>5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5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>
        <f t="shared" si="26"/>
        <v>18</v>
      </c>
      <c r="CB143" s="5">
        <v>17</v>
      </c>
      <c r="CC143" s="5">
        <v>1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1</v>
      </c>
      <c r="CT143" s="5">
        <v>0</v>
      </c>
      <c r="CU143" s="5">
        <v>0</v>
      </c>
      <c r="CV143" s="5">
        <v>9</v>
      </c>
      <c r="CW143" s="5">
        <v>0</v>
      </c>
      <c r="CX143" s="5">
        <v>0</v>
      </c>
      <c r="CY143" s="5">
        <v>0</v>
      </c>
      <c r="CZ143" s="5">
        <v>0</v>
      </c>
      <c r="DA143" s="2">
        <f t="shared" si="27"/>
        <v>253</v>
      </c>
      <c r="DB143" s="6">
        <f t="shared" si="28"/>
        <v>0.39525691699604742</v>
      </c>
      <c r="DC143" s="6">
        <f t="shared" si="29"/>
        <v>86.56126482213439</v>
      </c>
    </row>
    <row r="144" spans="1:107" x14ac:dyDescent="0.3">
      <c r="A144" s="4">
        <v>44418</v>
      </c>
      <c r="B144" s="5">
        <v>222</v>
      </c>
      <c r="C144" s="5" t="s">
        <v>87</v>
      </c>
      <c r="D144" s="5" t="s">
        <v>25</v>
      </c>
      <c r="E144" s="5" t="s">
        <v>86</v>
      </c>
      <c r="F144" s="5" t="s">
        <v>84</v>
      </c>
      <c r="G144" s="5">
        <v>2</v>
      </c>
      <c r="H144">
        <f t="shared" si="22"/>
        <v>120</v>
      </c>
      <c r="I144" s="5">
        <v>8</v>
      </c>
      <c r="J144" s="5">
        <v>0</v>
      </c>
      <c r="K144" s="5">
        <v>51</v>
      </c>
      <c r="L144" s="5">
        <v>2</v>
      </c>
      <c r="M144" s="5">
        <v>15</v>
      </c>
      <c r="N144" s="5">
        <v>6</v>
      </c>
      <c r="O144" s="5">
        <v>0</v>
      </c>
      <c r="P144" s="5">
        <v>1</v>
      </c>
      <c r="Q144" s="5">
        <v>7</v>
      </c>
      <c r="R144" s="5">
        <v>0</v>
      </c>
      <c r="S144" s="5">
        <v>0</v>
      </c>
      <c r="T144" s="5">
        <v>2</v>
      </c>
      <c r="U144" s="5">
        <v>28</v>
      </c>
      <c r="V144" s="5">
        <v>0</v>
      </c>
      <c r="W144">
        <f t="shared" si="23"/>
        <v>9</v>
      </c>
      <c r="X144" s="5">
        <v>0</v>
      </c>
      <c r="Y144" s="5">
        <v>0</v>
      </c>
      <c r="Z144" s="5">
        <v>0</v>
      </c>
      <c r="AA144" s="5">
        <v>7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1</v>
      </c>
      <c r="AI144" s="5">
        <v>0</v>
      </c>
      <c r="AJ144" s="5">
        <v>0</v>
      </c>
      <c r="AK144" s="5">
        <v>0</v>
      </c>
      <c r="AL144">
        <f t="shared" si="24"/>
        <v>2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1</v>
      </c>
      <c r="AY144" s="5">
        <v>0</v>
      </c>
      <c r="AZ144" s="5">
        <v>0</v>
      </c>
      <c r="BA144" s="5">
        <v>1</v>
      </c>
      <c r="BB144" s="5">
        <v>5</v>
      </c>
      <c r="BC144" s="5">
        <v>0</v>
      </c>
      <c r="BD144" s="5">
        <v>4</v>
      </c>
      <c r="BE144" s="5">
        <v>0</v>
      </c>
      <c r="BF144" s="5">
        <v>0</v>
      </c>
      <c r="BG144" s="5">
        <v>1</v>
      </c>
      <c r="BH144">
        <f t="shared" si="25"/>
        <v>1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1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>
        <f t="shared" si="26"/>
        <v>11</v>
      </c>
      <c r="CB144" s="5">
        <v>10</v>
      </c>
      <c r="CC144" s="5">
        <v>0</v>
      </c>
      <c r="CD144" s="5">
        <v>1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3</v>
      </c>
      <c r="CO144" s="5">
        <v>0</v>
      </c>
      <c r="CP144" s="5">
        <v>3</v>
      </c>
      <c r="CQ144" s="5">
        <v>0</v>
      </c>
      <c r="CR144" s="5">
        <v>0</v>
      </c>
      <c r="CS144" s="5">
        <v>2</v>
      </c>
      <c r="CT144" s="5">
        <v>4</v>
      </c>
      <c r="CU144" s="5">
        <v>0</v>
      </c>
      <c r="CV144" s="5">
        <v>3</v>
      </c>
      <c r="CW144" s="5">
        <v>0</v>
      </c>
      <c r="CX144" s="5">
        <v>0</v>
      </c>
      <c r="CY144" s="5">
        <v>0</v>
      </c>
      <c r="CZ144" s="5">
        <v>0</v>
      </c>
      <c r="DA144" s="2">
        <f t="shared" si="27"/>
        <v>160</v>
      </c>
      <c r="DB144" s="6">
        <f t="shared" si="28"/>
        <v>3.125</v>
      </c>
      <c r="DC144" s="6">
        <f t="shared" si="29"/>
        <v>81.875</v>
      </c>
    </row>
    <row r="145" spans="1:107" x14ac:dyDescent="0.3">
      <c r="A145" s="4">
        <v>44418</v>
      </c>
      <c r="B145" s="5">
        <v>222</v>
      </c>
      <c r="C145" s="5" t="s">
        <v>87</v>
      </c>
      <c r="D145" s="5" t="s">
        <v>25</v>
      </c>
      <c r="E145" s="5" t="s">
        <v>86</v>
      </c>
      <c r="F145" s="5" t="s">
        <v>84</v>
      </c>
      <c r="G145" s="5">
        <v>3</v>
      </c>
      <c r="H145">
        <f t="shared" si="22"/>
        <v>5</v>
      </c>
      <c r="I145" s="5">
        <v>0</v>
      </c>
      <c r="J145" s="5">
        <v>0</v>
      </c>
      <c r="K145" s="5">
        <v>1</v>
      </c>
      <c r="L145" s="5">
        <v>0</v>
      </c>
      <c r="M145" s="5">
        <v>0</v>
      </c>
      <c r="N145" s="5">
        <v>0</v>
      </c>
      <c r="O145" s="5">
        <v>1</v>
      </c>
      <c r="P145" s="5">
        <v>0</v>
      </c>
      <c r="Q145" s="5">
        <v>1</v>
      </c>
      <c r="R145" s="5">
        <v>0</v>
      </c>
      <c r="S145" s="5">
        <v>0</v>
      </c>
      <c r="T145" s="5">
        <v>0</v>
      </c>
      <c r="U145" s="5">
        <v>2</v>
      </c>
      <c r="V145" s="5">
        <v>0</v>
      </c>
      <c r="W145">
        <f t="shared" si="23"/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>
        <f t="shared" si="24"/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>
        <f t="shared" si="25"/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>
        <f t="shared" si="26"/>
        <v>1</v>
      </c>
      <c r="CB145" s="5">
        <v>1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2">
        <f t="shared" si="27"/>
        <v>6</v>
      </c>
      <c r="DB145" s="6">
        <f t="shared" si="28"/>
        <v>0</v>
      </c>
      <c r="DC145" s="6">
        <f t="shared" si="29"/>
        <v>83.333333333333343</v>
      </c>
    </row>
    <row r="146" spans="1:107" x14ac:dyDescent="0.3">
      <c r="A146" s="4">
        <v>44420</v>
      </c>
      <c r="B146" s="5">
        <v>224</v>
      </c>
      <c r="C146" s="5" t="s">
        <v>87</v>
      </c>
      <c r="D146" s="5" t="s">
        <v>26</v>
      </c>
      <c r="E146" s="5" t="s">
        <v>85</v>
      </c>
      <c r="F146" s="5" t="s">
        <v>82</v>
      </c>
      <c r="G146" s="5">
        <v>1</v>
      </c>
      <c r="H146">
        <f t="shared" si="22"/>
        <v>6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5</v>
      </c>
      <c r="U146" s="5">
        <v>0</v>
      </c>
      <c r="V146" s="5">
        <v>1</v>
      </c>
      <c r="W146">
        <f t="shared" si="23"/>
        <v>10</v>
      </c>
      <c r="X146" s="5">
        <v>0</v>
      </c>
      <c r="Y146" s="5">
        <v>0</v>
      </c>
      <c r="Z146" s="5">
        <v>0</v>
      </c>
      <c r="AA146" s="5">
        <v>2</v>
      </c>
      <c r="AB146" s="5">
        <v>0</v>
      </c>
      <c r="AC146" s="5">
        <v>0</v>
      </c>
      <c r="AD146" s="5">
        <v>0</v>
      </c>
      <c r="AE146" s="5">
        <v>0</v>
      </c>
      <c r="AF146" s="5">
        <v>7</v>
      </c>
      <c r="AG146" s="5">
        <v>0</v>
      </c>
      <c r="AH146" s="5">
        <v>0</v>
      </c>
      <c r="AI146" s="5">
        <v>0</v>
      </c>
      <c r="AJ146" s="5">
        <v>0</v>
      </c>
      <c r="AK146" s="5">
        <v>1</v>
      </c>
      <c r="AL146">
        <f t="shared" si="24"/>
        <v>9</v>
      </c>
      <c r="AM146" s="5">
        <v>0</v>
      </c>
      <c r="AN146" s="5">
        <v>0</v>
      </c>
      <c r="AO146" s="5">
        <v>0</v>
      </c>
      <c r="AP146" s="5">
        <v>0</v>
      </c>
      <c r="AQ146" s="5">
        <v>1</v>
      </c>
      <c r="AR146" s="5">
        <v>0</v>
      </c>
      <c r="AS146" s="5">
        <v>1</v>
      </c>
      <c r="AT146" s="5">
        <v>0</v>
      </c>
      <c r="AU146" s="5">
        <v>7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69</v>
      </c>
      <c r="BC146" s="5">
        <v>18</v>
      </c>
      <c r="BD146" s="5">
        <v>14</v>
      </c>
      <c r="BE146" s="5">
        <v>1</v>
      </c>
      <c r="BF146" s="5">
        <v>34</v>
      </c>
      <c r="BG146" s="5">
        <v>0</v>
      </c>
      <c r="BH146">
        <f t="shared" si="25"/>
        <v>22</v>
      </c>
      <c r="BI146" s="5">
        <v>0</v>
      </c>
      <c r="BJ146" s="5">
        <v>2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4</v>
      </c>
      <c r="BQ146" s="5">
        <v>0</v>
      </c>
      <c r="BR146" s="5">
        <v>16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>
        <f t="shared" si="26"/>
        <v>11</v>
      </c>
      <c r="CB146" s="5">
        <v>11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173</v>
      </c>
      <c r="CO146" s="5">
        <v>0</v>
      </c>
      <c r="CP146" s="5">
        <v>173</v>
      </c>
      <c r="CQ146" s="5">
        <v>0</v>
      </c>
      <c r="CR146" s="5">
        <v>0</v>
      </c>
      <c r="CS146" s="5">
        <v>11</v>
      </c>
      <c r="CT146" s="5">
        <v>9</v>
      </c>
      <c r="CU146" s="5">
        <v>0</v>
      </c>
      <c r="CV146" s="5">
        <v>56</v>
      </c>
      <c r="CW146" s="5">
        <v>0</v>
      </c>
      <c r="CX146" s="5">
        <v>0</v>
      </c>
      <c r="CY146" s="5">
        <v>0</v>
      </c>
      <c r="CZ146" s="5">
        <v>0</v>
      </c>
      <c r="DA146" s="2">
        <f t="shared" si="27"/>
        <v>374</v>
      </c>
      <c r="DB146" s="6">
        <f t="shared" si="28"/>
        <v>18.449197860962567</v>
      </c>
      <c r="DC146" s="6">
        <f t="shared" si="29"/>
        <v>6.6844919786096257</v>
      </c>
    </row>
    <row r="147" spans="1:107" x14ac:dyDescent="0.3">
      <c r="A147" s="4">
        <v>44420</v>
      </c>
      <c r="B147" s="5">
        <v>224</v>
      </c>
      <c r="C147" s="5" t="s">
        <v>87</v>
      </c>
      <c r="D147" s="5" t="s">
        <v>26</v>
      </c>
      <c r="E147" s="5" t="s">
        <v>85</v>
      </c>
      <c r="F147" s="5" t="s">
        <v>82</v>
      </c>
      <c r="G147" s="5">
        <v>2</v>
      </c>
      <c r="H147">
        <f t="shared" si="22"/>
        <v>58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4</v>
      </c>
      <c r="O147" s="5">
        <v>0</v>
      </c>
      <c r="P147" s="5">
        <v>0</v>
      </c>
      <c r="Q147" s="5">
        <v>45</v>
      </c>
      <c r="R147" s="5">
        <v>0</v>
      </c>
      <c r="S147" s="5">
        <v>0</v>
      </c>
      <c r="T147" s="5">
        <v>6</v>
      </c>
      <c r="U147" s="5">
        <v>0</v>
      </c>
      <c r="V147" s="5">
        <v>3</v>
      </c>
      <c r="W147">
        <f t="shared" si="23"/>
        <v>12</v>
      </c>
      <c r="X147" s="5">
        <v>0</v>
      </c>
      <c r="Y147" s="5">
        <v>0</v>
      </c>
      <c r="Z147" s="5">
        <v>1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11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>
        <f t="shared" si="24"/>
        <v>1</v>
      </c>
      <c r="AM147" s="5">
        <v>0</v>
      </c>
      <c r="AN147" s="5">
        <v>0</v>
      </c>
      <c r="AO147" s="5">
        <v>0</v>
      </c>
      <c r="AP147" s="5">
        <v>0</v>
      </c>
      <c r="AQ147" s="5">
        <v>1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44</v>
      </c>
      <c r="BC147" s="5">
        <v>29</v>
      </c>
      <c r="BD147" s="5">
        <v>4</v>
      </c>
      <c r="BE147" s="5">
        <v>0</v>
      </c>
      <c r="BF147" s="5">
        <v>10</v>
      </c>
      <c r="BG147" s="5">
        <v>1</v>
      </c>
      <c r="BH147">
        <f t="shared" si="25"/>
        <v>2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2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>
        <f t="shared" si="26"/>
        <v>3</v>
      </c>
      <c r="CB147" s="5">
        <v>3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73</v>
      </c>
      <c r="CO147" s="5">
        <v>0</v>
      </c>
      <c r="CP147" s="5">
        <v>73</v>
      </c>
      <c r="CQ147" s="5">
        <v>0</v>
      </c>
      <c r="CR147" s="5">
        <v>0</v>
      </c>
      <c r="CS147" s="5">
        <v>3</v>
      </c>
      <c r="CT147" s="5">
        <v>55</v>
      </c>
      <c r="CU147" s="5">
        <v>0</v>
      </c>
      <c r="CV147" s="5">
        <v>22</v>
      </c>
      <c r="CW147" s="5">
        <v>0</v>
      </c>
      <c r="CX147" s="5">
        <v>0</v>
      </c>
      <c r="CY147" s="5">
        <v>0</v>
      </c>
      <c r="CZ147" s="5">
        <v>0</v>
      </c>
      <c r="DA147" s="2">
        <f t="shared" si="27"/>
        <v>273</v>
      </c>
      <c r="DB147" s="6">
        <f t="shared" si="28"/>
        <v>16.117216117216117</v>
      </c>
      <c r="DC147" s="6">
        <f t="shared" si="29"/>
        <v>26.007326007326011</v>
      </c>
    </row>
    <row r="148" spans="1:107" x14ac:dyDescent="0.3">
      <c r="A148" s="4">
        <v>44420</v>
      </c>
      <c r="B148" s="5">
        <v>224</v>
      </c>
      <c r="C148" s="5" t="s">
        <v>87</v>
      </c>
      <c r="D148" s="5" t="s">
        <v>26</v>
      </c>
      <c r="E148" s="5" t="s">
        <v>85</v>
      </c>
      <c r="F148" s="5" t="s">
        <v>82</v>
      </c>
      <c r="G148" s="5">
        <v>3</v>
      </c>
      <c r="H148">
        <f t="shared" si="22"/>
        <v>3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3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>
        <f t="shared" si="23"/>
        <v>23</v>
      </c>
      <c r="X148" s="5">
        <v>0</v>
      </c>
      <c r="Y148" s="5">
        <v>0</v>
      </c>
      <c r="Z148" s="5">
        <v>0</v>
      </c>
      <c r="AA148" s="5">
        <v>18</v>
      </c>
      <c r="AB148" s="5">
        <v>0</v>
      </c>
      <c r="AC148" s="5">
        <v>0</v>
      </c>
      <c r="AD148" s="5">
        <v>0</v>
      </c>
      <c r="AE148" s="5">
        <v>0</v>
      </c>
      <c r="AF148" s="5">
        <v>5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>
        <f t="shared" si="24"/>
        <v>3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3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23</v>
      </c>
      <c r="BC148" s="5">
        <v>3</v>
      </c>
      <c r="BD148" s="5">
        <v>5</v>
      </c>
      <c r="BE148" s="5">
        <v>0</v>
      </c>
      <c r="BF148" s="5">
        <v>15</v>
      </c>
      <c r="BG148" s="5">
        <v>0</v>
      </c>
      <c r="BH148">
        <f t="shared" si="25"/>
        <v>9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3</v>
      </c>
      <c r="BO148" s="5">
        <v>0</v>
      </c>
      <c r="BP148" s="5">
        <v>0</v>
      </c>
      <c r="BQ148" s="5">
        <v>1</v>
      </c>
      <c r="BR148" s="5">
        <v>5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>
        <f t="shared" si="26"/>
        <v>16</v>
      </c>
      <c r="CB148" s="5">
        <v>16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99</v>
      </c>
      <c r="CO148" s="5">
        <v>0</v>
      </c>
      <c r="CP148" s="5">
        <v>99</v>
      </c>
      <c r="CQ148" s="5">
        <v>0</v>
      </c>
      <c r="CR148" s="5">
        <v>0</v>
      </c>
      <c r="CS148" s="5">
        <v>3</v>
      </c>
      <c r="CT148" s="5">
        <v>15</v>
      </c>
      <c r="CU148" s="5">
        <v>0</v>
      </c>
      <c r="CV148" s="5">
        <v>16</v>
      </c>
      <c r="CW148" s="5">
        <v>0</v>
      </c>
      <c r="CX148" s="5">
        <v>0</v>
      </c>
      <c r="CY148" s="5">
        <v>0</v>
      </c>
      <c r="CZ148" s="5">
        <v>0</v>
      </c>
      <c r="DA148" s="2">
        <f t="shared" si="27"/>
        <v>210</v>
      </c>
      <c r="DB148" s="6">
        <f t="shared" si="28"/>
        <v>10.952380952380953</v>
      </c>
      <c r="DC148" s="6">
        <f t="shared" si="29"/>
        <v>13.80952380952381</v>
      </c>
    </row>
    <row r="149" spans="1:107" x14ac:dyDescent="0.3">
      <c r="A149" s="4">
        <v>44420</v>
      </c>
      <c r="B149" s="5">
        <v>224</v>
      </c>
      <c r="C149" s="5" t="s">
        <v>87</v>
      </c>
      <c r="D149" s="5" t="s">
        <v>26</v>
      </c>
      <c r="E149" s="5" t="s">
        <v>85</v>
      </c>
      <c r="F149" s="5" t="s">
        <v>83</v>
      </c>
      <c r="G149" s="5">
        <v>1</v>
      </c>
      <c r="H149">
        <f t="shared" si="22"/>
        <v>2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1</v>
      </c>
      <c r="R149" s="5">
        <v>0</v>
      </c>
      <c r="S149" s="5">
        <v>0</v>
      </c>
      <c r="T149" s="5">
        <v>0</v>
      </c>
      <c r="U149" s="5">
        <v>0</v>
      </c>
      <c r="V149" s="5">
        <v>1</v>
      </c>
      <c r="W149">
        <f t="shared" si="23"/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>
        <f t="shared" si="24"/>
        <v>6</v>
      </c>
      <c r="AM149" s="5">
        <v>0</v>
      </c>
      <c r="AN149" s="5">
        <v>0</v>
      </c>
      <c r="AO149" s="5">
        <v>0</v>
      </c>
      <c r="AP149" s="5">
        <v>0</v>
      </c>
      <c r="AQ149" s="5">
        <v>4</v>
      </c>
      <c r="AR149" s="5">
        <v>0</v>
      </c>
      <c r="AS149" s="5">
        <v>1</v>
      </c>
      <c r="AT149" s="5">
        <v>1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13</v>
      </c>
      <c r="BC149" s="5">
        <v>8</v>
      </c>
      <c r="BD149" s="5">
        <v>4</v>
      </c>
      <c r="BE149" s="5">
        <v>1</v>
      </c>
      <c r="BF149" s="5">
        <v>0</v>
      </c>
      <c r="BG149" s="5">
        <v>0</v>
      </c>
      <c r="BH149">
        <f t="shared" si="25"/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>
        <f t="shared" si="26"/>
        <v>4</v>
      </c>
      <c r="CB149" s="5">
        <v>4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29</v>
      </c>
      <c r="CO149" s="5">
        <v>1</v>
      </c>
      <c r="CP149" s="5">
        <v>28</v>
      </c>
      <c r="CQ149" s="5">
        <v>0</v>
      </c>
      <c r="CR149" s="5">
        <v>0</v>
      </c>
      <c r="CS149" s="5">
        <v>1</v>
      </c>
      <c r="CT149" s="5">
        <v>6</v>
      </c>
      <c r="CU149" s="5">
        <v>0</v>
      </c>
      <c r="CV149" s="5">
        <v>5</v>
      </c>
      <c r="CW149" s="5">
        <v>0</v>
      </c>
      <c r="CX149" s="5">
        <v>0</v>
      </c>
      <c r="CY149" s="5">
        <v>0</v>
      </c>
      <c r="CZ149" s="5">
        <v>0</v>
      </c>
      <c r="DA149" s="2">
        <f t="shared" si="27"/>
        <v>66</v>
      </c>
      <c r="DB149" s="6">
        <f t="shared" si="28"/>
        <v>19.696969696969695</v>
      </c>
      <c r="DC149" s="6">
        <f t="shared" si="29"/>
        <v>12.121212121212121</v>
      </c>
    </row>
    <row r="150" spans="1:107" x14ac:dyDescent="0.3">
      <c r="A150" s="4">
        <v>44420</v>
      </c>
      <c r="B150" s="5">
        <v>224</v>
      </c>
      <c r="C150" s="5" t="s">
        <v>87</v>
      </c>
      <c r="D150" s="5" t="s">
        <v>26</v>
      </c>
      <c r="E150" s="5" t="s">
        <v>85</v>
      </c>
      <c r="F150" s="5" t="s">
        <v>83</v>
      </c>
      <c r="G150" s="5">
        <v>2</v>
      </c>
      <c r="H150">
        <f t="shared" si="22"/>
        <v>15</v>
      </c>
      <c r="I150" s="5">
        <v>1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9</v>
      </c>
      <c r="R150" s="5">
        <v>0</v>
      </c>
      <c r="S150" s="5">
        <v>0</v>
      </c>
      <c r="T150" s="5">
        <v>3</v>
      </c>
      <c r="U150" s="5">
        <v>0</v>
      </c>
      <c r="V150" s="5">
        <v>2</v>
      </c>
      <c r="W150">
        <f t="shared" si="23"/>
        <v>4</v>
      </c>
      <c r="X150" s="5">
        <v>0</v>
      </c>
      <c r="Y150" s="5">
        <v>0</v>
      </c>
      <c r="Z150" s="5">
        <v>0</v>
      </c>
      <c r="AA150" s="5">
        <v>1</v>
      </c>
      <c r="AB150" s="5">
        <v>0</v>
      </c>
      <c r="AC150" s="5">
        <v>0</v>
      </c>
      <c r="AD150" s="5">
        <v>0</v>
      </c>
      <c r="AE150" s="5">
        <v>0</v>
      </c>
      <c r="AF150" s="5">
        <v>3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>
        <f t="shared" si="24"/>
        <v>2</v>
      </c>
      <c r="AM150" s="5">
        <v>0</v>
      </c>
      <c r="AN150" s="5">
        <v>0</v>
      </c>
      <c r="AO150" s="5">
        <v>0</v>
      </c>
      <c r="AP150" s="5">
        <v>0</v>
      </c>
      <c r="AQ150" s="5">
        <v>1</v>
      </c>
      <c r="AR150" s="5">
        <v>0</v>
      </c>
      <c r="AS150" s="5">
        <v>1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8</v>
      </c>
      <c r="BC150" s="5">
        <v>2</v>
      </c>
      <c r="BD150" s="5">
        <v>6</v>
      </c>
      <c r="BE150" s="5">
        <v>0</v>
      </c>
      <c r="BF150" s="5">
        <v>0</v>
      </c>
      <c r="BG150" s="5">
        <v>0</v>
      </c>
      <c r="BH150">
        <f t="shared" si="25"/>
        <v>2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1</v>
      </c>
      <c r="BO150" s="5">
        <v>0</v>
      </c>
      <c r="BP150" s="5">
        <v>1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>
        <f t="shared" si="26"/>
        <v>4</v>
      </c>
      <c r="CB150" s="5">
        <v>4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8</v>
      </c>
      <c r="CO150" s="5">
        <v>0</v>
      </c>
      <c r="CP150" s="5">
        <v>8</v>
      </c>
      <c r="CQ150" s="5">
        <v>0</v>
      </c>
      <c r="CR150" s="5">
        <v>0</v>
      </c>
      <c r="CS150" s="5">
        <v>1</v>
      </c>
      <c r="CT150" s="5">
        <v>7</v>
      </c>
      <c r="CU150" s="5">
        <v>0</v>
      </c>
      <c r="CV150" s="5">
        <v>37</v>
      </c>
      <c r="CW150" s="5">
        <v>0</v>
      </c>
      <c r="CX150" s="5">
        <v>0</v>
      </c>
      <c r="CY150" s="5">
        <v>0</v>
      </c>
      <c r="CZ150" s="5">
        <v>0</v>
      </c>
      <c r="DA150" s="2">
        <f t="shared" si="27"/>
        <v>88</v>
      </c>
      <c r="DB150" s="6">
        <f t="shared" si="28"/>
        <v>9.0909090909090917</v>
      </c>
      <c r="DC150" s="6">
        <f t="shared" si="29"/>
        <v>23.863636363636363</v>
      </c>
    </row>
    <row r="151" spans="1:107" x14ac:dyDescent="0.3">
      <c r="A151" s="4">
        <v>44420</v>
      </c>
      <c r="B151" s="5">
        <v>224</v>
      </c>
      <c r="C151" s="5" t="s">
        <v>87</v>
      </c>
      <c r="D151" s="5" t="s">
        <v>26</v>
      </c>
      <c r="E151" s="5" t="s">
        <v>85</v>
      </c>
      <c r="F151" s="5" t="s">
        <v>83</v>
      </c>
      <c r="G151" s="5">
        <v>3</v>
      </c>
      <c r="H151">
        <f t="shared" si="22"/>
        <v>1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1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>
        <f t="shared" si="23"/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>
        <f t="shared" si="24"/>
        <v>3</v>
      </c>
      <c r="AM151" s="5">
        <v>0</v>
      </c>
      <c r="AN151" s="5">
        <v>0</v>
      </c>
      <c r="AO151" s="5">
        <v>0</v>
      </c>
      <c r="AP151" s="5">
        <v>0</v>
      </c>
      <c r="AQ151" s="5">
        <v>2</v>
      </c>
      <c r="AR151" s="5">
        <v>0</v>
      </c>
      <c r="AS151" s="5">
        <v>0</v>
      </c>
      <c r="AT151" s="5">
        <v>0</v>
      </c>
      <c r="AU151" s="5">
        <v>1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4</v>
      </c>
      <c r="BC151" s="5">
        <v>2</v>
      </c>
      <c r="BD151" s="5">
        <v>2</v>
      </c>
      <c r="BE151" s="5">
        <v>0</v>
      </c>
      <c r="BF151" s="5">
        <v>0</v>
      </c>
      <c r="BG151" s="5">
        <v>0</v>
      </c>
      <c r="BH151">
        <f t="shared" si="25"/>
        <v>1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1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>
        <f t="shared" si="26"/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6</v>
      </c>
      <c r="CO151" s="5">
        <v>0</v>
      </c>
      <c r="CP151" s="5">
        <v>5</v>
      </c>
      <c r="CQ151" s="5">
        <v>0</v>
      </c>
      <c r="CR151" s="5">
        <v>1</v>
      </c>
      <c r="CS151" s="5">
        <v>3</v>
      </c>
      <c r="CT151" s="5">
        <v>5</v>
      </c>
      <c r="CU151" s="5">
        <v>0</v>
      </c>
      <c r="CV151" s="5">
        <v>11</v>
      </c>
      <c r="CW151" s="5">
        <v>0</v>
      </c>
      <c r="CX151" s="5">
        <v>0</v>
      </c>
      <c r="CY151" s="5">
        <v>0</v>
      </c>
      <c r="CZ151" s="5">
        <v>0</v>
      </c>
      <c r="DA151" s="2">
        <f t="shared" si="27"/>
        <v>34</v>
      </c>
      <c r="DB151" s="6">
        <f t="shared" si="28"/>
        <v>11.76470588235294</v>
      </c>
      <c r="DC151" s="6">
        <f t="shared" si="29"/>
        <v>11.76470588235294</v>
      </c>
    </row>
    <row r="152" spans="1:107" x14ac:dyDescent="0.3">
      <c r="A152" s="4">
        <v>44420</v>
      </c>
      <c r="B152" s="5">
        <v>224</v>
      </c>
      <c r="C152" s="5" t="s">
        <v>87</v>
      </c>
      <c r="D152" s="5" t="s">
        <v>26</v>
      </c>
      <c r="E152" s="5" t="s">
        <v>85</v>
      </c>
      <c r="F152" s="5" t="s">
        <v>84</v>
      </c>
      <c r="G152" s="5">
        <v>1</v>
      </c>
      <c r="H152">
        <f t="shared" si="22"/>
        <v>3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1</v>
      </c>
      <c r="R152" s="5">
        <v>0</v>
      </c>
      <c r="S152" s="5">
        <v>0</v>
      </c>
      <c r="T152" s="5">
        <v>0</v>
      </c>
      <c r="U152" s="5">
        <v>1</v>
      </c>
      <c r="V152" s="5">
        <v>1</v>
      </c>
      <c r="W152">
        <f t="shared" si="23"/>
        <v>2</v>
      </c>
      <c r="X152" s="5">
        <v>0</v>
      </c>
      <c r="Y152" s="5">
        <v>0</v>
      </c>
      <c r="Z152" s="5">
        <v>0</v>
      </c>
      <c r="AA152" s="5">
        <v>1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>
        <f t="shared" si="24"/>
        <v>1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4</v>
      </c>
      <c r="BC152" s="5">
        <v>0</v>
      </c>
      <c r="BD152" s="5">
        <v>2</v>
      </c>
      <c r="BE152" s="5">
        <v>2</v>
      </c>
      <c r="BF152" s="5">
        <v>0</v>
      </c>
      <c r="BG152" s="5">
        <v>0</v>
      </c>
      <c r="BH152">
        <f t="shared" si="25"/>
        <v>1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1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>
        <f t="shared" si="26"/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1</v>
      </c>
      <c r="CU152" s="5">
        <v>0</v>
      </c>
      <c r="CV152" s="5">
        <v>2</v>
      </c>
      <c r="CW152" s="5">
        <v>0</v>
      </c>
      <c r="CX152" s="5">
        <v>0</v>
      </c>
      <c r="CY152" s="5">
        <v>0</v>
      </c>
      <c r="CZ152" s="5">
        <v>0</v>
      </c>
      <c r="DA152" s="2">
        <f t="shared" si="27"/>
        <v>14</v>
      </c>
      <c r="DB152" s="6">
        <f t="shared" si="28"/>
        <v>28.571428571428569</v>
      </c>
      <c r="DC152" s="6">
        <f t="shared" si="29"/>
        <v>42.857142857142854</v>
      </c>
    </row>
    <row r="153" spans="1:107" x14ac:dyDescent="0.3">
      <c r="A153" s="4">
        <v>44420</v>
      </c>
      <c r="B153" s="5">
        <v>224</v>
      </c>
      <c r="C153" s="5" t="s">
        <v>87</v>
      </c>
      <c r="D153" s="5" t="s">
        <v>26</v>
      </c>
      <c r="E153" s="5" t="s">
        <v>85</v>
      </c>
      <c r="F153" s="5" t="s">
        <v>84</v>
      </c>
      <c r="G153" s="5">
        <v>2</v>
      </c>
      <c r="H153">
        <f t="shared" si="22"/>
        <v>29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3</v>
      </c>
      <c r="Q153" s="5">
        <v>1</v>
      </c>
      <c r="R153" s="5">
        <v>0</v>
      </c>
      <c r="S153" s="5">
        <v>0</v>
      </c>
      <c r="T153" s="5">
        <v>10</v>
      </c>
      <c r="U153" s="5">
        <v>0</v>
      </c>
      <c r="V153" s="5">
        <v>15</v>
      </c>
      <c r="W153">
        <f t="shared" si="23"/>
        <v>33</v>
      </c>
      <c r="X153" s="5">
        <v>0</v>
      </c>
      <c r="Y153" s="5">
        <v>0</v>
      </c>
      <c r="Z153" s="5">
        <v>0</v>
      </c>
      <c r="AA153" s="5">
        <v>30</v>
      </c>
      <c r="AB153" s="5">
        <v>0</v>
      </c>
      <c r="AC153" s="5">
        <v>0</v>
      </c>
      <c r="AD153" s="5">
        <v>0</v>
      </c>
      <c r="AE153" s="5">
        <v>0</v>
      </c>
      <c r="AF153" s="5">
        <v>3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>
        <f t="shared" si="24"/>
        <v>11</v>
      </c>
      <c r="AM153" s="5">
        <v>0</v>
      </c>
      <c r="AN153" s="5">
        <v>0</v>
      </c>
      <c r="AO153" s="5">
        <v>1</v>
      </c>
      <c r="AP153" s="5">
        <v>0</v>
      </c>
      <c r="AQ153" s="5">
        <v>1</v>
      </c>
      <c r="AR153" s="5">
        <v>0</v>
      </c>
      <c r="AS153" s="5">
        <v>9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13</v>
      </c>
      <c r="BC153" s="5">
        <v>0</v>
      </c>
      <c r="BD153" s="5">
        <v>13</v>
      </c>
      <c r="BE153" s="5">
        <v>0</v>
      </c>
      <c r="BF153" s="5">
        <v>0</v>
      </c>
      <c r="BG153" s="5">
        <v>0</v>
      </c>
      <c r="BH153">
        <f t="shared" si="25"/>
        <v>10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4</v>
      </c>
      <c r="BO153" s="5">
        <v>0</v>
      </c>
      <c r="BP153" s="5">
        <v>2</v>
      </c>
      <c r="BQ153" s="5">
        <v>0</v>
      </c>
      <c r="BR153" s="5">
        <v>4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>
        <f t="shared" si="26"/>
        <v>17</v>
      </c>
      <c r="CB153" s="5">
        <v>16</v>
      </c>
      <c r="CC153" s="5">
        <v>1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3</v>
      </c>
      <c r="CO153" s="5">
        <v>0</v>
      </c>
      <c r="CP153" s="5">
        <v>3</v>
      </c>
      <c r="CQ153" s="5">
        <v>0</v>
      </c>
      <c r="CR153" s="5">
        <v>0</v>
      </c>
      <c r="CS153" s="5">
        <v>9</v>
      </c>
      <c r="CT153" s="5">
        <v>10</v>
      </c>
      <c r="CU153" s="5">
        <v>0</v>
      </c>
      <c r="CV153" s="5">
        <v>79</v>
      </c>
      <c r="CW153" s="5">
        <v>0</v>
      </c>
      <c r="CX153" s="5">
        <v>0</v>
      </c>
      <c r="CY153" s="5">
        <v>0</v>
      </c>
      <c r="CZ153" s="5">
        <v>0</v>
      </c>
      <c r="DA153" s="2">
        <f t="shared" si="27"/>
        <v>214</v>
      </c>
      <c r="DB153" s="6">
        <f t="shared" si="28"/>
        <v>6.0747663551401869</v>
      </c>
      <c r="DC153" s="6">
        <f t="shared" si="29"/>
        <v>34.112149532710276</v>
      </c>
    </row>
    <row r="154" spans="1:107" x14ac:dyDescent="0.3">
      <c r="A154" s="4">
        <v>44420</v>
      </c>
      <c r="B154" s="5">
        <v>224</v>
      </c>
      <c r="C154" s="5" t="s">
        <v>87</v>
      </c>
      <c r="D154" s="5" t="s">
        <v>26</v>
      </c>
      <c r="E154" s="5" t="s">
        <v>85</v>
      </c>
      <c r="F154" s="5" t="s">
        <v>84</v>
      </c>
      <c r="G154" s="5">
        <v>3</v>
      </c>
      <c r="H154">
        <f t="shared" si="22"/>
        <v>9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5</v>
      </c>
      <c r="R154" s="5">
        <v>0</v>
      </c>
      <c r="S154" s="5">
        <v>0</v>
      </c>
      <c r="T154" s="5">
        <v>2</v>
      </c>
      <c r="U154" s="5">
        <v>0</v>
      </c>
      <c r="V154" s="5">
        <v>2</v>
      </c>
      <c r="W154">
        <f t="shared" si="23"/>
        <v>2</v>
      </c>
      <c r="X154" s="5">
        <v>0</v>
      </c>
      <c r="Y154" s="5">
        <v>0</v>
      </c>
      <c r="Z154" s="5">
        <v>0</v>
      </c>
      <c r="AA154" s="5">
        <v>1</v>
      </c>
      <c r="AB154" s="5">
        <v>0</v>
      </c>
      <c r="AC154" s="5">
        <v>0</v>
      </c>
      <c r="AD154" s="5">
        <v>0</v>
      </c>
      <c r="AE154" s="5">
        <v>0</v>
      </c>
      <c r="AF154" s="5">
        <v>1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>
        <f t="shared" si="24"/>
        <v>1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1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4</v>
      </c>
      <c r="BC154" s="5">
        <v>0</v>
      </c>
      <c r="BD154" s="5">
        <v>4</v>
      </c>
      <c r="BE154" s="5">
        <v>0</v>
      </c>
      <c r="BF154" s="5">
        <v>0</v>
      </c>
      <c r="BG154" s="5">
        <v>0</v>
      </c>
      <c r="BH154">
        <f t="shared" si="25"/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>
        <f t="shared" si="26"/>
        <v>1</v>
      </c>
      <c r="CB154" s="5">
        <v>1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1</v>
      </c>
      <c r="CT154" s="5">
        <v>1</v>
      </c>
      <c r="CU154" s="5">
        <v>0</v>
      </c>
      <c r="CV154" s="5">
        <v>3</v>
      </c>
      <c r="CW154" s="5">
        <v>0</v>
      </c>
      <c r="CX154" s="5">
        <v>0</v>
      </c>
      <c r="CY154" s="5">
        <v>0</v>
      </c>
      <c r="CZ154" s="5">
        <v>0</v>
      </c>
      <c r="DA154" s="2">
        <f t="shared" si="27"/>
        <v>22</v>
      </c>
      <c r="DB154" s="6">
        <f t="shared" si="28"/>
        <v>18.181818181818183</v>
      </c>
      <c r="DC154" s="6">
        <f t="shared" si="29"/>
        <v>54.54545454545454</v>
      </c>
    </row>
    <row r="155" spans="1:107" x14ac:dyDescent="0.3">
      <c r="A155" s="4">
        <v>44420</v>
      </c>
      <c r="B155" s="5">
        <v>224</v>
      </c>
      <c r="C155" s="5" t="s">
        <v>87</v>
      </c>
      <c r="D155" s="5" t="s">
        <v>26</v>
      </c>
      <c r="E155" s="5" t="s">
        <v>86</v>
      </c>
      <c r="F155" s="5" t="s">
        <v>82</v>
      </c>
      <c r="G155" s="5">
        <v>1</v>
      </c>
      <c r="H155">
        <f t="shared" si="22"/>
        <v>185</v>
      </c>
      <c r="I155" s="5">
        <v>5</v>
      </c>
      <c r="J155" s="5">
        <v>0</v>
      </c>
      <c r="K155" s="5">
        <v>4</v>
      </c>
      <c r="L155" s="5">
        <v>7</v>
      </c>
      <c r="M155" s="5">
        <v>0</v>
      </c>
      <c r="N155" s="5">
        <v>13</v>
      </c>
      <c r="O155" s="5">
        <v>0</v>
      </c>
      <c r="P155" s="5">
        <v>8</v>
      </c>
      <c r="Q155" s="5">
        <v>0</v>
      </c>
      <c r="R155" s="5">
        <v>0</v>
      </c>
      <c r="S155" s="5">
        <v>0</v>
      </c>
      <c r="T155" s="5">
        <v>37</v>
      </c>
      <c r="U155" s="5">
        <v>0</v>
      </c>
      <c r="V155" s="5">
        <v>111</v>
      </c>
      <c r="W155">
        <f t="shared" si="23"/>
        <v>15</v>
      </c>
      <c r="X155" s="5">
        <v>0</v>
      </c>
      <c r="Y155" s="5">
        <v>0</v>
      </c>
      <c r="Z155" s="5">
        <v>4</v>
      </c>
      <c r="AA155" s="5">
        <v>7</v>
      </c>
      <c r="AB155" s="5">
        <v>0</v>
      </c>
      <c r="AC155" s="5">
        <v>0</v>
      </c>
      <c r="AD155" s="5">
        <v>0</v>
      </c>
      <c r="AE155" s="5">
        <v>0</v>
      </c>
      <c r="AF155" s="5">
        <v>4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>
        <f t="shared" si="24"/>
        <v>26</v>
      </c>
      <c r="AM155" s="5">
        <v>0</v>
      </c>
      <c r="AN155" s="5">
        <v>0</v>
      </c>
      <c r="AO155" s="5">
        <v>10</v>
      </c>
      <c r="AP155" s="5">
        <v>0</v>
      </c>
      <c r="AQ155" s="5">
        <v>8</v>
      </c>
      <c r="AR155" s="5">
        <v>0</v>
      </c>
      <c r="AS155" s="5">
        <v>4</v>
      </c>
      <c r="AT155" s="5">
        <v>0</v>
      </c>
      <c r="AU155" s="5">
        <v>4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34</v>
      </c>
      <c r="BC155" s="5">
        <v>0</v>
      </c>
      <c r="BD155" s="5">
        <v>30</v>
      </c>
      <c r="BE155" s="5">
        <v>2</v>
      </c>
      <c r="BF155" s="5">
        <v>2</v>
      </c>
      <c r="BG155" s="5">
        <v>0</v>
      </c>
      <c r="BH155">
        <f t="shared" si="25"/>
        <v>18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14</v>
      </c>
      <c r="BO155" s="5">
        <v>0</v>
      </c>
      <c r="BP155" s="5">
        <v>4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>
        <f t="shared" si="26"/>
        <v>72</v>
      </c>
      <c r="CB155" s="5">
        <v>62</v>
      </c>
      <c r="CC155" s="5">
        <v>0</v>
      </c>
      <c r="CD155" s="5">
        <v>0</v>
      </c>
      <c r="CE155" s="5">
        <v>0</v>
      </c>
      <c r="CF155" s="5">
        <v>10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54</v>
      </c>
      <c r="CO155" s="5">
        <v>3</v>
      </c>
      <c r="CP155" s="5">
        <v>51</v>
      </c>
      <c r="CQ155" s="5">
        <v>0</v>
      </c>
      <c r="CR155" s="5">
        <v>0</v>
      </c>
      <c r="CS155" s="5">
        <v>43</v>
      </c>
      <c r="CT155" s="5">
        <v>22</v>
      </c>
      <c r="CU155" s="5">
        <v>0</v>
      </c>
      <c r="CV155" s="5">
        <v>210</v>
      </c>
      <c r="CW155" s="5">
        <v>0</v>
      </c>
      <c r="CX155" s="5">
        <v>0</v>
      </c>
      <c r="CY155" s="5">
        <v>0</v>
      </c>
      <c r="CZ155" s="5">
        <v>1</v>
      </c>
      <c r="DA155" s="2">
        <f t="shared" si="27"/>
        <v>680</v>
      </c>
      <c r="DB155" s="6">
        <f t="shared" si="28"/>
        <v>5</v>
      </c>
      <c r="DC155" s="6">
        <f t="shared" si="29"/>
        <v>33.235294117647058</v>
      </c>
    </row>
    <row r="156" spans="1:107" x14ac:dyDescent="0.3">
      <c r="A156" s="4">
        <v>44420</v>
      </c>
      <c r="B156" s="5">
        <v>224</v>
      </c>
      <c r="C156" s="5" t="s">
        <v>87</v>
      </c>
      <c r="D156" s="5" t="s">
        <v>26</v>
      </c>
      <c r="E156" s="5" t="s">
        <v>86</v>
      </c>
      <c r="F156" s="5" t="s">
        <v>82</v>
      </c>
      <c r="G156" s="5">
        <v>2</v>
      </c>
      <c r="H156">
        <f t="shared" si="22"/>
        <v>14</v>
      </c>
      <c r="I156" s="5">
        <v>3</v>
      </c>
      <c r="J156" s="5">
        <v>0</v>
      </c>
      <c r="K156" s="5">
        <v>0</v>
      </c>
      <c r="L156" s="5">
        <v>0</v>
      </c>
      <c r="M156" s="5">
        <v>0</v>
      </c>
      <c r="N156" s="5">
        <v>3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5">
        <v>4</v>
      </c>
      <c r="U156" s="5">
        <v>0</v>
      </c>
      <c r="V156" s="5">
        <v>3</v>
      </c>
      <c r="W156">
        <f t="shared" si="23"/>
        <v>5</v>
      </c>
      <c r="X156" s="5">
        <v>0</v>
      </c>
      <c r="Y156" s="5">
        <v>0</v>
      </c>
      <c r="Z156" s="5">
        <v>1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4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>
        <f t="shared" si="24"/>
        <v>5</v>
      </c>
      <c r="AM156" s="5">
        <v>0</v>
      </c>
      <c r="AN156" s="5">
        <v>0</v>
      </c>
      <c r="AO156" s="5">
        <v>0</v>
      </c>
      <c r="AP156" s="5">
        <v>0</v>
      </c>
      <c r="AQ156" s="5">
        <v>2</v>
      </c>
      <c r="AR156" s="5">
        <v>0</v>
      </c>
      <c r="AS156" s="5">
        <v>1</v>
      </c>
      <c r="AT156" s="5">
        <v>0</v>
      </c>
      <c r="AU156" s="5">
        <v>2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12</v>
      </c>
      <c r="BC156" s="5">
        <v>1</v>
      </c>
      <c r="BD156" s="5">
        <v>3</v>
      </c>
      <c r="BE156" s="5">
        <v>0</v>
      </c>
      <c r="BF156" s="5">
        <v>8</v>
      </c>
      <c r="BG156" s="5">
        <v>0</v>
      </c>
      <c r="BH156">
        <f t="shared" si="25"/>
        <v>1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1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>
        <f t="shared" si="26"/>
        <v>7</v>
      </c>
      <c r="CB156" s="5">
        <v>7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2</v>
      </c>
      <c r="CO156" s="5">
        <v>1</v>
      </c>
      <c r="CP156" s="5">
        <v>1</v>
      </c>
      <c r="CQ156" s="5">
        <v>0</v>
      </c>
      <c r="CR156" s="5">
        <v>0</v>
      </c>
      <c r="CS156" s="5">
        <v>9</v>
      </c>
      <c r="CT156" s="5">
        <v>9</v>
      </c>
      <c r="CU156" s="5">
        <v>0</v>
      </c>
      <c r="CV156" s="5">
        <v>43</v>
      </c>
      <c r="CW156" s="5">
        <v>0</v>
      </c>
      <c r="CX156" s="5">
        <v>0</v>
      </c>
      <c r="CY156" s="5">
        <v>0</v>
      </c>
      <c r="CZ156" s="5">
        <v>0</v>
      </c>
      <c r="DA156" s="2">
        <f t="shared" si="27"/>
        <v>107</v>
      </c>
      <c r="DB156" s="6">
        <f t="shared" si="28"/>
        <v>11.214953271028037</v>
      </c>
      <c r="DC156" s="6">
        <f t="shared" si="29"/>
        <v>22.429906542056074</v>
      </c>
    </row>
    <row r="157" spans="1:107" x14ac:dyDescent="0.3">
      <c r="A157" s="4">
        <v>44420</v>
      </c>
      <c r="B157" s="5">
        <v>224</v>
      </c>
      <c r="C157" s="5" t="s">
        <v>87</v>
      </c>
      <c r="D157" s="5" t="s">
        <v>26</v>
      </c>
      <c r="E157" s="5" t="s">
        <v>86</v>
      </c>
      <c r="F157" s="5" t="s">
        <v>82</v>
      </c>
      <c r="G157" s="5">
        <v>3</v>
      </c>
      <c r="H157">
        <f t="shared" si="22"/>
        <v>30</v>
      </c>
      <c r="I157" s="5">
        <v>1</v>
      </c>
      <c r="J157" s="5">
        <v>0</v>
      </c>
      <c r="K157" s="5">
        <v>0</v>
      </c>
      <c r="L157" s="5">
        <v>1</v>
      </c>
      <c r="M157" s="5">
        <v>0</v>
      </c>
      <c r="N157" s="5">
        <v>0</v>
      </c>
      <c r="O157" s="5">
        <v>1</v>
      </c>
      <c r="P157" s="5">
        <v>2</v>
      </c>
      <c r="Q157" s="5">
        <v>0</v>
      </c>
      <c r="R157" s="5">
        <v>0</v>
      </c>
      <c r="S157" s="5">
        <v>0</v>
      </c>
      <c r="T157" s="5">
        <v>15</v>
      </c>
      <c r="U157" s="5">
        <v>0</v>
      </c>
      <c r="V157" s="5">
        <v>10</v>
      </c>
      <c r="W157">
        <f t="shared" si="23"/>
        <v>6</v>
      </c>
      <c r="X157" s="5">
        <v>0</v>
      </c>
      <c r="Y157" s="5">
        <v>0</v>
      </c>
      <c r="Z157" s="5">
        <v>3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3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>
        <f t="shared" si="24"/>
        <v>9</v>
      </c>
      <c r="AM157" s="5">
        <v>0</v>
      </c>
      <c r="AN157" s="5">
        <v>0</v>
      </c>
      <c r="AO157" s="5">
        <v>3</v>
      </c>
      <c r="AP157" s="5">
        <v>0</v>
      </c>
      <c r="AQ157" s="5">
        <v>2</v>
      </c>
      <c r="AR157" s="5">
        <v>0</v>
      </c>
      <c r="AS157" s="5">
        <v>2</v>
      </c>
      <c r="AT157" s="5">
        <v>0</v>
      </c>
      <c r="AU157" s="5">
        <v>2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12</v>
      </c>
      <c r="BC157" s="5">
        <v>6</v>
      </c>
      <c r="BD157" s="5">
        <v>2</v>
      </c>
      <c r="BE157" s="5">
        <v>0</v>
      </c>
      <c r="BF157" s="5">
        <v>4</v>
      </c>
      <c r="BG157" s="5">
        <v>0</v>
      </c>
      <c r="BH157">
        <f t="shared" si="25"/>
        <v>1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1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>
        <f t="shared" si="26"/>
        <v>4</v>
      </c>
      <c r="CB157" s="5">
        <v>4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42</v>
      </c>
      <c r="CO157" s="5">
        <v>0</v>
      </c>
      <c r="CP157" s="5">
        <v>42</v>
      </c>
      <c r="CQ157" s="5">
        <v>0</v>
      </c>
      <c r="CR157" s="5">
        <v>0</v>
      </c>
      <c r="CS157" s="5">
        <v>12</v>
      </c>
      <c r="CT157" s="5">
        <v>74</v>
      </c>
      <c r="CU157" s="5">
        <v>0</v>
      </c>
      <c r="CV157" s="5">
        <v>57</v>
      </c>
      <c r="CW157" s="5">
        <v>0</v>
      </c>
      <c r="CX157" s="5">
        <v>0</v>
      </c>
      <c r="CY157" s="5">
        <v>0</v>
      </c>
      <c r="CZ157" s="5">
        <v>0</v>
      </c>
      <c r="DA157" s="2">
        <f t="shared" si="27"/>
        <v>247</v>
      </c>
      <c r="DB157" s="6">
        <f t="shared" si="28"/>
        <v>4.8582995951417001</v>
      </c>
      <c r="DC157" s="6">
        <f t="shared" si="29"/>
        <v>18.218623481781375</v>
      </c>
    </row>
    <row r="158" spans="1:107" x14ac:dyDescent="0.3">
      <c r="A158" s="4">
        <v>44420</v>
      </c>
      <c r="B158" s="5">
        <v>224</v>
      </c>
      <c r="C158" s="5" t="s">
        <v>87</v>
      </c>
      <c r="D158" s="5" t="s">
        <v>26</v>
      </c>
      <c r="E158" s="5" t="s">
        <v>86</v>
      </c>
      <c r="F158" s="5" t="s">
        <v>83</v>
      </c>
      <c r="G158" s="5">
        <v>1</v>
      </c>
      <c r="H158">
        <f t="shared" si="22"/>
        <v>24</v>
      </c>
      <c r="I158" s="5">
        <v>1</v>
      </c>
      <c r="J158" s="5">
        <v>0</v>
      </c>
      <c r="K158" s="5">
        <v>0</v>
      </c>
      <c r="L158" s="5">
        <v>0</v>
      </c>
      <c r="M158" s="5">
        <v>0</v>
      </c>
      <c r="N158" s="5">
        <v>1</v>
      </c>
      <c r="O158" s="5">
        <v>0</v>
      </c>
      <c r="P158" s="5">
        <v>0</v>
      </c>
      <c r="Q158" s="5">
        <v>4</v>
      </c>
      <c r="R158" s="5">
        <v>0</v>
      </c>
      <c r="S158" s="5">
        <v>0</v>
      </c>
      <c r="T158" s="5">
        <v>15</v>
      </c>
      <c r="U158" s="5">
        <v>0</v>
      </c>
      <c r="V158" s="5">
        <v>3</v>
      </c>
      <c r="W158">
        <f t="shared" si="23"/>
        <v>2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2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>
        <f t="shared" si="24"/>
        <v>2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1</v>
      </c>
      <c r="AT158" s="5">
        <v>0</v>
      </c>
      <c r="AU158" s="5">
        <v>1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1</v>
      </c>
      <c r="BC158" s="5">
        <v>0</v>
      </c>
      <c r="BD158" s="5">
        <v>1</v>
      </c>
      <c r="BE158" s="5">
        <v>0</v>
      </c>
      <c r="BF158" s="5">
        <v>0</v>
      </c>
      <c r="BG158" s="5">
        <v>0</v>
      </c>
      <c r="BH158">
        <f t="shared" si="25"/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>
        <f t="shared" si="26"/>
        <v>2</v>
      </c>
      <c r="CB158" s="5">
        <v>2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1</v>
      </c>
      <c r="CO158" s="5">
        <v>1</v>
      </c>
      <c r="CP158" s="5">
        <v>0</v>
      </c>
      <c r="CQ158" s="5">
        <v>0</v>
      </c>
      <c r="CR158" s="5">
        <v>0</v>
      </c>
      <c r="CS158" s="5">
        <v>2</v>
      </c>
      <c r="CT158" s="5">
        <v>0</v>
      </c>
      <c r="CU158" s="5">
        <v>0</v>
      </c>
      <c r="CV158" s="5">
        <v>12</v>
      </c>
      <c r="CW158" s="5">
        <v>0</v>
      </c>
      <c r="CX158" s="5">
        <v>0</v>
      </c>
      <c r="CY158" s="5">
        <v>0</v>
      </c>
      <c r="CZ158" s="5">
        <v>1</v>
      </c>
      <c r="DA158" s="2">
        <f t="shared" si="27"/>
        <v>47</v>
      </c>
      <c r="DB158" s="6">
        <f t="shared" si="28"/>
        <v>2.1276595744680851</v>
      </c>
      <c r="DC158" s="6">
        <f t="shared" si="29"/>
        <v>59.574468085106382</v>
      </c>
    </row>
    <row r="159" spans="1:107" x14ac:dyDescent="0.3">
      <c r="A159" s="4">
        <v>44420</v>
      </c>
      <c r="B159" s="5">
        <v>224</v>
      </c>
      <c r="C159" s="5" t="s">
        <v>87</v>
      </c>
      <c r="D159" s="5" t="s">
        <v>26</v>
      </c>
      <c r="E159" s="5" t="s">
        <v>86</v>
      </c>
      <c r="F159" s="5" t="s">
        <v>83</v>
      </c>
      <c r="G159" s="5">
        <v>2</v>
      </c>
      <c r="H159">
        <f t="shared" si="22"/>
        <v>44</v>
      </c>
      <c r="I159" s="5">
        <v>0</v>
      </c>
      <c r="J159" s="5">
        <v>0</v>
      </c>
      <c r="K159" s="5">
        <v>0</v>
      </c>
      <c r="L159" s="5">
        <v>4</v>
      </c>
      <c r="M159" s="5">
        <v>0</v>
      </c>
      <c r="N159" s="5">
        <v>0</v>
      </c>
      <c r="O159" s="5">
        <v>1</v>
      </c>
      <c r="P159" s="5">
        <v>0</v>
      </c>
      <c r="Q159" s="5">
        <v>5</v>
      </c>
      <c r="R159" s="5">
        <v>0</v>
      </c>
      <c r="S159" s="5">
        <v>0</v>
      </c>
      <c r="T159" s="5">
        <v>24</v>
      </c>
      <c r="U159" s="5">
        <v>0</v>
      </c>
      <c r="V159" s="5">
        <v>10</v>
      </c>
      <c r="W159">
        <f t="shared" si="23"/>
        <v>4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4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>
        <f t="shared" si="24"/>
        <v>6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1</v>
      </c>
      <c r="AT159" s="5">
        <v>0</v>
      </c>
      <c r="AU159" s="5">
        <v>5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5</v>
      </c>
      <c r="BC159" s="5">
        <v>0</v>
      </c>
      <c r="BD159" s="5">
        <v>3</v>
      </c>
      <c r="BE159" s="5">
        <v>0</v>
      </c>
      <c r="BF159" s="5">
        <v>0</v>
      </c>
      <c r="BG159" s="5">
        <v>2</v>
      </c>
      <c r="BH159">
        <f t="shared" si="25"/>
        <v>1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1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>
        <f t="shared" si="26"/>
        <v>7</v>
      </c>
      <c r="CB159" s="5">
        <v>7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5</v>
      </c>
      <c r="CO159" s="5">
        <v>3</v>
      </c>
      <c r="CP159" s="5">
        <v>2</v>
      </c>
      <c r="CQ159" s="5">
        <v>0</v>
      </c>
      <c r="CR159" s="5">
        <v>0</v>
      </c>
      <c r="CS159" s="5">
        <v>2</v>
      </c>
      <c r="CT159" s="5">
        <v>1</v>
      </c>
      <c r="CU159" s="5">
        <v>0</v>
      </c>
      <c r="CV159" s="5">
        <v>29</v>
      </c>
      <c r="CW159" s="5">
        <v>0</v>
      </c>
      <c r="CX159" s="5">
        <v>0</v>
      </c>
      <c r="CY159" s="5">
        <v>0</v>
      </c>
      <c r="CZ159" s="5">
        <v>0</v>
      </c>
      <c r="DA159" s="2">
        <f t="shared" si="27"/>
        <v>104</v>
      </c>
      <c r="DB159" s="6">
        <f t="shared" si="28"/>
        <v>4.8076923076923084</v>
      </c>
      <c r="DC159" s="6">
        <f t="shared" si="29"/>
        <v>51.923076923076927</v>
      </c>
    </row>
    <row r="160" spans="1:107" x14ac:dyDescent="0.3">
      <c r="A160" s="4">
        <v>44420</v>
      </c>
      <c r="B160" s="5">
        <v>224</v>
      </c>
      <c r="C160" s="5" t="s">
        <v>87</v>
      </c>
      <c r="D160" s="5" t="s">
        <v>26</v>
      </c>
      <c r="E160" s="5" t="s">
        <v>86</v>
      </c>
      <c r="F160" s="5" t="s">
        <v>83</v>
      </c>
      <c r="G160" s="5">
        <v>3</v>
      </c>
      <c r="H160">
        <f t="shared" si="22"/>
        <v>5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3</v>
      </c>
      <c r="U160" s="5">
        <v>0</v>
      </c>
      <c r="V160" s="5">
        <v>1</v>
      </c>
      <c r="W160">
        <f t="shared" si="23"/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>
        <f t="shared" si="24"/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1</v>
      </c>
      <c r="BC160" s="5">
        <v>0</v>
      </c>
      <c r="BD160" s="5">
        <v>1</v>
      </c>
      <c r="BE160" s="5">
        <v>0</v>
      </c>
      <c r="BF160" s="5">
        <v>0</v>
      </c>
      <c r="BG160" s="5">
        <v>0</v>
      </c>
      <c r="BH160">
        <f t="shared" si="25"/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>
        <f t="shared" si="26"/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4</v>
      </c>
      <c r="CO160" s="5">
        <v>0</v>
      </c>
      <c r="CP160" s="5">
        <v>4</v>
      </c>
      <c r="CQ160" s="5">
        <v>0</v>
      </c>
      <c r="CR160" s="5">
        <v>0</v>
      </c>
      <c r="CS160" s="5">
        <v>1</v>
      </c>
      <c r="CT160" s="5">
        <v>0</v>
      </c>
      <c r="CU160" s="5">
        <v>0</v>
      </c>
      <c r="CV160" s="5">
        <v>14</v>
      </c>
      <c r="CW160" s="5">
        <v>0</v>
      </c>
      <c r="CX160" s="5">
        <v>0</v>
      </c>
      <c r="CY160" s="5">
        <v>0</v>
      </c>
      <c r="CZ160" s="5">
        <v>0</v>
      </c>
      <c r="DA160" s="2">
        <f t="shared" si="27"/>
        <v>25</v>
      </c>
      <c r="DB160" s="6">
        <f t="shared" si="28"/>
        <v>4</v>
      </c>
      <c r="DC160" s="6">
        <f t="shared" si="29"/>
        <v>20</v>
      </c>
    </row>
    <row r="161" spans="1:107" x14ac:dyDescent="0.3">
      <c r="A161" s="4">
        <v>44420</v>
      </c>
      <c r="B161" s="5">
        <v>224</v>
      </c>
      <c r="C161" s="5" t="s">
        <v>87</v>
      </c>
      <c r="D161" s="5" t="s">
        <v>26</v>
      </c>
      <c r="E161" s="5" t="s">
        <v>86</v>
      </c>
      <c r="F161" s="5" t="s">
        <v>84</v>
      </c>
      <c r="G161" s="5">
        <v>1</v>
      </c>
      <c r="H161">
        <f t="shared" si="22"/>
        <v>58</v>
      </c>
      <c r="I161" s="5">
        <v>2</v>
      </c>
      <c r="J161" s="5">
        <v>0</v>
      </c>
      <c r="K161" s="5">
        <v>0</v>
      </c>
      <c r="L161" s="5">
        <v>0</v>
      </c>
      <c r="M161" s="5">
        <v>0</v>
      </c>
      <c r="N161" s="5">
        <v>7</v>
      </c>
      <c r="O161" s="5">
        <v>0</v>
      </c>
      <c r="P161" s="5">
        <v>0</v>
      </c>
      <c r="Q161" s="5">
        <v>3</v>
      </c>
      <c r="R161" s="5">
        <v>0</v>
      </c>
      <c r="S161" s="5">
        <v>0</v>
      </c>
      <c r="T161" s="5">
        <v>13</v>
      </c>
      <c r="U161" s="5">
        <v>0</v>
      </c>
      <c r="V161" s="5">
        <v>33</v>
      </c>
      <c r="W161">
        <f t="shared" si="23"/>
        <v>16</v>
      </c>
      <c r="X161" s="5">
        <v>0</v>
      </c>
      <c r="Y161" s="5">
        <v>0</v>
      </c>
      <c r="Z161" s="5">
        <v>10</v>
      </c>
      <c r="AA161" s="5">
        <v>2</v>
      </c>
      <c r="AB161" s="5">
        <v>0</v>
      </c>
      <c r="AC161" s="5">
        <v>0</v>
      </c>
      <c r="AD161" s="5">
        <v>0</v>
      </c>
      <c r="AE161" s="5">
        <v>0</v>
      </c>
      <c r="AF161" s="5">
        <v>4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>
        <f t="shared" si="24"/>
        <v>9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1</v>
      </c>
      <c r="AT161" s="5">
        <v>0</v>
      </c>
      <c r="AU161" s="5">
        <v>8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2</v>
      </c>
      <c r="BC161" s="5">
        <v>0</v>
      </c>
      <c r="BD161" s="5">
        <v>1</v>
      </c>
      <c r="BE161" s="5">
        <v>0</v>
      </c>
      <c r="BF161" s="5">
        <v>1</v>
      </c>
      <c r="BG161" s="5">
        <v>0</v>
      </c>
      <c r="BH161">
        <f t="shared" si="25"/>
        <v>2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1</v>
      </c>
      <c r="BO161" s="5">
        <v>0</v>
      </c>
      <c r="BP161" s="5">
        <v>1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>
        <f t="shared" si="26"/>
        <v>37</v>
      </c>
      <c r="CB161" s="5">
        <v>19</v>
      </c>
      <c r="CC161" s="5">
        <v>18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36</v>
      </c>
      <c r="CO161" s="5">
        <v>2</v>
      </c>
      <c r="CP161" s="5">
        <v>34</v>
      </c>
      <c r="CQ161" s="5">
        <v>0</v>
      </c>
      <c r="CR161" s="5">
        <v>0</v>
      </c>
      <c r="CS161" s="5">
        <v>6</v>
      </c>
      <c r="CT161" s="5">
        <v>0</v>
      </c>
      <c r="CU161" s="5">
        <v>0</v>
      </c>
      <c r="CV161" s="5">
        <v>53</v>
      </c>
      <c r="CW161" s="5">
        <v>0</v>
      </c>
      <c r="CX161" s="5">
        <v>0</v>
      </c>
      <c r="CY161" s="5">
        <v>0</v>
      </c>
      <c r="CZ161" s="5">
        <v>0</v>
      </c>
      <c r="DA161" s="2">
        <f t="shared" si="27"/>
        <v>219</v>
      </c>
      <c r="DB161" s="6">
        <f t="shared" si="28"/>
        <v>0.91324200913242004</v>
      </c>
      <c r="DC161" s="6">
        <f t="shared" si="29"/>
        <v>37.899543378995432</v>
      </c>
    </row>
    <row r="162" spans="1:107" x14ac:dyDescent="0.3">
      <c r="A162" s="4">
        <v>44420</v>
      </c>
      <c r="B162" s="5">
        <v>224</v>
      </c>
      <c r="C162" s="5" t="s">
        <v>87</v>
      </c>
      <c r="D162" s="5" t="s">
        <v>26</v>
      </c>
      <c r="E162" s="5" t="s">
        <v>86</v>
      </c>
      <c r="F162" s="5" t="s">
        <v>84</v>
      </c>
      <c r="G162" s="5">
        <v>2</v>
      </c>
      <c r="H162">
        <f t="shared" si="22"/>
        <v>2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2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>
        <f t="shared" si="23"/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>
        <f t="shared" si="24"/>
        <v>2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2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3</v>
      </c>
      <c r="BC162" s="5">
        <v>0</v>
      </c>
      <c r="BD162" s="5">
        <v>0</v>
      </c>
      <c r="BE162" s="5">
        <v>0</v>
      </c>
      <c r="BF162" s="5">
        <v>3</v>
      </c>
      <c r="BG162" s="5">
        <v>0</v>
      </c>
      <c r="BH162">
        <f t="shared" si="25"/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>
        <f t="shared" si="26"/>
        <v>1</v>
      </c>
      <c r="CB162" s="5">
        <v>1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1</v>
      </c>
      <c r="CT162" s="5">
        <v>0</v>
      </c>
      <c r="CU162" s="5">
        <v>0</v>
      </c>
      <c r="CV162" s="5">
        <v>3</v>
      </c>
      <c r="CW162" s="5">
        <v>0</v>
      </c>
      <c r="CX162" s="5">
        <v>0</v>
      </c>
      <c r="CY162" s="5">
        <v>0</v>
      </c>
      <c r="CZ162" s="5">
        <v>0</v>
      </c>
      <c r="DA162" s="2">
        <f t="shared" si="27"/>
        <v>12</v>
      </c>
      <c r="DB162" s="6">
        <f t="shared" si="28"/>
        <v>25</v>
      </c>
      <c r="DC162" s="6">
        <f t="shared" si="29"/>
        <v>33.333333333333329</v>
      </c>
    </row>
    <row r="163" spans="1:107" x14ac:dyDescent="0.3">
      <c r="A163" s="4">
        <v>44420</v>
      </c>
      <c r="B163" s="5">
        <v>224</v>
      </c>
      <c r="C163" s="5" t="s">
        <v>87</v>
      </c>
      <c r="D163" s="5" t="s">
        <v>26</v>
      </c>
      <c r="E163" s="5" t="s">
        <v>86</v>
      </c>
      <c r="F163" s="5" t="s">
        <v>84</v>
      </c>
      <c r="G163" s="5">
        <v>3</v>
      </c>
      <c r="H163">
        <f t="shared" si="22"/>
        <v>87</v>
      </c>
      <c r="I163" s="5">
        <v>1</v>
      </c>
      <c r="J163" s="5">
        <v>0</v>
      </c>
      <c r="K163" s="5">
        <v>7</v>
      </c>
      <c r="L163" s="5">
        <v>2</v>
      </c>
      <c r="M163" s="5">
        <v>0</v>
      </c>
      <c r="N163" s="5">
        <v>1</v>
      </c>
      <c r="O163" s="5">
        <v>3</v>
      </c>
      <c r="P163" s="5">
        <v>0</v>
      </c>
      <c r="Q163" s="5">
        <v>4</v>
      </c>
      <c r="R163" s="5">
        <v>0</v>
      </c>
      <c r="S163" s="5">
        <v>0</v>
      </c>
      <c r="T163" s="5">
        <v>32</v>
      </c>
      <c r="U163" s="5">
        <v>0</v>
      </c>
      <c r="V163" s="5">
        <v>37</v>
      </c>
      <c r="W163">
        <f t="shared" si="23"/>
        <v>48</v>
      </c>
      <c r="X163" s="5">
        <v>0</v>
      </c>
      <c r="Y163" s="5">
        <v>0</v>
      </c>
      <c r="Z163" s="5">
        <v>11</v>
      </c>
      <c r="AA163" s="5">
        <v>7</v>
      </c>
      <c r="AB163" s="5">
        <v>0</v>
      </c>
      <c r="AC163" s="5">
        <v>0</v>
      </c>
      <c r="AD163" s="5">
        <v>0</v>
      </c>
      <c r="AE163" s="5">
        <v>0</v>
      </c>
      <c r="AF163" s="5">
        <v>30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>
        <f t="shared" si="24"/>
        <v>19</v>
      </c>
      <c r="AM163" s="5">
        <v>0</v>
      </c>
      <c r="AN163" s="5">
        <v>0</v>
      </c>
      <c r="AO163" s="5">
        <v>0</v>
      </c>
      <c r="AP163" s="5">
        <v>0</v>
      </c>
      <c r="AQ163" s="5">
        <v>3</v>
      </c>
      <c r="AR163" s="5">
        <v>0</v>
      </c>
      <c r="AS163" s="5">
        <v>2</v>
      </c>
      <c r="AT163" s="5">
        <v>0</v>
      </c>
      <c r="AU163" s="5">
        <v>14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3</v>
      </c>
      <c r="BC163" s="5">
        <v>0</v>
      </c>
      <c r="BD163" s="5">
        <v>0</v>
      </c>
      <c r="BE163" s="5">
        <v>0</v>
      </c>
      <c r="BF163" s="5">
        <v>3</v>
      </c>
      <c r="BG163" s="5">
        <v>0</v>
      </c>
      <c r="BH163">
        <f t="shared" si="25"/>
        <v>18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10</v>
      </c>
      <c r="BO163" s="5">
        <v>0</v>
      </c>
      <c r="BP163" s="5">
        <v>4</v>
      </c>
      <c r="BQ163" s="5">
        <v>0</v>
      </c>
      <c r="BR163" s="5">
        <v>4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>
        <f t="shared" si="26"/>
        <v>59</v>
      </c>
      <c r="CB163" s="5">
        <v>55</v>
      </c>
      <c r="CC163" s="5">
        <v>4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147</v>
      </c>
      <c r="CO163" s="5">
        <v>2</v>
      </c>
      <c r="CP163" s="5">
        <v>145</v>
      </c>
      <c r="CQ163" s="5">
        <v>0</v>
      </c>
      <c r="CR163" s="5">
        <v>0</v>
      </c>
      <c r="CS163" s="5">
        <v>6</v>
      </c>
      <c r="CT163" s="5">
        <v>0</v>
      </c>
      <c r="CU163" s="5">
        <v>0</v>
      </c>
      <c r="CV163" s="5">
        <v>82</v>
      </c>
      <c r="CW163" s="5">
        <v>0</v>
      </c>
      <c r="CX163" s="5">
        <v>0</v>
      </c>
      <c r="CY163" s="5">
        <v>0</v>
      </c>
      <c r="CZ163" s="5">
        <v>0</v>
      </c>
      <c r="DA163" s="2">
        <f t="shared" si="27"/>
        <v>469</v>
      </c>
      <c r="DB163" s="6">
        <f t="shared" si="28"/>
        <v>0.63965884861407252</v>
      </c>
      <c r="DC163" s="6">
        <f t="shared" si="29"/>
        <v>32.835820895522389</v>
      </c>
    </row>
    <row r="164" spans="1:10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</row>
    <row r="165" spans="1:10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</row>
    <row r="166" spans="1:10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</row>
    <row r="167" spans="1:10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</row>
    <row r="168" spans="1:10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</row>
    <row r="169" spans="1:10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</row>
    <row r="170" spans="1:10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</row>
    <row r="171" spans="1:10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</row>
    <row r="172" spans="1:10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</row>
    <row r="173" spans="1:10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</row>
    <row r="174" spans="1:10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</row>
    <row r="175" spans="1:10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</row>
    <row r="176" spans="1:10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</row>
    <row r="177" spans="1:104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</row>
    <row r="178" spans="1:104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</row>
    <row r="179" spans="1:104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</row>
    <row r="180" spans="1:104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</row>
    <row r="181" spans="1:104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</row>
    <row r="182" spans="1:104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</row>
    <row r="183" spans="1:104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</row>
    <row r="184" spans="1:104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</row>
    <row r="185" spans="1:104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</row>
    <row r="186" spans="1:104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</row>
    <row r="187" spans="1:104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</row>
    <row r="188" spans="1:104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</row>
    <row r="189" spans="1:104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</row>
    <row r="190" spans="1:104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</row>
    <row r="191" spans="1:104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</row>
    <row r="192" spans="1:104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</row>
    <row r="193" spans="1:104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</row>
    <row r="194" spans="1:104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</row>
    <row r="195" spans="1:104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</row>
    <row r="196" spans="1:104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</row>
    <row r="197" spans="1:104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</row>
    <row r="198" spans="1:104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</row>
    <row r="199" spans="1:104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</row>
    <row r="200" spans="1:104" x14ac:dyDescent="0.3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</row>
    <row r="201" spans="1:104" x14ac:dyDescent="0.3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</row>
    <row r="202" spans="1:104" x14ac:dyDescent="0.3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</row>
    <row r="203" spans="1:104" x14ac:dyDescent="0.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</row>
    <row r="204" spans="1:104" x14ac:dyDescent="0.3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</row>
    <row r="205" spans="1:104" x14ac:dyDescent="0.3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</row>
    <row r="206" spans="1:104" x14ac:dyDescent="0.3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</row>
    <row r="207" spans="1:104" x14ac:dyDescent="0.3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</row>
    <row r="208" spans="1:104" x14ac:dyDescent="0.3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</row>
    <row r="209" spans="1:104" x14ac:dyDescent="0.3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</row>
    <row r="210" spans="1:104" x14ac:dyDescent="0.3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</row>
    <row r="211" spans="1:104" x14ac:dyDescent="0.3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</row>
    <row r="212" spans="1:104" x14ac:dyDescent="0.3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</row>
    <row r="213" spans="1:104" x14ac:dyDescent="0.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</row>
    <row r="214" spans="1:104" x14ac:dyDescent="0.3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</row>
    <row r="215" spans="1:104" x14ac:dyDescent="0.3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</row>
    <row r="216" spans="1:104" x14ac:dyDescent="0.3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</row>
    <row r="217" spans="1:104" x14ac:dyDescent="0.3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benthic_raw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 Fillion</cp:lastModifiedBy>
  <dcterms:created xsi:type="dcterms:W3CDTF">2022-03-29T23:48:35Z</dcterms:created>
  <dcterms:modified xsi:type="dcterms:W3CDTF">2023-02-02T18:06:16Z</dcterms:modified>
</cp:coreProperties>
</file>