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7903b6b250c64c/University of Montana/Raw Data/"/>
    </mc:Choice>
  </mc:AlternateContent>
  <xr:revisionPtr revIDLastSave="21" documentId="8_{1F5EA3B3-07F9-4A88-B8D6-36DE16116758}" xr6:coauthVersionLast="47" xr6:coauthVersionMax="47" xr10:uidLastSave="{BD1F1170-7B38-41D3-AA6A-135809CD642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U3" i="1" l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2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55" i="1" l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<sst xmlns="http://schemas.openxmlformats.org/spreadsheetml/2006/main" count="290" uniqueCount="83">
  <si>
    <t>date</t>
  </si>
  <si>
    <t>day of year</t>
  </si>
  <si>
    <t>method</t>
  </si>
  <si>
    <t>site</t>
  </si>
  <si>
    <t>rep</t>
  </si>
  <si>
    <t>zapada</t>
  </si>
  <si>
    <t>chloroperlidae</t>
  </si>
  <si>
    <t>sweltsa</t>
  </si>
  <si>
    <t>perlidae</t>
  </si>
  <si>
    <t>hesperoperla</t>
  </si>
  <si>
    <t>perlodidae</t>
  </si>
  <si>
    <t>isoperla</t>
  </si>
  <si>
    <t>capniidae</t>
  </si>
  <si>
    <t>limnephilidae</t>
  </si>
  <si>
    <t>ceratopogonidae</t>
  </si>
  <si>
    <t>gerridae</t>
  </si>
  <si>
    <t>oligochaeta</t>
  </si>
  <si>
    <t>acari</t>
  </si>
  <si>
    <t>pan</t>
  </si>
  <si>
    <t>lp</t>
  </si>
  <si>
    <t>fish</t>
  </si>
  <si>
    <t>tp</t>
  </si>
  <si>
    <t>diphetor</t>
  </si>
  <si>
    <t>drunella doddsii</t>
  </si>
  <si>
    <t>drunella grandis</t>
  </si>
  <si>
    <t>drunella colorodensis</t>
  </si>
  <si>
    <t>epeorus</t>
  </si>
  <si>
    <t>rhithrogina</t>
  </si>
  <si>
    <t>heptagenia</t>
  </si>
  <si>
    <t>cinygmula</t>
  </si>
  <si>
    <t>paraleptophlebia</t>
  </si>
  <si>
    <t>acentrella</t>
  </si>
  <si>
    <t>ameletus</t>
  </si>
  <si>
    <t>baetis</t>
  </si>
  <si>
    <t>claassenia</t>
  </si>
  <si>
    <t>skwala</t>
  </si>
  <si>
    <t>megarcys</t>
  </si>
  <si>
    <t>brachycentrus</t>
  </si>
  <si>
    <t>glossosoma</t>
  </si>
  <si>
    <t>arctopsyche</t>
  </si>
  <si>
    <t>hydropsyche</t>
  </si>
  <si>
    <t>hydroptila</t>
  </si>
  <si>
    <t>lepidostoma</t>
  </si>
  <si>
    <t>rhyacohila</t>
  </si>
  <si>
    <t>micrasema</t>
  </si>
  <si>
    <t>neophylax</t>
  </si>
  <si>
    <t>chironomini</t>
  </si>
  <si>
    <t>orthocladinae</t>
  </si>
  <si>
    <t>diamisinae</t>
  </si>
  <si>
    <t>tanypodinae</t>
  </si>
  <si>
    <t>tanytarsini</t>
  </si>
  <si>
    <t>simulium</t>
  </si>
  <si>
    <t>antocha</t>
  </si>
  <si>
    <t>dicronota</t>
  </si>
  <si>
    <t>hexatoma</t>
  </si>
  <si>
    <t>tipula</t>
  </si>
  <si>
    <t>heterlimnius</t>
  </si>
  <si>
    <t>dytiscidae</t>
  </si>
  <si>
    <t>haliplidae</t>
  </si>
  <si>
    <t>hydraenidae</t>
  </si>
  <si>
    <t>pisidium</t>
  </si>
  <si>
    <t>physa</t>
  </si>
  <si>
    <t>nematoda</t>
  </si>
  <si>
    <t>turbellaria</t>
  </si>
  <si>
    <t>pericoma</t>
  </si>
  <si>
    <t>chelifera/neoplasta</t>
  </si>
  <si>
    <t>culicidae</t>
  </si>
  <si>
    <t>serratella</t>
  </si>
  <si>
    <t>hydrophilidae</t>
  </si>
  <si>
    <t>ephemerella</t>
  </si>
  <si>
    <t>paraleuctra</t>
  </si>
  <si>
    <t>amiocentrus</t>
  </si>
  <si>
    <t>zaitzevia</t>
  </si>
  <si>
    <t>lymnaeidae</t>
  </si>
  <si>
    <t>treat</t>
  </si>
  <si>
    <t>seg</t>
  </si>
  <si>
    <t>low</t>
  </si>
  <si>
    <t>mid</t>
  </si>
  <si>
    <t>up</t>
  </si>
  <si>
    <t>bda</t>
  </si>
  <si>
    <t>ref</t>
  </si>
  <si>
    <t>richness</t>
  </si>
  <si>
    <t>ept 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</si>
</sst>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5"/>
  <sheetViews>
    <sheetView tabSelected="1" topLeftCell="BA1" workbookViewId="0">
      <pane ySplit="1" topLeftCell="A2" activePane="bottomLeft" state="frozen"/>
      <selection pane="bottomLeft" activeCell="BW8" sqref="BW8"/>
    </sheetView>
  </sheetViews>
  <sheetFormatPr defaultRowHeight="14.4" x14ac:dyDescent="0.3"/>
  <cols>
    <col min="1" max="1" width="8.88671875" style="1"/>
    <col min="14" max="14" width="18" customWidth="1"/>
    <col min="21" max="21" width="14.6640625" customWidth="1"/>
  </cols>
  <sheetData>
    <row r="1" spans="1:74" x14ac:dyDescent="0.3">
      <c r="A1" s="1" t="s">
        <v>0</v>
      </c>
      <c r="B1" t="s">
        <v>1</v>
      </c>
      <c r="C1" t="s">
        <v>2</v>
      </c>
      <c r="D1" t="s">
        <v>3</v>
      </c>
      <c r="E1" t="s">
        <v>74</v>
      </c>
      <c r="F1" t="s">
        <v>75</v>
      </c>
      <c r="G1" t="s">
        <v>4</v>
      </c>
      <c r="H1" t="s">
        <v>32</v>
      </c>
      <c r="I1" t="s">
        <v>31</v>
      </c>
      <c r="J1" t="s">
        <v>33</v>
      </c>
      <c r="K1" t="s">
        <v>22</v>
      </c>
      <c r="L1" t="s">
        <v>23</v>
      </c>
      <c r="M1" t="s">
        <v>24</v>
      </c>
      <c r="N1" t="s">
        <v>25</v>
      </c>
      <c r="O1" t="s">
        <v>67</v>
      </c>
      <c r="P1" t="s">
        <v>69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12</v>
      </c>
      <c r="W1" t="s">
        <v>6</v>
      </c>
      <c r="X1" t="s">
        <v>7</v>
      </c>
      <c r="Y1" t="s">
        <v>5</v>
      </c>
      <c r="Z1" t="s">
        <v>8</v>
      </c>
      <c r="AA1" t="s">
        <v>9</v>
      </c>
      <c r="AB1" t="s">
        <v>34</v>
      </c>
      <c r="AC1" t="s">
        <v>10</v>
      </c>
      <c r="AD1" t="s">
        <v>11</v>
      </c>
      <c r="AE1" t="s">
        <v>35</v>
      </c>
      <c r="AF1" t="s">
        <v>36</v>
      </c>
      <c r="AG1" t="s">
        <v>70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13</v>
      </c>
      <c r="AP1" t="s">
        <v>44</v>
      </c>
      <c r="AQ1" t="s">
        <v>45</v>
      </c>
      <c r="AR1" t="s">
        <v>71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14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65</v>
      </c>
      <c r="BE1" t="s">
        <v>66</v>
      </c>
      <c r="BF1" t="s">
        <v>64</v>
      </c>
      <c r="BG1" t="s">
        <v>56</v>
      </c>
      <c r="BH1" t="s">
        <v>72</v>
      </c>
      <c r="BI1" t="s">
        <v>57</v>
      </c>
      <c r="BJ1" t="s">
        <v>58</v>
      </c>
      <c r="BK1" t="s">
        <v>59</v>
      </c>
      <c r="BL1" t="s">
        <v>68</v>
      </c>
      <c r="BM1" t="s">
        <v>15</v>
      </c>
      <c r="BN1" t="s">
        <v>61</v>
      </c>
      <c r="BO1" t="s">
        <v>60</v>
      </c>
      <c r="BP1" t="s">
        <v>73</v>
      </c>
      <c r="BQ1" t="s">
        <v>17</v>
      </c>
      <c r="BR1" t="s">
        <v>16</v>
      </c>
      <c r="BS1" t="s">
        <v>62</v>
      </c>
      <c r="BT1" t="s">
        <v>63</v>
      </c>
      <c r="BU1" t="s">
        <v>82</v>
      </c>
      <c r="BV1" t="s">
        <v>81</v>
      </c>
    </row>
    <row r="2" spans="1:74" x14ac:dyDescent="0.3">
      <c r="A2" s="1">
        <v>44354</v>
      </c>
      <c r="B2">
        <f t="shared" ref="B2:B55" si="0">A2-DATE(YEAR(A2),1,0)</f>
        <v>158</v>
      </c>
      <c r="C2" t="s">
        <v>18</v>
      </c>
      <c r="D2" t="s">
        <v>19</v>
      </c>
      <c r="E2" t="s">
        <v>79</v>
      </c>
      <c r="F2" t="s">
        <v>76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57</v>
      </c>
      <c r="AU2">
        <v>0</v>
      </c>
      <c r="AV2">
        <v>1</v>
      </c>
      <c r="AW2">
        <v>16</v>
      </c>
      <c r="AX2">
        <v>3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80</v>
      </c>
      <c r="BP2">
        <v>0</v>
      </c>
      <c r="BQ2">
        <v>2</v>
      </c>
      <c r="BR2">
        <v>12</v>
      </c>
      <c r="BS2">
        <v>0</v>
      </c>
      <c r="BT2">
        <v>2</v>
      </c>
      <c r="BU2">
        <f>COUNTIF(H2:AR2,"&lt;&gt;0")</f>
        <v>1</v>
      </c>
      <c r="BV2" s="2">
        <f>COUNTIF(H2:BT2,"&lt;&gt;0")</f>
        <v>9</v>
      </c>
    </row>
    <row r="3" spans="1:74" x14ac:dyDescent="0.3">
      <c r="A3" s="1">
        <v>44354</v>
      </c>
      <c r="B3">
        <f t="shared" si="0"/>
        <v>158</v>
      </c>
      <c r="C3" t="s">
        <v>18</v>
      </c>
      <c r="D3" t="s">
        <v>19</v>
      </c>
      <c r="E3" t="s">
        <v>79</v>
      </c>
      <c r="F3" t="s">
        <v>76</v>
      </c>
      <c r="G3">
        <v>2</v>
      </c>
      <c r="H3">
        <v>0</v>
      </c>
      <c r="I3">
        <v>0</v>
      </c>
      <c r="J3">
        <v>0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29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154</v>
      </c>
      <c r="AU3">
        <v>0</v>
      </c>
      <c r="AV3">
        <v>0</v>
      </c>
      <c r="AW3">
        <v>26</v>
      </c>
      <c r="AX3">
        <v>2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2</v>
      </c>
      <c r="BH3">
        <v>0</v>
      </c>
      <c r="BI3">
        <v>2</v>
      </c>
      <c r="BJ3">
        <v>1</v>
      </c>
      <c r="BK3">
        <v>0</v>
      </c>
      <c r="BL3">
        <v>0</v>
      </c>
      <c r="BM3">
        <v>0</v>
      </c>
      <c r="BN3">
        <v>0</v>
      </c>
      <c r="BO3">
        <v>46</v>
      </c>
      <c r="BP3">
        <v>0</v>
      </c>
      <c r="BQ3">
        <v>7</v>
      </c>
      <c r="BR3">
        <v>75</v>
      </c>
      <c r="BS3">
        <v>0</v>
      </c>
      <c r="BT3">
        <v>12</v>
      </c>
      <c r="BU3">
        <f t="shared" ref="BU3:BU55" si="1">COUNTIF(H3:AR3,"&lt;&gt;0")</f>
        <v>2</v>
      </c>
      <c r="BV3" s="2">
        <f>COUNTIF(H3:BT3,"&lt;&gt;0")</f>
        <v>12</v>
      </c>
    </row>
    <row r="4" spans="1:74" x14ac:dyDescent="0.3">
      <c r="A4" s="1">
        <v>44354</v>
      </c>
      <c r="B4">
        <f t="shared" si="0"/>
        <v>158</v>
      </c>
      <c r="C4" t="s">
        <v>18</v>
      </c>
      <c r="D4" t="s">
        <v>19</v>
      </c>
      <c r="E4" t="s">
        <v>79</v>
      </c>
      <c r="F4" t="s">
        <v>76</v>
      </c>
      <c r="G4">
        <v>3</v>
      </c>
      <c r="H4">
        <v>0</v>
      </c>
      <c r="I4">
        <v>0</v>
      </c>
      <c r="J4">
        <v>0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66</v>
      </c>
      <c r="AU4">
        <v>0</v>
      </c>
      <c r="AV4">
        <v>3</v>
      </c>
      <c r="AW4">
        <v>8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9</v>
      </c>
      <c r="BP4">
        <v>0</v>
      </c>
      <c r="BQ4">
        <v>10</v>
      </c>
      <c r="BR4">
        <v>13</v>
      </c>
      <c r="BS4">
        <v>0</v>
      </c>
      <c r="BT4">
        <v>12</v>
      </c>
      <c r="BU4">
        <f t="shared" si="1"/>
        <v>2</v>
      </c>
      <c r="BV4" s="2">
        <f>COUNTIF(H4:BT4,"&lt;&gt;0")</f>
        <v>12</v>
      </c>
    </row>
    <row r="5" spans="1:74" x14ac:dyDescent="0.3">
      <c r="A5" s="1">
        <v>44354</v>
      </c>
      <c r="B5">
        <f t="shared" si="0"/>
        <v>158</v>
      </c>
      <c r="C5" t="s">
        <v>18</v>
      </c>
      <c r="D5" t="s">
        <v>19</v>
      </c>
      <c r="E5" t="s">
        <v>79</v>
      </c>
      <c r="F5" t="s">
        <v>77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16</v>
      </c>
      <c r="AT5">
        <v>10</v>
      </c>
      <c r="AU5">
        <v>0</v>
      </c>
      <c r="AV5">
        <v>2</v>
      </c>
      <c r="AW5">
        <v>16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7</v>
      </c>
      <c r="BP5">
        <v>0</v>
      </c>
      <c r="BQ5">
        <v>0</v>
      </c>
      <c r="BR5">
        <v>36</v>
      </c>
      <c r="BS5">
        <v>0</v>
      </c>
      <c r="BT5">
        <v>2</v>
      </c>
      <c r="BU5">
        <f t="shared" si="1"/>
        <v>0</v>
      </c>
      <c r="BV5" s="2">
        <f>COUNTIF(H5:BT5,"&lt;&gt;0")</f>
        <v>7</v>
      </c>
    </row>
    <row r="6" spans="1:74" x14ac:dyDescent="0.3">
      <c r="A6" s="1">
        <v>44354</v>
      </c>
      <c r="B6">
        <f t="shared" si="0"/>
        <v>158</v>
      </c>
      <c r="C6" t="s">
        <v>18</v>
      </c>
      <c r="D6" t="s">
        <v>19</v>
      </c>
      <c r="E6" t="s">
        <v>79</v>
      </c>
      <c r="F6" t="s">
        <v>77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13</v>
      </c>
      <c r="AT6">
        <v>55</v>
      </c>
      <c r="AU6">
        <v>0</v>
      </c>
      <c r="AV6">
        <v>4</v>
      </c>
      <c r="AW6">
        <v>34</v>
      </c>
      <c r="AX6">
        <v>2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4</v>
      </c>
      <c r="BJ6">
        <v>3</v>
      </c>
      <c r="BK6">
        <v>0</v>
      </c>
      <c r="BL6">
        <v>0</v>
      </c>
      <c r="BM6">
        <v>0</v>
      </c>
      <c r="BN6">
        <v>0</v>
      </c>
      <c r="BO6">
        <v>4</v>
      </c>
      <c r="BP6">
        <v>0</v>
      </c>
      <c r="BQ6">
        <v>0</v>
      </c>
      <c r="BR6">
        <v>48</v>
      </c>
      <c r="BS6">
        <v>0</v>
      </c>
      <c r="BT6">
        <v>11</v>
      </c>
      <c r="BU6">
        <f t="shared" si="1"/>
        <v>0</v>
      </c>
      <c r="BV6" s="2">
        <f>COUNTIF(H6:BT6,"&lt;&gt;0")</f>
        <v>10</v>
      </c>
    </row>
    <row r="7" spans="1:74" x14ac:dyDescent="0.3">
      <c r="A7" s="1">
        <v>44354</v>
      </c>
      <c r="B7">
        <f t="shared" si="0"/>
        <v>158</v>
      </c>
      <c r="C7" t="s">
        <v>18</v>
      </c>
      <c r="D7" t="s">
        <v>19</v>
      </c>
      <c r="E7" t="s">
        <v>79</v>
      </c>
      <c r="F7" t="s">
        <v>77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37</v>
      </c>
      <c r="AU7">
        <v>0</v>
      </c>
      <c r="AV7">
        <v>26</v>
      </c>
      <c r="AW7">
        <v>34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2</v>
      </c>
      <c r="BJ7">
        <v>0</v>
      </c>
      <c r="BK7">
        <v>0</v>
      </c>
      <c r="BL7">
        <v>0</v>
      </c>
      <c r="BM7">
        <v>0</v>
      </c>
      <c r="BN7">
        <v>0</v>
      </c>
      <c r="BO7">
        <v>61</v>
      </c>
      <c r="BP7">
        <v>0</v>
      </c>
      <c r="BQ7">
        <v>0</v>
      </c>
      <c r="BR7">
        <v>20</v>
      </c>
      <c r="BS7">
        <v>0</v>
      </c>
      <c r="BT7">
        <v>18</v>
      </c>
      <c r="BU7">
        <f t="shared" si="1"/>
        <v>1</v>
      </c>
      <c r="BV7" s="2">
        <f>COUNTIF(H7:BT7,"&lt;&gt;0")</f>
        <v>9</v>
      </c>
    </row>
    <row r="8" spans="1:74" x14ac:dyDescent="0.3">
      <c r="A8" s="1">
        <v>44354</v>
      </c>
      <c r="B8">
        <f t="shared" si="0"/>
        <v>158</v>
      </c>
      <c r="C8" t="s">
        <v>18</v>
      </c>
      <c r="D8" t="s">
        <v>19</v>
      </c>
      <c r="E8" t="s">
        <v>79</v>
      </c>
      <c r="F8" t="s">
        <v>78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8</v>
      </c>
      <c r="AU8">
        <v>0</v>
      </c>
      <c r="AV8">
        <v>4</v>
      </c>
      <c r="AW8">
        <v>4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5</v>
      </c>
      <c r="BP8">
        <v>0</v>
      </c>
      <c r="BQ8">
        <v>1</v>
      </c>
      <c r="BR8">
        <v>3</v>
      </c>
      <c r="BS8">
        <v>0</v>
      </c>
      <c r="BT8">
        <v>5</v>
      </c>
      <c r="BU8">
        <f t="shared" si="1"/>
        <v>1</v>
      </c>
      <c r="BV8" s="2">
        <f>COUNTIF(H8:BT8,"&lt;&gt;0")</f>
        <v>10</v>
      </c>
    </row>
    <row r="9" spans="1:74" x14ac:dyDescent="0.3">
      <c r="A9" s="1">
        <v>44354</v>
      </c>
      <c r="B9">
        <f t="shared" si="0"/>
        <v>158</v>
      </c>
      <c r="C9" t="s">
        <v>18</v>
      </c>
      <c r="D9" t="s">
        <v>19</v>
      </c>
      <c r="E9" t="s">
        <v>79</v>
      </c>
      <c r="F9" t="s">
        <v>78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7</v>
      </c>
      <c r="AP9">
        <v>0</v>
      </c>
      <c r="AQ9">
        <v>0</v>
      </c>
      <c r="AR9">
        <v>0</v>
      </c>
      <c r="AS9">
        <v>0</v>
      </c>
      <c r="AT9">
        <v>30</v>
      </c>
      <c r="AU9">
        <v>0</v>
      </c>
      <c r="AV9">
        <v>6</v>
      </c>
      <c r="AW9">
        <v>14</v>
      </c>
      <c r="AX9">
        <v>2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223</v>
      </c>
      <c r="BP9">
        <v>0</v>
      </c>
      <c r="BQ9">
        <v>0</v>
      </c>
      <c r="BR9">
        <v>73</v>
      </c>
      <c r="BS9">
        <v>0</v>
      </c>
      <c r="BT9">
        <v>17</v>
      </c>
      <c r="BU9">
        <f t="shared" si="1"/>
        <v>2</v>
      </c>
      <c r="BV9" s="2">
        <f>COUNTIF(H9:BT9,"&lt;&gt;0")</f>
        <v>11</v>
      </c>
    </row>
    <row r="10" spans="1:74" x14ac:dyDescent="0.3">
      <c r="A10" s="1">
        <v>44354</v>
      </c>
      <c r="B10">
        <f t="shared" si="0"/>
        <v>158</v>
      </c>
      <c r="C10" t="s">
        <v>18</v>
      </c>
      <c r="D10" t="s">
        <v>19</v>
      </c>
      <c r="E10" t="s">
        <v>79</v>
      </c>
      <c r="F10" t="s">
        <v>78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4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7</v>
      </c>
      <c r="AU10">
        <v>0</v>
      </c>
      <c r="AV10">
        <v>2</v>
      </c>
      <c r="AW10">
        <v>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</v>
      </c>
      <c r="BP10">
        <v>0</v>
      </c>
      <c r="BQ10">
        <v>3</v>
      </c>
      <c r="BR10">
        <v>3</v>
      </c>
      <c r="BS10">
        <v>0</v>
      </c>
      <c r="BT10">
        <v>6</v>
      </c>
      <c r="BU10">
        <f t="shared" si="1"/>
        <v>4</v>
      </c>
      <c r="BV10" s="2">
        <f>COUNTIF(H10:BT10,"&lt;&gt;0")</f>
        <v>11</v>
      </c>
    </row>
    <row r="11" spans="1:74" x14ac:dyDescent="0.3">
      <c r="A11" s="1">
        <v>44354</v>
      </c>
      <c r="B11">
        <f t="shared" si="0"/>
        <v>158</v>
      </c>
      <c r="C11" t="s">
        <v>18</v>
      </c>
      <c r="D11" t="s">
        <v>19</v>
      </c>
      <c r="E11" t="s">
        <v>80</v>
      </c>
      <c r="F11" t="s">
        <v>76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2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</v>
      </c>
      <c r="BP11">
        <v>0</v>
      </c>
      <c r="BQ11">
        <v>0</v>
      </c>
      <c r="BR11">
        <v>0</v>
      </c>
      <c r="BS11">
        <v>0</v>
      </c>
      <c r="BT11">
        <v>1</v>
      </c>
      <c r="BU11">
        <f t="shared" si="1"/>
        <v>0</v>
      </c>
      <c r="BV11" s="2">
        <f>COUNTIF(H11:BT11,"&lt;&gt;0")</f>
        <v>7</v>
      </c>
    </row>
    <row r="12" spans="1:74" x14ac:dyDescent="0.3">
      <c r="A12" s="1">
        <v>44354</v>
      </c>
      <c r="B12">
        <f t="shared" si="0"/>
        <v>158</v>
      </c>
      <c r="C12" t="s">
        <v>18</v>
      </c>
      <c r="D12" t="s">
        <v>19</v>
      </c>
      <c r="E12" t="s">
        <v>80</v>
      </c>
      <c r="F12" t="s">
        <v>76</v>
      </c>
      <c r="G12">
        <v>2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f t="shared" si="1"/>
        <v>1</v>
      </c>
      <c r="BV12" s="2">
        <f>COUNTIF(H12:BT12,"&lt;&gt;0")</f>
        <v>1</v>
      </c>
    </row>
    <row r="13" spans="1:74" x14ac:dyDescent="0.3">
      <c r="A13" s="1">
        <v>44354</v>
      </c>
      <c r="B13">
        <f t="shared" si="0"/>
        <v>158</v>
      </c>
      <c r="C13" t="s">
        <v>18</v>
      </c>
      <c r="D13" t="s">
        <v>19</v>
      </c>
      <c r="E13" t="s">
        <v>80</v>
      </c>
      <c r="F13" t="s">
        <v>76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54</v>
      </c>
      <c r="AU13">
        <v>4</v>
      </c>
      <c r="AV13">
        <v>2</v>
      </c>
      <c r="AW13">
        <v>12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5</v>
      </c>
      <c r="BH13">
        <v>0</v>
      </c>
      <c r="BI13">
        <v>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20</v>
      </c>
      <c r="BR13">
        <v>8</v>
      </c>
      <c r="BS13">
        <v>0</v>
      </c>
      <c r="BT13">
        <v>13</v>
      </c>
      <c r="BU13">
        <f t="shared" si="1"/>
        <v>2</v>
      </c>
      <c r="BV13" s="2">
        <f>COUNTIF(H13:BT13,"&lt;&gt;0")</f>
        <v>11</v>
      </c>
    </row>
    <row r="14" spans="1:74" x14ac:dyDescent="0.3">
      <c r="A14" s="1">
        <v>44354</v>
      </c>
      <c r="B14">
        <f t="shared" si="0"/>
        <v>158</v>
      </c>
      <c r="C14" t="s">
        <v>18</v>
      </c>
      <c r="D14" t="s">
        <v>19</v>
      </c>
      <c r="E14" t="s">
        <v>80</v>
      </c>
      <c r="F14" t="s">
        <v>77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7</v>
      </c>
      <c r="AU14">
        <v>0</v>
      </c>
      <c r="AV14">
        <v>8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6</v>
      </c>
      <c r="BR14">
        <v>6</v>
      </c>
      <c r="BS14">
        <v>0</v>
      </c>
      <c r="BT14">
        <v>8</v>
      </c>
      <c r="BU14">
        <f t="shared" si="1"/>
        <v>0</v>
      </c>
      <c r="BV14" s="2">
        <f>COUNTIF(H14:BT14,"&lt;&gt;0")</f>
        <v>7</v>
      </c>
    </row>
    <row r="15" spans="1:74" x14ac:dyDescent="0.3">
      <c r="A15" s="1">
        <v>44354</v>
      </c>
      <c r="B15">
        <f t="shared" si="0"/>
        <v>158</v>
      </c>
      <c r="C15" t="s">
        <v>18</v>
      </c>
      <c r="D15" t="s">
        <v>19</v>
      </c>
      <c r="E15" t="s">
        <v>80</v>
      </c>
      <c r="F15" t="s">
        <v>77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25</v>
      </c>
      <c r="AU15">
        <v>0</v>
      </c>
      <c r="AV15">
        <v>13</v>
      </c>
      <c r="AW15">
        <v>8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2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11</v>
      </c>
      <c r="BR15">
        <v>6</v>
      </c>
      <c r="BS15">
        <v>0</v>
      </c>
      <c r="BT15">
        <v>2</v>
      </c>
      <c r="BU15">
        <f t="shared" si="1"/>
        <v>0</v>
      </c>
      <c r="BV15" s="2">
        <f>COUNTIF(H15:BT15,"&lt;&gt;0")</f>
        <v>11</v>
      </c>
    </row>
    <row r="16" spans="1:74" x14ac:dyDescent="0.3">
      <c r="A16" s="1">
        <v>44354</v>
      </c>
      <c r="B16">
        <f t="shared" si="0"/>
        <v>158</v>
      </c>
      <c r="C16" t="s">
        <v>18</v>
      </c>
      <c r="D16" t="s">
        <v>19</v>
      </c>
      <c r="E16" t="s">
        <v>80</v>
      </c>
      <c r="F16" t="s">
        <v>77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3</v>
      </c>
      <c r="AT16">
        <v>10</v>
      </c>
      <c r="AU16">
        <v>0</v>
      </c>
      <c r="AV16">
        <v>20</v>
      </c>
      <c r="AW16">
        <v>9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2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4</v>
      </c>
      <c r="BP16">
        <v>0</v>
      </c>
      <c r="BQ16">
        <v>25</v>
      </c>
      <c r="BR16">
        <v>10</v>
      </c>
      <c r="BS16">
        <v>0</v>
      </c>
      <c r="BT16">
        <v>7</v>
      </c>
      <c r="BU16">
        <f t="shared" si="1"/>
        <v>2</v>
      </c>
      <c r="BV16" s="2">
        <f>COUNTIF(H16:BT16,"&lt;&gt;0")</f>
        <v>12</v>
      </c>
    </row>
    <row r="17" spans="1:74" x14ac:dyDescent="0.3">
      <c r="A17" s="1">
        <v>44354</v>
      </c>
      <c r="B17">
        <f t="shared" si="0"/>
        <v>158</v>
      </c>
      <c r="C17" t="s">
        <v>18</v>
      </c>
      <c r="D17" t="s">
        <v>19</v>
      </c>
      <c r="E17" t="s">
        <v>80</v>
      </c>
      <c r="F17" t="s">
        <v>78</v>
      </c>
      <c r="G17">
        <v>1</v>
      </c>
      <c r="H17">
        <v>0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22</v>
      </c>
      <c r="AU17">
        <v>0</v>
      </c>
      <c r="AV17">
        <v>2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4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1</v>
      </c>
      <c r="BP17">
        <v>0</v>
      </c>
      <c r="BQ17">
        <v>20</v>
      </c>
      <c r="BR17">
        <v>6</v>
      </c>
      <c r="BS17">
        <v>0</v>
      </c>
      <c r="BT17">
        <v>8</v>
      </c>
      <c r="BU17">
        <f t="shared" si="1"/>
        <v>2</v>
      </c>
      <c r="BV17" s="2">
        <f>COUNTIF(H17:BT17,"&lt;&gt;0")</f>
        <v>11</v>
      </c>
    </row>
    <row r="18" spans="1:74" x14ac:dyDescent="0.3">
      <c r="A18" s="1">
        <v>44354</v>
      </c>
      <c r="B18">
        <f t="shared" si="0"/>
        <v>158</v>
      </c>
      <c r="C18" t="s">
        <v>18</v>
      </c>
      <c r="D18" t="s">
        <v>19</v>
      </c>
      <c r="E18" t="s">
        <v>80</v>
      </c>
      <c r="F18" t="s">
        <v>78</v>
      </c>
      <c r="G18">
        <v>2</v>
      </c>
      <c r="H18">
        <v>0</v>
      </c>
      <c r="I18">
        <v>0</v>
      </c>
      <c r="J18">
        <v>20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81</v>
      </c>
      <c r="AU18">
        <v>0</v>
      </c>
      <c r="AV18">
        <v>0</v>
      </c>
      <c r="AW18">
        <v>1</v>
      </c>
      <c r="AX18">
        <v>0</v>
      </c>
      <c r="AY18">
        <v>8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3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1</v>
      </c>
      <c r="BP18">
        <v>0</v>
      </c>
      <c r="BQ18">
        <v>82</v>
      </c>
      <c r="BR18">
        <v>18</v>
      </c>
      <c r="BS18">
        <v>0</v>
      </c>
      <c r="BT18">
        <v>17</v>
      </c>
      <c r="BU18">
        <f t="shared" si="1"/>
        <v>3</v>
      </c>
      <c r="BV18" s="2">
        <f>COUNTIF(H18:BT18,"&lt;&gt;0")</f>
        <v>14</v>
      </c>
    </row>
    <row r="19" spans="1:74" x14ac:dyDescent="0.3">
      <c r="A19" s="1">
        <v>44354</v>
      </c>
      <c r="B19">
        <f t="shared" si="0"/>
        <v>158</v>
      </c>
      <c r="C19" t="s">
        <v>18</v>
      </c>
      <c r="D19" t="s">
        <v>19</v>
      </c>
      <c r="E19" t="s">
        <v>80</v>
      </c>
      <c r="F19" t="s">
        <v>78</v>
      </c>
      <c r="G19">
        <v>3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13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5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21</v>
      </c>
      <c r="BR19">
        <v>9</v>
      </c>
      <c r="BS19">
        <v>0</v>
      </c>
      <c r="BT19">
        <v>5</v>
      </c>
      <c r="BU19">
        <f t="shared" si="1"/>
        <v>1</v>
      </c>
      <c r="BV19" s="2">
        <f>COUNTIF(H19:BT19,"&lt;&gt;0")</f>
        <v>9</v>
      </c>
    </row>
    <row r="20" spans="1:74" x14ac:dyDescent="0.3">
      <c r="A20" s="1">
        <v>44355</v>
      </c>
      <c r="B20">
        <f t="shared" si="0"/>
        <v>159</v>
      </c>
      <c r="C20" t="s">
        <v>18</v>
      </c>
      <c r="D20" t="s">
        <v>20</v>
      </c>
      <c r="E20" t="s">
        <v>79</v>
      </c>
      <c r="F20" t="s">
        <v>76</v>
      </c>
      <c r="G20">
        <v>1</v>
      </c>
      <c r="H20">
        <v>2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3</v>
      </c>
      <c r="AU20">
        <v>0</v>
      </c>
      <c r="AV20">
        <v>1</v>
      </c>
      <c r="AW20">
        <v>0</v>
      </c>
      <c r="AX20">
        <v>0</v>
      </c>
      <c r="AY20">
        <v>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2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3</v>
      </c>
      <c r="BP20">
        <v>0</v>
      </c>
      <c r="BQ20">
        <v>0</v>
      </c>
      <c r="BR20">
        <v>18</v>
      </c>
      <c r="BS20">
        <v>0</v>
      </c>
      <c r="BT20">
        <v>2</v>
      </c>
      <c r="BU20">
        <f t="shared" si="1"/>
        <v>4</v>
      </c>
      <c r="BV20" s="2">
        <f>COUNTIF(H20:BT20,"&lt;&gt;0")</f>
        <v>12</v>
      </c>
    </row>
    <row r="21" spans="1:74" x14ac:dyDescent="0.3">
      <c r="A21" s="1">
        <v>44355</v>
      </c>
      <c r="B21">
        <f t="shared" si="0"/>
        <v>159</v>
      </c>
      <c r="C21" t="s">
        <v>18</v>
      </c>
      <c r="D21" t="s">
        <v>20</v>
      </c>
      <c r="E21" t="s">
        <v>79</v>
      </c>
      <c r="F21" t="s">
        <v>76</v>
      </c>
      <c r="G21">
        <v>2</v>
      </c>
      <c r="H21">
        <v>0</v>
      </c>
      <c r="I21">
        <v>0</v>
      </c>
      <c r="J21">
        <v>4</v>
      </c>
      <c r="K21">
        <v>2</v>
      </c>
      <c r="L21">
        <v>0</v>
      </c>
      <c r="M21">
        <v>0</v>
      </c>
      <c r="N21">
        <v>0</v>
      </c>
      <c r="O21">
        <v>4</v>
      </c>
      <c r="P21">
        <v>0</v>
      </c>
      <c r="Q21">
        <v>0</v>
      </c>
      <c r="R21">
        <v>0</v>
      </c>
      <c r="S21">
        <v>0</v>
      </c>
      <c r="T21">
        <v>4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</v>
      </c>
      <c r="AU21">
        <v>0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7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4</v>
      </c>
      <c r="BU21">
        <f t="shared" si="1"/>
        <v>5</v>
      </c>
      <c r="BV21" s="2">
        <f>COUNTIF(H21:BT21,"&lt;&gt;0")</f>
        <v>11</v>
      </c>
    </row>
    <row r="22" spans="1:74" x14ac:dyDescent="0.3">
      <c r="A22" s="1">
        <v>44355</v>
      </c>
      <c r="B22">
        <f t="shared" si="0"/>
        <v>159</v>
      </c>
      <c r="C22" t="s">
        <v>18</v>
      </c>
      <c r="D22" t="s">
        <v>20</v>
      </c>
      <c r="E22" t="s">
        <v>79</v>
      </c>
      <c r="F22" t="s">
        <v>76</v>
      </c>
      <c r="G22">
        <v>3</v>
      </c>
      <c r="H22">
        <v>0</v>
      </c>
      <c r="I22">
        <v>0</v>
      </c>
      <c r="J22">
        <v>14</v>
      </c>
      <c r="K22">
        <v>1</v>
      </c>
      <c r="L22">
        <v>2</v>
      </c>
      <c r="M22">
        <v>0</v>
      </c>
      <c r="N22">
        <v>2</v>
      </c>
      <c r="O22">
        <v>10</v>
      </c>
      <c r="P22">
        <v>0</v>
      </c>
      <c r="Q22">
        <v>0</v>
      </c>
      <c r="R22">
        <v>0</v>
      </c>
      <c r="S22">
        <v>1</v>
      </c>
      <c r="T22">
        <v>9</v>
      </c>
      <c r="U22">
        <v>0</v>
      </c>
      <c r="V22">
        <v>0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</v>
      </c>
      <c r="AU22">
        <v>0</v>
      </c>
      <c r="AV22">
        <v>0</v>
      </c>
      <c r="AW22">
        <v>2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5</v>
      </c>
      <c r="BH22">
        <v>0</v>
      </c>
      <c r="BI22">
        <v>0</v>
      </c>
      <c r="BJ22">
        <v>1</v>
      </c>
      <c r="BK22">
        <v>0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4</v>
      </c>
      <c r="BS22">
        <v>0</v>
      </c>
      <c r="BT22">
        <v>8</v>
      </c>
      <c r="BU22">
        <f t="shared" si="1"/>
        <v>11</v>
      </c>
      <c r="BV22" s="2">
        <f>COUNTIF(H22:BT22,"&lt;&gt;0")</f>
        <v>19</v>
      </c>
    </row>
    <row r="23" spans="1:74" x14ac:dyDescent="0.3">
      <c r="A23" s="1">
        <v>44355</v>
      </c>
      <c r="B23">
        <f t="shared" si="0"/>
        <v>159</v>
      </c>
      <c r="C23" t="s">
        <v>18</v>
      </c>
      <c r="D23" t="s">
        <v>20</v>
      </c>
      <c r="E23" t="s">
        <v>79</v>
      </c>
      <c r="F23" t="s">
        <v>77</v>
      </c>
      <c r="G23">
        <v>1</v>
      </c>
      <c r="H23">
        <v>16</v>
      </c>
      <c r="I23">
        <v>0</v>
      </c>
      <c r="J23">
        <v>2</v>
      </c>
      <c r="K23">
        <v>19</v>
      </c>
      <c r="L23">
        <v>0</v>
      </c>
      <c r="M23">
        <v>0</v>
      </c>
      <c r="N23">
        <v>0</v>
      </c>
      <c r="O23">
        <v>4</v>
      </c>
      <c r="P23">
        <v>0</v>
      </c>
      <c r="Q23">
        <v>0</v>
      </c>
      <c r="R23">
        <v>0</v>
      </c>
      <c r="S23">
        <v>0</v>
      </c>
      <c r="T23">
        <v>2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23</v>
      </c>
      <c r="AT23">
        <v>15</v>
      </c>
      <c r="AU23">
        <v>0</v>
      </c>
      <c r="AV23">
        <v>14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17</v>
      </c>
      <c r="BP23">
        <v>0</v>
      </c>
      <c r="BQ23">
        <v>0</v>
      </c>
      <c r="BR23">
        <v>12</v>
      </c>
      <c r="BS23">
        <v>0</v>
      </c>
      <c r="BT23">
        <v>0</v>
      </c>
      <c r="BU23">
        <f t="shared" si="1"/>
        <v>7</v>
      </c>
      <c r="BV23" s="2">
        <f>COUNTIF(H23:BT23,"&lt;&gt;0")</f>
        <v>15</v>
      </c>
    </row>
    <row r="24" spans="1:74" x14ac:dyDescent="0.3">
      <c r="A24" s="1">
        <v>44355</v>
      </c>
      <c r="B24">
        <f t="shared" si="0"/>
        <v>159</v>
      </c>
      <c r="C24" t="s">
        <v>18</v>
      </c>
      <c r="D24" t="s">
        <v>20</v>
      </c>
      <c r="E24" t="s">
        <v>79</v>
      </c>
      <c r="F24" t="s">
        <v>77</v>
      </c>
      <c r="G24">
        <v>2</v>
      </c>
      <c r="H24">
        <v>6</v>
      </c>
      <c r="I24">
        <v>0</v>
      </c>
      <c r="J24">
        <v>6</v>
      </c>
      <c r="K24">
        <v>78</v>
      </c>
      <c r="L24">
        <v>0</v>
      </c>
      <c r="M24">
        <v>0</v>
      </c>
      <c r="N24">
        <v>0</v>
      </c>
      <c r="O24">
        <v>1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6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14</v>
      </c>
      <c r="AT24">
        <v>38</v>
      </c>
      <c r="AU24">
        <v>2</v>
      </c>
      <c r="AV24">
        <v>38</v>
      </c>
      <c r="AW24">
        <v>1</v>
      </c>
      <c r="AX24">
        <v>1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14</v>
      </c>
      <c r="BP24">
        <v>0</v>
      </c>
      <c r="BQ24">
        <v>1</v>
      </c>
      <c r="BR24">
        <v>27</v>
      </c>
      <c r="BS24">
        <v>0</v>
      </c>
      <c r="BT24">
        <v>1</v>
      </c>
      <c r="BU24">
        <f t="shared" si="1"/>
        <v>7</v>
      </c>
      <c r="BV24" s="2">
        <f>COUNTIF(H24:BT24,"&lt;&gt;0")</f>
        <v>19</v>
      </c>
    </row>
    <row r="25" spans="1:74" x14ac:dyDescent="0.3">
      <c r="A25" s="1">
        <v>44355</v>
      </c>
      <c r="B25">
        <f t="shared" si="0"/>
        <v>159</v>
      </c>
      <c r="C25" t="s">
        <v>18</v>
      </c>
      <c r="D25" t="s">
        <v>20</v>
      </c>
      <c r="E25" t="s">
        <v>79</v>
      </c>
      <c r="F25" t="s">
        <v>77</v>
      </c>
      <c r="G25">
        <v>3</v>
      </c>
      <c r="H25">
        <v>1</v>
      </c>
      <c r="I25">
        <v>0</v>
      </c>
      <c r="J25">
        <v>3</v>
      </c>
      <c r="K25">
        <v>13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7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3</v>
      </c>
      <c r="BP25">
        <v>0</v>
      </c>
      <c r="BQ25">
        <v>1</v>
      </c>
      <c r="BR25">
        <v>1</v>
      </c>
      <c r="BS25">
        <v>0</v>
      </c>
      <c r="BT25">
        <v>0</v>
      </c>
      <c r="BU25">
        <f t="shared" si="1"/>
        <v>9</v>
      </c>
      <c r="BV25" s="2">
        <f>COUNTIF(H25:BT25,"&lt;&gt;0")</f>
        <v>16</v>
      </c>
    </row>
    <row r="26" spans="1:74" x14ac:dyDescent="0.3">
      <c r="A26" s="1">
        <v>44355</v>
      </c>
      <c r="B26">
        <f t="shared" si="0"/>
        <v>159</v>
      </c>
      <c r="C26" t="s">
        <v>18</v>
      </c>
      <c r="D26" t="s">
        <v>20</v>
      </c>
      <c r="E26" t="s">
        <v>79</v>
      </c>
      <c r="F26" t="s">
        <v>78</v>
      </c>
      <c r="G26">
        <v>1</v>
      </c>
      <c r="H26">
        <v>4</v>
      </c>
      <c r="I26">
        <v>0</v>
      </c>
      <c r="J26">
        <v>0</v>
      </c>
      <c r="K26">
        <v>12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>
        <v>1</v>
      </c>
      <c r="U26">
        <v>3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2</v>
      </c>
      <c r="AO26">
        <v>2</v>
      </c>
      <c r="AP26">
        <v>0</v>
      </c>
      <c r="AQ26">
        <v>0</v>
      </c>
      <c r="AR26">
        <v>0</v>
      </c>
      <c r="AS26">
        <v>27</v>
      </c>
      <c r="AT26">
        <v>13</v>
      </c>
      <c r="AU26">
        <v>0</v>
      </c>
      <c r="AV26">
        <v>6</v>
      </c>
      <c r="AW26">
        <v>1</v>
      </c>
      <c r="AX26">
        <v>1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3</v>
      </c>
      <c r="BP26">
        <v>0</v>
      </c>
      <c r="BQ26">
        <v>0</v>
      </c>
      <c r="BR26">
        <v>6</v>
      </c>
      <c r="BS26">
        <v>0</v>
      </c>
      <c r="BT26">
        <v>9</v>
      </c>
      <c r="BU26">
        <f t="shared" si="1"/>
        <v>9</v>
      </c>
      <c r="BV26" s="2">
        <f>COUNTIF(H26:BT26,"&lt;&gt;0")</f>
        <v>20</v>
      </c>
    </row>
    <row r="27" spans="1:74" x14ac:dyDescent="0.3">
      <c r="A27" s="1">
        <v>44355</v>
      </c>
      <c r="B27">
        <f t="shared" si="0"/>
        <v>159</v>
      </c>
      <c r="C27" t="s">
        <v>18</v>
      </c>
      <c r="D27" t="s">
        <v>20</v>
      </c>
      <c r="E27" t="s">
        <v>79</v>
      </c>
      <c r="F27" t="s">
        <v>78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f t="shared" si="1"/>
        <v>0</v>
      </c>
      <c r="BV27" s="2">
        <f>COUNTIF(H27:BT27,"&lt;&gt;0")</f>
        <v>2</v>
      </c>
    </row>
    <row r="28" spans="1:74" x14ac:dyDescent="0.3">
      <c r="A28" s="1">
        <v>44355</v>
      </c>
      <c r="B28">
        <f t="shared" si="0"/>
        <v>159</v>
      </c>
      <c r="C28" t="s">
        <v>18</v>
      </c>
      <c r="D28" t="s">
        <v>20</v>
      </c>
      <c r="E28" t="s">
        <v>79</v>
      </c>
      <c r="F28" t="s">
        <v>78</v>
      </c>
      <c r="G28">
        <v>3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26</v>
      </c>
      <c r="BS28">
        <v>0</v>
      </c>
      <c r="BT28">
        <v>5</v>
      </c>
      <c r="BU28">
        <f t="shared" si="1"/>
        <v>4</v>
      </c>
      <c r="BV28" s="2">
        <f>COUNTIF(H28:BT28,"&lt;&gt;0")</f>
        <v>11</v>
      </c>
    </row>
    <row r="29" spans="1:74" x14ac:dyDescent="0.3">
      <c r="A29" s="1">
        <v>44355</v>
      </c>
      <c r="B29">
        <f t="shared" si="0"/>
        <v>159</v>
      </c>
      <c r="C29" t="s">
        <v>18</v>
      </c>
      <c r="D29" t="s">
        <v>20</v>
      </c>
      <c r="E29" t="s">
        <v>80</v>
      </c>
      <c r="F29" t="s">
        <v>76</v>
      </c>
      <c r="G29">
        <v>1</v>
      </c>
      <c r="H29">
        <v>0</v>
      </c>
      <c r="I29">
        <v>0</v>
      </c>
      <c r="J29">
        <v>16</v>
      </c>
      <c r="K29">
        <v>0</v>
      </c>
      <c r="L29">
        <v>9</v>
      </c>
      <c r="M29">
        <v>0</v>
      </c>
      <c r="N29">
        <v>13</v>
      </c>
      <c r="O29">
        <v>12</v>
      </c>
      <c r="P29">
        <v>0</v>
      </c>
      <c r="Q29">
        <v>9</v>
      </c>
      <c r="R29">
        <v>0</v>
      </c>
      <c r="S29">
        <v>0</v>
      </c>
      <c r="T29">
        <v>12</v>
      </c>
      <c r="U29">
        <v>0</v>
      </c>
      <c r="V29">
        <v>0</v>
      </c>
      <c r="W29">
        <v>0</v>
      </c>
      <c r="X29">
        <v>2</v>
      </c>
      <c r="Y29">
        <v>4</v>
      </c>
      <c r="Z29">
        <v>0</v>
      </c>
      <c r="AA29">
        <v>0</v>
      </c>
      <c r="AB29">
        <v>1</v>
      </c>
      <c r="AC29">
        <v>3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6</v>
      </c>
      <c r="AO29">
        <v>0</v>
      </c>
      <c r="AP29">
        <v>0</v>
      </c>
      <c r="AQ29">
        <v>5</v>
      </c>
      <c r="AR29">
        <v>2</v>
      </c>
      <c r="AS29">
        <v>0</v>
      </c>
      <c r="AT29">
        <v>1</v>
      </c>
      <c r="AU29">
        <v>0</v>
      </c>
      <c r="AV29">
        <v>0</v>
      </c>
      <c r="AW29">
        <v>2</v>
      </c>
      <c r="AX29">
        <v>0</v>
      </c>
      <c r="AY29">
        <v>28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18</v>
      </c>
      <c r="BH29">
        <v>1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18</v>
      </c>
      <c r="BU29">
        <f t="shared" si="1"/>
        <v>17</v>
      </c>
      <c r="BV29" s="2">
        <f>COUNTIF(H29:BT29,"&lt;&gt;0")</f>
        <v>26</v>
      </c>
    </row>
    <row r="30" spans="1:74" x14ac:dyDescent="0.3">
      <c r="A30" s="1">
        <v>44355</v>
      </c>
      <c r="B30">
        <f t="shared" si="0"/>
        <v>159</v>
      </c>
      <c r="C30" t="s">
        <v>18</v>
      </c>
      <c r="D30" t="s">
        <v>20</v>
      </c>
      <c r="E30" t="s">
        <v>80</v>
      </c>
      <c r="F30" t="s">
        <v>76</v>
      </c>
      <c r="G30">
        <v>2</v>
      </c>
      <c r="H30">
        <v>0</v>
      </c>
      <c r="I30">
        <v>0</v>
      </c>
      <c r="J30">
        <v>19</v>
      </c>
      <c r="K30">
        <v>2</v>
      </c>
      <c r="L30">
        <v>1</v>
      </c>
      <c r="M30">
        <v>0</v>
      </c>
      <c r="N30">
        <v>3</v>
      </c>
      <c r="O30">
        <v>8</v>
      </c>
      <c r="P30">
        <v>0</v>
      </c>
      <c r="Q30">
        <v>2</v>
      </c>
      <c r="R30">
        <v>0</v>
      </c>
      <c r="S30">
        <v>0</v>
      </c>
      <c r="T30">
        <v>6</v>
      </c>
      <c r="U30">
        <v>0</v>
      </c>
      <c r="V30">
        <v>0</v>
      </c>
      <c r="W30">
        <v>1</v>
      </c>
      <c r="X30">
        <v>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3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7</v>
      </c>
      <c r="AU30">
        <v>0</v>
      </c>
      <c r="AV30">
        <v>0</v>
      </c>
      <c r="AW30">
        <v>0</v>
      </c>
      <c r="AX30">
        <v>0</v>
      </c>
      <c r="AY30">
        <v>3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1</v>
      </c>
      <c r="BU30">
        <f t="shared" si="1"/>
        <v>11</v>
      </c>
      <c r="BV30" s="2">
        <f>COUNTIF(H30:BT30,"&lt;&gt;0")</f>
        <v>15</v>
      </c>
    </row>
    <row r="31" spans="1:74" x14ac:dyDescent="0.3">
      <c r="A31" s="1">
        <v>44355</v>
      </c>
      <c r="B31">
        <f t="shared" si="0"/>
        <v>159</v>
      </c>
      <c r="C31" t="s">
        <v>18</v>
      </c>
      <c r="D31" t="s">
        <v>20</v>
      </c>
      <c r="E31" t="s">
        <v>80</v>
      </c>
      <c r="F31" t="s">
        <v>76</v>
      </c>
      <c r="G31">
        <v>3</v>
      </c>
      <c r="H31">
        <v>1</v>
      </c>
      <c r="I31">
        <v>0</v>
      </c>
      <c r="J31">
        <v>30</v>
      </c>
      <c r="K31">
        <v>4</v>
      </c>
      <c r="L31">
        <v>13</v>
      </c>
      <c r="M31">
        <v>0</v>
      </c>
      <c r="N31">
        <v>16</v>
      </c>
      <c r="O31">
        <v>20</v>
      </c>
      <c r="P31">
        <v>0</v>
      </c>
      <c r="Q31">
        <v>3</v>
      </c>
      <c r="R31">
        <v>0</v>
      </c>
      <c r="S31">
        <v>0</v>
      </c>
      <c r="T31">
        <v>30</v>
      </c>
      <c r="U31">
        <v>1</v>
      </c>
      <c r="V31">
        <v>0</v>
      </c>
      <c r="W31">
        <v>0</v>
      </c>
      <c r="X31">
        <v>1</v>
      </c>
      <c r="Y31">
        <v>5</v>
      </c>
      <c r="Z31">
        <v>0</v>
      </c>
      <c r="AA31">
        <v>0</v>
      </c>
      <c r="AB31">
        <v>1</v>
      </c>
      <c r="AC31">
        <v>3</v>
      </c>
      <c r="AD31">
        <v>0</v>
      </c>
      <c r="AE31">
        <v>0</v>
      </c>
      <c r="AF31">
        <v>0</v>
      </c>
      <c r="AG31">
        <v>2</v>
      </c>
      <c r="AH31">
        <v>5</v>
      </c>
      <c r="AI31">
        <v>4</v>
      </c>
      <c r="AJ31">
        <v>1</v>
      </c>
      <c r="AK31">
        <v>0</v>
      </c>
      <c r="AL31">
        <v>0</v>
      </c>
      <c r="AM31">
        <v>0</v>
      </c>
      <c r="AN31">
        <v>11</v>
      </c>
      <c r="AO31">
        <v>0</v>
      </c>
      <c r="AP31">
        <v>0</v>
      </c>
      <c r="AQ31">
        <v>6</v>
      </c>
      <c r="AR31">
        <v>10</v>
      </c>
      <c r="AS31">
        <v>0</v>
      </c>
      <c r="AT31">
        <v>8</v>
      </c>
      <c r="AU31">
        <v>0</v>
      </c>
      <c r="AV31">
        <v>0</v>
      </c>
      <c r="AW31">
        <v>2</v>
      </c>
      <c r="AX31">
        <v>0</v>
      </c>
      <c r="AY31">
        <v>24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22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8</v>
      </c>
      <c r="BP31">
        <v>0</v>
      </c>
      <c r="BQ31">
        <v>8</v>
      </c>
      <c r="BR31">
        <v>23</v>
      </c>
      <c r="BS31">
        <v>0</v>
      </c>
      <c r="BT31">
        <v>19</v>
      </c>
      <c r="BU31">
        <f t="shared" si="1"/>
        <v>20</v>
      </c>
      <c r="BV31" s="2">
        <f>COUNTIF(H31:BT31,"&lt;&gt;0")</f>
        <v>29</v>
      </c>
    </row>
    <row r="32" spans="1:74" x14ac:dyDescent="0.3">
      <c r="A32" s="1">
        <v>44355</v>
      </c>
      <c r="B32">
        <f t="shared" si="0"/>
        <v>159</v>
      </c>
      <c r="C32" t="s">
        <v>18</v>
      </c>
      <c r="D32" t="s">
        <v>20</v>
      </c>
      <c r="E32" t="s">
        <v>80</v>
      </c>
      <c r="F32" t="s">
        <v>77</v>
      </c>
      <c r="G32">
        <v>1</v>
      </c>
      <c r="H32">
        <v>0</v>
      </c>
      <c r="I32">
        <v>0</v>
      </c>
      <c r="J32">
        <v>35</v>
      </c>
      <c r="K32">
        <v>3</v>
      </c>
      <c r="L32">
        <v>1</v>
      </c>
      <c r="M32">
        <v>2</v>
      </c>
      <c r="N32">
        <v>0</v>
      </c>
      <c r="O32">
        <v>10</v>
      </c>
      <c r="P32">
        <v>0</v>
      </c>
      <c r="Q32">
        <v>5</v>
      </c>
      <c r="R32">
        <v>0</v>
      </c>
      <c r="S32">
        <v>0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2</v>
      </c>
      <c r="AO32">
        <v>0</v>
      </c>
      <c r="AP32">
        <v>0</v>
      </c>
      <c r="AQ32">
        <v>5</v>
      </c>
      <c r="AR32">
        <v>0</v>
      </c>
      <c r="AS32">
        <v>0</v>
      </c>
      <c r="AT32">
        <v>10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6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</v>
      </c>
      <c r="BU32">
        <f t="shared" si="1"/>
        <v>11</v>
      </c>
      <c r="BV32" s="2">
        <f>COUNTIF(H32:BT32,"&lt;&gt;0")</f>
        <v>15</v>
      </c>
    </row>
    <row r="33" spans="1:74" x14ac:dyDescent="0.3">
      <c r="A33" s="1">
        <v>44355</v>
      </c>
      <c r="B33">
        <f t="shared" si="0"/>
        <v>159</v>
      </c>
      <c r="C33" t="s">
        <v>18</v>
      </c>
      <c r="D33" t="s">
        <v>20</v>
      </c>
      <c r="E33" t="s">
        <v>80</v>
      </c>
      <c r="F33" t="s">
        <v>77</v>
      </c>
      <c r="G33">
        <v>2</v>
      </c>
      <c r="H33">
        <v>0</v>
      </c>
      <c r="I33">
        <v>0</v>
      </c>
      <c r="J33">
        <v>3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3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f t="shared" si="1"/>
        <v>5</v>
      </c>
      <c r="BV33" s="2">
        <f>COUNTIF(H33:BT33,"&lt;&gt;0")</f>
        <v>5</v>
      </c>
    </row>
    <row r="34" spans="1:74" x14ac:dyDescent="0.3">
      <c r="A34" s="1">
        <v>44355</v>
      </c>
      <c r="B34">
        <f t="shared" si="0"/>
        <v>159</v>
      </c>
      <c r="C34" t="s">
        <v>18</v>
      </c>
      <c r="D34" t="s">
        <v>20</v>
      </c>
      <c r="E34" t="s">
        <v>80</v>
      </c>
      <c r="F34" t="s">
        <v>77</v>
      </c>
      <c r="G34">
        <v>3</v>
      </c>
      <c r="H34">
        <v>0</v>
      </c>
      <c r="I34">
        <v>0</v>
      </c>
      <c r="J34">
        <v>30</v>
      </c>
      <c r="K34">
        <v>0</v>
      </c>
      <c r="L34">
        <v>2</v>
      </c>
      <c r="M34">
        <v>1</v>
      </c>
      <c r="N34">
        <v>0</v>
      </c>
      <c r="O34">
        <v>23</v>
      </c>
      <c r="P34">
        <v>0</v>
      </c>
      <c r="Q34">
        <v>1</v>
      </c>
      <c r="R34">
        <v>0</v>
      </c>
      <c r="S34">
        <v>0</v>
      </c>
      <c r="T34">
        <v>2</v>
      </c>
      <c r="U34">
        <v>0</v>
      </c>
      <c r="V34">
        <v>0</v>
      </c>
      <c r="W34">
        <v>0</v>
      </c>
      <c r="X34">
        <v>2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</v>
      </c>
      <c r="AK34">
        <v>0</v>
      </c>
      <c r="AL34">
        <v>0</v>
      </c>
      <c r="AM34">
        <v>0</v>
      </c>
      <c r="AN34">
        <v>2</v>
      </c>
      <c r="AO34">
        <v>1</v>
      </c>
      <c r="AP34">
        <v>0</v>
      </c>
      <c r="AQ34">
        <v>4</v>
      </c>
      <c r="AR34">
        <v>0</v>
      </c>
      <c r="AS34">
        <v>0</v>
      </c>
      <c r="AT34">
        <v>16</v>
      </c>
      <c r="AU34">
        <v>0</v>
      </c>
      <c r="AV34">
        <v>0</v>
      </c>
      <c r="AW34">
        <v>0</v>
      </c>
      <c r="AX34">
        <v>0</v>
      </c>
      <c r="AY34">
        <v>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4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</v>
      </c>
      <c r="BU34">
        <f t="shared" si="1"/>
        <v>12</v>
      </c>
      <c r="BV34" s="2">
        <f>COUNTIF(H34:BT34,"&lt;&gt;0")</f>
        <v>16</v>
      </c>
    </row>
    <row r="35" spans="1:74" x14ac:dyDescent="0.3">
      <c r="A35" s="1">
        <v>44355</v>
      </c>
      <c r="B35">
        <f t="shared" si="0"/>
        <v>159</v>
      </c>
      <c r="C35" t="s">
        <v>18</v>
      </c>
      <c r="D35" t="s">
        <v>20</v>
      </c>
      <c r="E35" t="s">
        <v>80</v>
      </c>
      <c r="F35" t="s">
        <v>78</v>
      </c>
      <c r="G35">
        <v>1</v>
      </c>
      <c r="H35">
        <v>0</v>
      </c>
      <c r="I35">
        <v>0</v>
      </c>
      <c r="J35">
        <v>32</v>
      </c>
      <c r="K35">
        <v>1</v>
      </c>
      <c r="L35">
        <v>5</v>
      </c>
      <c r="M35">
        <v>0</v>
      </c>
      <c r="N35">
        <v>6</v>
      </c>
      <c r="O35">
        <v>17</v>
      </c>
      <c r="P35">
        <v>0</v>
      </c>
      <c r="Q35">
        <v>0</v>
      </c>
      <c r="R35">
        <v>0</v>
      </c>
      <c r="S35">
        <v>0</v>
      </c>
      <c r="T35">
        <v>12</v>
      </c>
      <c r="U35">
        <v>0</v>
      </c>
      <c r="V35">
        <v>0</v>
      </c>
      <c r="W35">
        <v>1</v>
      </c>
      <c r="X35">
        <v>6</v>
      </c>
      <c r="Y35">
        <v>3</v>
      </c>
      <c r="Z35">
        <v>0</v>
      </c>
      <c r="AA35">
        <v>0</v>
      </c>
      <c r="AB35">
        <v>0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3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3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4</v>
      </c>
      <c r="BS35">
        <v>0</v>
      </c>
      <c r="BT35">
        <v>5</v>
      </c>
      <c r="BU35">
        <f t="shared" si="1"/>
        <v>13</v>
      </c>
      <c r="BV35" s="2">
        <f>COUNTIF(H35:BT35,"&lt;&gt;0")</f>
        <v>19</v>
      </c>
    </row>
    <row r="36" spans="1:74" x14ac:dyDescent="0.3">
      <c r="A36" s="1">
        <v>44355</v>
      </c>
      <c r="B36">
        <f t="shared" si="0"/>
        <v>159</v>
      </c>
      <c r="C36" t="s">
        <v>18</v>
      </c>
      <c r="D36" t="s">
        <v>20</v>
      </c>
      <c r="E36" t="s">
        <v>80</v>
      </c>
      <c r="F36" t="s">
        <v>78</v>
      </c>
      <c r="G36">
        <v>2</v>
      </c>
      <c r="H36">
        <v>0</v>
      </c>
      <c r="I36">
        <v>0</v>
      </c>
      <c r="J36">
        <v>11</v>
      </c>
      <c r="K36">
        <v>1</v>
      </c>
      <c r="L36">
        <v>4</v>
      </c>
      <c r="M36">
        <v>0</v>
      </c>
      <c r="N36">
        <v>2</v>
      </c>
      <c r="O36">
        <v>4</v>
      </c>
      <c r="P36">
        <v>0</v>
      </c>
      <c r="Q36">
        <v>6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3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2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</v>
      </c>
      <c r="BU36">
        <f t="shared" si="1"/>
        <v>13</v>
      </c>
      <c r="BV36" s="2">
        <f>COUNTIF(H36:BT36,"&lt;&gt;0")</f>
        <v>17</v>
      </c>
    </row>
    <row r="37" spans="1:74" x14ac:dyDescent="0.3">
      <c r="A37" s="1">
        <v>44355</v>
      </c>
      <c r="B37">
        <f t="shared" si="0"/>
        <v>159</v>
      </c>
      <c r="C37" t="s">
        <v>18</v>
      </c>
      <c r="D37" t="s">
        <v>20</v>
      </c>
      <c r="E37" t="s">
        <v>80</v>
      </c>
      <c r="F37" t="s">
        <v>78</v>
      </c>
      <c r="G37">
        <v>3</v>
      </c>
      <c r="H37">
        <v>0</v>
      </c>
      <c r="I37">
        <v>0</v>
      </c>
      <c r="J37">
        <v>6</v>
      </c>
      <c r="K37">
        <v>2</v>
      </c>
      <c r="L37">
        <v>1</v>
      </c>
      <c r="M37">
        <v>0</v>
      </c>
      <c r="N37">
        <v>7</v>
      </c>
      <c r="O37">
        <v>1</v>
      </c>
      <c r="P37">
        <v>0</v>
      </c>
      <c r="Q37">
        <v>0</v>
      </c>
      <c r="R37">
        <v>0</v>
      </c>
      <c r="S37">
        <v>0</v>
      </c>
      <c r="T37">
        <v>12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2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2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2</v>
      </c>
      <c r="BS37">
        <v>0</v>
      </c>
      <c r="BT37">
        <v>2</v>
      </c>
      <c r="BU37">
        <f t="shared" si="1"/>
        <v>12</v>
      </c>
      <c r="BV37" s="2">
        <f>COUNTIF(H37:BT37,"&lt;&gt;0")</f>
        <v>17</v>
      </c>
    </row>
    <row r="38" spans="1:74" x14ac:dyDescent="0.3">
      <c r="A38" s="1">
        <v>44357</v>
      </c>
      <c r="B38">
        <f t="shared" si="0"/>
        <v>161</v>
      </c>
      <c r="C38" t="s">
        <v>18</v>
      </c>
      <c r="D38" t="s">
        <v>21</v>
      </c>
      <c r="E38" t="s">
        <v>79</v>
      </c>
      <c r="F38" t="s">
        <v>76</v>
      </c>
      <c r="G38">
        <v>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</v>
      </c>
      <c r="AU38">
        <v>0</v>
      </c>
      <c r="AV38">
        <v>0</v>
      </c>
      <c r="AW38">
        <v>3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1</v>
      </c>
      <c r="BU38">
        <f t="shared" si="1"/>
        <v>3</v>
      </c>
      <c r="BV38" s="2">
        <f>COUNTIF(H38:BT38,"&lt;&gt;0")</f>
        <v>7</v>
      </c>
    </row>
    <row r="39" spans="1:74" x14ac:dyDescent="0.3">
      <c r="A39" s="1">
        <v>44357</v>
      </c>
      <c r="B39">
        <f t="shared" si="0"/>
        <v>161</v>
      </c>
      <c r="C39" t="s">
        <v>18</v>
      </c>
      <c r="D39" t="s">
        <v>21</v>
      </c>
      <c r="E39" t="s">
        <v>79</v>
      </c>
      <c r="F39" t="s">
        <v>76</v>
      </c>
      <c r="G39">
        <v>2</v>
      </c>
      <c r="H39">
        <v>0</v>
      </c>
      <c r="I39">
        <v>0</v>
      </c>
      <c r="J39">
        <v>0</v>
      </c>
      <c r="K39">
        <v>16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7</v>
      </c>
      <c r="AQ39">
        <v>0</v>
      </c>
      <c r="AR39">
        <v>0</v>
      </c>
      <c r="AS39">
        <v>0</v>
      </c>
      <c r="AT39">
        <v>19</v>
      </c>
      <c r="AU39">
        <v>0</v>
      </c>
      <c r="AV39">
        <v>8</v>
      </c>
      <c r="AW39">
        <v>3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11</v>
      </c>
      <c r="BP39">
        <v>0</v>
      </c>
      <c r="BQ39">
        <v>2</v>
      </c>
      <c r="BR39">
        <v>2</v>
      </c>
      <c r="BS39">
        <v>0</v>
      </c>
      <c r="BT39">
        <v>13</v>
      </c>
      <c r="BU39">
        <f t="shared" si="1"/>
        <v>4</v>
      </c>
      <c r="BV39" s="2">
        <f>COUNTIF(H39:BT39,"&lt;&gt;0")</f>
        <v>13</v>
      </c>
    </row>
    <row r="40" spans="1:74" x14ac:dyDescent="0.3">
      <c r="A40" s="1">
        <v>44357</v>
      </c>
      <c r="B40">
        <f t="shared" si="0"/>
        <v>161</v>
      </c>
      <c r="C40" t="s">
        <v>18</v>
      </c>
      <c r="D40" t="s">
        <v>21</v>
      </c>
      <c r="E40" t="s">
        <v>79</v>
      </c>
      <c r="F40" t="s">
        <v>76</v>
      </c>
      <c r="G40">
        <v>3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1</v>
      </c>
      <c r="AW40">
        <v>0</v>
      </c>
      <c r="AX40">
        <v>0</v>
      </c>
      <c r="AY40">
        <v>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</v>
      </c>
      <c r="BU40">
        <f t="shared" si="1"/>
        <v>3</v>
      </c>
      <c r="BV40" s="2">
        <f>COUNTIF(H40:BT40,"&lt;&gt;0")</f>
        <v>7</v>
      </c>
    </row>
    <row r="41" spans="1:74" x14ac:dyDescent="0.3">
      <c r="A41" s="1">
        <v>44357</v>
      </c>
      <c r="B41">
        <f t="shared" si="0"/>
        <v>161</v>
      </c>
      <c r="C41" t="s">
        <v>18</v>
      </c>
      <c r="D41" t="s">
        <v>21</v>
      </c>
      <c r="E41" t="s">
        <v>79</v>
      </c>
      <c r="F41" t="s">
        <v>77</v>
      </c>
      <c r="G41">
        <v>1</v>
      </c>
      <c r="H41">
        <v>0</v>
      </c>
      <c r="I41">
        <v>0</v>
      </c>
      <c r="J41">
        <v>0</v>
      </c>
      <c r="K41">
        <v>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5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2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11</v>
      </c>
      <c r="BP41">
        <v>0</v>
      </c>
      <c r="BQ41">
        <v>1</v>
      </c>
      <c r="BR41">
        <v>4</v>
      </c>
      <c r="BS41">
        <v>0</v>
      </c>
      <c r="BT41">
        <v>2</v>
      </c>
      <c r="BU41">
        <f t="shared" si="1"/>
        <v>4</v>
      </c>
      <c r="BV41" s="2">
        <f>COUNTIF(H41:BT41,"&lt;&gt;0")</f>
        <v>12</v>
      </c>
    </row>
    <row r="42" spans="1:74" x14ac:dyDescent="0.3">
      <c r="A42" s="1">
        <v>44357</v>
      </c>
      <c r="B42">
        <f t="shared" si="0"/>
        <v>161</v>
      </c>
      <c r="C42" t="s">
        <v>18</v>
      </c>
      <c r="D42" t="s">
        <v>21</v>
      </c>
      <c r="E42" t="s">
        <v>79</v>
      </c>
      <c r="F42" t="s">
        <v>77</v>
      </c>
      <c r="G42">
        <v>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f t="shared" si="1"/>
        <v>0</v>
      </c>
      <c r="BV42" s="2">
        <f>COUNTIF(H42:BT42,"&lt;&gt;0")</f>
        <v>1</v>
      </c>
    </row>
    <row r="43" spans="1:74" x14ac:dyDescent="0.3">
      <c r="A43" s="1">
        <v>44357</v>
      </c>
      <c r="B43">
        <f t="shared" si="0"/>
        <v>161</v>
      </c>
      <c r="C43" t="s">
        <v>18</v>
      </c>
      <c r="D43" t="s">
        <v>21</v>
      </c>
      <c r="E43" t="s">
        <v>79</v>
      </c>
      <c r="F43" t="s">
        <v>77</v>
      </c>
      <c r="G43">
        <v>3</v>
      </c>
      <c r="H43">
        <v>0</v>
      </c>
      <c r="I43">
        <v>0</v>
      </c>
      <c r="J43">
        <v>0</v>
      </c>
      <c r="K43">
        <v>4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7</v>
      </c>
      <c r="AW43">
        <v>4</v>
      </c>
      <c r="AX43">
        <v>0</v>
      </c>
      <c r="AY43">
        <v>16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43</v>
      </c>
      <c r="BP43">
        <v>0</v>
      </c>
      <c r="BQ43">
        <v>0</v>
      </c>
      <c r="BR43">
        <v>7</v>
      </c>
      <c r="BS43">
        <v>0</v>
      </c>
      <c r="BT43">
        <v>6</v>
      </c>
      <c r="BU43">
        <f t="shared" si="1"/>
        <v>5</v>
      </c>
      <c r="BV43" s="2">
        <f>COUNTIF(H43:BT43,"&lt;&gt;0")</f>
        <v>13</v>
      </c>
    </row>
    <row r="44" spans="1:74" x14ac:dyDescent="0.3">
      <c r="A44" s="1">
        <v>44357</v>
      </c>
      <c r="B44">
        <f t="shared" si="0"/>
        <v>161</v>
      </c>
      <c r="C44" t="s">
        <v>18</v>
      </c>
      <c r="D44" t="s">
        <v>21</v>
      </c>
      <c r="E44" t="s">
        <v>79</v>
      </c>
      <c r="F44" t="s">
        <v>78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3</v>
      </c>
      <c r="BS44">
        <v>0</v>
      </c>
      <c r="BT44">
        <v>1</v>
      </c>
      <c r="BU44">
        <f t="shared" si="1"/>
        <v>2</v>
      </c>
      <c r="BV44" s="2">
        <f>COUNTIF(H44:BT44,"&lt;&gt;0")</f>
        <v>5</v>
      </c>
    </row>
    <row r="45" spans="1:74" x14ac:dyDescent="0.3">
      <c r="A45" s="1">
        <v>44357</v>
      </c>
      <c r="B45">
        <f t="shared" si="0"/>
        <v>161</v>
      </c>
      <c r="C45" t="s">
        <v>18</v>
      </c>
      <c r="D45" t="s">
        <v>21</v>
      </c>
      <c r="E45" t="s">
        <v>79</v>
      </c>
      <c r="F45" t="s">
        <v>78</v>
      </c>
      <c r="G45">
        <v>2</v>
      </c>
      <c r="H45">
        <v>0</v>
      </c>
      <c r="I45">
        <v>0</v>
      </c>
      <c r="J45">
        <v>0</v>
      </c>
      <c r="K45">
        <v>12</v>
      </c>
      <c r="L45">
        <v>0</v>
      </c>
      <c r="M45">
        <v>0</v>
      </c>
      <c r="N45">
        <v>0</v>
      </c>
      <c r="O45">
        <v>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3</v>
      </c>
      <c r="AT45">
        <v>2</v>
      </c>
      <c r="AU45">
        <v>0</v>
      </c>
      <c r="AV45">
        <v>2</v>
      </c>
      <c r="AW45">
        <v>0</v>
      </c>
      <c r="AX45">
        <v>0</v>
      </c>
      <c r="AY45">
        <v>7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2</v>
      </c>
      <c r="BH45">
        <v>0</v>
      </c>
      <c r="BI45">
        <v>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6</v>
      </c>
      <c r="BS45">
        <v>0</v>
      </c>
      <c r="BT45">
        <v>5</v>
      </c>
      <c r="BU45">
        <f t="shared" si="1"/>
        <v>5</v>
      </c>
      <c r="BV45" s="2">
        <f>COUNTIF(H45:BT45,"&lt;&gt;0")</f>
        <v>14</v>
      </c>
    </row>
    <row r="46" spans="1:74" x14ac:dyDescent="0.3">
      <c r="A46" s="1">
        <v>44357</v>
      </c>
      <c r="B46">
        <f t="shared" si="0"/>
        <v>161</v>
      </c>
      <c r="C46" t="s">
        <v>18</v>
      </c>
      <c r="D46" t="s">
        <v>21</v>
      </c>
      <c r="E46" t="s">
        <v>79</v>
      </c>
      <c r="F46" t="s">
        <v>78</v>
      </c>
      <c r="G46">
        <v>3</v>
      </c>
      <c r="H46">
        <v>1</v>
      </c>
      <c r="I46">
        <v>0</v>
      </c>
      <c r="J46">
        <v>0</v>
      </c>
      <c r="K46">
        <v>10</v>
      </c>
      <c r="L46">
        <v>0</v>
      </c>
      <c r="M46">
        <v>0</v>
      </c>
      <c r="N46">
        <v>0</v>
      </c>
      <c r="O46">
        <v>28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6</v>
      </c>
      <c r="W46">
        <v>0</v>
      </c>
      <c r="X46">
        <v>0</v>
      </c>
      <c r="Y46">
        <v>43</v>
      </c>
      <c r="Z46">
        <v>0</v>
      </c>
      <c r="AA46">
        <v>0</v>
      </c>
      <c r="AB46">
        <v>0</v>
      </c>
      <c r="AC46">
        <v>0</v>
      </c>
      <c r="AD46">
        <v>2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14</v>
      </c>
      <c r="AO46">
        <v>0</v>
      </c>
      <c r="AP46">
        <v>3</v>
      </c>
      <c r="AQ46">
        <v>0</v>
      </c>
      <c r="AR46">
        <v>0</v>
      </c>
      <c r="AS46">
        <v>4</v>
      </c>
      <c r="AT46">
        <v>19</v>
      </c>
      <c r="AU46">
        <v>0</v>
      </c>
      <c r="AV46">
        <v>4</v>
      </c>
      <c r="AW46">
        <v>6</v>
      </c>
      <c r="AX46">
        <v>0</v>
      </c>
      <c r="AY46">
        <v>106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2</v>
      </c>
      <c r="BP46">
        <v>0</v>
      </c>
      <c r="BQ46">
        <v>1</v>
      </c>
      <c r="BR46">
        <v>1</v>
      </c>
      <c r="BS46">
        <v>0</v>
      </c>
      <c r="BT46">
        <v>13</v>
      </c>
      <c r="BU46">
        <f t="shared" si="1"/>
        <v>10</v>
      </c>
      <c r="BV46" s="2">
        <f>COUNTIF(H46:BT46,"&lt;&gt;0")</f>
        <v>21</v>
      </c>
    </row>
    <row r="47" spans="1:74" x14ac:dyDescent="0.3">
      <c r="A47" s="1">
        <v>44357</v>
      </c>
      <c r="B47">
        <f t="shared" si="0"/>
        <v>161</v>
      </c>
      <c r="C47" t="s">
        <v>18</v>
      </c>
      <c r="D47" t="s">
        <v>21</v>
      </c>
      <c r="E47" t="s">
        <v>80</v>
      </c>
      <c r="F47" t="s">
        <v>76</v>
      </c>
      <c r="G47">
        <v>1</v>
      </c>
      <c r="H47">
        <v>0</v>
      </c>
      <c r="I47">
        <v>0</v>
      </c>
      <c r="J47">
        <v>0</v>
      </c>
      <c r="K47">
        <v>58</v>
      </c>
      <c r="L47">
        <v>0</v>
      </c>
      <c r="M47">
        <v>0</v>
      </c>
      <c r="N47">
        <v>0</v>
      </c>
      <c r="O47">
        <v>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7</v>
      </c>
      <c r="AU47">
        <v>0</v>
      </c>
      <c r="AV47">
        <v>5</v>
      </c>
      <c r="AW47">
        <v>5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29</v>
      </c>
      <c r="BP47">
        <v>0</v>
      </c>
      <c r="BQ47">
        <v>2</v>
      </c>
      <c r="BR47">
        <v>1</v>
      </c>
      <c r="BS47">
        <v>0</v>
      </c>
      <c r="BT47">
        <v>10</v>
      </c>
      <c r="BU47">
        <f t="shared" si="1"/>
        <v>3</v>
      </c>
      <c r="BV47" s="2">
        <f>COUNTIF(H47:BT47,"&lt;&gt;0")</f>
        <v>11</v>
      </c>
    </row>
    <row r="48" spans="1:74" x14ac:dyDescent="0.3">
      <c r="A48" s="1">
        <v>44357</v>
      </c>
      <c r="B48">
        <f t="shared" si="0"/>
        <v>161</v>
      </c>
      <c r="C48" t="s">
        <v>18</v>
      </c>
      <c r="D48" t="s">
        <v>21</v>
      </c>
      <c r="E48" t="s">
        <v>80</v>
      </c>
      <c r="F48" t="s">
        <v>76</v>
      </c>
      <c r="G48">
        <v>2</v>
      </c>
      <c r="H48">
        <v>0</v>
      </c>
      <c r="I48">
        <v>0</v>
      </c>
      <c r="J48">
        <v>0</v>
      </c>
      <c r="K48">
        <v>16</v>
      </c>
      <c r="L48">
        <v>0</v>
      </c>
      <c r="M48">
        <v>0</v>
      </c>
      <c r="N48">
        <v>0</v>
      </c>
      <c r="O48">
        <v>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2</v>
      </c>
      <c r="AU48">
        <v>0</v>
      </c>
      <c r="AV48">
        <v>2</v>
      </c>
      <c r="AW48">
        <v>5</v>
      </c>
      <c r="AX48">
        <v>0</v>
      </c>
      <c r="AY48">
        <v>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15</v>
      </c>
      <c r="BP48">
        <v>0</v>
      </c>
      <c r="BQ48">
        <v>3</v>
      </c>
      <c r="BR48">
        <v>0</v>
      </c>
      <c r="BS48">
        <v>0</v>
      </c>
      <c r="BT48">
        <v>12</v>
      </c>
      <c r="BU48">
        <f t="shared" si="1"/>
        <v>2</v>
      </c>
      <c r="BV48" s="2">
        <f>COUNTIF(H48:BT48,"&lt;&gt;0")</f>
        <v>10</v>
      </c>
    </row>
    <row r="49" spans="1:74" x14ac:dyDescent="0.3">
      <c r="A49" s="1">
        <v>44357</v>
      </c>
      <c r="B49">
        <f t="shared" si="0"/>
        <v>161</v>
      </c>
      <c r="C49" t="s">
        <v>18</v>
      </c>
      <c r="D49" t="s">
        <v>21</v>
      </c>
      <c r="E49" t="s">
        <v>80</v>
      </c>
      <c r="F49" t="s">
        <v>76</v>
      </c>
      <c r="G49">
        <v>3</v>
      </c>
      <c r="H49">
        <v>0</v>
      </c>
      <c r="I49">
        <v>0</v>
      </c>
      <c r="J49">
        <v>0</v>
      </c>
      <c r="K49">
        <v>21</v>
      </c>
      <c r="L49">
        <v>0</v>
      </c>
      <c r="M49">
        <v>0</v>
      </c>
      <c r="N49">
        <v>0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2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6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2</v>
      </c>
      <c r="BP49">
        <v>0</v>
      </c>
      <c r="BQ49">
        <v>0</v>
      </c>
      <c r="BR49">
        <v>0</v>
      </c>
      <c r="BS49">
        <v>0</v>
      </c>
      <c r="BT49">
        <v>6</v>
      </c>
      <c r="BU49">
        <f t="shared" si="1"/>
        <v>6</v>
      </c>
      <c r="BV49" s="2">
        <f>COUNTIF(H49:BT49,"&lt;&gt;0")</f>
        <v>12</v>
      </c>
    </row>
    <row r="50" spans="1:74" x14ac:dyDescent="0.3">
      <c r="A50" s="1">
        <v>44357</v>
      </c>
      <c r="B50">
        <f t="shared" si="0"/>
        <v>161</v>
      </c>
      <c r="C50" t="s">
        <v>18</v>
      </c>
      <c r="D50" t="s">
        <v>21</v>
      </c>
      <c r="E50" t="s">
        <v>80</v>
      </c>
      <c r="F50" t="s">
        <v>77</v>
      </c>
      <c r="G50">
        <v>1</v>
      </c>
      <c r="H50">
        <v>0</v>
      </c>
      <c r="I50">
        <v>0</v>
      </c>
      <c r="J50">
        <v>0</v>
      </c>
      <c r="K50">
        <v>80</v>
      </c>
      <c r="L50">
        <v>0</v>
      </c>
      <c r="M50">
        <v>0</v>
      </c>
      <c r="N50">
        <v>0</v>
      </c>
      <c r="O50">
        <v>6</v>
      </c>
      <c r="P50">
        <v>0</v>
      </c>
      <c r="Q50">
        <v>0</v>
      </c>
      <c r="R50">
        <v>0</v>
      </c>
      <c r="S50">
        <v>1</v>
      </c>
      <c r="T50">
        <v>0</v>
      </c>
      <c r="U50">
        <v>7</v>
      </c>
      <c r="V50">
        <v>0</v>
      </c>
      <c r="W50">
        <v>0</v>
      </c>
      <c r="X50">
        <v>0</v>
      </c>
      <c r="Y50">
        <v>3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2</v>
      </c>
      <c r="AM50">
        <v>4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4</v>
      </c>
      <c r="AU50">
        <v>0</v>
      </c>
      <c r="AV50">
        <v>8</v>
      </c>
      <c r="AW50">
        <v>12</v>
      </c>
      <c r="AX50">
        <v>0</v>
      </c>
      <c r="AY50">
        <v>3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1</v>
      </c>
      <c r="BP50">
        <v>4</v>
      </c>
      <c r="BQ50">
        <v>0</v>
      </c>
      <c r="BR50">
        <v>0</v>
      </c>
      <c r="BS50">
        <v>0</v>
      </c>
      <c r="BT50">
        <v>18</v>
      </c>
      <c r="BU50">
        <f t="shared" si="1"/>
        <v>10</v>
      </c>
      <c r="BV50" s="2">
        <f>COUNTIF(H50:BT50,"&lt;&gt;0")</f>
        <v>19</v>
      </c>
    </row>
    <row r="51" spans="1:74" x14ac:dyDescent="0.3">
      <c r="A51" s="1">
        <v>44357</v>
      </c>
      <c r="B51">
        <f t="shared" si="0"/>
        <v>161</v>
      </c>
      <c r="C51" t="s">
        <v>18</v>
      </c>
      <c r="D51" t="s">
        <v>21</v>
      </c>
      <c r="E51" t="s">
        <v>80</v>
      </c>
      <c r="F51" t="s">
        <v>77</v>
      </c>
      <c r="G51">
        <v>2</v>
      </c>
      <c r="H51">
        <v>0</v>
      </c>
      <c r="I51">
        <v>0</v>
      </c>
      <c r="J51">
        <v>0</v>
      </c>
      <c r="K51">
        <v>44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5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1</v>
      </c>
      <c r="AW51">
        <v>11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3</v>
      </c>
      <c r="BH51">
        <v>2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17</v>
      </c>
      <c r="BP51">
        <v>0</v>
      </c>
      <c r="BQ51">
        <v>0</v>
      </c>
      <c r="BR51">
        <v>2</v>
      </c>
      <c r="BS51">
        <v>0</v>
      </c>
      <c r="BT51">
        <v>22</v>
      </c>
      <c r="BU51">
        <f t="shared" si="1"/>
        <v>3</v>
      </c>
      <c r="BV51" s="2">
        <f>COUNTIF(H51:BT51,"&lt;&gt;0")</f>
        <v>12</v>
      </c>
    </row>
    <row r="52" spans="1:74" x14ac:dyDescent="0.3">
      <c r="A52" s="1">
        <v>44357</v>
      </c>
      <c r="B52">
        <f t="shared" si="0"/>
        <v>161</v>
      </c>
      <c r="C52" t="s">
        <v>18</v>
      </c>
      <c r="D52" t="s">
        <v>21</v>
      </c>
      <c r="E52" t="s">
        <v>80</v>
      </c>
      <c r="F52" t="s">
        <v>77</v>
      </c>
      <c r="G52">
        <v>3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3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3</v>
      </c>
      <c r="BP52">
        <v>0</v>
      </c>
      <c r="BQ52">
        <v>0</v>
      </c>
      <c r="BR52">
        <v>2</v>
      </c>
      <c r="BS52">
        <v>0</v>
      </c>
      <c r="BT52">
        <v>2</v>
      </c>
      <c r="BU52">
        <f t="shared" si="1"/>
        <v>3</v>
      </c>
      <c r="BV52" s="2">
        <f>COUNTIF(H52:BT52,"&lt;&gt;0")</f>
        <v>9</v>
      </c>
    </row>
    <row r="53" spans="1:74" x14ac:dyDescent="0.3">
      <c r="A53" s="1">
        <v>44357</v>
      </c>
      <c r="B53">
        <f t="shared" si="0"/>
        <v>161</v>
      </c>
      <c r="C53" t="s">
        <v>18</v>
      </c>
      <c r="D53" t="s">
        <v>21</v>
      </c>
      <c r="E53" t="s">
        <v>80</v>
      </c>
      <c r="F53" t="s">
        <v>78</v>
      </c>
      <c r="G53">
        <v>1</v>
      </c>
      <c r="H53">
        <v>0</v>
      </c>
      <c r="I53">
        <v>0</v>
      </c>
      <c r="J53">
        <v>0</v>
      </c>
      <c r="K53">
        <v>5</v>
      </c>
      <c r="L53">
        <v>0</v>
      </c>
      <c r="M53">
        <v>0</v>
      </c>
      <c r="N53">
        <v>0</v>
      </c>
      <c r="O53">
        <v>15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3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2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f t="shared" si="1"/>
        <v>4</v>
      </c>
      <c r="BV53" s="2">
        <f>COUNTIF(H53:BT53,"&lt;&gt;0")</f>
        <v>9</v>
      </c>
    </row>
    <row r="54" spans="1:74" x14ac:dyDescent="0.3">
      <c r="A54" s="1">
        <v>44357</v>
      </c>
      <c r="B54">
        <f t="shared" si="0"/>
        <v>161</v>
      </c>
      <c r="C54" t="s">
        <v>18</v>
      </c>
      <c r="D54" t="s">
        <v>21</v>
      </c>
      <c r="E54" t="s">
        <v>80</v>
      </c>
      <c r="F54" t="s">
        <v>78</v>
      </c>
      <c r="G54">
        <v>2</v>
      </c>
      <c r="H54">
        <v>0</v>
      </c>
      <c r="I54">
        <v>0</v>
      </c>
      <c r="J54">
        <v>0</v>
      </c>
      <c r="K54">
        <v>3</v>
      </c>
      <c r="L54">
        <v>0</v>
      </c>
      <c r="M54">
        <v>0</v>
      </c>
      <c r="N54">
        <v>0</v>
      </c>
      <c r="O54">
        <v>19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2</v>
      </c>
      <c r="Y54">
        <v>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</v>
      </c>
      <c r="AO54">
        <v>0</v>
      </c>
      <c r="AP54">
        <v>2</v>
      </c>
      <c r="AQ54">
        <v>0</v>
      </c>
      <c r="AR54">
        <v>0</v>
      </c>
      <c r="AS54">
        <v>0</v>
      </c>
      <c r="AT54">
        <v>2</v>
      </c>
      <c r="AU54">
        <v>0</v>
      </c>
      <c r="AV54">
        <v>0</v>
      </c>
      <c r="AW54">
        <v>0</v>
      </c>
      <c r="AX54">
        <v>0</v>
      </c>
      <c r="AY54">
        <v>7</v>
      </c>
      <c r="AZ54">
        <v>0</v>
      </c>
      <c r="BA54">
        <v>0</v>
      </c>
      <c r="BB54">
        <v>1</v>
      </c>
      <c r="BC54">
        <v>1</v>
      </c>
      <c r="BD54">
        <v>0</v>
      </c>
      <c r="BE54">
        <v>0</v>
      </c>
      <c r="BF54">
        <v>0</v>
      </c>
      <c r="BG54">
        <v>6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42</v>
      </c>
      <c r="BP54">
        <v>0</v>
      </c>
      <c r="BQ54">
        <v>1</v>
      </c>
      <c r="BR54">
        <v>2</v>
      </c>
      <c r="BS54">
        <v>0</v>
      </c>
      <c r="BT54">
        <v>11</v>
      </c>
      <c r="BU54">
        <f t="shared" si="1"/>
        <v>9</v>
      </c>
      <c r="BV54" s="2">
        <f>COUNTIF(H54:BT54,"&lt;&gt;0")</f>
        <v>18</v>
      </c>
    </row>
    <row r="55" spans="1:74" x14ac:dyDescent="0.3">
      <c r="A55" s="1">
        <v>44357</v>
      </c>
      <c r="B55">
        <f t="shared" si="0"/>
        <v>161</v>
      </c>
      <c r="C55" t="s">
        <v>18</v>
      </c>
      <c r="D55" t="s">
        <v>21</v>
      </c>
      <c r="E55" t="s">
        <v>80</v>
      </c>
      <c r="F55" t="s">
        <v>78</v>
      </c>
      <c r="G55">
        <v>3</v>
      </c>
      <c r="H55">
        <v>0</v>
      </c>
      <c r="I55">
        <v>0</v>
      </c>
      <c r="J55">
        <v>0</v>
      </c>
      <c r="K55">
        <v>35</v>
      </c>
      <c r="L55">
        <v>0</v>
      </c>
      <c r="M55">
        <v>0</v>
      </c>
      <c r="N55">
        <v>0</v>
      </c>
      <c r="O55">
        <v>17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3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2</v>
      </c>
      <c r="BH55">
        <v>2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195</v>
      </c>
      <c r="BP55">
        <v>4</v>
      </c>
      <c r="BQ55">
        <v>0</v>
      </c>
      <c r="BR55">
        <v>0</v>
      </c>
      <c r="BS55">
        <v>0</v>
      </c>
      <c r="BT55">
        <v>3</v>
      </c>
      <c r="BU55">
        <f t="shared" si="1"/>
        <v>6</v>
      </c>
      <c r="BV55" s="2">
        <f>COUNTIF(H55:BT55,"&lt;&gt;0")</f>
        <v>15</v>
      </c>
    </row>
  </sheetData>
  <pageMargins left="0.7" right="0.7" top="0.75" bottom="0.75" header="0.3" footer="0.3"/>
  <pageSetup orientation="portrait" horizontalDpi="4294967293" verticalDpi="0" r:id="rId1"/>
  <ignoredErrors>
    <ignoredError sqref="BU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 Fillion</cp:lastModifiedBy>
  <dcterms:created xsi:type="dcterms:W3CDTF">2022-03-29T23:48:35Z</dcterms:created>
  <dcterms:modified xsi:type="dcterms:W3CDTF">2022-04-06T23:56:57Z</dcterms:modified>
</cp:coreProperties>
</file>