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tzke\Documents\wrk\other_projects\horiz_brightspace_gov12\task5_baseline\Baselines_comparison\"/>
    </mc:Choice>
  </mc:AlternateContent>
  <xr:revisionPtr revIDLastSave="4" documentId="13_ncr:1_{96BA55F3-6EC1-4D3E-950A-6C34D274C524}" xr6:coauthVersionLast="47" xr6:coauthVersionMax="47" xr10:uidLastSave="{BF149511-2A50-416A-883B-9A5D0E001BA9}"/>
  <bookViews>
    <workbookView xWindow="0" yWindow="0" windowWidth="21600" windowHeight="9195" firstSheet="2" activeTab="2" xr2:uid="{5FFB9C05-9DD4-45CB-B124-F78FEE4FBD70}"/>
  </bookViews>
  <sheets>
    <sheet name="oct24" sheetId="3" r:id="rId1"/>
    <sheet name="june24" sheetId="4" r:id="rId2"/>
    <sheet name="important_items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6" i="5" l="1"/>
  <c r="J809" i="3"/>
  <c r="J822" i="3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E626" i="5"/>
  <c r="D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5" i="5" s="1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4" i="5" s="1"/>
  <c r="J959" i="3" l="1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704" i="3"/>
  <c r="I675" i="3"/>
  <c r="I677" i="3" s="1"/>
  <c r="H675" i="3"/>
  <c r="H677" i="3" s="1"/>
  <c r="G675" i="3"/>
  <c r="G677" i="3" s="1"/>
  <c r="F675" i="3"/>
  <c r="F677" i="3" s="1"/>
  <c r="E675" i="3"/>
  <c r="E677" i="3" s="1"/>
  <c r="I395" i="3"/>
  <c r="H395" i="3"/>
  <c r="G395" i="3"/>
  <c r="F395" i="3"/>
  <c r="E395" i="3"/>
  <c r="E624" i="4"/>
  <c r="E626" i="4" s="1"/>
  <c r="D624" i="4"/>
  <c r="D626" i="4" s="1"/>
  <c r="C624" i="4"/>
  <c r="C626" i="4" s="1"/>
  <c r="B624" i="4"/>
  <c r="E331" i="4"/>
  <c r="E333" i="4" s="1"/>
  <c r="D331" i="4"/>
  <c r="D333" i="4" s="1"/>
  <c r="C331" i="4"/>
  <c r="C333" i="4" s="1"/>
  <c r="B331" i="4"/>
  <c r="G397" i="3" l="1"/>
  <c r="G960" i="3" s="1"/>
  <c r="G962" i="3" s="1"/>
  <c r="I397" i="3"/>
  <c r="I960" i="3" s="1"/>
  <c r="I962" i="3" s="1"/>
  <c r="H397" i="3"/>
  <c r="H960" i="3"/>
  <c r="H962" i="3" s="1"/>
  <c r="E397" i="3"/>
  <c r="E960" i="3"/>
  <c r="E962" i="3" s="1"/>
  <c r="F397" i="3"/>
  <c r="F960" i="3"/>
  <c r="B626" i="4"/>
  <c r="F624" i="4"/>
  <c r="B333" i="4"/>
  <c r="F331" i="4"/>
  <c r="J395" i="3"/>
  <c r="J675" i="3"/>
  <c r="F962" i="3" l="1"/>
  <c r="J960" i="3"/>
</calcChain>
</file>

<file path=xl/sharedStrings.xml><?xml version="1.0" encoding="utf-8"?>
<sst xmlns="http://schemas.openxmlformats.org/spreadsheetml/2006/main" count="6086" uniqueCount="752">
  <si>
    <t>p_crit (R:\other_projects\horiz_brightspace_gov12\task5_baseline\Baselines_comparison\Baseline_quality_chk_31-10-2024.gdx) [0]</t>
  </si>
  <si>
    <t>wgtdif1</t>
  </si>
  <si>
    <t>Importance weighted (critical) relative differences of single model results on levels of variables in some year  (e.g. feed use in 2040) from "average model"</t>
  </si>
  <si>
    <t>agmemod</t>
  </si>
  <si>
    <t>capri</t>
  </si>
  <si>
    <t>globiom</t>
  </si>
  <si>
    <t>magnet</t>
  </si>
  <si>
    <t>image</t>
  </si>
  <si>
    <t>USA</t>
  </si>
  <si>
    <t>FEED</t>
  </si>
  <si>
    <t>SGC</t>
  </si>
  <si>
    <t>FEED_dm</t>
  </si>
  <si>
    <t>BRA</t>
  </si>
  <si>
    <t>XPRP</t>
  </si>
  <si>
    <t>AREA</t>
  </si>
  <si>
    <t>PROD</t>
  </si>
  <si>
    <t>CONS</t>
  </si>
  <si>
    <t>OSA</t>
  </si>
  <si>
    <t>FSU</t>
  </si>
  <si>
    <t>EUR</t>
  </si>
  <si>
    <t>OSD</t>
  </si>
  <si>
    <t>DRY</t>
  </si>
  <si>
    <t>LSP</t>
  </si>
  <si>
    <t>SSA</t>
  </si>
  <si>
    <t>PROD_dm</t>
  </si>
  <si>
    <t>CRP</t>
  </si>
  <si>
    <t>AGR</t>
  </si>
  <si>
    <t>VFN</t>
  </si>
  <si>
    <t>CHN</t>
  </si>
  <si>
    <t>FOOD_dm</t>
  </si>
  <si>
    <t>RIC</t>
  </si>
  <si>
    <t>IND</t>
  </si>
  <si>
    <t>SEA</t>
  </si>
  <si>
    <t>PFB</t>
  </si>
  <si>
    <t>OAS</t>
  </si>
  <si>
    <t>ANZ</t>
  </si>
  <si>
    <t>NAM</t>
  </si>
  <si>
    <t>OAM</t>
  </si>
  <si>
    <t>AME</t>
  </si>
  <si>
    <t>SAS</t>
  </si>
  <si>
    <t>FOOD</t>
  </si>
  <si>
    <t>WLD</t>
  </si>
  <si>
    <t>XPRP_dm</t>
  </si>
  <si>
    <t>CONS_dm</t>
  </si>
  <si>
    <t>EUE</t>
  </si>
  <si>
    <t>AUT</t>
  </si>
  <si>
    <t>BGR</t>
  </si>
  <si>
    <t>RUM</t>
  </si>
  <si>
    <t>CYP</t>
  </si>
  <si>
    <t>CZE</t>
  </si>
  <si>
    <t>DEU</t>
  </si>
  <si>
    <t>DNK</t>
  </si>
  <si>
    <t>ESP</t>
  </si>
  <si>
    <t>WHT</t>
  </si>
  <si>
    <t>EST</t>
  </si>
  <si>
    <t>CER</t>
  </si>
  <si>
    <t>FIN</t>
  </si>
  <si>
    <t>FRA</t>
  </si>
  <si>
    <t>CRP|PRM</t>
  </si>
  <si>
    <t>GBR</t>
  </si>
  <si>
    <t>GRC</t>
  </si>
  <si>
    <t>HRV</t>
  </si>
  <si>
    <t>ITA</t>
  </si>
  <si>
    <t>CGR</t>
  </si>
  <si>
    <t>LVA</t>
  </si>
  <si>
    <t>MLT</t>
  </si>
  <si>
    <t>NLD</t>
  </si>
  <si>
    <t>POL</t>
  </si>
  <si>
    <t>PRT</t>
  </si>
  <si>
    <t>SVK</t>
  </si>
  <si>
    <t>SWE</t>
  </si>
  <si>
    <t># of critical cases</t>
  </si>
  <si>
    <t># of total data points</t>
  </si>
  <si>
    <t>share of critical cases in %</t>
  </si>
  <si>
    <t>wgtdif2</t>
  </si>
  <si>
    <t>Importance weighted  (critical) differences of single model change indices relative to 2020 levels for variables (e.g. feed use) from change index of "average model"</t>
  </si>
  <si>
    <t>tentative:</t>
  </si>
  <si>
    <t>agmemod_reasons</t>
  </si>
  <si>
    <t>capri_reasons</t>
  </si>
  <si>
    <t>globiom_reasons</t>
  </si>
  <si>
    <t>magnet_reasons</t>
  </si>
  <si>
    <t>image_reasons</t>
  </si>
  <si>
    <t>low 2020, captrd</t>
  </si>
  <si>
    <t>marked due to exaggregated trend in capri (captrd)</t>
  </si>
  <si>
    <t>unclear but weaker than capri</t>
  </si>
  <si>
    <t>ok, Globiom issue</t>
  </si>
  <si>
    <t>probably messy</t>
  </si>
  <si>
    <t>Globiom issue?</t>
  </si>
  <si>
    <t>unclear, data 2020 issue</t>
  </si>
  <si>
    <t>not serious and unclear</t>
  </si>
  <si>
    <t>low 2020, like UK, captrd</t>
  </si>
  <si>
    <t>LTU</t>
  </si>
  <si>
    <t>stupid trends in captrd for puls</t>
  </si>
  <si>
    <t>suspicious decline</t>
  </si>
  <si>
    <t>Not serious. Safeguard missing in global_database?</t>
  </si>
  <si>
    <t>unsuspicious decline</t>
  </si>
  <si>
    <t>unclear, but pessimistic relative to Magnet/Image</t>
  </si>
  <si>
    <t>ok, avg biased from Globiom gaps</t>
  </si>
  <si>
    <t>From OAM=BRA+OSA. Safeguard missing in global_database?</t>
  </si>
  <si>
    <t>strong relative to capri</t>
  </si>
  <si>
    <t>Data and Globiom issue?</t>
  </si>
  <si>
    <t>unclear, stronger increasing relative to Magnet/Image</t>
  </si>
  <si>
    <t>unclear but Magnet with lower increase</t>
  </si>
  <si>
    <t>low 2020 and later strong increase, captrd</t>
  </si>
  <si>
    <t>unclear but higher than capri</t>
  </si>
  <si>
    <t>unclear but lower than capri</t>
  </si>
  <si>
    <t>NRM</t>
  </si>
  <si>
    <t>perhaps ok, marked due to CAPRI</t>
  </si>
  <si>
    <t>ROU</t>
  </si>
  <si>
    <t>CRP|ARA</t>
  </si>
  <si>
    <t>unclear</t>
  </si>
  <si>
    <t>IRL</t>
  </si>
  <si>
    <t>unclear + data issues</t>
  </si>
  <si>
    <t>general comment 1</t>
  </si>
  <si>
    <t>all xprx with wrong scaling</t>
  </si>
  <si>
    <t>forest xprx with wrong scaling</t>
  </si>
  <si>
    <t>wgtdif0</t>
  </si>
  <si>
    <t>Importance weighted (critical) relative differences of single model results on levels of variables (e.g. feed use) in 2020 from "average model" or FAO/Aglink (if available)</t>
  </si>
  <si>
    <t>Important?</t>
  </si>
  <si>
    <t/>
  </si>
  <si>
    <t>fao unbelievably low</t>
  </si>
  <si>
    <t>probably too high</t>
  </si>
  <si>
    <t>unclear, aglink&lt;capri&lt;globiom~magnet</t>
  </si>
  <si>
    <t>unclear, aglink+capri low due to coco nuts? Fao similar to magnet</t>
  </si>
  <si>
    <t>unclear, low aglink, magnet like capri</t>
  </si>
  <si>
    <t>in fao agr=crp</t>
  </si>
  <si>
    <t>unclear , looks high against capri even in dm</t>
  </si>
  <si>
    <t>unclear, extremely low aglink, magnet~ capri, globioms high in FM</t>
  </si>
  <si>
    <t>FAO wo olives, in CAPRI+Magnet w olives</t>
  </si>
  <si>
    <t>Probably messy</t>
  </si>
  <si>
    <t>image (messy?) drives down avg</t>
  </si>
  <si>
    <t>TOT</t>
  </si>
  <si>
    <t>only Agmemod with area.tot, globiom+image.land.tot</t>
  </si>
  <si>
    <t>unclear case. Magnet&gt;capri&gt;aglink</t>
  </si>
  <si>
    <t>unclear. Small aglink.</t>
  </si>
  <si>
    <t>unclear. Small aglink. water rich? Food_dm fits better</t>
  </si>
  <si>
    <t xml:space="preserve">unclear. Small aglink. </t>
  </si>
  <si>
    <t>unclear.very small aglink. Fao even larger than globiom. Coco nuts?</t>
  </si>
  <si>
    <t>unclear. small aglink + capri. Coco nuts?</t>
  </si>
  <si>
    <t>CAN</t>
  </si>
  <si>
    <t>Aglink cons&lt;10% of capri+magnet (same for area, confirmed by image)</t>
  </si>
  <si>
    <t>MEN</t>
  </si>
  <si>
    <t>SVN</t>
  </si>
  <si>
    <t>unclear, low aglink, magnet+image like capri</t>
  </si>
  <si>
    <t>unclear. Only high against capri</t>
  </si>
  <si>
    <t>FSH</t>
  </si>
  <si>
    <t>unclear. small aglink. Coco nuts?</t>
  </si>
  <si>
    <t>messy dure to SWE?</t>
  </si>
  <si>
    <t>BEL</t>
  </si>
  <si>
    <t>messy</t>
  </si>
  <si>
    <t>GRS</t>
  </si>
  <si>
    <t>diff definiiton of GRS and ONV?</t>
  </si>
  <si>
    <t>capri+globiom agree that agmemod is too high and fao too low.</t>
  </si>
  <si>
    <t>unclear. Very small aglink. But much larger than capri+magnet+image</t>
  </si>
  <si>
    <t xml:space="preserve">unclear. Fits better to others when in dm. Capri is in sugar equivalents. </t>
  </si>
  <si>
    <t>unclear. Fits better to others when in dm. (Capri in sugar equivalents). But even in DM huge diff</t>
  </si>
  <si>
    <t>ONV</t>
  </si>
  <si>
    <t>neg GRS area?</t>
  </si>
  <si>
    <t>HUN</t>
  </si>
  <si>
    <t>OLD</t>
  </si>
  <si>
    <t>probably diff definition than capri = reslnd</t>
  </si>
  <si>
    <t>too high against country area</t>
  </si>
  <si>
    <t xml:space="preserve">Ok. only high compared to capri. Capri low due to (1) neglect of oillcakes, so OSD =&gt; OTHU (2) also captrd issue </t>
  </si>
  <si>
    <t>not serious, fao very low</t>
  </si>
  <si>
    <t xml:space="preserve">probably wider definition (ARTIF+RESLND) than globiom </t>
  </si>
  <si>
    <t>unclear, low fao, probably due to frmi</t>
  </si>
  <si>
    <t>messy coco2 data</t>
  </si>
  <si>
    <t>unclear, fao low compared to can</t>
  </si>
  <si>
    <t>SGC are mesured in sugar in CAPRI</t>
  </si>
  <si>
    <t xml:space="preserve">only high against Magnet which is very heterogenous in EU </t>
  </si>
  <si>
    <t>very low magnet but capri is marked as max</t>
  </si>
  <si>
    <t>probably messy: higher than food?</t>
  </si>
  <si>
    <t xml:space="preserve">probably messy </t>
  </si>
  <si>
    <t>p_crit (R:\other_projects\horiz_brightspace_gov12\task11\1st_retreat\Baseline_quality_chk_30-10-2024.gdx) [0]</t>
  </si>
  <si>
    <t>Dim4 (1000 t,1000 ha,.. )</t>
  </si>
  <si>
    <t>Importance weighted relative differences of single model results on levels of variables (e.g. feed use) from "average model"</t>
  </si>
  <si>
    <t>Columns :</t>
  </si>
  <si>
    <t>Dim0 (capri,globiom_dev,.. )</t>
  </si>
  <si>
    <t>Rows :</t>
  </si>
  <si>
    <t>Dim1 (USA,BRA,.. )Dim2 (XPRP_dm,XPRP,.. )Dim3 (RIC,WHT,.. )Dim5 (2020,2030,.. )</t>
  </si>
  <si>
    <t>globiom_dev</t>
  </si>
  <si>
    <t>USA FEED SGC 2020</t>
  </si>
  <si>
    <t>USA FEED SGC 2030</t>
  </si>
  <si>
    <t>USA FEED SGC 2040</t>
  </si>
  <si>
    <t>USA FEED SGC 2050</t>
  </si>
  <si>
    <t>USA FEED_dm SGC 2020</t>
  </si>
  <si>
    <t>USA FEED_dm SGC 2030</t>
  </si>
  <si>
    <t>USA FEED_dm SGC 2040</t>
  </si>
  <si>
    <t>USA FEED_dm SGC 2050</t>
  </si>
  <si>
    <t>BRA AREA SGC 2020</t>
  </si>
  <si>
    <t>BRA AREA SGC 2030</t>
  </si>
  <si>
    <t>BRA AREA SGC 2040</t>
  </si>
  <si>
    <t>BRA AREA SGC 2050</t>
  </si>
  <si>
    <t>BRA PROD SGC 2050</t>
  </si>
  <si>
    <t>BRA CONS SGC 2050</t>
  </si>
  <si>
    <t>OSA FEED SGC 2020</t>
  </si>
  <si>
    <t>OSA FEED SGC 2030</t>
  </si>
  <si>
    <t>OSA FEED SGC 2040</t>
  </si>
  <si>
    <t>OSA FEED SGC 2050</t>
  </si>
  <si>
    <t>OSA FEED_dm SGC 2050</t>
  </si>
  <si>
    <t>FSU AREA SGC 2020</t>
  </si>
  <si>
    <t>FSU AREA SGC 2030</t>
  </si>
  <si>
    <t>FSU AREA SGC 2040</t>
  </si>
  <si>
    <t>FSU AREA SGC 2050</t>
  </si>
  <si>
    <t>FSU PROD SGC 2020</t>
  </si>
  <si>
    <t>FSU PROD SGC 2030</t>
  </si>
  <si>
    <t>FSU PROD SGC 2040</t>
  </si>
  <si>
    <t>FSU PROD SGC 2050</t>
  </si>
  <si>
    <t>FSU PROD_dm SGC 2020</t>
  </si>
  <si>
    <t>FSU PROD_dm SGC 2030</t>
  </si>
  <si>
    <t>FSU FEED_dm SGC 2020</t>
  </si>
  <si>
    <t>FSU FEED_dm SGC 2030</t>
  </si>
  <si>
    <t>FSU FEED_dm SGC 2040</t>
  </si>
  <si>
    <t>FSU FEED_dm SGC 2050</t>
  </si>
  <si>
    <t>EUR FEED SGC 2020</t>
  </si>
  <si>
    <t>EUR FEED SGC 2030</t>
  </si>
  <si>
    <t>EUR FEED SGC 2040</t>
  </si>
  <si>
    <t>EUR FEED SGC 2050</t>
  </si>
  <si>
    <t>EUR FEED_dm SGC 2020</t>
  </si>
  <si>
    <t>EUR FEED_dm SGC 2030</t>
  </si>
  <si>
    <t>EUR FEED_dm SGC 2040</t>
  </si>
  <si>
    <t>EUR FEED_dm SGC 2050</t>
  </si>
  <si>
    <t>SSA PROD_dm CRP 2020</t>
  </si>
  <si>
    <t>SSA PROD_dm AGR 2020</t>
  </si>
  <si>
    <t>SSA FEED SGC 2020</t>
  </si>
  <si>
    <t>SSA FEED SGC 2030</t>
  </si>
  <si>
    <t>SSA FEED SGC 2040</t>
  </si>
  <si>
    <t>SSA FEED SGC 2050</t>
  </si>
  <si>
    <t>SSA FEED VFN 2020</t>
  </si>
  <si>
    <t>SSA FEED VFN 2040</t>
  </si>
  <si>
    <t>SSA FEED VFN 2050</t>
  </si>
  <si>
    <t>SSA FEED_dm SGC 2020</t>
  </si>
  <si>
    <t>SSA FEED_dm SGC 2030</t>
  </si>
  <si>
    <t>SSA FEED_dm SGC 2040</t>
  </si>
  <si>
    <t>SSA FEED_dm SGC 2050</t>
  </si>
  <si>
    <t>CHN FOOD_dm RIC 2020</t>
  </si>
  <si>
    <t>CHN FOOD_dm RIC 2030</t>
  </si>
  <si>
    <t>CHN FOOD_dm RIC 2040</t>
  </si>
  <si>
    <t>CHN FOOD_dm RIC 2050</t>
  </si>
  <si>
    <t>IND AREA SGC 2020</t>
  </si>
  <si>
    <t>IND AREA SGC 2030</t>
  </si>
  <si>
    <t>IND AREA SGC 2040</t>
  </si>
  <si>
    <t>IND AREA SGC 2050</t>
  </si>
  <si>
    <t>IND FOOD_dm RIC 2020</t>
  </si>
  <si>
    <t>IND FOOD_dm RIC 2030</t>
  </si>
  <si>
    <t>IND FOOD_dm RIC 2040</t>
  </si>
  <si>
    <t>IND FOOD_dm RIC 2050</t>
  </si>
  <si>
    <t>SEA FOOD_dm RIC 2020</t>
  </si>
  <si>
    <t>SEA FOOD_dm RIC 2030</t>
  </si>
  <si>
    <t>SEA FOOD_dm RIC 2040</t>
  </si>
  <si>
    <t>SEA FOOD_dm RIC 2050</t>
  </si>
  <si>
    <t>SEA FEED OSD 2020</t>
  </si>
  <si>
    <t>SEA FEED OSD 2030</t>
  </si>
  <si>
    <t>SEA FEED OSD 2040</t>
  </si>
  <si>
    <t>SEA FEED OSD 2050</t>
  </si>
  <si>
    <t>SEA FEED_dm OSD 2020</t>
  </si>
  <si>
    <t>SEA FEED_dm OSD 2030</t>
  </si>
  <si>
    <t>SEA FEED_dm OSD 2040</t>
  </si>
  <si>
    <t>SEA FEED_dm OSD 2050</t>
  </si>
  <si>
    <t>OAS FOOD_dm RIC 2020</t>
  </si>
  <si>
    <t>OAS FOOD_dm RIC 2030</t>
  </si>
  <si>
    <t>OAS FOOD_dm RIC 2040</t>
  </si>
  <si>
    <t>OAS FOOD_dm RIC 2050</t>
  </si>
  <si>
    <t>OAS FEED_dm RIC 2020</t>
  </si>
  <si>
    <t>NAM FEED SGC 2020</t>
  </si>
  <si>
    <t>NAM FEED SGC 2030</t>
  </si>
  <si>
    <t>NAM FEED SGC 2040</t>
  </si>
  <si>
    <t>NAM FEED SGC 2050</t>
  </si>
  <si>
    <t>NAM FEED_dm SGC 2020</t>
  </si>
  <si>
    <t>NAM FEED_dm SGC 2030</t>
  </si>
  <si>
    <t>NAM FEED_dm SGC 2040</t>
  </si>
  <si>
    <t>NAM FEED_dm SGC 2050</t>
  </si>
  <si>
    <t>OAM AREA SGC 2020</t>
  </si>
  <si>
    <t>OAM AREA SGC 2030</t>
  </si>
  <si>
    <t>OAM AREA SGC 2040</t>
  </si>
  <si>
    <t>OAM AREA SGC 2050</t>
  </si>
  <si>
    <t>OAM PROD SGC 2050</t>
  </si>
  <si>
    <t>OAM CONS SGC 2050</t>
  </si>
  <si>
    <t>OAM FEED SGC 2020</t>
  </si>
  <si>
    <t>OAM FEED SGC 2030</t>
  </si>
  <si>
    <t>OAM FEED SGC 2040</t>
  </si>
  <si>
    <t>OAM FEED SGC 2050</t>
  </si>
  <si>
    <t>OAM FEED_dm SGC 2020</t>
  </si>
  <si>
    <t>AME FEED SGC 2020</t>
  </si>
  <si>
    <t>AME FEED SGC 2030</t>
  </si>
  <si>
    <t>AME FEED SGC 2040</t>
  </si>
  <si>
    <t>AME FEED SGC 2050</t>
  </si>
  <si>
    <t>AME FEED_dm SGC 2030</t>
  </si>
  <si>
    <t>AME FEED_dm SGC 2040</t>
  </si>
  <si>
    <t>AME FEED_dm SGC 2050</t>
  </si>
  <si>
    <t>SAS AREA SGC 2020</t>
  </si>
  <si>
    <t>SAS AREA SGC 2030</t>
  </si>
  <si>
    <t>SAS AREA SGC 2040</t>
  </si>
  <si>
    <t>SAS AREA SGC 2050</t>
  </si>
  <si>
    <t>SAS FOOD SGC 2020</t>
  </si>
  <si>
    <t>SAS FOOD SGC 2030</t>
  </si>
  <si>
    <t>SAS FOOD SGC 2040</t>
  </si>
  <si>
    <t>SAS FOOD SGC 2050</t>
  </si>
  <si>
    <t>SAS FOOD_dm RIC 2020</t>
  </si>
  <si>
    <t>SAS FOOD_dm RIC 2030</t>
  </si>
  <si>
    <t>SAS FOOD_dm RIC 2040</t>
  </si>
  <si>
    <t>SAS FOOD_dm RIC 2050</t>
  </si>
  <si>
    <t>SAS FEED SGC 2020</t>
  </si>
  <si>
    <t>SAS FEED SGC 2030</t>
  </si>
  <si>
    <t>SAS FEED SGC 2040</t>
  </si>
  <si>
    <t>SAS FEED SGC 2050</t>
  </si>
  <si>
    <t>SAS FEED_dm SGC 2020</t>
  </si>
  <si>
    <t>SAS FEED_dm SGC 2030</t>
  </si>
  <si>
    <t>SAS FEED_dm SGC 2040</t>
  </si>
  <si>
    <t>SAS FEED_dm SGC 2050</t>
  </si>
  <si>
    <t>WLD XPRP_dm VFN 2020</t>
  </si>
  <si>
    <t>WLD XPRP_dm VFN 2030</t>
  </si>
  <si>
    <t>WLD XPRP_dm VFN 2040</t>
  </si>
  <si>
    <t>WLD XPRP_dm VFN 2050</t>
  </si>
  <si>
    <t>WLD XPRP_dm CRP 2020</t>
  </si>
  <si>
    <t>WLD XPRP_dm CRP 2030</t>
  </si>
  <si>
    <t>WLD XPRP_dm CRP 2040</t>
  </si>
  <si>
    <t>WLD XPRP_dm CRP 2050</t>
  </si>
  <si>
    <t>WLD XPRP_dm AGR 2020</t>
  </si>
  <si>
    <t>WLD XPRP_dm AGR 2030</t>
  </si>
  <si>
    <t>WLD XPRP_dm AGR 2040</t>
  </si>
  <si>
    <t>WLD XPRP_dm AGR 2050</t>
  </si>
  <si>
    <t>WLD XPRP SGC 2020</t>
  </si>
  <si>
    <t>WLD XPRP SGC 2030</t>
  </si>
  <si>
    <t>WLD XPRP SGC 2040</t>
  </si>
  <si>
    <t>WLD XPRP SGC 2050</t>
  </si>
  <si>
    <t>WLD AREA SGC 2020</t>
  </si>
  <si>
    <t>WLD AREA SGC 2030</t>
  </si>
  <si>
    <t>WLD AREA SGC 2040</t>
  </si>
  <si>
    <t>WLD AREA SGC 2050</t>
  </si>
  <si>
    <t>WLD PROD SGC 2020</t>
  </si>
  <si>
    <t>WLD PROD SGC 2030</t>
  </si>
  <si>
    <t>WLD PROD SGC 2040</t>
  </si>
  <si>
    <t>WLD PROD SGC 2050</t>
  </si>
  <si>
    <t>WLD PROD_dm PFB 2020</t>
  </si>
  <si>
    <t>WLD PROD_dm PFB 2030</t>
  </si>
  <si>
    <t>WLD CONS SGC 2020</t>
  </si>
  <si>
    <t>WLD CONS SGC 2030</t>
  </si>
  <si>
    <t>WLD CONS SGC 2040</t>
  </si>
  <si>
    <t>WLD CONS SGC 2050</t>
  </si>
  <si>
    <t>WLD CONS_dm PFB 2020</t>
  </si>
  <si>
    <t>WLD FOOD SGC 2020</t>
  </si>
  <si>
    <t>WLD FOOD SGC 2030</t>
  </si>
  <si>
    <t>WLD FOOD SGC 2040</t>
  </si>
  <si>
    <t>WLD FOOD SGC 2050</t>
  </si>
  <si>
    <t>WLD FOOD_dm RIC 2020</t>
  </si>
  <si>
    <t>WLD FOOD_dm RIC 2030</t>
  </si>
  <si>
    <t>WLD FOOD_dm RIC 2040</t>
  </si>
  <si>
    <t>WLD FOOD_dm RIC 2050</t>
  </si>
  <si>
    <t>WLD FOOD_dm SGC 2020</t>
  </si>
  <si>
    <t>WLD FOOD_dm SGC 2030</t>
  </si>
  <si>
    <t>WLD FOOD_dm SGC 2040</t>
  </si>
  <si>
    <t>WLD FOOD_dm SGC 2050</t>
  </si>
  <si>
    <t>WLD FEED OSD 2030</t>
  </si>
  <si>
    <t>WLD FEED OSD 2040</t>
  </si>
  <si>
    <t>WLD FEED OSD 2050</t>
  </si>
  <si>
    <t>WLD FEED SGC 2020</t>
  </si>
  <si>
    <t>WLD FEED SGC 2030</t>
  </si>
  <si>
    <t>WLD FEED SGC 2040</t>
  </si>
  <si>
    <t>WLD FEED SGC 2050</t>
  </si>
  <si>
    <t>WLD FEED_dm OSD 2020</t>
  </si>
  <si>
    <t>WLD FEED_dm OSD 2030</t>
  </si>
  <si>
    <t>WLD FEED_dm OSD 2040</t>
  </si>
  <si>
    <t>WLD FEED_dm OSD 2050</t>
  </si>
  <si>
    <t>WLD FEED_dm SGC 2020</t>
  </si>
  <si>
    <t>WLD FEED_dm SGC 2030</t>
  </si>
  <si>
    <t>WLD FEED_dm SGC 2040</t>
  </si>
  <si>
    <t>WLD FEED_dm SGC 2050</t>
  </si>
  <si>
    <t>EUE FEED SGC 2020</t>
  </si>
  <si>
    <t>EUE FEED SGC 2030</t>
  </si>
  <si>
    <t>EUE FEED SGC 2040</t>
  </si>
  <si>
    <t>EUE FEED SGC 2050</t>
  </si>
  <si>
    <t>BGR AREA RUM 2020</t>
  </si>
  <si>
    <t>BGR AREA RUM 2030</t>
  </si>
  <si>
    <t>BGR AREA RUM 2040</t>
  </si>
  <si>
    <t>BGR AREA RUM 2050</t>
  </si>
  <si>
    <t>CYP AREA DRY 2020</t>
  </si>
  <si>
    <t>CYP AREA DRY 2030</t>
  </si>
  <si>
    <t>CYP AREA DRY 2040</t>
  </si>
  <si>
    <t>CYP AREA DRY 2050</t>
  </si>
  <si>
    <t>CYP AREA LSP 2020</t>
  </si>
  <si>
    <t>CYP AREA LSP 2030</t>
  </si>
  <si>
    <t>CYP AREA LSP 2040</t>
  </si>
  <si>
    <t>CYP AREA LSP 2050</t>
  </si>
  <si>
    <t>CYP AREA AGR 2030</t>
  </si>
  <si>
    <t>CYP AREA AGR 2040</t>
  </si>
  <si>
    <t>CYP AREA AGR 2050</t>
  </si>
  <si>
    <t>CZE CONS SGC 2020</t>
  </si>
  <si>
    <t>CZE CONS SGC 2030</t>
  </si>
  <si>
    <t>CZE CONS SGC 2040</t>
  </si>
  <si>
    <t>CZE CONS SGC 2050</t>
  </si>
  <si>
    <t>DEU CONS RIC 2020</t>
  </si>
  <si>
    <t>DEU CONS RIC 2030</t>
  </si>
  <si>
    <t>DEU CONS RIC 2040</t>
  </si>
  <si>
    <t>DEU CONS RIC 2050</t>
  </si>
  <si>
    <t>DEU CONS SGC 2020</t>
  </si>
  <si>
    <t>DEU CONS SGC 2030</t>
  </si>
  <si>
    <t>DEU CONS SGC 2040</t>
  </si>
  <si>
    <t>DEU CONS SGC 2050</t>
  </si>
  <si>
    <t>DEU FEED SGC 2020</t>
  </si>
  <si>
    <t>DEU FEED SGC 2030</t>
  </si>
  <si>
    <t>DEU FEED SGC 2040</t>
  </si>
  <si>
    <t>DEU FEED SGC 2050</t>
  </si>
  <si>
    <t>DNK CONS RIC 2020</t>
  </si>
  <si>
    <t>DNK CONS RIC 2030</t>
  </si>
  <si>
    <t>DNK CONS RIC 2040</t>
  </si>
  <si>
    <t>DNK CONS RIC 2050</t>
  </si>
  <si>
    <t>ESP AREA RIC 2040</t>
  </si>
  <si>
    <t>ESP AREA RIC 2050</t>
  </si>
  <si>
    <t>ESP AREA RUM 2020</t>
  </si>
  <si>
    <t>ESP AREA RUM 2030</t>
  </si>
  <si>
    <t>ESP AREA RUM 2040</t>
  </si>
  <si>
    <t>ESP AREA RUM 2050</t>
  </si>
  <si>
    <t>ESP PROD RIC 2040</t>
  </si>
  <si>
    <t>ESP PROD RIC 2050</t>
  </si>
  <si>
    <t>ESP CONS RIC 2020</t>
  </si>
  <si>
    <t>ESP FEED OSD 2030</t>
  </si>
  <si>
    <t>EST AREA OSD 2040</t>
  </si>
  <si>
    <t>EST AREA OSD 2050</t>
  </si>
  <si>
    <t>FIN AREA RUM 2040</t>
  </si>
  <si>
    <t>FIN AREA RUM 2050</t>
  </si>
  <si>
    <t>FIN AREA LSP 2020</t>
  </si>
  <si>
    <t>FIN AREA LSP 2030</t>
  </si>
  <si>
    <t>FIN AREA LSP 2040</t>
  </si>
  <si>
    <t>FIN AREA LSP 2050</t>
  </si>
  <si>
    <t>FRA XPRP SGC 2040</t>
  </si>
  <si>
    <t>FRA XPRP SGC 2050</t>
  </si>
  <si>
    <t>FRA XPRP PFB 2020</t>
  </si>
  <si>
    <t>FRA XPRP PFB 2030</t>
  </si>
  <si>
    <t>FRA XPRP PFB 2040</t>
  </si>
  <si>
    <t>FRA XPRP PFB 2050</t>
  </si>
  <si>
    <t>FRA CONS SGC 2020</t>
  </si>
  <si>
    <t>FRA CONS SGC 2030</t>
  </si>
  <si>
    <t>FRA CONS SGC 2040</t>
  </si>
  <si>
    <t>FRA CONS SGC 2050</t>
  </si>
  <si>
    <t>FRA FEED RIC 2020</t>
  </si>
  <si>
    <t>FRA FEED RIC 2030</t>
  </si>
  <si>
    <t>FRA FEED RIC 2040</t>
  </si>
  <si>
    <t>FRA FEED RIC 2050</t>
  </si>
  <si>
    <t>FRA FEED SGC 2020</t>
  </si>
  <si>
    <t>FRA FEED SGC 2030</t>
  </si>
  <si>
    <t>FRA FEED SGC 2040</t>
  </si>
  <si>
    <t>FRA FEED SGC 2050</t>
  </si>
  <si>
    <t>GRC AREA RUM 2020</t>
  </si>
  <si>
    <t>GRC AREA RUM 2030</t>
  </si>
  <si>
    <t>GRC AREA RUM 2040</t>
  </si>
  <si>
    <t>GRC AREA RUM 2050</t>
  </si>
  <si>
    <t>HRV FEED VFN 2020</t>
  </si>
  <si>
    <t>ITA CONS RIC 2020</t>
  </si>
  <si>
    <t>ITA CONS RIC 2030</t>
  </si>
  <si>
    <t>ITA CONS RIC 2040</t>
  </si>
  <si>
    <t>ITA CONS RIC 2050</t>
  </si>
  <si>
    <t>MLT AREA AGR 2030</t>
  </si>
  <si>
    <t>MLT AREA AGR 2040</t>
  </si>
  <si>
    <t>MLT AREA AGR 2050</t>
  </si>
  <si>
    <t>NLD CONS RIC 2030</t>
  </si>
  <si>
    <t>NLD CONS RIC 2040</t>
  </si>
  <si>
    <t>NLD CONS RIC 2050</t>
  </si>
  <si>
    <t>NLD FEED RIC 2020</t>
  </si>
  <si>
    <t>NLD FEED RIC 2030</t>
  </si>
  <si>
    <t>NLD FEED RIC 2040</t>
  </si>
  <si>
    <t>NLD FEED RIC 2050</t>
  </si>
  <si>
    <t>POL CONS RIC 2040</t>
  </si>
  <si>
    <t>POL CONS RIC 2050</t>
  </si>
  <si>
    <t>POL CONS SGC 2020</t>
  </si>
  <si>
    <t>POL CONS SGC 2030</t>
  </si>
  <si>
    <t>POL CONS SGC 2040</t>
  </si>
  <si>
    <t>POL CONS SGC 2050</t>
  </si>
  <si>
    <t>POL FEED RIC 2050</t>
  </si>
  <si>
    <t>POL FEED OSD 2020</t>
  </si>
  <si>
    <t>POL FEED OSD 2030</t>
  </si>
  <si>
    <t>POL FEED OSD 2040</t>
  </si>
  <si>
    <t>POL FEED OSD 2050</t>
  </si>
  <si>
    <t>PRT AREA WHT 2030</t>
  </si>
  <si>
    <t>PRT AREA WHT 2040</t>
  </si>
  <si>
    <t>PRT AREA WHT 2050</t>
  </si>
  <si>
    <t>PRT AREA RUM 2020</t>
  </si>
  <si>
    <t>PRT AREA RUM 2030</t>
  </si>
  <si>
    <t>PRT AREA RUM 2040</t>
  </si>
  <si>
    <t>PRT AREA RUM 2050</t>
  </si>
  <si>
    <t>PRT CONS SGC 2020</t>
  </si>
  <si>
    <t>PRT CONS SGC 2030</t>
  </si>
  <si>
    <t>PRT CONS SGC 2040</t>
  </si>
  <si>
    <t>PRT CONS SGC 2050</t>
  </si>
  <si>
    <t>PRT FOOD SGC 2020</t>
  </si>
  <si>
    <t>PRT FOOD SGC 2030</t>
  </si>
  <si>
    <t>ROU FEED SGC 2020</t>
  </si>
  <si>
    <t>ROU FEED SGC 2040</t>
  </si>
  <si>
    <t>ROU FEED SGC 2050</t>
  </si>
  <si>
    <t>SVK FEED RIC 2020</t>
  </si>
  <si>
    <t>SVK FEED RIC 2030</t>
  </si>
  <si>
    <t>SVK FEED RIC 2040</t>
  </si>
  <si>
    <t>SVK FEED RIC 2050</t>
  </si>
  <si>
    <t>SWE FOOD OSD 2020</t>
  </si>
  <si>
    <t>SWE FOOD OSD 2030</t>
  </si>
  <si>
    <t>SWE FOOD OSD 2040</t>
  </si>
  <si>
    <t>SWE FOOD OSD 2050</t>
  </si>
  <si>
    <t>Importance weighted differences of single model change indices relative to 2020 levels for variables (e.g. feed use) from change index of "average model"</t>
  </si>
  <si>
    <t>BRA PROD_dm SGC 2050</t>
  </si>
  <si>
    <t>BRA CONS_dm CGR 2050</t>
  </si>
  <si>
    <t>BRA CONS_dm SGC 2050</t>
  </si>
  <si>
    <t>BRA FEED SGC 2050</t>
  </si>
  <si>
    <t>OSA FEED OSD 2050</t>
  </si>
  <si>
    <t>OSA FEED_dm OSD 2050</t>
  </si>
  <si>
    <t>SSA AREA OSD 2050</t>
  </si>
  <si>
    <t>SSA AREA PFB 2040</t>
  </si>
  <si>
    <t>SSA AREA PFB 2050</t>
  </si>
  <si>
    <t>SSA PROD CRP 2040</t>
  </si>
  <si>
    <t>SSA PROD CRP 2050</t>
  </si>
  <si>
    <t>SSA PROD AGR 2050</t>
  </si>
  <si>
    <t>SSA PROD_dm CRP 2030</t>
  </si>
  <si>
    <t>SSA PROD_dm CRP 2040</t>
  </si>
  <si>
    <t>SSA PROD_dm CRP 2050</t>
  </si>
  <si>
    <t>SSA PROD_dm AGR 2040</t>
  </si>
  <si>
    <t>SSA PROD_dm AGR 2050</t>
  </si>
  <si>
    <t>SSA FEED_dm VFN 2050</t>
  </si>
  <si>
    <t>CHN CONS_dm OSD 2040</t>
  </si>
  <si>
    <t>CHN CONS_dm OSD 2050</t>
  </si>
  <si>
    <t>CHN FEED RIC 2040</t>
  </si>
  <si>
    <t>CHN FEED RIC 2050</t>
  </si>
  <si>
    <t>CHN FEED OSD 2040</t>
  </si>
  <si>
    <t>CHN FEED OSD 2050</t>
  </si>
  <si>
    <t>CHN FEED SGC 2050</t>
  </si>
  <si>
    <t>CHN FEED VFN 2050</t>
  </si>
  <si>
    <t>CHN FEED_dm RIC 2040</t>
  </si>
  <si>
    <t>CHN FEED_dm RIC 2050</t>
  </si>
  <si>
    <t>CHN FEED_dm OSD 2040</t>
  </si>
  <si>
    <t>CHN FEED_dm OSD 2050</t>
  </si>
  <si>
    <t>CHN FEED_dm SGC 2030</t>
  </si>
  <si>
    <t>CHN FEED_dm SGC 2040</t>
  </si>
  <si>
    <t>CHN FEED_dm SGC 2050</t>
  </si>
  <si>
    <t>CHN FEED_dm VFN 2050</t>
  </si>
  <si>
    <t>IND AREA OSD 2050</t>
  </si>
  <si>
    <t>IND AREA PFB 2040</t>
  </si>
  <si>
    <t>IND AREA PFB 2050</t>
  </si>
  <si>
    <t>IND PROD_dm RUM 2050</t>
  </si>
  <si>
    <t>IND CONS_dm RUM 2050</t>
  </si>
  <si>
    <t>IND FEED RIC 2050</t>
  </si>
  <si>
    <t>IND FEED_dm RIC 2050</t>
  </si>
  <si>
    <t>IND FEED_dm WHT 2050</t>
  </si>
  <si>
    <t>IND FEED_dm OSD 2050</t>
  </si>
  <si>
    <t>IND FEED_dm SGC 2040</t>
  </si>
  <si>
    <t>IND FEED_dm SGC 2050</t>
  </si>
  <si>
    <t>IND FEED_dm VFN 2050</t>
  </si>
  <si>
    <t>SEA FEED RIC 2030</t>
  </si>
  <si>
    <t>SEA FEED RIC 2040</t>
  </si>
  <si>
    <t>SEA FEED RIC 2050</t>
  </si>
  <si>
    <t>SEA FEED_dm RIC 2030</t>
  </si>
  <si>
    <t>SEA FEED_dm RIC 2040</t>
  </si>
  <si>
    <t>SEA FEED_dm RIC 2050</t>
  </si>
  <si>
    <t>OAS FEED RIC 2040</t>
  </si>
  <si>
    <t>OAS FEED RIC 2050</t>
  </si>
  <si>
    <t>OAS FEED OSD 2050</t>
  </si>
  <si>
    <t>OAS FEED_dm RIC 2040</t>
  </si>
  <si>
    <t>OAS FEED_dm RIC 2050</t>
  </si>
  <si>
    <t>OAS FEED_dm OSD 2050</t>
  </si>
  <si>
    <t>OAM AREA OSD 2040</t>
  </si>
  <si>
    <t>OAM AREA OSD 2050</t>
  </si>
  <si>
    <t>OAM PROD_dm SGC 2050</t>
  </si>
  <si>
    <t>OAM CONS_dm SGC 2050</t>
  </si>
  <si>
    <t>OAM FEED OSD 2050</t>
  </si>
  <si>
    <t>OAM FEED_dm OSD 2050</t>
  </si>
  <si>
    <t>AME AREA PFB 2040</t>
  </si>
  <si>
    <t>AME AREA PFB 2050</t>
  </si>
  <si>
    <t>AME PROD CRP 2040</t>
  </si>
  <si>
    <t>AME PROD CRP 2050</t>
  </si>
  <si>
    <t>AME PROD AGR 2050</t>
  </si>
  <si>
    <t>AME PROD_dm CRP 2030</t>
  </si>
  <si>
    <t>AME PROD_dm CRP 2040</t>
  </si>
  <si>
    <t>AME PROD_dm CRP 2050</t>
  </si>
  <si>
    <t>AME PROD_dm AGR 2030</t>
  </si>
  <si>
    <t>AME PROD_dm AGR 2040</t>
  </si>
  <si>
    <t>AME PROD_dm AGR 2050</t>
  </si>
  <si>
    <t>AME FOOD_dm CGR 2030</t>
  </si>
  <si>
    <t>AME FEED VFN 2050</t>
  </si>
  <si>
    <t>AME FEED_dm VFN 2050</t>
  </si>
  <si>
    <t>SAS XPRP_dm RIC 2050</t>
  </si>
  <si>
    <t>SAS XPRP RIC 2050</t>
  </si>
  <si>
    <t>SAS AREA PFB 2040</t>
  </si>
  <si>
    <t>SAS AREA PFB 2050</t>
  </si>
  <si>
    <t>SAS PROD_dm PFB 2050</t>
  </si>
  <si>
    <t>SAS CONS PFB 2050</t>
  </si>
  <si>
    <t>SAS CONS_dm SGC 2030</t>
  </si>
  <si>
    <t>SAS CONS_dm SGC 2040</t>
  </si>
  <si>
    <t>SAS CONS_dm PFB 2040</t>
  </si>
  <si>
    <t>SAS CONS_dm PFB 2050</t>
  </si>
  <si>
    <t>SAS FEED RIC 2030</t>
  </si>
  <si>
    <t>SAS FEED RIC 2040</t>
  </si>
  <si>
    <t>SAS FEED RIC 2050</t>
  </si>
  <si>
    <t>SAS FEED OSD 2040</t>
  </si>
  <si>
    <t>SAS FEED OSD 2050</t>
  </si>
  <si>
    <t>SAS FEED VFN 2050</t>
  </si>
  <si>
    <t>SAS FEED_dm RIC 2030</t>
  </si>
  <si>
    <t>SAS FEED_dm RIC 2040</t>
  </si>
  <si>
    <t>SAS FEED_dm RIC 2050</t>
  </si>
  <si>
    <t>SAS FEED_dm OSD 2040</t>
  </si>
  <si>
    <t>SAS FEED_dm OSD 2050</t>
  </si>
  <si>
    <t>SAS FEED_dm CRP 2050</t>
  </si>
  <si>
    <t>SAS FEED_dm AGR 2050</t>
  </si>
  <si>
    <t>WLD XPRP_dm RIC 2040</t>
  </si>
  <si>
    <t>WLD XPRP_dm RIC 2050</t>
  </si>
  <si>
    <t>WLD XPRP_dm WHT 2040</t>
  </si>
  <si>
    <t>WLD XPRP_dm WHT 2050</t>
  </si>
  <si>
    <t>WLD XPRP_dm CGR 2050</t>
  </si>
  <si>
    <t>WLD XPRP_dm SGC 2040</t>
  </si>
  <si>
    <t>WLD XPRP_dm SGC 2050</t>
  </si>
  <si>
    <t>WLD XPRP_dm RUM 2040</t>
  </si>
  <si>
    <t>WLD XPRP_dm RUM 2050</t>
  </si>
  <si>
    <t>WLD XPRP_dm NRM 2050</t>
  </si>
  <si>
    <t>WLD XPRP_dm DRY 2030</t>
  </si>
  <si>
    <t>WLD XPRP_dm DRY 2040</t>
  </si>
  <si>
    <t>WLD XPRP_dm DRY 2050</t>
  </si>
  <si>
    <t>WLD XPRP_dm LSP 2040</t>
  </si>
  <si>
    <t>WLD XPRP_dm LSP 2050</t>
  </si>
  <si>
    <t>WLD XPRP RIC 2040</t>
  </si>
  <si>
    <t>WLD XPRP RIC 2050</t>
  </si>
  <si>
    <t>WLD XPRP WHT 2040</t>
  </si>
  <si>
    <t>WLD XPRP WHT 2050</t>
  </si>
  <si>
    <t>WLD XPRP CGR 2050</t>
  </si>
  <si>
    <t>WLD XPRP VFN 2050</t>
  </si>
  <si>
    <t>WLD XPRP RUM 2040</t>
  </si>
  <si>
    <t>WLD XPRP RUM 2050</t>
  </si>
  <si>
    <t>WLD XPRP NRM 2050</t>
  </si>
  <si>
    <t>WLD XPRP DRY 2030</t>
  </si>
  <si>
    <t>WLD XPRP DRY 2040</t>
  </si>
  <si>
    <t>WLD XPRP DRY 2050</t>
  </si>
  <si>
    <t>WLD XPRP CRP 2050</t>
  </si>
  <si>
    <t>WLD XPRP LSP 2040</t>
  </si>
  <si>
    <t>WLD XPRP LSP 2050</t>
  </si>
  <si>
    <t>WLD XPRP AGR 2040</t>
  </si>
  <si>
    <t>WLD XPRP AGR 2050</t>
  </si>
  <si>
    <t>WLD AREA CGR 2030</t>
  </si>
  <si>
    <t>WLD AREA CGR 2040</t>
  </si>
  <si>
    <t>WLD AREA CGR 2050</t>
  </si>
  <si>
    <t>WLD AREA OSD 2030</t>
  </si>
  <si>
    <t>WLD AREA OSD 2040</t>
  </si>
  <si>
    <t>WLD AREA OSD 2050</t>
  </si>
  <si>
    <t>WLD AREA PFB 2040</t>
  </si>
  <si>
    <t>WLD AREA PFB 2050</t>
  </si>
  <si>
    <t>WLD AREA DRY 2050</t>
  </si>
  <si>
    <t>WLD AREA CRP 2040</t>
  </si>
  <si>
    <t>WLD AREA CRP 2050</t>
  </si>
  <si>
    <t>WLD PROD CGR 2030</t>
  </si>
  <si>
    <t>WLD PROD OSD 2040</t>
  </si>
  <si>
    <t>WLD PROD OSD 2050</t>
  </si>
  <si>
    <t>WLD PROD VFN 2050</t>
  </si>
  <si>
    <t>WLD PROD PFB 2050</t>
  </si>
  <si>
    <t>WLD PROD CRP 2030</t>
  </si>
  <si>
    <t>WLD PROD AGR 2030</t>
  </si>
  <si>
    <t>WLD PROD_dm CGR 2030</t>
  </si>
  <si>
    <t>WLD PROD_dm OSD 2040</t>
  </si>
  <si>
    <t>WLD PROD_dm OSD 2050</t>
  </si>
  <si>
    <t>WLD PROD_dm PFB 2040</t>
  </si>
  <si>
    <t>WLD PROD_dm PFB 2050</t>
  </si>
  <si>
    <t>WLD PROD_dm CRP 2030</t>
  </si>
  <si>
    <t>WLD PROD_dm AGR 2030</t>
  </si>
  <si>
    <t>WLD CONS CGR 2030</t>
  </si>
  <si>
    <t>WLD CONS OSD 2040</t>
  </si>
  <si>
    <t>WLD CONS OSD 2050</t>
  </si>
  <si>
    <t>WLD CONS VFN 2050</t>
  </si>
  <si>
    <t>WLD CONS PFB 2050</t>
  </si>
  <si>
    <t>WLD CONS_dm CGR 2030</t>
  </si>
  <si>
    <t>WLD CONS_dm OSD 2040</t>
  </si>
  <si>
    <t>WLD CONS_dm OSD 2050</t>
  </si>
  <si>
    <t>WLD CONS_dm SGC 2030</t>
  </si>
  <si>
    <t>WLD CONS_dm SGC 2040</t>
  </si>
  <si>
    <t>WLD CONS_dm PFB 2040</t>
  </si>
  <si>
    <t>WLD CONS_dm PFB 2050</t>
  </si>
  <si>
    <t>WLD FOOD CGR 2030</t>
  </si>
  <si>
    <t>WLD FOOD VFN 2050</t>
  </si>
  <si>
    <t>WLD FOOD CRP 2050</t>
  </si>
  <si>
    <t>WLD FOOD_dm CGR 2030</t>
  </si>
  <si>
    <t>WLD FOOD_dm RUM 2050</t>
  </si>
  <si>
    <t>WLD FEED RIC 2030</t>
  </si>
  <si>
    <t>WLD FEED RIC 2040</t>
  </si>
  <si>
    <t>WLD FEED RIC 2050</t>
  </si>
  <si>
    <t>WLD FEED WHT 2050</t>
  </si>
  <si>
    <t>WLD FEED CGR 2030</t>
  </si>
  <si>
    <t>WLD FEED CRP 2030</t>
  </si>
  <si>
    <t>WLD FEED CRP 2050</t>
  </si>
  <si>
    <t>WLD FEED AGR 2030</t>
  </si>
  <si>
    <t>WLD FEED AGR 2050</t>
  </si>
  <si>
    <t>WLD FEED_dm RIC 2030</t>
  </si>
  <si>
    <t>WLD FEED_dm RIC 2040</t>
  </si>
  <si>
    <t>WLD FEED_dm RIC 2050</t>
  </si>
  <si>
    <t>WLD FEED_dm WHT 2040</t>
  </si>
  <si>
    <t>WLD FEED_dm WHT 2050</t>
  </si>
  <si>
    <t>WLD FEED_dm CGR 2030</t>
  </si>
  <si>
    <t>WLD FEED_dm VFN 2050</t>
  </si>
  <si>
    <t>WLD FEED_dm CRP 2030</t>
  </si>
  <si>
    <t>WLD FEED_dm CRP 2040</t>
  </si>
  <si>
    <t>WLD FEED_dm CRP 2050</t>
  </si>
  <si>
    <t>WLD FEED_dm AGR 2030</t>
  </si>
  <si>
    <t>WLD FEED_dm AGR 2040</t>
  </si>
  <si>
    <t>WLD FEED_dm AGR 2050</t>
  </si>
  <si>
    <t>AUT AREA CRP 2050</t>
  </si>
  <si>
    <t>AUT AREA AGR 2050</t>
  </si>
  <si>
    <t>BGR AREA OSD 2050</t>
  </si>
  <si>
    <t>DEU AREA RIC 2040</t>
  </si>
  <si>
    <t>DEU AREA RIC 2050</t>
  </si>
  <si>
    <t>DEU FOOD OSD 2050</t>
  </si>
  <si>
    <t>DEU FEED OSD 2040</t>
  </si>
  <si>
    <t>DEU FEED OSD 2050</t>
  </si>
  <si>
    <t>DNK FEED OSD 2030</t>
  </si>
  <si>
    <t>DNK FEED OSD 2040</t>
  </si>
  <si>
    <t>DNK FEED OSD 2050</t>
  </si>
  <si>
    <t>ESP AREA WHT 2040</t>
  </si>
  <si>
    <t>ESP AREA WHT 2050</t>
  </si>
  <si>
    <t>ESP AREA AGR 2050</t>
  </si>
  <si>
    <t>ESP CONS RIC 2030</t>
  </si>
  <si>
    <t>ESP CONS RIC 2040</t>
  </si>
  <si>
    <t>ESP CONS RIC 2050</t>
  </si>
  <si>
    <t>ESP FOOD RIC 2050</t>
  </si>
  <si>
    <t>ESP FOOD SGC 2040</t>
  </si>
  <si>
    <t>ESP FOOD SGC 2050</t>
  </si>
  <si>
    <t>EST AREA AGR 2050</t>
  </si>
  <si>
    <t>FIN FEED OSD 2050</t>
  </si>
  <si>
    <t>FRA PROD PFB 2040</t>
  </si>
  <si>
    <t>HRV FEED OSD 2050</t>
  </si>
  <si>
    <t>ITA AREA RIC 2040</t>
  </si>
  <si>
    <t>ITA AREA RIC 2050</t>
  </si>
  <si>
    <t>ITA PROD RIC 2040</t>
  </si>
  <si>
    <t>ITA PROD RIC 2050</t>
  </si>
  <si>
    <t>ITA CONS PFB 2030</t>
  </si>
  <si>
    <t>ITA CONS PFB 2040</t>
  </si>
  <si>
    <t>ITA CONS PFB 2050</t>
  </si>
  <si>
    <t>ITA CONS_dm PFB 2040</t>
  </si>
  <si>
    <t>ITA CONS_dm PFB 2050</t>
  </si>
  <si>
    <t>LTU AREA VFN 2050</t>
  </si>
  <si>
    <t>LVA AREA CGR 2050</t>
  </si>
  <si>
    <t>LVA AREA CRP 2050</t>
  </si>
  <si>
    <t>NLD FEED OSD 2040</t>
  </si>
  <si>
    <t>NLD FEED OSD 2050</t>
  </si>
  <si>
    <t>POL CONS PFB 2040</t>
  </si>
  <si>
    <t>POL CONS PFB 2050</t>
  </si>
  <si>
    <t>PRT AREA AGR 2050</t>
  </si>
  <si>
    <t>SVN AREA CRP 2050</t>
  </si>
  <si>
    <t>SVN AREA AGR 2040</t>
  </si>
  <si>
    <t>SVN AREA AGR 2050</t>
  </si>
  <si>
    <t>Definition of "Importance": average across 5 models for max(global_share, EU_share, MS_share)</t>
  </si>
  <si>
    <t>=&gt; "WLD" is always important, incl OCR, PFB, NLD, ONV, FSH … =&gt; Further reduction of list to be decided ("Exclusion candidates" for first check)</t>
  </si>
  <si>
    <t>"Global" cut off =</t>
  </si>
  <si>
    <t>=&gt;</t>
  </si>
  <si>
    <t>combinations to check (incl 17 WLD)</t>
  </si>
  <si>
    <t>"EU" cut off =</t>
  </si>
  <si>
    <t>combinations to check</t>
  </si>
  <si>
    <t>Global importance</t>
  </si>
  <si>
    <t>Exclusion_candidate</t>
  </si>
  <si>
    <t>Not excluded + above threshold?</t>
  </si>
  <si>
    <t>OCR</t>
  </si>
  <si>
    <t>FOR</t>
  </si>
  <si>
    <t>MS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</si>
</sst>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C2B0C-7FB4-4D18-86FD-AE35B65358EF}">
  <dimension ref="A1:P962"/>
  <sheetViews>
    <sheetView topLeftCell="A797" workbookViewId="0">
      <selection activeCell="J809" sqref="J809"/>
    </sheetView>
  </sheetViews>
  <sheetFormatPr defaultRowHeight="14.25" outlineLevelRow="1"/>
  <cols>
    <col min="1" max="1" width="6" customWidth="1"/>
    <col min="2" max="2" width="11.42578125" customWidth="1"/>
    <col min="3" max="3" width="8.5703125" customWidth="1"/>
    <col min="4" max="4" width="6.28515625" customWidth="1"/>
    <col min="5" max="9" width="10.5703125" customWidth="1"/>
    <col min="10" max="10" width="14.42578125" customWidth="1"/>
    <col min="11" max="11" width="9" customWidth="1"/>
    <col min="12" max="16" width="20.5703125" customWidth="1"/>
  </cols>
  <sheetData>
    <row r="1" spans="1:9">
      <c r="A1" t="s">
        <v>0</v>
      </c>
      <c r="E1" s="2" t="s">
        <v>1</v>
      </c>
      <c r="F1" s="2" t="s">
        <v>2</v>
      </c>
    </row>
    <row r="2" spans="1:9">
      <c r="A2" s="1">
        <v>45597.593958333331</v>
      </c>
      <c r="B2" s="1"/>
      <c r="C2" s="1"/>
      <c r="D2" s="1"/>
    </row>
    <row r="4" spans="1:9"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</row>
    <row r="5" spans="1:9" hidden="1" outlineLevel="1">
      <c r="A5" t="s">
        <v>8</v>
      </c>
      <c r="B5" t="s">
        <v>9</v>
      </c>
      <c r="C5" t="s">
        <v>10</v>
      </c>
      <c r="D5">
        <v>2020</v>
      </c>
      <c r="G5">
        <v>7.63</v>
      </c>
    </row>
    <row r="6" spans="1:9" hidden="1" outlineLevel="1">
      <c r="A6" t="s">
        <v>8</v>
      </c>
      <c r="B6" t="s">
        <v>9</v>
      </c>
      <c r="C6" t="s">
        <v>10</v>
      </c>
      <c r="D6">
        <v>2030</v>
      </c>
      <c r="G6">
        <v>7.5</v>
      </c>
    </row>
    <row r="7" spans="1:9" hidden="1" outlineLevel="1">
      <c r="A7" t="s">
        <v>8</v>
      </c>
      <c r="B7" t="s">
        <v>9</v>
      </c>
      <c r="C7" t="s">
        <v>10</v>
      </c>
      <c r="D7">
        <v>2040</v>
      </c>
      <c r="G7">
        <v>6.79</v>
      </c>
    </row>
    <row r="8" spans="1:9" hidden="1" outlineLevel="1">
      <c r="A8" t="s">
        <v>8</v>
      </c>
      <c r="B8" t="s">
        <v>9</v>
      </c>
      <c r="C8" t="s">
        <v>10</v>
      </c>
      <c r="D8">
        <v>2050</v>
      </c>
      <c r="G8">
        <v>6.43</v>
      </c>
    </row>
    <row r="9" spans="1:9" hidden="1" outlineLevel="1">
      <c r="A9" t="s">
        <v>8</v>
      </c>
      <c r="B9" t="s">
        <v>11</v>
      </c>
      <c r="C9" t="s">
        <v>10</v>
      </c>
      <c r="D9">
        <v>2020</v>
      </c>
      <c r="G9">
        <v>4.67</v>
      </c>
    </row>
    <row r="10" spans="1:9" hidden="1" outlineLevel="1">
      <c r="A10" t="s">
        <v>8</v>
      </c>
      <c r="B10" t="s">
        <v>11</v>
      </c>
      <c r="C10" t="s">
        <v>10</v>
      </c>
      <c r="D10">
        <v>2030</v>
      </c>
      <c r="G10">
        <v>4.6100000000000003</v>
      </c>
    </row>
    <row r="11" spans="1:9" hidden="1" outlineLevel="1">
      <c r="A11" t="s">
        <v>8</v>
      </c>
      <c r="B11" t="s">
        <v>11</v>
      </c>
      <c r="C11" t="s">
        <v>10</v>
      </c>
      <c r="D11">
        <v>2040</v>
      </c>
      <c r="G11">
        <v>4.17</v>
      </c>
    </row>
    <row r="12" spans="1:9" hidden="1" outlineLevel="1">
      <c r="A12" t="s">
        <v>8</v>
      </c>
      <c r="B12" t="s">
        <v>11</v>
      </c>
      <c r="C12" t="s">
        <v>10</v>
      </c>
      <c r="D12">
        <v>2050</v>
      </c>
      <c r="G12">
        <v>3.95</v>
      </c>
    </row>
    <row r="13" spans="1:9" hidden="1" outlineLevel="1">
      <c r="A13" t="s">
        <v>12</v>
      </c>
      <c r="B13" t="s">
        <v>13</v>
      </c>
      <c r="C13" t="s">
        <v>10</v>
      </c>
      <c r="D13">
        <v>2020</v>
      </c>
      <c r="F13">
        <v>1.94</v>
      </c>
    </row>
    <row r="14" spans="1:9" hidden="1" outlineLevel="1">
      <c r="A14" t="s">
        <v>12</v>
      </c>
      <c r="B14" t="s">
        <v>13</v>
      </c>
      <c r="C14" t="s">
        <v>10</v>
      </c>
      <c r="D14">
        <v>2030</v>
      </c>
      <c r="F14">
        <v>1.78</v>
      </c>
    </row>
    <row r="15" spans="1:9" hidden="1" outlineLevel="1">
      <c r="A15" t="s">
        <v>12</v>
      </c>
      <c r="B15" t="s">
        <v>13</v>
      </c>
      <c r="C15" t="s">
        <v>10</v>
      </c>
      <c r="D15">
        <v>2040</v>
      </c>
      <c r="F15">
        <v>1.96</v>
      </c>
    </row>
    <row r="16" spans="1:9" hidden="1" outlineLevel="1">
      <c r="A16" t="s">
        <v>12</v>
      </c>
      <c r="B16" t="s">
        <v>13</v>
      </c>
      <c r="C16" t="s">
        <v>10</v>
      </c>
      <c r="D16">
        <v>2050</v>
      </c>
      <c r="F16">
        <v>1.79</v>
      </c>
    </row>
    <row r="17" spans="1:9" hidden="1" outlineLevel="1">
      <c r="A17" t="s">
        <v>12</v>
      </c>
      <c r="B17" t="s">
        <v>14</v>
      </c>
      <c r="C17" t="s">
        <v>10</v>
      </c>
      <c r="D17">
        <v>2020</v>
      </c>
      <c r="G17">
        <v>2.19</v>
      </c>
      <c r="H17">
        <v>2.85</v>
      </c>
      <c r="I17">
        <v>2.77</v>
      </c>
    </row>
    <row r="18" spans="1:9" hidden="1" outlineLevel="1">
      <c r="A18" t="s">
        <v>12</v>
      </c>
      <c r="B18" t="s">
        <v>14</v>
      </c>
      <c r="C18" t="s">
        <v>10</v>
      </c>
      <c r="D18">
        <v>2030</v>
      </c>
      <c r="G18">
        <v>1.65</v>
      </c>
      <c r="H18">
        <v>2.93</v>
      </c>
      <c r="I18">
        <v>2.5099999999999998</v>
      </c>
    </row>
    <row r="19" spans="1:9" hidden="1" outlineLevel="1">
      <c r="A19" t="s">
        <v>12</v>
      </c>
      <c r="B19" t="s">
        <v>14</v>
      </c>
      <c r="C19" t="s">
        <v>10</v>
      </c>
      <c r="D19">
        <v>2040</v>
      </c>
      <c r="G19">
        <v>1.28</v>
      </c>
      <c r="H19">
        <v>3.23</v>
      </c>
      <c r="I19">
        <v>2.73</v>
      </c>
    </row>
    <row r="20" spans="1:9" hidden="1" outlineLevel="1">
      <c r="A20" t="s">
        <v>12</v>
      </c>
      <c r="B20" t="s">
        <v>14</v>
      </c>
      <c r="C20" t="s">
        <v>10</v>
      </c>
      <c r="D20">
        <v>2050</v>
      </c>
      <c r="G20">
        <v>1.1399999999999999</v>
      </c>
      <c r="H20">
        <v>4.24</v>
      </c>
      <c r="I20">
        <v>3.41</v>
      </c>
    </row>
    <row r="21" spans="1:9" hidden="1" outlineLevel="1">
      <c r="A21" t="s">
        <v>12</v>
      </c>
      <c r="B21" t="s">
        <v>15</v>
      </c>
      <c r="C21" t="s">
        <v>10</v>
      </c>
      <c r="D21">
        <v>2050</v>
      </c>
      <c r="H21">
        <v>1.04</v>
      </c>
    </row>
    <row r="22" spans="1:9" hidden="1" outlineLevel="1">
      <c r="A22" t="s">
        <v>12</v>
      </c>
      <c r="B22" t="s">
        <v>16</v>
      </c>
      <c r="C22" t="s">
        <v>10</v>
      </c>
      <c r="D22">
        <v>2050</v>
      </c>
      <c r="H22">
        <v>1.21</v>
      </c>
    </row>
    <row r="23" spans="1:9" hidden="1" outlineLevel="1">
      <c r="A23" t="s">
        <v>17</v>
      </c>
      <c r="B23" t="s">
        <v>9</v>
      </c>
      <c r="C23" t="s">
        <v>10</v>
      </c>
      <c r="D23">
        <v>2020</v>
      </c>
      <c r="G23">
        <v>1.64</v>
      </c>
    </row>
    <row r="24" spans="1:9" hidden="1" outlineLevel="1">
      <c r="A24" t="s">
        <v>17</v>
      </c>
      <c r="B24" t="s">
        <v>9</v>
      </c>
      <c r="C24" t="s">
        <v>10</v>
      </c>
      <c r="D24">
        <v>2030</v>
      </c>
      <c r="G24">
        <v>2.08</v>
      </c>
    </row>
    <row r="25" spans="1:9" hidden="1" outlineLevel="1">
      <c r="A25" t="s">
        <v>17</v>
      </c>
      <c r="B25" t="s">
        <v>9</v>
      </c>
      <c r="C25" t="s">
        <v>10</v>
      </c>
      <c r="D25">
        <v>2040</v>
      </c>
      <c r="G25">
        <v>2.63</v>
      </c>
    </row>
    <row r="26" spans="1:9" hidden="1" outlineLevel="1">
      <c r="A26" t="s">
        <v>17</v>
      </c>
      <c r="B26" t="s">
        <v>9</v>
      </c>
      <c r="C26" t="s">
        <v>10</v>
      </c>
      <c r="D26">
        <v>2050</v>
      </c>
      <c r="G26">
        <v>3.16</v>
      </c>
    </row>
    <row r="27" spans="1:9" hidden="1" outlineLevel="1">
      <c r="A27" t="s">
        <v>17</v>
      </c>
      <c r="B27" t="s">
        <v>11</v>
      </c>
      <c r="C27" t="s">
        <v>10</v>
      </c>
      <c r="D27">
        <v>2040</v>
      </c>
      <c r="G27">
        <v>1.25</v>
      </c>
    </row>
    <row r="28" spans="1:9" hidden="1" outlineLevel="1">
      <c r="A28" t="s">
        <v>17</v>
      </c>
      <c r="B28" t="s">
        <v>11</v>
      </c>
      <c r="C28" t="s">
        <v>10</v>
      </c>
      <c r="D28">
        <v>2050</v>
      </c>
      <c r="G28">
        <v>1.54</v>
      </c>
    </row>
    <row r="29" spans="1:9" hidden="1" outlineLevel="1">
      <c r="A29" t="s">
        <v>18</v>
      </c>
      <c r="B29" t="s">
        <v>11</v>
      </c>
      <c r="C29" t="s">
        <v>10</v>
      </c>
      <c r="D29">
        <v>2020</v>
      </c>
      <c r="I29">
        <v>18.02</v>
      </c>
    </row>
    <row r="30" spans="1:9" hidden="1" outlineLevel="1">
      <c r="A30" t="s">
        <v>18</v>
      </c>
      <c r="B30" t="s">
        <v>11</v>
      </c>
      <c r="C30" t="s">
        <v>10</v>
      </c>
      <c r="D30">
        <v>2030</v>
      </c>
      <c r="I30">
        <v>14.19</v>
      </c>
    </row>
    <row r="31" spans="1:9" hidden="1" outlineLevel="1">
      <c r="A31" t="s">
        <v>18</v>
      </c>
      <c r="B31" t="s">
        <v>11</v>
      </c>
      <c r="C31" t="s">
        <v>10</v>
      </c>
      <c r="D31">
        <v>2040</v>
      </c>
      <c r="I31">
        <v>12.78</v>
      </c>
    </row>
    <row r="32" spans="1:9" hidden="1" outlineLevel="1">
      <c r="A32" t="s">
        <v>18</v>
      </c>
      <c r="B32" t="s">
        <v>11</v>
      </c>
      <c r="C32" t="s">
        <v>10</v>
      </c>
      <c r="D32">
        <v>2050</v>
      </c>
      <c r="I32">
        <v>11.19</v>
      </c>
    </row>
    <row r="33" spans="1:8" hidden="1" outlineLevel="1">
      <c r="A33" t="s">
        <v>19</v>
      </c>
      <c r="B33" t="s">
        <v>13</v>
      </c>
      <c r="C33" t="s">
        <v>20</v>
      </c>
      <c r="D33">
        <v>2020</v>
      </c>
      <c r="G33">
        <v>0.99</v>
      </c>
    </row>
    <row r="34" spans="1:8" hidden="1" outlineLevel="1">
      <c r="A34" t="s">
        <v>19</v>
      </c>
      <c r="B34" t="s">
        <v>9</v>
      </c>
      <c r="C34" t="s">
        <v>10</v>
      </c>
      <c r="D34">
        <v>2020</v>
      </c>
      <c r="H34">
        <v>3.65</v>
      </c>
    </row>
    <row r="35" spans="1:8" hidden="1" outlineLevel="1">
      <c r="A35" t="s">
        <v>19</v>
      </c>
      <c r="B35" t="s">
        <v>9</v>
      </c>
      <c r="C35" t="s">
        <v>10</v>
      </c>
      <c r="D35">
        <v>2030</v>
      </c>
      <c r="H35">
        <v>3.45</v>
      </c>
    </row>
    <row r="36" spans="1:8" hidden="1" outlineLevel="1">
      <c r="A36" t="s">
        <v>19</v>
      </c>
      <c r="B36" t="s">
        <v>9</v>
      </c>
      <c r="C36" t="s">
        <v>10</v>
      </c>
      <c r="D36">
        <v>2040</v>
      </c>
      <c r="H36">
        <v>3.48</v>
      </c>
    </row>
    <row r="37" spans="1:8" hidden="1" outlineLevel="1">
      <c r="A37" t="s">
        <v>19</v>
      </c>
      <c r="B37" t="s">
        <v>9</v>
      </c>
      <c r="C37" t="s">
        <v>10</v>
      </c>
      <c r="D37">
        <v>2050</v>
      </c>
      <c r="H37">
        <v>3.01</v>
      </c>
    </row>
    <row r="38" spans="1:8" hidden="1" outlineLevel="1">
      <c r="A38" t="s">
        <v>19</v>
      </c>
      <c r="B38" t="s">
        <v>9</v>
      </c>
      <c r="C38" t="s">
        <v>21</v>
      </c>
      <c r="D38">
        <v>2020</v>
      </c>
    </row>
    <row r="39" spans="1:8" hidden="1" outlineLevel="1">
      <c r="A39" t="s">
        <v>19</v>
      </c>
      <c r="B39" t="s">
        <v>9</v>
      </c>
      <c r="C39" t="s">
        <v>22</v>
      </c>
      <c r="D39">
        <v>2020</v>
      </c>
    </row>
    <row r="40" spans="1:8" hidden="1" outlineLevel="1">
      <c r="A40" t="s">
        <v>19</v>
      </c>
      <c r="B40" t="s">
        <v>11</v>
      </c>
      <c r="C40" t="s">
        <v>10</v>
      </c>
      <c r="D40">
        <v>2020</v>
      </c>
      <c r="H40">
        <v>1.94</v>
      </c>
    </row>
    <row r="41" spans="1:8" hidden="1" outlineLevel="1">
      <c r="A41" t="s">
        <v>19</v>
      </c>
      <c r="B41" t="s">
        <v>11</v>
      </c>
      <c r="C41" t="s">
        <v>10</v>
      </c>
      <c r="D41">
        <v>2030</v>
      </c>
      <c r="H41">
        <v>1.89</v>
      </c>
    </row>
    <row r="42" spans="1:8" hidden="1" outlineLevel="1">
      <c r="A42" t="s">
        <v>19</v>
      </c>
      <c r="B42" t="s">
        <v>11</v>
      </c>
      <c r="C42" t="s">
        <v>10</v>
      </c>
      <c r="D42">
        <v>2040</v>
      </c>
      <c r="H42">
        <v>1.91</v>
      </c>
    </row>
    <row r="43" spans="1:8" hidden="1" outlineLevel="1">
      <c r="A43" t="s">
        <v>19</v>
      </c>
      <c r="B43" t="s">
        <v>11</v>
      </c>
      <c r="C43" t="s">
        <v>10</v>
      </c>
      <c r="D43">
        <v>2050</v>
      </c>
      <c r="H43">
        <v>1.68</v>
      </c>
    </row>
    <row r="44" spans="1:8" hidden="1" outlineLevel="1">
      <c r="A44" t="s">
        <v>23</v>
      </c>
      <c r="B44" t="s">
        <v>24</v>
      </c>
      <c r="C44" t="s">
        <v>25</v>
      </c>
      <c r="D44">
        <v>2020</v>
      </c>
      <c r="F44">
        <v>1.28</v>
      </c>
    </row>
    <row r="45" spans="1:8" hidden="1" outlineLevel="1">
      <c r="A45" t="s">
        <v>23</v>
      </c>
      <c r="B45" t="s">
        <v>24</v>
      </c>
      <c r="C45" t="s">
        <v>26</v>
      </c>
      <c r="D45">
        <v>2020</v>
      </c>
      <c r="F45">
        <v>1.18</v>
      </c>
    </row>
    <row r="46" spans="1:8" hidden="1" outlineLevel="1">
      <c r="A46" t="s">
        <v>23</v>
      </c>
      <c r="B46" t="s">
        <v>9</v>
      </c>
      <c r="C46" t="s">
        <v>10</v>
      </c>
      <c r="D46">
        <v>2020</v>
      </c>
      <c r="G46">
        <v>4.4800000000000004</v>
      </c>
    </row>
    <row r="47" spans="1:8" hidden="1" outlineLevel="1">
      <c r="A47" t="s">
        <v>23</v>
      </c>
      <c r="B47" t="s">
        <v>9</v>
      </c>
      <c r="C47" t="s">
        <v>10</v>
      </c>
      <c r="D47">
        <v>2030</v>
      </c>
      <c r="G47">
        <v>7.34</v>
      </c>
    </row>
    <row r="48" spans="1:8" hidden="1" outlineLevel="1">
      <c r="A48" t="s">
        <v>23</v>
      </c>
      <c r="B48" t="s">
        <v>9</v>
      </c>
      <c r="C48" t="s">
        <v>10</v>
      </c>
      <c r="D48">
        <v>2040</v>
      </c>
      <c r="G48">
        <v>6.94</v>
      </c>
    </row>
    <row r="49" spans="1:8" hidden="1" outlineLevel="1">
      <c r="A49" t="s">
        <v>23</v>
      </c>
      <c r="B49" t="s">
        <v>9</v>
      </c>
      <c r="C49" t="s">
        <v>10</v>
      </c>
      <c r="D49">
        <v>2050</v>
      </c>
      <c r="G49">
        <v>5.38</v>
      </c>
    </row>
    <row r="50" spans="1:8" hidden="1" outlineLevel="1">
      <c r="A50" t="s">
        <v>23</v>
      </c>
      <c r="B50" t="s">
        <v>9</v>
      </c>
      <c r="C50" t="s">
        <v>27</v>
      </c>
      <c r="D50">
        <v>2020</v>
      </c>
      <c r="F50">
        <v>0.97</v>
      </c>
    </row>
    <row r="51" spans="1:8" hidden="1" outlineLevel="1">
      <c r="A51" t="s">
        <v>23</v>
      </c>
      <c r="B51" t="s">
        <v>9</v>
      </c>
      <c r="C51" t="s">
        <v>27</v>
      </c>
      <c r="D51">
        <v>2040</v>
      </c>
      <c r="F51">
        <v>1.34</v>
      </c>
    </row>
    <row r="52" spans="1:8" hidden="1" outlineLevel="1">
      <c r="A52" t="s">
        <v>23</v>
      </c>
      <c r="B52" t="s">
        <v>9</v>
      </c>
      <c r="C52" t="s">
        <v>27</v>
      </c>
      <c r="D52">
        <v>2050</v>
      </c>
      <c r="F52">
        <v>1.56</v>
      </c>
    </row>
    <row r="53" spans="1:8" hidden="1" outlineLevel="1">
      <c r="A53" t="s">
        <v>23</v>
      </c>
      <c r="B53" t="s">
        <v>11</v>
      </c>
      <c r="C53" t="s">
        <v>10</v>
      </c>
      <c r="D53">
        <v>2020</v>
      </c>
      <c r="G53">
        <v>2.8</v>
      </c>
    </row>
    <row r="54" spans="1:8" hidden="1" outlineLevel="1">
      <c r="A54" t="s">
        <v>23</v>
      </c>
      <c r="B54" t="s">
        <v>11</v>
      </c>
      <c r="C54" t="s">
        <v>10</v>
      </c>
      <c r="D54">
        <v>2030</v>
      </c>
      <c r="G54">
        <v>4.92</v>
      </c>
    </row>
    <row r="55" spans="1:8" hidden="1" outlineLevel="1">
      <c r="A55" t="s">
        <v>23</v>
      </c>
      <c r="B55" t="s">
        <v>11</v>
      </c>
      <c r="C55" t="s">
        <v>10</v>
      </c>
      <c r="D55">
        <v>2040</v>
      </c>
      <c r="G55">
        <v>4.83</v>
      </c>
    </row>
    <row r="56" spans="1:8" hidden="1" outlineLevel="1">
      <c r="A56" t="s">
        <v>23</v>
      </c>
      <c r="B56" t="s">
        <v>11</v>
      </c>
      <c r="C56" t="s">
        <v>10</v>
      </c>
      <c r="D56">
        <v>2050</v>
      </c>
      <c r="G56">
        <v>3.94</v>
      </c>
    </row>
    <row r="57" spans="1:8" hidden="1" outlineLevel="1">
      <c r="A57" t="s">
        <v>28</v>
      </c>
      <c r="B57" t="s">
        <v>29</v>
      </c>
      <c r="C57" t="s">
        <v>30</v>
      </c>
      <c r="D57">
        <v>2020</v>
      </c>
      <c r="F57">
        <v>1.25</v>
      </c>
      <c r="G57">
        <v>1.3</v>
      </c>
      <c r="H57">
        <v>1.93</v>
      </c>
    </row>
    <row r="58" spans="1:8" hidden="1" outlineLevel="1">
      <c r="A58" t="s">
        <v>28</v>
      </c>
      <c r="B58" t="s">
        <v>29</v>
      </c>
      <c r="C58" t="s">
        <v>30</v>
      </c>
      <c r="D58">
        <v>2030</v>
      </c>
      <c r="F58">
        <v>1.07</v>
      </c>
      <c r="G58">
        <v>1.1399999999999999</v>
      </c>
      <c r="H58">
        <v>1.74</v>
      </c>
    </row>
    <row r="59" spans="1:8" hidden="1" outlineLevel="1">
      <c r="A59" t="s">
        <v>28</v>
      </c>
      <c r="B59" t="s">
        <v>29</v>
      </c>
      <c r="C59" t="s">
        <v>30</v>
      </c>
      <c r="D59">
        <v>2040</v>
      </c>
      <c r="G59">
        <v>1.02</v>
      </c>
      <c r="H59">
        <v>1.62</v>
      </c>
    </row>
    <row r="60" spans="1:8" hidden="1" outlineLevel="1">
      <c r="A60" t="s">
        <v>28</v>
      </c>
      <c r="B60" t="s">
        <v>29</v>
      </c>
      <c r="C60" t="s">
        <v>30</v>
      </c>
      <c r="D60">
        <v>2050</v>
      </c>
      <c r="H60">
        <v>1.5</v>
      </c>
    </row>
    <row r="61" spans="1:8" hidden="1" outlineLevel="1">
      <c r="A61" t="s">
        <v>28</v>
      </c>
      <c r="B61" t="s">
        <v>9</v>
      </c>
      <c r="C61" t="s">
        <v>10</v>
      </c>
      <c r="D61">
        <v>2020</v>
      </c>
    </row>
    <row r="62" spans="1:8" hidden="1" outlineLevel="1">
      <c r="A62" t="s">
        <v>28</v>
      </c>
      <c r="B62" t="s">
        <v>11</v>
      </c>
      <c r="C62" t="s">
        <v>10</v>
      </c>
      <c r="D62">
        <v>2020</v>
      </c>
    </row>
    <row r="63" spans="1:8" hidden="1" outlineLevel="1">
      <c r="A63" t="s">
        <v>31</v>
      </c>
      <c r="B63" t="s">
        <v>13</v>
      </c>
      <c r="C63" t="s">
        <v>10</v>
      </c>
      <c r="D63">
        <v>2030</v>
      </c>
      <c r="F63">
        <v>1.04</v>
      </c>
    </row>
    <row r="64" spans="1:8" hidden="1" outlineLevel="1">
      <c r="A64" t="s">
        <v>31</v>
      </c>
      <c r="B64" t="s">
        <v>13</v>
      </c>
      <c r="C64" t="s">
        <v>10</v>
      </c>
      <c r="D64">
        <v>2040</v>
      </c>
      <c r="F64">
        <v>1.01</v>
      </c>
    </row>
    <row r="65" spans="1:9" hidden="1" outlineLevel="1">
      <c r="A65" t="s">
        <v>31</v>
      </c>
      <c r="B65" t="s">
        <v>13</v>
      </c>
      <c r="C65" t="s">
        <v>10</v>
      </c>
      <c r="D65">
        <v>2050</v>
      </c>
      <c r="F65">
        <v>1.0900000000000001</v>
      </c>
    </row>
    <row r="66" spans="1:9" hidden="1" outlineLevel="1">
      <c r="A66" t="s">
        <v>31</v>
      </c>
      <c r="B66" t="s">
        <v>14</v>
      </c>
      <c r="C66" t="s">
        <v>10</v>
      </c>
      <c r="D66">
        <v>2020</v>
      </c>
      <c r="H66">
        <v>1.37</v>
      </c>
      <c r="I66">
        <v>1.23</v>
      </c>
    </row>
    <row r="67" spans="1:9" hidden="1" outlineLevel="1">
      <c r="A67" t="s">
        <v>31</v>
      </c>
      <c r="B67" t="s">
        <v>14</v>
      </c>
      <c r="C67" t="s">
        <v>10</v>
      </c>
      <c r="D67">
        <v>2030</v>
      </c>
      <c r="H67">
        <v>1.1299999999999999</v>
      </c>
      <c r="I67">
        <v>1.05</v>
      </c>
    </row>
    <row r="68" spans="1:9" hidden="1" outlineLevel="1">
      <c r="A68" t="s">
        <v>31</v>
      </c>
      <c r="B68" t="s">
        <v>14</v>
      </c>
      <c r="C68" t="s">
        <v>10</v>
      </c>
      <c r="D68">
        <v>2040</v>
      </c>
      <c r="H68">
        <v>1.0900000000000001</v>
      </c>
      <c r="I68">
        <v>1.02</v>
      </c>
    </row>
    <row r="69" spans="1:9" hidden="1" outlineLevel="1">
      <c r="A69" t="s">
        <v>31</v>
      </c>
      <c r="B69" t="s">
        <v>14</v>
      </c>
      <c r="C69" t="s">
        <v>10</v>
      </c>
      <c r="D69">
        <v>2050</v>
      </c>
      <c r="H69">
        <v>1.03</v>
      </c>
      <c r="I69">
        <v>1.01</v>
      </c>
    </row>
    <row r="70" spans="1:9" hidden="1" outlineLevel="1">
      <c r="A70" t="s">
        <v>31</v>
      </c>
      <c r="B70" t="s">
        <v>29</v>
      </c>
      <c r="C70" t="s">
        <v>30</v>
      </c>
      <c r="D70">
        <v>2020</v>
      </c>
      <c r="G70">
        <v>1.1299999999999999</v>
      </c>
      <c r="H70">
        <v>1.05</v>
      </c>
    </row>
    <row r="71" spans="1:9" hidden="1" outlineLevel="1">
      <c r="A71" t="s">
        <v>31</v>
      </c>
      <c r="B71" t="s">
        <v>29</v>
      </c>
      <c r="C71" t="s">
        <v>30</v>
      </c>
      <c r="D71">
        <v>2030</v>
      </c>
      <c r="H71">
        <v>1.0900000000000001</v>
      </c>
    </row>
    <row r="72" spans="1:9" hidden="1" outlineLevel="1">
      <c r="A72" t="s">
        <v>31</v>
      </c>
      <c r="B72" t="s">
        <v>29</v>
      </c>
      <c r="C72" t="s">
        <v>30</v>
      </c>
      <c r="D72">
        <v>2040</v>
      </c>
      <c r="H72">
        <v>1.08</v>
      </c>
    </row>
    <row r="73" spans="1:9" hidden="1" outlineLevel="1">
      <c r="A73" t="s">
        <v>31</v>
      </c>
      <c r="B73" t="s">
        <v>29</v>
      </c>
      <c r="C73" t="s">
        <v>30</v>
      </c>
      <c r="D73">
        <v>2050</v>
      </c>
      <c r="H73">
        <v>1.06</v>
      </c>
    </row>
    <row r="74" spans="1:9" hidden="1" outlineLevel="1">
      <c r="A74" t="s">
        <v>32</v>
      </c>
      <c r="B74" t="s">
        <v>14</v>
      </c>
      <c r="C74" t="s">
        <v>33</v>
      </c>
      <c r="D74">
        <v>2020</v>
      </c>
      <c r="H74">
        <v>3.71</v>
      </c>
    </row>
    <row r="75" spans="1:9" hidden="1" outlineLevel="1">
      <c r="A75" t="s">
        <v>32</v>
      </c>
      <c r="B75" t="s">
        <v>14</v>
      </c>
      <c r="C75" t="s">
        <v>33</v>
      </c>
      <c r="D75">
        <v>2030</v>
      </c>
      <c r="H75">
        <v>2.96</v>
      </c>
    </row>
    <row r="76" spans="1:9" hidden="1" outlineLevel="1">
      <c r="A76" t="s">
        <v>32</v>
      </c>
      <c r="B76" t="s">
        <v>14</v>
      </c>
      <c r="C76" t="s">
        <v>33</v>
      </c>
      <c r="D76">
        <v>2040</v>
      </c>
      <c r="H76">
        <v>2.89</v>
      </c>
    </row>
    <row r="77" spans="1:9" hidden="1" outlineLevel="1">
      <c r="A77" t="s">
        <v>32</v>
      </c>
      <c r="B77" t="s">
        <v>14</v>
      </c>
      <c r="C77" t="s">
        <v>33</v>
      </c>
      <c r="D77">
        <v>2050</v>
      </c>
      <c r="H77">
        <v>2.75</v>
      </c>
    </row>
    <row r="78" spans="1:9" hidden="1" outlineLevel="1">
      <c r="A78" t="s">
        <v>32</v>
      </c>
      <c r="B78" t="s">
        <v>29</v>
      </c>
      <c r="C78" t="s">
        <v>30</v>
      </c>
      <c r="D78">
        <v>2020</v>
      </c>
      <c r="G78">
        <v>1.2</v>
      </c>
      <c r="H78">
        <v>1.64</v>
      </c>
    </row>
    <row r="79" spans="1:9" hidden="1" outlineLevel="1">
      <c r="A79" t="s">
        <v>32</v>
      </c>
      <c r="B79" t="s">
        <v>29</v>
      </c>
      <c r="C79" t="s">
        <v>30</v>
      </c>
      <c r="D79">
        <v>2030</v>
      </c>
      <c r="G79">
        <v>1.27</v>
      </c>
      <c r="H79">
        <v>1.66</v>
      </c>
    </row>
    <row r="80" spans="1:9" hidden="1" outlineLevel="1">
      <c r="A80" t="s">
        <v>32</v>
      </c>
      <c r="B80" t="s">
        <v>29</v>
      </c>
      <c r="C80" t="s">
        <v>30</v>
      </c>
      <c r="D80">
        <v>2040</v>
      </c>
      <c r="G80">
        <v>1.27</v>
      </c>
      <c r="H80">
        <v>1.68</v>
      </c>
    </row>
    <row r="81" spans="1:8" hidden="1" outlineLevel="1">
      <c r="A81" t="s">
        <v>32</v>
      </c>
      <c r="B81" t="s">
        <v>29</v>
      </c>
      <c r="C81" t="s">
        <v>30</v>
      </c>
      <c r="D81">
        <v>2050</v>
      </c>
      <c r="G81">
        <v>1.28</v>
      </c>
      <c r="H81">
        <v>1.68</v>
      </c>
    </row>
    <row r="82" spans="1:8" hidden="1" outlineLevel="1">
      <c r="A82" t="s">
        <v>32</v>
      </c>
      <c r="B82" t="s">
        <v>9</v>
      </c>
      <c r="C82" t="s">
        <v>20</v>
      </c>
      <c r="D82">
        <v>2020</v>
      </c>
      <c r="H82">
        <v>4.0199999999999996</v>
      </c>
    </row>
    <row r="83" spans="1:8" hidden="1" outlineLevel="1">
      <c r="A83" t="s">
        <v>32</v>
      </c>
      <c r="B83" t="s">
        <v>9</v>
      </c>
      <c r="C83" t="s">
        <v>20</v>
      </c>
      <c r="D83">
        <v>2030</v>
      </c>
      <c r="H83">
        <v>3.21</v>
      </c>
    </row>
    <row r="84" spans="1:8" hidden="1" outlineLevel="1">
      <c r="A84" t="s">
        <v>32</v>
      </c>
      <c r="B84" t="s">
        <v>9</v>
      </c>
      <c r="C84" t="s">
        <v>20</v>
      </c>
      <c r="D84">
        <v>2040</v>
      </c>
      <c r="H84">
        <v>2.67</v>
      </c>
    </row>
    <row r="85" spans="1:8" hidden="1" outlineLevel="1">
      <c r="A85" t="s">
        <v>32</v>
      </c>
      <c r="B85" t="s">
        <v>9</v>
      </c>
      <c r="C85" t="s">
        <v>20</v>
      </c>
      <c r="D85">
        <v>2050</v>
      </c>
      <c r="H85">
        <v>1.99</v>
      </c>
    </row>
    <row r="86" spans="1:8" hidden="1" outlineLevel="1">
      <c r="A86" t="s">
        <v>32</v>
      </c>
      <c r="B86" t="s">
        <v>11</v>
      </c>
      <c r="C86" t="s">
        <v>20</v>
      </c>
      <c r="D86">
        <v>2020</v>
      </c>
      <c r="H86">
        <v>2.81</v>
      </c>
    </row>
    <row r="87" spans="1:8" hidden="1" outlineLevel="1">
      <c r="A87" t="s">
        <v>32</v>
      </c>
      <c r="B87" t="s">
        <v>11</v>
      </c>
      <c r="C87" t="s">
        <v>20</v>
      </c>
      <c r="D87">
        <v>2030</v>
      </c>
      <c r="H87">
        <v>2.31</v>
      </c>
    </row>
    <row r="88" spans="1:8" hidden="1" outlineLevel="1">
      <c r="A88" t="s">
        <v>32</v>
      </c>
      <c r="B88" t="s">
        <v>11</v>
      </c>
      <c r="C88" t="s">
        <v>20</v>
      </c>
      <c r="D88">
        <v>2040</v>
      </c>
      <c r="H88">
        <v>1.93</v>
      </c>
    </row>
    <row r="89" spans="1:8" hidden="1" outlineLevel="1">
      <c r="A89" t="s">
        <v>32</v>
      </c>
      <c r="B89" t="s">
        <v>11</v>
      </c>
      <c r="C89" t="s">
        <v>20</v>
      </c>
      <c r="D89">
        <v>2050</v>
      </c>
      <c r="H89">
        <v>1.47</v>
      </c>
    </row>
    <row r="90" spans="1:8" hidden="1" outlineLevel="1">
      <c r="A90" t="s">
        <v>32</v>
      </c>
      <c r="B90" t="s">
        <v>11</v>
      </c>
      <c r="C90" t="s">
        <v>10</v>
      </c>
      <c r="D90">
        <v>2020</v>
      </c>
      <c r="G90">
        <v>1.31</v>
      </c>
    </row>
    <row r="91" spans="1:8" hidden="1" outlineLevel="1">
      <c r="A91" t="s">
        <v>32</v>
      </c>
      <c r="B91" t="s">
        <v>11</v>
      </c>
      <c r="C91" t="s">
        <v>10</v>
      </c>
      <c r="D91">
        <v>2030</v>
      </c>
      <c r="G91">
        <v>1.81</v>
      </c>
    </row>
    <row r="92" spans="1:8" hidden="1" outlineLevel="1">
      <c r="A92" t="s">
        <v>32</v>
      </c>
      <c r="B92" t="s">
        <v>11</v>
      </c>
      <c r="C92" t="s">
        <v>10</v>
      </c>
      <c r="D92">
        <v>2040</v>
      </c>
      <c r="G92">
        <v>1.57</v>
      </c>
    </row>
    <row r="93" spans="1:8" hidden="1" outlineLevel="1">
      <c r="A93" t="s">
        <v>32</v>
      </c>
      <c r="B93" t="s">
        <v>11</v>
      </c>
      <c r="C93" t="s">
        <v>10</v>
      </c>
      <c r="D93">
        <v>2050</v>
      </c>
      <c r="G93">
        <v>1.49</v>
      </c>
    </row>
    <row r="94" spans="1:8" hidden="1" outlineLevel="1">
      <c r="A94" t="s">
        <v>34</v>
      </c>
      <c r="B94" t="s">
        <v>29</v>
      </c>
      <c r="C94" t="s">
        <v>30</v>
      </c>
      <c r="D94">
        <v>2020</v>
      </c>
      <c r="F94">
        <v>1.04</v>
      </c>
    </row>
    <row r="95" spans="1:8" hidden="1" outlineLevel="1">
      <c r="A95" t="s">
        <v>34</v>
      </c>
      <c r="B95" t="s">
        <v>29</v>
      </c>
      <c r="C95" t="s">
        <v>30</v>
      </c>
      <c r="D95">
        <v>2030</v>
      </c>
      <c r="F95">
        <v>1.0900000000000001</v>
      </c>
    </row>
    <row r="96" spans="1:8" hidden="1" outlineLevel="1">
      <c r="A96" t="s">
        <v>34</v>
      </c>
      <c r="B96" t="s">
        <v>29</v>
      </c>
      <c r="C96" t="s">
        <v>30</v>
      </c>
      <c r="D96">
        <v>2040</v>
      </c>
      <c r="F96">
        <v>1.05</v>
      </c>
    </row>
    <row r="97" spans="1:7" hidden="1" outlineLevel="1">
      <c r="A97" t="s">
        <v>34</v>
      </c>
      <c r="B97" t="s">
        <v>29</v>
      </c>
      <c r="C97" t="s">
        <v>30</v>
      </c>
      <c r="D97">
        <v>2050</v>
      </c>
      <c r="F97">
        <v>1.05</v>
      </c>
    </row>
    <row r="98" spans="1:7" hidden="1" outlineLevel="1">
      <c r="A98" t="s">
        <v>35</v>
      </c>
      <c r="B98" t="s">
        <v>11</v>
      </c>
      <c r="C98" t="s">
        <v>10</v>
      </c>
      <c r="D98">
        <v>2020</v>
      </c>
      <c r="G98">
        <v>1.1499999999999999</v>
      </c>
    </row>
    <row r="99" spans="1:7" hidden="1" outlineLevel="1">
      <c r="A99" t="s">
        <v>35</v>
      </c>
      <c r="B99" t="s">
        <v>11</v>
      </c>
      <c r="C99" t="s">
        <v>10</v>
      </c>
      <c r="D99">
        <v>2030</v>
      </c>
      <c r="G99">
        <v>1.49</v>
      </c>
    </row>
    <row r="100" spans="1:7" hidden="1" outlineLevel="1">
      <c r="A100" t="s">
        <v>35</v>
      </c>
      <c r="B100" t="s">
        <v>11</v>
      </c>
      <c r="C100" t="s">
        <v>10</v>
      </c>
      <c r="D100">
        <v>2040</v>
      </c>
      <c r="G100">
        <v>1.23</v>
      </c>
    </row>
    <row r="101" spans="1:7" hidden="1" outlineLevel="1">
      <c r="A101" t="s">
        <v>35</v>
      </c>
      <c r="B101" t="s">
        <v>11</v>
      </c>
      <c r="C101" t="s">
        <v>10</v>
      </c>
      <c r="D101">
        <v>2050</v>
      </c>
      <c r="G101">
        <v>1.38</v>
      </c>
    </row>
    <row r="102" spans="1:7" hidden="1" outlineLevel="1">
      <c r="A102" t="s">
        <v>36</v>
      </c>
      <c r="B102" t="s">
        <v>9</v>
      </c>
      <c r="C102" t="s">
        <v>10</v>
      </c>
      <c r="D102">
        <v>2020</v>
      </c>
      <c r="G102">
        <v>7.56</v>
      </c>
    </row>
    <row r="103" spans="1:7" hidden="1" outlineLevel="1">
      <c r="A103" t="s">
        <v>36</v>
      </c>
      <c r="B103" t="s">
        <v>9</v>
      </c>
      <c r="C103" t="s">
        <v>10</v>
      </c>
      <c r="D103">
        <v>2030</v>
      </c>
      <c r="G103">
        <v>7.44</v>
      </c>
    </row>
    <row r="104" spans="1:7" hidden="1" outlineLevel="1">
      <c r="A104" t="s">
        <v>36</v>
      </c>
      <c r="B104" t="s">
        <v>9</v>
      </c>
      <c r="C104" t="s">
        <v>10</v>
      </c>
      <c r="D104">
        <v>2040</v>
      </c>
      <c r="G104">
        <v>6.73</v>
      </c>
    </row>
    <row r="105" spans="1:7" hidden="1" outlineLevel="1">
      <c r="A105" t="s">
        <v>36</v>
      </c>
      <c r="B105" t="s">
        <v>9</v>
      </c>
      <c r="C105" t="s">
        <v>10</v>
      </c>
      <c r="D105">
        <v>2050</v>
      </c>
      <c r="G105">
        <v>6.37</v>
      </c>
    </row>
    <row r="106" spans="1:7" hidden="1" outlineLevel="1">
      <c r="A106" t="s">
        <v>36</v>
      </c>
      <c r="B106" t="s">
        <v>11</v>
      </c>
      <c r="C106" t="s">
        <v>10</v>
      </c>
      <c r="D106">
        <v>2020</v>
      </c>
      <c r="G106">
        <v>22.9</v>
      </c>
    </row>
    <row r="107" spans="1:7" hidden="1" outlineLevel="1">
      <c r="A107" t="s">
        <v>36</v>
      </c>
      <c r="B107" t="s">
        <v>11</v>
      </c>
      <c r="C107" t="s">
        <v>10</v>
      </c>
      <c r="D107">
        <v>2030</v>
      </c>
      <c r="G107">
        <v>22.74</v>
      </c>
    </row>
    <row r="108" spans="1:7" hidden="1" outlineLevel="1">
      <c r="A108" t="s">
        <v>36</v>
      </c>
      <c r="B108" t="s">
        <v>11</v>
      </c>
      <c r="C108" t="s">
        <v>10</v>
      </c>
      <c r="D108">
        <v>2040</v>
      </c>
      <c r="G108">
        <v>20.190000000000001</v>
      </c>
    </row>
    <row r="109" spans="1:7" hidden="1" outlineLevel="1">
      <c r="A109" t="s">
        <v>36</v>
      </c>
      <c r="B109" t="s">
        <v>11</v>
      </c>
      <c r="C109" t="s">
        <v>10</v>
      </c>
      <c r="D109">
        <v>2050</v>
      </c>
      <c r="G109">
        <v>18.61</v>
      </c>
    </row>
    <row r="110" spans="1:7" hidden="1" outlineLevel="1">
      <c r="A110" t="s">
        <v>37</v>
      </c>
      <c r="B110" t="s">
        <v>13</v>
      </c>
      <c r="C110" t="s">
        <v>10</v>
      </c>
      <c r="D110">
        <v>2020</v>
      </c>
      <c r="F110">
        <v>1.95</v>
      </c>
    </row>
    <row r="111" spans="1:7" hidden="1" outlineLevel="1">
      <c r="A111" t="s">
        <v>37</v>
      </c>
      <c r="B111" t="s">
        <v>13</v>
      </c>
      <c r="C111" t="s">
        <v>10</v>
      </c>
      <c r="D111">
        <v>2030</v>
      </c>
      <c r="F111">
        <v>1.84</v>
      </c>
    </row>
    <row r="112" spans="1:7" hidden="1" outlineLevel="1">
      <c r="A112" t="s">
        <v>37</v>
      </c>
      <c r="B112" t="s">
        <v>13</v>
      </c>
      <c r="C112" t="s">
        <v>10</v>
      </c>
      <c r="D112">
        <v>2040</v>
      </c>
      <c r="F112">
        <v>2.0299999999999998</v>
      </c>
    </row>
    <row r="113" spans="1:9" hidden="1" outlineLevel="1">
      <c r="A113" t="s">
        <v>37</v>
      </c>
      <c r="B113" t="s">
        <v>13</v>
      </c>
      <c r="C113" t="s">
        <v>10</v>
      </c>
      <c r="D113">
        <v>2050</v>
      </c>
      <c r="F113">
        <v>2.0299999999999998</v>
      </c>
    </row>
    <row r="114" spans="1:9" hidden="1" outlineLevel="1">
      <c r="A114" t="s">
        <v>37</v>
      </c>
      <c r="B114" t="s">
        <v>14</v>
      </c>
      <c r="C114" t="s">
        <v>10</v>
      </c>
      <c r="D114">
        <v>2020</v>
      </c>
      <c r="G114">
        <v>1.31</v>
      </c>
      <c r="H114">
        <v>1.61</v>
      </c>
      <c r="I114">
        <v>1.57</v>
      </c>
    </row>
    <row r="115" spans="1:9" hidden="1" outlineLevel="1">
      <c r="A115" t="s">
        <v>37</v>
      </c>
      <c r="B115" t="s">
        <v>14</v>
      </c>
      <c r="C115" t="s">
        <v>10</v>
      </c>
      <c r="D115">
        <v>2030</v>
      </c>
      <c r="G115">
        <v>0.98</v>
      </c>
      <c r="H115">
        <v>1.53</v>
      </c>
      <c r="I115">
        <v>1.32</v>
      </c>
    </row>
    <row r="116" spans="1:9" hidden="1" outlineLevel="1">
      <c r="A116" t="s">
        <v>37</v>
      </c>
      <c r="B116" t="s">
        <v>14</v>
      </c>
      <c r="C116" t="s">
        <v>10</v>
      </c>
      <c r="D116">
        <v>2040</v>
      </c>
      <c r="H116">
        <v>1.64</v>
      </c>
      <c r="I116">
        <v>1.36</v>
      </c>
    </row>
    <row r="117" spans="1:9" hidden="1" outlineLevel="1">
      <c r="A117" t="s">
        <v>37</v>
      </c>
      <c r="B117" t="s">
        <v>14</v>
      </c>
      <c r="C117" t="s">
        <v>10</v>
      </c>
      <c r="D117">
        <v>2050</v>
      </c>
      <c r="H117">
        <v>1.85</v>
      </c>
      <c r="I117">
        <v>1.45</v>
      </c>
    </row>
    <row r="118" spans="1:9" hidden="1" outlineLevel="1">
      <c r="A118" t="s">
        <v>37</v>
      </c>
      <c r="B118" t="s">
        <v>15</v>
      </c>
      <c r="C118" t="s">
        <v>10</v>
      </c>
      <c r="D118">
        <v>2050</v>
      </c>
      <c r="H118">
        <v>1.03</v>
      </c>
    </row>
    <row r="119" spans="1:9" hidden="1" outlineLevel="1">
      <c r="A119" t="s">
        <v>37</v>
      </c>
      <c r="B119" t="s">
        <v>16</v>
      </c>
      <c r="C119" t="s">
        <v>10</v>
      </c>
      <c r="D119">
        <v>2050</v>
      </c>
      <c r="H119">
        <v>1.31</v>
      </c>
    </row>
    <row r="120" spans="1:9" hidden="1" outlineLevel="1">
      <c r="A120" t="s">
        <v>37</v>
      </c>
      <c r="B120" t="s">
        <v>9</v>
      </c>
      <c r="C120" t="s">
        <v>10</v>
      </c>
      <c r="D120">
        <v>2020</v>
      </c>
      <c r="G120">
        <v>2.14</v>
      </c>
      <c r="H120">
        <v>1.22</v>
      </c>
    </row>
    <row r="121" spans="1:9" hidden="1" outlineLevel="1">
      <c r="A121" t="s">
        <v>37</v>
      </c>
      <c r="B121" t="s">
        <v>9</v>
      </c>
      <c r="C121" t="s">
        <v>10</v>
      </c>
      <c r="D121">
        <v>2030</v>
      </c>
      <c r="G121">
        <v>2.33</v>
      </c>
      <c r="H121">
        <v>1.01</v>
      </c>
    </row>
    <row r="122" spans="1:9" hidden="1" outlineLevel="1">
      <c r="A122" t="s">
        <v>37</v>
      </c>
      <c r="B122" t="s">
        <v>9</v>
      </c>
      <c r="C122" t="s">
        <v>10</v>
      </c>
      <c r="D122">
        <v>2040</v>
      </c>
      <c r="G122">
        <v>2.9</v>
      </c>
      <c r="H122">
        <v>1.05</v>
      </c>
    </row>
    <row r="123" spans="1:9" hidden="1" outlineLevel="1">
      <c r="A123" t="s">
        <v>37</v>
      </c>
      <c r="B123" t="s">
        <v>9</v>
      </c>
      <c r="C123" t="s">
        <v>10</v>
      </c>
      <c r="D123">
        <v>2050</v>
      </c>
      <c r="G123">
        <v>3.33</v>
      </c>
      <c r="H123">
        <v>1.51</v>
      </c>
    </row>
    <row r="124" spans="1:9" hidden="1" outlineLevel="1">
      <c r="A124" t="s">
        <v>37</v>
      </c>
      <c r="B124" t="s">
        <v>11</v>
      </c>
      <c r="C124" t="s">
        <v>10</v>
      </c>
      <c r="D124">
        <v>2020</v>
      </c>
      <c r="I124">
        <v>1.01</v>
      </c>
    </row>
    <row r="125" spans="1:9" hidden="1" outlineLevel="1">
      <c r="A125" t="s">
        <v>37</v>
      </c>
      <c r="B125" t="s">
        <v>11</v>
      </c>
      <c r="C125" t="s">
        <v>10</v>
      </c>
      <c r="D125">
        <v>2040</v>
      </c>
      <c r="G125">
        <v>1.08</v>
      </c>
    </row>
    <row r="126" spans="1:9" hidden="1" outlineLevel="1">
      <c r="A126" t="s">
        <v>37</v>
      </c>
      <c r="B126" t="s">
        <v>11</v>
      </c>
      <c r="C126" t="s">
        <v>10</v>
      </c>
      <c r="D126">
        <v>2050</v>
      </c>
      <c r="G126">
        <v>1.24</v>
      </c>
    </row>
    <row r="127" spans="1:9" hidden="1" outlineLevel="1">
      <c r="A127" t="s">
        <v>38</v>
      </c>
      <c r="B127" t="s">
        <v>24</v>
      </c>
      <c r="C127" t="s">
        <v>25</v>
      </c>
      <c r="D127">
        <v>2020</v>
      </c>
      <c r="F127">
        <v>0.98</v>
      </c>
    </row>
    <row r="128" spans="1:9" hidden="1" outlineLevel="1">
      <c r="A128" t="s">
        <v>38</v>
      </c>
      <c r="B128" t="s">
        <v>9</v>
      </c>
      <c r="C128" t="s">
        <v>10</v>
      </c>
      <c r="D128">
        <v>2020</v>
      </c>
      <c r="G128">
        <v>1.66</v>
      </c>
    </row>
    <row r="129" spans="1:9" hidden="1" outlineLevel="1">
      <c r="A129" t="s">
        <v>38</v>
      </c>
      <c r="B129" t="s">
        <v>9</v>
      </c>
      <c r="C129" t="s">
        <v>10</v>
      </c>
      <c r="D129">
        <v>2030</v>
      </c>
      <c r="G129">
        <v>2.59</v>
      </c>
    </row>
    <row r="130" spans="1:9" hidden="1" outlineLevel="1">
      <c r="A130" t="s">
        <v>38</v>
      </c>
      <c r="B130" t="s">
        <v>9</v>
      </c>
      <c r="C130" t="s">
        <v>10</v>
      </c>
      <c r="D130">
        <v>2040</v>
      </c>
      <c r="G130">
        <v>3.02</v>
      </c>
    </row>
    <row r="131" spans="1:9" hidden="1" outlineLevel="1">
      <c r="A131" t="s">
        <v>38</v>
      </c>
      <c r="B131" t="s">
        <v>9</v>
      </c>
      <c r="C131" t="s">
        <v>10</v>
      </c>
      <c r="D131">
        <v>2050</v>
      </c>
      <c r="G131">
        <v>2.74</v>
      </c>
    </row>
    <row r="132" spans="1:9" hidden="1" outlineLevel="1">
      <c r="A132" t="s">
        <v>38</v>
      </c>
      <c r="B132" t="s">
        <v>11</v>
      </c>
      <c r="C132" t="s">
        <v>10</v>
      </c>
      <c r="D132">
        <v>2020</v>
      </c>
      <c r="G132">
        <v>1.2</v>
      </c>
    </row>
    <row r="133" spans="1:9" hidden="1" outlineLevel="1">
      <c r="A133" t="s">
        <v>38</v>
      </c>
      <c r="B133" t="s">
        <v>11</v>
      </c>
      <c r="C133" t="s">
        <v>10</v>
      </c>
      <c r="D133">
        <v>2030</v>
      </c>
      <c r="G133">
        <v>2</v>
      </c>
    </row>
    <row r="134" spans="1:9" hidden="1" outlineLevel="1">
      <c r="A134" t="s">
        <v>38</v>
      </c>
      <c r="B134" t="s">
        <v>11</v>
      </c>
      <c r="C134" t="s">
        <v>10</v>
      </c>
      <c r="D134">
        <v>2040</v>
      </c>
      <c r="G134">
        <v>2.29</v>
      </c>
    </row>
    <row r="135" spans="1:9" hidden="1" outlineLevel="1">
      <c r="A135" t="s">
        <v>38</v>
      </c>
      <c r="B135" t="s">
        <v>11</v>
      </c>
      <c r="C135" t="s">
        <v>10</v>
      </c>
      <c r="D135">
        <v>2050</v>
      </c>
      <c r="G135">
        <v>2.11</v>
      </c>
    </row>
    <row r="136" spans="1:9" hidden="1" outlineLevel="1">
      <c r="A136" t="s">
        <v>39</v>
      </c>
      <c r="B136" t="s">
        <v>13</v>
      </c>
      <c r="C136" t="s">
        <v>10</v>
      </c>
      <c r="D136">
        <v>2030</v>
      </c>
      <c r="F136">
        <v>1.05</v>
      </c>
    </row>
    <row r="137" spans="1:9" hidden="1" outlineLevel="1">
      <c r="A137" t="s">
        <v>39</v>
      </c>
      <c r="B137" t="s">
        <v>13</v>
      </c>
      <c r="C137" t="s">
        <v>10</v>
      </c>
      <c r="D137">
        <v>2040</v>
      </c>
      <c r="F137">
        <v>1.1399999999999999</v>
      </c>
    </row>
    <row r="138" spans="1:9" hidden="1" outlineLevel="1">
      <c r="A138" t="s">
        <v>39</v>
      </c>
      <c r="B138" t="s">
        <v>13</v>
      </c>
      <c r="C138" t="s">
        <v>10</v>
      </c>
      <c r="D138">
        <v>2050</v>
      </c>
      <c r="F138">
        <v>1.41</v>
      </c>
    </row>
    <row r="139" spans="1:9" hidden="1" outlineLevel="1">
      <c r="A139" t="s">
        <v>39</v>
      </c>
      <c r="B139" t="s">
        <v>14</v>
      </c>
      <c r="C139" t="s">
        <v>10</v>
      </c>
      <c r="D139">
        <v>2020</v>
      </c>
      <c r="G139">
        <v>1.17</v>
      </c>
      <c r="H139">
        <v>1.53</v>
      </c>
      <c r="I139">
        <v>1.53</v>
      </c>
    </row>
    <row r="140" spans="1:9" hidden="1" outlineLevel="1">
      <c r="A140" t="s">
        <v>39</v>
      </c>
      <c r="B140" t="s">
        <v>14</v>
      </c>
      <c r="C140" t="s">
        <v>10</v>
      </c>
      <c r="D140">
        <v>2030</v>
      </c>
      <c r="G140">
        <v>1.27</v>
      </c>
      <c r="H140">
        <v>1.43</v>
      </c>
      <c r="I140">
        <v>1.43</v>
      </c>
    </row>
    <row r="141" spans="1:9" hidden="1" outlineLevel="1">
      <c r="A141" t="s">
        <v>39</v>
      </c>
      <c r="B141" t="s">
        <v>14</v>
      </c>
      <c r="C141" t="s">
        <v>10</v>
      </c>
      <c r="D141">
        <v>2040</v>
      </c>
      <c r="G141">
        <v>1.38</v>
      </c>
      <c r="H141">
        <v>1.45</v>
      </c>
      <c r="I141">
        <v>1.44</v>
      </c>
    </row>
    <row r="142" spans="1:9" hidden="1" outlineLevel="1">
      <c r="A142" t="s">
        <v>39</v>
      </c>
      <c r="B142" t="s">
        <v>14</v>
      </c>
      <c r="C142" t="s">
        <v>10</v>
      </c>
      <c r="D142">
        <v>2050</v>
      </c>
      <c r="G142">
        <v>1.44</v>
      </c>
      <c r="H142">
        <v>1.34</v>
      </c>
      <c r="I142">
        <v>1.36</v>
      </c>
    </row>
    <row r="143" spans="1:9" hidden="1" outlineLevel="1">
      <c r="A143" t="s">
        <v>39</v>
      </c>
      <c r="B143" t="s">
        <v>40</v>
      </c>
      <c r="C143" t="s">
        <v>10</v>
      </c>
      <c r="D143">
        <v>2020</v>
      </c>
      <c r="G143">
        <v>1.65</v>
      </c>
    </row>
    <row r="144" spans="1:9" hidden="1" outlineLevel="1">
      <c r="A144" t="s">
        <v>39</v>
      </c>
      <c r="B144" t="s">
        <v>40</v>
      </c>
      <c r="C144" t="s">
        <v>10</v>
      </c>
      <c r="D144">
        <v>2030</v>
      </c>
      <c r="G144">
        <v>1.62</v>
      </c>
    </row>
    <row r="145" spans="1:9" hidden="1" outlineLevel="1">
      <c r="A145" t="s">
        <v>39</v>
      </c>
      <c r="B145" t="s">
        <v>40</v>
      </c>
      <c r="C145" t="s">
        <v>10</v>
      </c>
      <c r="D145">
        <v>2040</v>
      </c>
      <c r="G145">
        <v>1.71</v>
      </c>
    </row>
    <row r="146" spans="1:9" hidden="1" outlineLevel="1">
      <c r="A146" t="s">
        <v>39</v>
      </c>
      <c r="B146" t="s">
        <v>40</v>
      </c>
      <c r="C146" t="s">
        <v>10</v>
      </c>
      <c r="D146">
        <v>2050</v>
      </c>
      <c r="G146">
        <v>1.71</v>
      </c>
    </row>
    <row r="147" spans="1:9" hidden="1" outlineLevel="1">
      <c r="A147" t="s">
        <v>39</v>
      </c>
      <c r="B147" t="s">
        <v>29</v>
      </c>
      <c r="C147" t="s">
        <v>30</v>
      </c>
      <c r="D147">
        <v>2020</v>
      </c>
      <c r="F147">
        <v>3.17</v>
      </c>
      <c r="G147">
        <v>3.94</v>
      </c>
      <c r="H147">
        <v>4.91</v>
      </c>
    </row>
    <row r="148" spans="1:9" hidden="1" outlineLevel="1">
      <c r="A148" t="s">
        <v>39</v>
      </c>
      <c r="B148" t="s">
        <v>29</v>
      </c>
      <c r="C148" t="s">
        <v>30</v>
      </c>
      <c r="D148">
        <v>2030</v>
      </c>
      <c r="F148">
        <v>3.1</v>
      </c>
      <c r="G148">
        <v>3.74</v>
      </c>
      <c r="H148">
        <v>4.8</v>
      </c>
      <c r="I148">
        <v>0.96</v>
      </c>
    </row>
    <row r="149" spans="1:9" hidden="1" outlineLevel="1">
      <c r="A149" t="s">
        <v>39</v>
      </c>
      <c r="B149" t="s">
        <v>29</v>
      </c>
      <c r="C149" t="s">
        <v>30</v>
      </c>
      <c r="D149">
        <v>2040</v>
      </c>
      <c r="F149">
        <v>3</v>
      </c>
      <c r="G149">
        <v>3.64</v>
      </c>
      <c r="H149">
        <v>4.7</v>
      </c>
    </row>
    <row r="150" spans="1:9" hidden="1" outlineLevel="1">
      <c r="A150" t="s">
        <v>39</v>
      </c>
      <c r="B150" t="s">
        <v>29</v>
      </c>
      <c r="C150" t="s">
        <v>30</v>
      </c>
      <c r="D150">
        <v>2050</v>
      </c>
      <c r="F150">
        <v>2.92</v>
      </c>
      <c r="G150">
        <v>3.57</v>
      </c>
      <c r="H150">
        <v>4.58</v>
      </c>
    </row>
    <row r="151" spans="1:9" hidden="1" outlineLevel="1">
      <c r="A151" t="s">
        <v>39</v>
      </c>
      <c r="B151" t="s">
        <v>9</v>
      </c>
      <c r="C151" t="s">
        <v>10</v>
      </c>
      <c r="D151">
        <v>2020</v>
      </c>
      <c r="G151">
        <v>2</v>
      </c>
    </row>
    <row r="152" spans="1:9" hidden="1" outlineLevel="1">
      <c r="A152" t="s">
        <v>39</v>
      </c>
      <c r="B152" t="s">
        <v>9</v>
      </c>
      <c r="C152" t="s">
        <v>10</v>
      </c>
      <c r="D152">
        <v>2030</v>
      </c>
      <c r="G152">
        <v>2.09</v>
      </c>
    </row>
    <row r="153" spans="1:9" hidden="1" outlineLevel="1">
      <c r="A153" t="s">
        <v>39</v>
      </c>
      <c r="B153" t="s">
        <v>9</v>
      </c>
      <c r="C153" t="s">
        <v>10</v>
      </c>
      <c r="D153">
        <v>2040</v>
      </c>
      <c r="G153">
        <v>2.09</v>
      </c>
    </row>
    <row r="154" spans="1:9" hidden="1" outlineLevel="1">
      <c r="A154" t="s">
        <v>39</v>
      </c>
      <c r="B154" t="s">
        <v>9</v>
      </c>
      <c r="C154" t="s">
        <v>10</v>
      </c>
      <c r="D154">
        <v>2050</v>
      </c>
      <c r="G154">
        <v>2.72</v>
      </c>
    </row>
    <row r="155" spans="1:9" hidden="1" outlineLevel="1">
      <c r="A155" t="s">
        <v>39</v>
      </c>
      <c r="B155" t="s">
        <v>11</v>
      </c>
      <c r="C155" t="s">
        <v>10</v>
      </c>
      <c r="D155">
        <v>2020</v>
      </c>
      <c r="G155">
        <v>1</v>
      </c>
    </row>
    <row r="156" spans="1:9" hidden="1" outlineLevel="1">
      <c r="A156" t="s">
        <v>39</v>
      </c>
      <c r="B156" t="s">
        <v>11</v>
      </c>
      <c r="C156" t="s">
        <v>10</v>
      </c>
      <c r="D156">
        <v>2030</v>
      </c>
      <c r="G156">
        <v>1.03</v>
      </c>
    </row>
    <row r="157" spans="1:9" hidden="1" outlineLevel="1">
      <c r="A157" t="s">
        <v>39</v>
      </c>
      <c r="B157" t="s">
        <v>11</v>
      </c>
      <c r="C157" t="s">
        <v>10</v>
      </c>
      <c r="D157">
        <v>2040</v>
      </c>
      <c r="G157">
        <v>1.01</v>
      </c>
    </row>
    <row r="158" spans="1:9" hidden="1" outlineLevel="1">
      <c r="A158" t="s">
        <v>39</v>
      </c>
      <c r="B158" t="s">
        <v>11</v>
      </c>
      <c r="C158" t="s">
        <v>10</v>
      </c>
      <c r="D158">
        <v>2050</v>
      </c>
      <c r="G158">
        <v>1.28</v>
      </c>
    </row>
    <row r="159" spans="1:9" hidden="1" outlineLevel="1">
      <c r="A159" t="s">
        <v>41</v>
      </c>
      <c r="B159" t="s">
        <v>42</v>
      </c>
      <c r="C159" t="s">
        <v>27</v>
      </c>
      <c r="D159">
        <v>2020</v>
      </c>
      <c r="F159">
        <v>1.3</v>
      </c>
    </row>
    <row r="160" spans="1:9" hidden="1" outlineLevel="1">
      <c r="A160" t="s">
        <v>41</v>
      </c>
      <c r="B160" t="s">
        <v>42</v>
      </c>
      <c r="C160" t="s">
        <v>27</v>
      </c>
      <c r="D160">
        <v>2030</v>
      </c>
      <c r="F160">
        <v>1.45</v>
      </c>
    </row>
    <row r="161" spans="1:8" hidden="1" outlineLevel="1">
      <c r="A161" t="s">
        <v>41</v>
      </c>
      <c r="B161" t="s">
        <v>42</v>
      </c>
      <c r="C161" t="s">
        <v>27</v>
      </c>
      <c r="D161">
        <v>2040</v>
      </c>
      <c r="F161">
        <v>1.5</v>
      </c>
    </row>
    <row r="162" spans="1:8" hidden="1" outlineLevel="1">
      <c r="A162" t="s">
        <v>41</v>
      </c>
      <c r="B162" t="s">
        <v>42</v>
      </c>
      <c r="C162" t="s">
        <v>27</v>
      </c>
      <c r="D162">
        <v>2050</v>
      </c>
      <c r="F162">
        <v>1.59</v>
      </c>
    </row>
    <row r="163" spans="1:8" hidden="1" outlineLevel="1">
      <c r="A163" t="s">
        <v>41</v>
      </c>
      <c r="B163" t="s">
        <v>42</v>
      </c>
      <c r="C163" t="s">
        <v>33</v>
      </c>
      <c r="D163">
        <v>2020</v>
      </c>
      <c r="H163">
        <v>0.97</v>
      </c>
    </row>
    <row r="164" spans="1:8" hidden="1" outlineLevel="1">
      <c r="A164" t="s">
        <v>41</v>
      </c>
      <c r="B164" t="s">
        <v>42</v>
      </c>
      <c r="C164" t="s">
        <v>33</v>
      </c>
      <c r="D164">
        <v>2050</v>
      </c>
      <c r="H164">
        <v>1.1200000000000001</v>
      </c>
    </row>
    <row r="165" spans="1:8" hidden="1" outlineLevel="1">
      <c r="A165" t="s">
        <v>41</v>
      </c>
      <c r="B165" t="s">
        <v>42</v>
      </c>
      <c r="C165" t="s">
        <v>25</v>
      </c>
      <c r="D165">
        <v>2020</v>
      </c>
      <c r="F165">
        <v>1.1100000000000001</v>
      </c>
    </row>
    <row r="166" spans="1:8" hidden="1" outlineLevel="1">
      <c r="A166" t="s">
        <v>41</v>
      </c>
      <c r="B166" t="s">
        <v>42</v>
      </c>
      <c r="C166" t="s">
        <v>25</v>
      </c>
      <c r="D166">
        <v>2030</v>
      </c>
      <c r="F166">
        <v>1.19</v>
      </c>
    </row>
    <row r="167" spans="1:8" hidden="1" outlineLevel="1">
      <c r="A167" t="s">
        <v>41</v>
      </c>
      <c r="B167" t="s">
        <v>42</v>
      </c>
      <c r="C167" t="s">
        <v>25</v>
      </c>
      <c r="D167">
        <v>2040</v>
      </c>
      <c r="F167">
        <v>1.21</v>
      </c>
    </row>
    <row r="168" spans="1:8" hidden="1" outlineLevel="1">
      <c r="A168" t="s">
        <v>41</v>
      </c>
      <c r="B168" t="s">
        <v>42</v>
      </c>
      <c r="C168" t="s">
        <v>25</v>
      </c>
      <c r="D168">
        <v>2050</v>
      </c>
      <c r="F168">
        <v>1.23</v>
      </c>
    </row>
    <row r="169" spans="1:8" hidden="1" outlineLevel="1">
      <c r="A169" t="s">
        <v>41</v>
      </c>
      <c r="B169" t="s">
        <v>42</v>
      </c>
      <c r="C169" t="s">
        <v>26</v>
      </c>
      <c r="D169">
        <v>2020</v>
      </c>
      <c r="F169">
        <v>1.05</v>
      </c>
    </row>
    <row r="170" spans="1:8" hidden="1" outlineLevel="1">
      <c r="A170" t="s">
        <v>41</v>
      </c>
      <c r="B170" t="s">
        <v>42</v>
      </c>
      <c r="C170" t="s">
        <v>26</v>
      </c>
      <c r="D170">
        <v>2030</v>
      </c>
      <c r="F170">
        <v>1.1499999999999999</v>
      </c>
    </row>
    <row r="171" spans="1:8" hidden="1" outlineLevel="1">
      <c r="A171" t="s">
        <v>41</v>
      </c>
      <c r="B171" t="s">
        <v>42</v>
      </c>
      <c r="C171" t="s">
        <v>26</v>
      </c>
      <c r="D171">
        <v>2040</v>
      </c>
      <c r="F171">
        <v>1.18</v>
      </c>
    </row>
    <row r="172" spans="1:8" hidden="1" outlineLevel="1">
      <c r="A172" t="s">
        <v>41</v>
      </c>
      <c r="B172" t="s">
        <v>42</v>
      </c>
      <c r="C172" t="s">
        <v>26</v>
      </c>
      <c r="D172">
        <v>2050</v>
      </c>
      <c r="F172">
        <v>1.21</v>
      </c>
    </row>
    <row r="173" spans="1:8" hidden="1" outlineLevel="1">
      <c r="A173" t="s">
        <v>41</v>
      </c>
      <c r="B173" t="s">
        <v>13</v>
      </c>
      <c r="C173" t="s">
        <v>20</v>
      </c>
      <c r="D173">
        <v>2020</v>
      </c>
      <c r="G173">
        <v>3.93</v>
      </c>
    </row>
    <row r="174" spans="1:8" hidden="1" outlineLevel="1">
      <c r="A174" t="s">
        <v>41</v>
      </c>
      <c r="B174" t="s">
        <v>13</v>
      </c>
      <c r="C174" t="s">
        <v>20</v>
      </c>
      <c r="D174">
        <v>2030</v>
      </c>
      <c r="G174">
        <v>1.7</v>
      </c>
    </row>
    <row r="175" spans="1:8" hidden="1" outlineLevel="1">
      <c r="A175" t="s">
        <v>41</v>
      </c>
      <c r="B175" t="s">
        <v>13</v>
      </c>
      <c r="C175" t="s">
        <v>10</v>
      </c>
      <c r="D175">
        <v>2020</v>
      </c>
      <c r="F175">
        <v>2.25</v>
      </c>
    </row>
    <row r="176" spans="1:8" hidden="1" outlineLevel="1">
      <c r="A176" t="s">
        <v>41</v>
      </c>
      <c r="B176" t="s">
        <v>13</v>
      </c>
      <c r="C176" t="s">
        <v>10</v>
      </c>
      <c r="D176">
        <v>2030</v>
      </c>
      <c r="F176">
        <v>2.41</v>
      </c>
    </row>
    <row r="177" spans="1:9" hidden="1" outlineLevel="1">
      <c r="A177" t="s">
        <v>41</v>
      </c>
      <c r="B177" t="s">
        <v>13</v>
      </c>
      <c r="C177" t="s">
        <v>10</v>
      </c>
      <c r="D177">
        <v>2040</v>
      </c>
      <c r="F177">
        <v>2.68</v>
      </c>
    </row>
    <row r="178" spans="1:9" hidden="1" outlineLevel="1">
      <c r="A178" t="s">
        <v>41</v>
      </c>
      <c r="B178" t="s">
        <v>13</v>
      </c>
      <c r="C178" t="s">
        <v>10</v>
      </c>
      <c r="D178">
        <v>2050</v>
      </c>
      <c r="F178">
        <v>3.12</v>
      </c>
    </row>
    <row r="179" spans="1:9" hidden="1" outlineLevel="1">
      <c r="A179" t="s">
        <v>41</v>
      </c>
      <c r="B179" t="s">
        <v>13</v>
      </c>
      <c r="C179" t="s">
        <v>33</v>
      </c>
      <c r="D179">
        <v>2020</v>
      </c>
      <c r="H179">
        <v>0.99</v>
      </c>
    </row>
    <row r="180" spans="1:9" hidden="1" outlineLevel="1">
      <c r="A180" t="s">
        <v>41</v>
      </c>
      <c r="B180" t="s">
        <v>13</v>
      </c>
      <c r="C180" t="s">
        <v>33</v>
      </c>
      <c r="D180">
        <v>2050</v>
      </c>
      <c r="H180">
        <v>1.1399999999999999</v>
      </c>
    </row>
    <row r="181" spans="1:9" hidden="1" outlineLevel="1">
      <c r="A181" t="s">
        <v>41</v>
      </c>
      <c r="B181" t="s">
        <v>13</v>
      </c>
      <c r="C181" t="s">
        <v>21</v>
      </c>
      <c r="D181">
        <v>2050</v>
      </c>
      <c r="F181">
        <v>0.96</v>
      </c>
    </row>
    <row r="182" spans="1:9" hidden="1" outlineLevel="1">
      <c r="A182" t="s">
        <v>41</v>
      </c>
      <c r="B182" t="s">
        <v>14</v>
      </c>
      <c r="C182" t="s">
        <v>10</v>
      </c>
      <c r="D182">
        <v>2040</v>
      </c>
      <c r="H182">
        <v>0.98</v>
      </c>
    </row>
    <row r="183" spans="1:9" hidden="1" outlineLevel="1">
      <c r="A183" t="s">
        <v>41</v>
      </c>
      <c r="B183" t="s">
        <v>14</v>
      </c>
      <c r="C183" t="s">
        <v>10</v>
      </c>
      <c r="D183">
        <v>2050</v>
      </c>
      <c r="H183">
        <v>1.04</v>
      </c>
    </row>
    <row r="184" spans="1:9" hidden="1" outlineLevel="1">
      <c r="A184" t="s">
        <v>41</v>
      </c>
      <c r="B184" t="s">
        <v>15</v>
      </c>
      <c r="C184" t="s">
        <v>10</v>
      </c>
      <c r="D184">
        <v>2020</v>
      </c>
      <c r="G184">
        <v>1.04</v>
      </c>
      <c r="H184">
        <v>1.54</v>
      </c>
    </row>
    <row r="185" spans="1:9" hidden="1" outlineLevel="1">
      <c r="A185" t="s">
        <v>41</v>
      </c>
      <c r="B185" t="s">
        <v>15</v>
      </c>
      <c r="C185" t="s">
        <v>10</v>
      </c>
      <c r="D185">
        <v>2030</v>
      </c>
      <c r="G185">
        <v>0.97</v>
      </c>
      <c r="H185">
        <v>1.45</v>
      </c>
    </row>
    <row r="186" spans="1:9" hidden="1" outlineLevel="1">
      <c r="A186" t="s">
        <v>41</v>
      </c>
      <c r="B186" t="s">
        <v>15</v>
      </c>
      <c r="C186" t="s">
        <v>10</v>
      </c>
      <c r="D186">
        <v>2040</v>
      </c>
      <c r="H186">
        <v>1.49</v>
      </c>
    </row>
    <row r="187" spans="1:9" hidden="1" outlineLevel="1">
      <c r="A187" t="s">
        <v>41</v>
      </c>
      <c r="B187" t="s">
        <v>15</v>
      </c>
      <c r="C187" t="s">
        <v>10</v>
      </c>
      <c r="D187">
        <v>2050</v>
      </c>
      <c r="H187">
        <v>1.71</v>
      </c>
    </row>
    <row r="188" spans="1:9" hidden="1" outlineLevel="1">
      <c r="A188" t="s">
        <v>41</v>
      </c>
      <c r="B188" t="s">
        <v>24</v>
      </c>
      <c r="C188" t="s">
        <v>33</v>
      </c>
      <c r="D188">
        <v>2020</v>
      </c>
      <c r="I188">
        <v>0.98</v>
      </c>
    </row>
    <row r="189" spans="1:9" hidden="1" outlineLevel="1">
      <c r="A189" t="s">
        <v>41</v>
      </c>
      <c r="B189" t="s">
        <v>24</v>
      </c>
      <c r="C189" t="s">
        <v>33</v>
      </c>
      <c r="D189">
        <v>2030</v>
      </c>
      <c r="I189">
        <v>1.07</v>
      </c>
    </row>
    <row r="190" spans="1:9" hidden="1" outlineLevel="1">
      <c r="A190" t="s">
        <v>41</v>
      </c>
      <c r="B190" t="s">
        <v>24</v>
      </c>
      <c r="C190" t="s">
        <v>33</v>
      </c>
      <c r="D190">
        <v>2040</v>
      </c>
      <c r="I190">
        <v>1.0900000000000001</v>
      </c>
    </row>
    <row r="191" spans="1:9" hidden="1" outlineLevel="1">
      <c r="A191" t="s">
        <v>41</v>
      </c>
      <c r="B191" t="s">
        <v>24</v>
      </c>
      <c r="C191" t="s">
        <v>33</v>
      </c>
      <c r="D191">
        <v>2050</v>
      </c>
      <c r="I191">
        <v>1.19</v>
      </c>
    </row>
    <row r="192" spans="1:9" hidden="1" outlineLevel="1">
      <c r="A192" t="s">
        <v>41</v>
      </c>
      <c r="B192" t="s">
        <v>16</v>
      </c>
      <c r="C192" t="s">
        <v>10</v>
      </c>
      <c r="D192">
        <v>2020</v>
      </c>
      <c r="G192">
        <v>1.04</v>
      </c>
      <c r="H192">
        <v>1.54</v>
      </c>
    </row>
    <row r="193" spans="1:9" hidden="1" outlineLevel="1">
      <c r="A193" t="s">
        <v>41</v>
      </c>
      <c r="B193" t="s">
        <v>16</v>
      </c>
      <c r="C193" t="s">
        <v>10</v>
      </c>
      <c r="D193">
        <v>2030</v>
      </c>
      <c r="G193">
        <v>0.97</v>
      </c>
      <c r="H193">
        <v>1.46</v>
      </c>
    </row>
    <row r="194" spans="1:9" hidden="1" outlineLevel="1">
      <c r="A194" t="s">
        <v>41</v>
      </c>
      <c r="B194" t="s">
        <v>16</v>
      </c>
      <c r="C194" t="s">
        <v>10</v>
      </c>
      <c r="D194">
        <v>2040</v>
      </c>
      <c r="H194">
        <v>1.49</v>
      </c>
    </row>
    <row r="195" spans="1:9" hidden="1" outlineLevel="1">
      <c r="A195" t="s">
        <v>41</v>
      </c>
      <c r="B195" t="s">
        <v>16</v>
      </c>
      <c r="C195" t="s">
        <v>10</v>
      </c>
      <c r="D195">
        <v>2050</v>
      </c>
      <c r="G195">
        <v>0.96</v>
      </c>
      <c r="H195">
        <v>1.71</v>
      </c>
    </row>
    <row r="196" spans="1:9" hidden="1" outlineLevel="1">
      <c r="A196" t="s">
        <v>41</v>
      </c>
      <c r="B196" t="s">
        <v>43</v>
      </c>
      <c r="C196" t="s">
        <v>33</v>
      </c>
      <c r="D196">
        <v>2020</v>
      </c>
      <c r="I196">
        <v>0.99</v>
      </c>
    </row>
    <row r="197" spans="1:9" hidden="1" outlineLevel="1">
      <c r="A197" t="s">
        <v>41</v>
      </c>
      <c r="B197" t="s">
        <v>43</v>
      </c>
      <c r="C197" t="s">
        <v>33</v>
      </c>
      <c r="D197">
        <v>2030</v>
      </c>
      <c r="I197">
        <v>1.05</v>
      </c>
    </row>
    <row r="198" spans="1:9" hidden="1" outlineLevel="1">
      <c r="A198" t="s">
        <v>41</v>
      </c>
      <c r="B198" t="s">
        <v>43</v>
      </c>
      <c r="C198" t="s">
        <v>33</v>
      </c>
      <c r="D198">
        <v>2040</v>
      </c>
      <c r="I198">
        <v>1.02</v>
      </c>
    </row>
    <row r="199" spans="1:9" hidden="1" outlineLevel="1">
      <c r="A199" t="s">
        <v>41</v>
      </c>
      <c r="B199" t="s">
        <v>43</v>
      </c>
      <c r="C199" t="s">
        <v>33</v>
      </c>
      <c r="D199">
        <v>2050</v>
      </c>
      <c r="I199">
        <v>1.05</v>
      </c>
    </row>
    <row r="200" spans="1:9" hidden="1" outlineLevel="1">
      <c r="A200" t="s">
        <v>41</v>
      </c>
      <c r="B200" t="s">
        <v>40</v>
      </c>
      <c r="C200" t="s">
        <v>10</v>
      </c>
      <c r="D200">
        <v>2020</v>
      </c>
      <c r="G200">
        <v>2.0699999999999998</v>
      </c>
    </row>
    <row r="201" spans="1:9" hidden="1" outlineLevel="1">
      <c r="A201" t="s">
        <v>41</v>
      </c>
      <c r="B201" t="s">
        <v>40</v>
      </c>
      <c r="C201" t="s">
        <v>10</v>
      </c>
      <c r="D201">
        <v>2030</v>
      </c>
      <c r="G201">
        <v>2.12</v>
      </c>
    </row>
    <row r="202" spans="1:9" hidden="1" outlineLevel="1">
      <c r="A202" t="s">
        <v>41</v>
      </c>
      <c r="B202" t="s">
        <v>40</v>
      </c>
      <c r="C202" t="s">
        <v>10</v>
      </c>
      <c r="D202">
        <v>2040</v>
      </c>
      <c r="G202">
        <v>2.17</v>
      </c>
    </row>
    <row r="203" spans="1:9" hidden="1" outlineLevel="1">
      <c r="A203" t="s">
        <v>41</v>
      </c>
      <c r="B203" t="s">
        <v>40</v>
      </c>
      <c r="C203" t="s">
        <v>10</v>
      </c>
      <c r="D203">
        <v>2050</v>
      </c>
      <c r="G203">
        <v>2.25</v>
      </c>
    </row>
    <row r="204" spans="1:9" hidden="1" outlineLevel="1">
      <c r="A204" t="s">
        <v>41</v>
      </c>
      <c r="B204" t="s">
        <v>29</v>
      </c>
      <c r="C204" t="s">
        <v>30</v>
      </c>
      <c r="D204">
        <v>2020</v>
      </c>
      <c r="F204">
        <v>3.83</v>
      </c>
      <c r="G204">
        <v>4.6399999999999997</v>
      </c>
      <c r="H204">
        <v>6.09</v>
      </c>
      <c r="I204">
        <v>0.99</v>
      </c>
    </row>
    <row r="205" spans="1:9" hidden="1" outlineLevel="1">
      <c r="A205" t="s">
        <v>41</v>
      </c>
      <c r="B205" t="s">
        <v>29</v>
      </c>
      <c r="C205" t="s">
        <v>30</v>
      </c>
      <c r="D205">
        <v>2030</v>
      </c>
      <c r="F205">
        <v>3.84</v>
      </c>
      <c r="G205">
        <v>4.49</v>
      </c>
      <c r="H205">
        <v>6.17</v>
      </c>
      <c r="I205">
        <v>0.99</v>
      </c>
    </row>
    <row r="206" spans="1:9" hidden="1" outlineLevel="1">
      <c r="A206" t="s">
        <v>41</v>
      </c>
      <c r="B206" t="s">
        <v>29</v>
      </c>
      <c r="C206" t="s">
        <v>30</v>
      </c>
      <c r="D206">
        <v>2040</v>
      </c>
      <c r="F206">
        <v>3.85</v>
      </c>
      <c r="G206">
        <v>4.47</v>
      </c>
      <c r="H206">
        <v>6.15</v>
      </c>
      <c r="I206">
        <v>0.99</v>
      </c>
    </row>
    <row r="207" spans="1:9" hidden="1" outlineLevel="1">
      <c r="A207" t="s">
        <v>41</v>
      </c>
      <c r="B207" t="s">
        <v>29</v>
      </c>
      <c r="C207" t="s">
        <v>30</v>
      </c>
      <c r="D207">
        <v>2050</v>
      </c>
      <c r="F207">
        <v>3.86</v>
      </c>
      <c r="G207">
        <v>4.5</v>
      </c>
      <c r="H207">
        <v>6.14</v>
      </c>
      <c r="I207">
        <v>0.99</v>
      </c>
    </row>
    <row r="208" spans="1:9" hidden="1" outlineLevel="1">
      <c r="A208" t="s">
        <v>41</v>
      </c>
      <c r="B208" t="s">
        <v>29</v>
      </c>
      <c r="C208" t="s">
        <v>10</v>
      </c>
      <c r="D208">
        <v>2020</v>
      </c>
      <c r="G208">
        <v>1.0900000000000001</v>
      </c>
    </row>
    <row r="209" spans="1:7" hidden="1" outlineLevel="1">
      <c r="A209" t="s">
        <v>41</v>
      </c>
      <c r="B209" t="s">
        <v>29</v>
      </c>
      <c r="C209" t="s">
        <v>10</v>
      </c>
      <c r="D209">
        <v>2030</v>
      </c>
      <c r="G209">
        <v>1.1200000000000001</v>
      </c>
    </row>
    <row r="210" spans="1:7" hidden="1" outlineLevel="1">
      <c r="A210" t="s">
        <v>41</v>
      </c>
      <c r="B210" t="s">
        <v>29</v>
      </c>
      <c r="C210" t="s">
        <v>10</v>
      </c>
      <c r="D210">
        <v>2040</v>
      </c>
      <c r="G210">
        <v>1.1499999999999999</v>
      </c>
    </row>
    <row r="211" spans="1:7" hidden="1" outlineLevel="1">
      <c r="A211" t="s">
        <v>41</v>
      </c>
      <c r="B211" t="s">
        <v>29</v>
      </c>
      <c r="C211" t="s">
        <v>10</v>
      </c>
      <c r="D211">
        <v>2050</v>
      </c>
      <c r="G211">
        <v>1.19</v>
      </c>
    </row>
    <row r="212" spans="1:7" hidden="1" outlineLevel="1">
      <c r="A212" t="s">
        <v>41</v>
      </c>
      <c r="B212" t="s">
        <v>9</v>
      </c>
      <c r="C212" t="s">
        <v>20</v>
      </c>
      <c r="D212">
        <v>2020</v>
      </c>
    </row>
    <row r="213" spans="1:7" hidden="1" outlineLevel="1">
      <c r="A213" t="s">
        <v>41</v>
      </c>
      <c r="B213" t="s">
        <v>9</v>
      </c>
      <c r="C213" t="s">
        <v>20</v>
      </c>
      <c r="D213">
        <v>2030</v>
      </c>
      <c r="G213">
        <v>1.17</v>
      </c>
    </row>
    <row r="214" spans="1:7" hidden="1" outlineLevel="1">
      <c r="A214" t="s">
        <v>41</v>
      </c>
      <c r="B214" t="s">
        <v>9</v>
      </c>
      <c r="C214" t="s">
        <v>20</v>
      </c>
      <c r="D214">
        <v>2040</v>
      </c>
      <c r="G214">
        <v>1.1399999999999999</v>
      </c>
    </row>
    <row r="215" spans="1:7" hidden="1" outlineLevel="1">
      <c r="A215" t="s">
        <v>41</v>
      </c>
      <c r="B215" t="s">
        <v>9</v>
      </c>
      <c r="C215" t="s">
        <v>20</v>
      </c>
      <c r="D215">
        <v>2050</v>
      </c>
      <c r="G215">
        <v>1.23</v>
      </c>
    </row>
    <row r="216" spans="1:7" hidden="1" outlineLevel="1">
      <c r="A216" t="s">
        <v>41</v>
      </c>
      <c r="B216" t="s">
        <v>9</v>
      </c>
      <c r="C216" t="s">
        <v>10</v>
      </c>
      <c r="D216">
        <v>2020</v>
      </c>
      <c r="G216">
        <v>7.84</v>
      </c>
    </row>
    <row r="217" spans="1:7" hidden="1" outlineLevel="1">
      <c r="A217" t="s">
        <v>41</v>
      </c>
      <c r="B217" t="s">
        <v>9</v>
      </c>
      <c r="C217" t="s">
        <v>10</v>
      </c>
      <c r="D217">
        <v>2030</v>
      </c>
      <c r="G217">
        <v>8.7899999999999991</v>
      </c>
    </row>
    <row r="218" spans="1:7" hidden="1" outlineLevel="1">
      <c r="A218" t="s">
        <v>41</v>
      </c>
      <c r="B218" t="s">
        <v>9</v>
      </c>
      <c r="C218" t="s">
        <v>10</v>
      </c>
      <c r="D218">
        <v>2040</v>
      </c>
      <c r="G218">
        <v>8.83</v>
      </c>
    </row>
    <row r="219" spans="1:7" hidden="1" outlineLevel="1">
      <c r="A219" t="s">
        <v>41</v>
      </c>
      <c r="B219" t="s">
        <v>9</v>
      </c>
      <c r="C219" t="s">
        <v>10</v>
      </c>
      <c r="D219">
        <v>2050</v>
      </c>
      <c r="G219">
        <v>9.68</v>
      </c>
    </row>
    <row r="220" spans="1:7" hidden="1" outlineLevel="1">
      <c r="A220" t="s">
        <v>41</v>
      </c>
      <c r="B220" t="s">
        <v>11</v>
      </c>
      <c r="C220" t="s">
        <v>20</v>
      </c>
      <c r="D220">
        <v>2020</v>
      </c>
    </row>
    <row r="221" spans="1:7" hidden="1" outlineLevel="1">
      <c r="A221" t="s">
        <v>41</v>
      </c>
      <c r="B221" t="s">
        <v>11</v>
      </c>
      <c r="C221" t="s">
        <v>10</v>
      </c>
      <c r="D221">
        <v>2020</v>
      </c>
      <c r="G221">
        <v>4.05</v>
      </c>
    </row>
    <row r="222" spans="1:7" hidden="1" outlineLevel="1">
      <c r="A222" t="s">
        <v>41</v>
      </c>
      <c r="B222" t="s">
        <v>11</v>
      </c>
      <c r="C222" t="s">
        <v>10</v>
      </c>
      <c r="D222">
        <v>2030</v>
      </c>
      <c r="G222">
        <v>4.63</v>
      </c>
    </row>
    <row r="223" spans="1:7" hidden="1" outlineLevel="1">
      <c r="A223" t="s">
        <v>41</v>
      </c>
      <c r="B223" t="s">
        <v>11</v>
      </c>
      <c r="C223" t="s">
        <v>10</v>
      </c>
      <c r="D223">
        <v>2040</v>
      </c>
      <c r="G223">
        <v>4.6399999999999997</v>
      </c>
    </row>
    <row r="224" spans="1:7" hidden="1" outlineLevel="1">
      <c r="A224" t="s">
        <v>41</v>
      </c>
      <c r="B224" t="s">
        <v>11</v>
      </c>
      <c r="C224" t="s">
        <v>10</v>
      </c>
      <c r="D224">
        <v>2050</v>
      </c>
      <c r="G224">
        <v>4.9800000000000004</v>
      </c>
    </row>
    <row r="225" spans="1:8" hidden="1" outlineLevel="1">
      <c r="A225" t="s">
        <v>44</v>
      </c>
      <c r="B225" t="s">
        <v>9</v>
      </c>
      <c r="C225" t="s">
        <v>10</v>
      </c>
      <c r="D225">
        <v>2020</v>
      </c>
      <c r="H225">
        <v>1.1299999999999999</v>
      </c>
    </row>
    <row r="226" spans="1:8" hidden="1" outlineLevel="1">
      <c r="A226" t="s">
        <v>44</v>
      </c>
      <c r="B226" t="s">
        <v>9</v>
      </c>
      <c r="C226" t="s">
        <v>10</v>
      </c>
      <c r="D226">
        <v>2030</v>
      </c>
      <c r="H226">
        <v>1.1200000000000001</v>
      </c>
    </row>
    <row r="227" spans="1:8" hidden="1" outlineLevel="1">
      <c r="A227" t="s">
        <v>44</v>
      </c>
      <c r="B227" t="s">
        <v>9</v>
      </c>
      <c r="C227" t="s">
        <v>10</v>
      </c>
      <c r="D227">
        <v>2040</v>
      </c>
      <c r="H227">
        <v>1.1200000000000001</v>
      </c>
    </row>
    <row r="228" spans="1:8" hidden="1" outlineLevel="1">
      <c r="A228" t="s">
        <v>44</v>
      </c>
      <c r="B228" t="s">
        <v>9</v>
      </c>
      <c r="C228" t="s">
        <v>10</v>
      </c>
      <c r="D228">
        <v>2050</v>
      </c>
      <c r="H228">
        <v>1</v>
      </c>
    </row>
    <row r="229" spans="1:8" hidden="1" outlineLevel="1">
      <c r="A229" t="s">
        <v>44</v>
      </c>
      <c r="B229" t="s">
        <v>9</v>
      </c>
      <c r="C229" t="s">
        <v>21</v>
      </c>
      <c r="D229">
        <v>2020</v>
      </c>
    </row>
    <row r="230" spans="1:8" hidden="1" outlineLevel="1">
      <c r="A230" t="s">
        <v>44</v>
      </c>
      <c r="B230" t="s">
        <v>9</v>
      </c>
      <c r="C230" t="s">
        <v>22</v>
      </c>
      <c r="D230">
        <v>2020</v>
      </c>
    </row>
    <row r="231" spans="1:8" hidden="1" outlineLevel="1">
      <c r="A231" t="s">
        <v>45</v>
      </c>
      <c r="B231" t="s">
        <v>9</v>
      </c>
      <c r="C231" t="s">
        <v>21</v>
      </c>
      <c r="D231">
        <v>2020</v>
      </c>
      <c r="E231">
        <v>8.4499999999999993</v>
      </c>
    </row>
    <row r="232" spans="1:8" hidden="1" outlineLevel="1">
      <c r="A232" t="s">
        <v>45</v>
      </c>
      <c r="B232" t="s">
        <v>9</v>
      </c>
      <c r="C232" t="s">
        <v>21</v>
      </c>
      <c r="D232">
        <v>2030</v>
      </c>
      <c r="E232">
        <v>19.62</v>
      </c>
    </row>
    <row r="233" spans="1:8" hidden="1" outlineLevel="1">
      <c r="A233" t="s">
        <v>45</v>
      </c>
      <c r="B233" t="s">
        <v>9</v>
      </c>
      <c r="C233" t="s">
        <v>21</v>
      </c>
      <c r="D233">
        <v>2040</v>
      </c>
      <c r="E233">
        <v>35.5</v>
      </c>
    </row>
    <row r="234" spans="1:8" hidden="1" outlineLevel="1">
      <c r="A234" t="s">
        <v>45</v>
      </c>
      <c r="B234" t="s">
        <v>9</v>
      </c>
      <c r="C234" t="s">
        <v>22</v>
      </c>
      <c r="D234">
        <v>2020</v>
      </c>
      <c r="E234">
        <v>8.4499999999999993</v>
      </c>
    </row>
    <row r="235" spans="1:8" hidden="1" outlineLevel="1">
      <c r="A235" t="s">
        <v>45</v>
      </c>
      <c r="B235" t="s">
        <v>9</v>
      </c>
      <c r="C235" t="s">
        <v>22</v>
      </c>
      <c r="D235">
        <v>2030</v>
      </c>
      <c r="E235">
        <v>19.62</v>
      </c>
    </row>
    <row r="236" spans="1:8" hidden="1" outlineLevel="1">
      <c r="A236" t="s">
        <v>45</v>
      </c>
      <c r="B236" t="s">
        <v>9</v>
      </c>
      <c r="C236" t="s">
        <v>22</v>
      </c>
      <c r="D236">
        <v>2040</v>
      </c>
      <c r="E236">
        <v>35.5</v>
      </c>
    </row>
    <row r="237" spans="1:8" hidden="1" outlineLevel="1">
      <c r="A237" t="s">
        <v>46</v>
      </c>
      <c r="B237" t="s">
        <v>14</v>
      </c>
      <c r="C237" t="s">
        <v>47</v>
      </c>
      <c r="D237">
        <v>2020</v>
      </c>
      <c r="F237">
        <v>1.46</v>
      </c>
    </row>
    <row r="238" spans="1:8" hidden="1" outlineLevel="1">
      <c r="A238" t="s">
        <v>46</v>
      </c>
      <c r="B238" t="s">
        <v>14</v>
      </c>
      <c r="C238" t="s">
        <v>47</v>
      </c>
      <c r="D238">
        <v>2030</v>
      </c>
      <c r="F238">
        <v>1.2</v>
      </c>
    </row>
    <row r="239" spans="1:8" hidden="1" outlineLevel="1">
      <c r="A239" t="s">
        <v>46</v>
      </c>
      <c r="B239" t="s">
        <v>14</v>
      </c>
      <c r="C239" t="s">
        <v>47</v>
      </c>
      <c r="D239">
        <v>2040</v>
      </c>
      <c r="F239">
        <v>1.1599999999999999</v>
      </c>
    </row>
    <row r="240" spans="1:8" hidden="1" outlineLevel="1">
      <c r="A240" t="s">
        <v>46</v>
      </c>
      <c r="B240" t="s">
        <v>14</v>
      </c>
      <c r="C240" t="s">
        <v>47</v>
      </c>
      <c r="D240">
        <v>2050</v>
      </c>
      <c r="F240">
        <v>1.24</v>
      </c>
    </row>
    <row r="241" spans="1:8" hidden="1" outlineLevel="1">
      <c r="A241" t="s">
        <v>48</v>
      </c>
      <c r="B241" t="s">
        <v>14</v>
      </c>
      <c r="C241" t="s">
        <v>21</v>
      </c>
      <c r="D241">
        <v>2020</v>
      </c>
      <c r="G241">
        <v>1.75</v>
      </c>
    </row>
    <row r="242" spans="1:8" hidden="1" outlineLevel="1">
      <c r="A242" t="s">
        <v>48</v>
      </c>
      <c r="B242" t="s">
        <v>14</v>
      </c>
      <c r="C242" t="s">
        <v>21</v>
      </c>
      <c r="D242">
        <v>2030</v>
      </c>
      <c r="G242">
        <v>1.7</v>
      </c>
    </row>
    <row r="243" spans="1:8" hidden="1" outlineLevel="1">
      <c r="A243" t="s">
        <v>48</v>
      </c>
      <c r="B243" t="s">
        <v>14</v>
      </c>
      <c r="C243" t="s">
        <v>21</v>
      </c>
      <c r="D243">
        <v>2040</v>
      </c>
      <c r="G243">
        <v>1.6</v>
      </c>
    </row>
    <row r="244" spans="1:8" hidden="1" outlineLevel="1">
      <c r="A244" t="s">
        <v>48</v>
      </c>
      <c r="B244" t="s">
        <v>14</v>
      </c>
      <c r="C244" t="s">
        <v>21</v>
      </c>
      <c r="D244">
        <v>2050</v>
      </c>
      <c r="G244">
        <v>1.74</v>
      </c>
    </row>
    <row r="245" spans="1:8" hidden="1" outlineLevel="1">
      <c r="A245" t="s">
        <v>48</v>
      </c>
      <c r="B245" t="s">
        <v>14</v>
      </c>
      <c r="C245" t="s">
        <v>22</v>
      </c>
      <c r="D245">
        <v>2020</v>
      </c>
      <c r="G245">
        <v>1.46</v>
      </c>
    </row>
    <row r="246" spans="1:8" hidden="1" outlineLevel="1">
      <c r="A246" t="s">
        <v>48</v>
      </c>
      <c r="B246" t="s">
        <v>14</v>
      </c>
      <c r="C246" t="s">
        <v>22</v>
      </c>
      <c r="D246">
        <v>2030</v>
      </c>
      <c r="G246">
        <v>1.31</v>
      </c>
    </row>
    <row r="247" spans="1:8" hidden="1" outlineLevel="1">
      <c r="A247" t="s">
        <v>48</v>
      </c>
      <c r="B247" t="s">
        <v>14</v>
      </c>
      <c r="C247" t="s">
        <v>22</v>
      </c>
      <c r="D247">
        <v>2040</v>
      </c>
      <c r="G247">
        <v>1.28</v>
      </c>
    </row>
    <row r="248" spans="1:8" hidden="1" outlineLevel="1">
      <c r="A248" t="s">
        <v>48</v>
      </c>
      <c r="B248" t="s">
        <v>14</v>
      </c>
      <c r="C248" t="s">
        <v>22</v>
      </c>
      <c r="D248">
        <v>2050</v>
      </c>
      <c r="G248">
        <v>1.44</v>
      </c>
    </row>
    <row r="249" spans="1:8" hidden="1" outlineLevel="1">
      <c r="A249" t="s">
        <v>48</v>
      </c>
      <c r="B249" t="s">
        <v>9</v>
      </c>
      <c r="C249" t="s">
        <v>21</v>
      </c>
      <c r="D249">
        <v>2020</v>
      </c>
    </row>
    <row r="250" spans="1:8" hidden="1" outlineLevel="1">
      <c r="A250" t="s">
        <v>48</v>
      </c>
      <c r="B250" t="s">
        <v>9</v>
      </c>
      <c r="C250" t="s">
        <v>22</v>
      </c>
      <c r="D250">
        <v>2020</v>
      </c>
    </row>
    <row r="251" spans="1:8" hidden="1" outlineLevel="1">
      <c r="A251" t="s">
        <v>49</v>
      </c>
      <c r="B251" t="s">
        <v>16</v>
      </c>
      <c r="C251" t="s">
        <v>10</v>
      </c>
      <c r="D251">
        <v>2020</v>
      </c>
      <c r="H251">
        <v>1.06</v>
      </c>
    </row>
    <row r="252" spans="1:8" hidden="1" outlineLevel="1">
      <c r="A252" t="s">
        <v>49</v>
      </c>
      <c r="B252" t="s">
        <v>16</v>
      </c>
      <c r="C252" t="s">
        <v>10</v>
      </c>
      <c r="D252">
        <v>2030</v>
      </c>
      <c r="H252">
        <v>1.05</v>
      </c>
    </row>
    <row r="253" spans="1:8" hidden="1" outlineLevel="1">
      <c r="A253" t="s">
        <v>49</v>
      </c>
      <c r="B253" t="s">
        <v>16</v>
      </c>
      <c r="C253" t="s">
        <v>10</v>
      </c>
      <c r="D253">
        <v>2040</v>
      </c>
      <c r="H253">
        <v>1.05</v>
      </c>
    </row>
    <row r="254" spans="1:8" hidden="1" outlineLevel="1">
      <c r="A254" t="s">
        <v>49</v>
      </c>
      <c r="B254" t="s">
        <v>16</v>
      </c>
      <c r="C254" t="s">
        <v>10</v>
      </c>
      <c r="D254">
        <v>2050</v>
      </c>
      <c r="H254">
        <v>0.99</v>
      </c>
    </row>
    <row r="255" spans="1:8" hidden="1" outlineLevel="1">
      <c r="A255" t="s">
        <v>49</v>
      </c>
      <c r="B255" t="s">
        <v>9</v>
      </c>
      <c r="C255" t="s">
        <v>21</v>
      </c>
      <c r="D255">
        <v>2030</v>
      </c>
      <c r="E255">
        <v>1.75</v>
      </c>
    </row>
    <row r="256" spans="1:8" hidden="1" outlineLevel="1">
      <c r="A256" t="s">
        <v>49</v>
      </c>
      <c r="B256" t="s">
        <v>9</v>
      </c>
      <c r="C256" t="s">
        <v>21</v>
      </c>
      <c r="D256">
        <v>2040</v>
      </c>
      <c r="E256">
        <v>1.28</v>
      </c>
    </row>
    <row r="257" spans="1:8" hidden="1" outlineLevel="1">
      <c r="A257" t="s">
        <v>49</v>
      </c>
      <c r="B257" t="s">
        <v>9</v>
      </c>
      <c r="C257" t="s">
        <v>22</v>
      </c>
      <c r="D257">
        <v>2030</v>
      </c>
      <c r="E257">
        <v>1.75</v>
      </c>
    </row>
    <row r="258" spans="1:8" hidden="1" outlineLevel="1">
      <c r="A258" t="s">
        <v>49</v>
      </c>
      <c r="B258" t="s">
        <v>9</v>
      </c>
      <c r="C258" t="s">
        <v>22</v>
      </c>
      <c r="D258">
        <v>2040</v>
      </c>
      <c r="E258">
        <v>1.28</v>
      </c>
    </row>
    <row r="259" spans="1:8" hidden="1" outlineLevel="1">
      <c r="A259" t="s">
        <v>50</v>
      </c>
      <c r="B259" t="s">
        <v>16</v>
      </c>
      <c r="C259" t="s">
        <v>30</v>
      </c>
      <c r="D259">
        <v>2020</v>
      </c>
      <c r="G259">
        <v>1.17</v>
      </c>
    </row>
    <row r="260" spans="1:8" hidden="1" outlineLevel="1">
      <c r="A260" t="s">
        <v>50</v>
      </c>
      <c r="B260" t="s">
        <v>16</v>
      </c>
      <c r="C260" t="s">
        <v>30</v>
      </c>
      <c r="D260">
        <v>2030</v>
      </c>
      <c r="G260">
        <v>1.19</v>
      </c>
    </row>
    <row r="261" spans="1:8" hidden="1" outlineLevel="1">
      <c r="A261" t="s">
        <v>50</v>
      </c>
      <c r="B261" t="s">
        <v>16</v>
      </c>
      <c r="C261" t="s">
        <v>30</v>
      </c>
      <c r="D261">
        <v>2040</v>
      </c>
      <c r="F261">
        <v>0.97</v>
      </c>
      <c r="G261">
        <v>1.25</v>
      </c>
    </row>
    <row r="262" spans="1:8" hidden="1" outlineLevel="1">
      <c r="A262" t="s">
        <v>50</v>
      </c>
      <c r="B262" t="s">
        <v>16</v>
      </c>
      <c r="C262" t="s">
        <v>30</v>
      </c>
      <c r="D262">
        <v>2050</v>
      </c>
      <c r="G262">
        <v>1.25</v>
      </c>
    </row>
    <row r="263" spans="1:8" hidden="1" outlineLevel="1">
      <c r="A263" t="s">
        <v>50</v>
      </c>
      <c r="B263" t="s">
        <v>16</v>
      </c>
      <c r="C263" t="s">
        <v>10</v>
      </c>
      <c r="D263">
        <v>2020</v>
      </c>
      <c r="H263">
        <v>1.3</v>
      </c>
    </row>
    <row r="264" spans="1:8" hidden="1" outlineLevel="1">
      <c r="A264" t="s">
        <v>50</v>
      </c>
      <c r="B264" t="s">
        <v>16</v>
      </c>
      <c r="C264" t="s">
        <v>10</v>
      </c>
      <c r="D264">
        <v>2030</v>
      </c>
      <c r="H264">
        <v>1.24</v>
      </c>
    </row>
    <row r="265" spans="1:8" hidden="1" outlineLevel="1">
      <c r="A265" t="s">
        <v>50</v>
      </c>
      <c r="B265" t="s">
        <v>16</v>
      </c>
      <c r="C265" t="s">
        <v>10</v>
      </c>
      <c r="D265">
        <v>2040</v>
      </c>
      <c r="H265">
        <v>1.17</v>
      </c>
    </row>
    <row r="266" spans="1:8" hidden="1" outlineLevel="1">
      <c r="A266" t="s">
        <v>50</v>
      </c>
      <c r="B266" t="s">
        <v>16</v>
      </c>
      <c r="C266" t="s">
        <v>10</v>
      </c>
      <c r="D266">
        <v>2050</v>
      </c>
      <c r="H266">
        <v>1.1299999999999999</v>
      </c>
    </row>
    <row r="267" spans="1:8" hidden="1" outlineLevel="1">
      <c r="A267" t="s">
        <v>50</v>
      </c>
      <c r="B267" t="s">
        <v>9</v>
      </c>
      <c r="C267" t="s">
        <v>20</v>
      </c>
      <c r="D267">
        <v>2020</v>
      </c>
      <c r="E267">
        <v>1.21</v>
      </c>
    </row>
    <row r="268" spans="1:8" hidden="1" outlineLevel="1">
      <c r="A268" t="s">
        <v>50</v>
      </c>
      <c r="B268" t="s">
        <v>9</v>
      </c>
      <c r="C268" t="s">
        <v>10</v>
      </c>
      <c r="D268">
        <v>2020</v>
      </c>
      <c r="H268">
        <v>7.74</v>
      </c>
    </row>
    <row r="269" spans="1:8" hidden="1" outlineLevel="1">
      <c r="A269" t="s">
        <v>50</v>
      </c>
      <c r="B269" t="s">
        <v>9</v>
      </c>
      <c r="C269" t="s">
        <v>10</v>
      </c>
      <c r="D269">
        <v>2030</v>
      </c>
      <c r="H269">
        <v>8.01</v>
      </c>
    </row>
    <row r="270" spans="1:8" hidden="1" outlineLevel="1">
      <c r="A270" t="s">
        <v>50</v>
      </c>
      <c r="B270" t="s">
        <v>9</v>
      </c>
      <c r="C270" t="s">
        <v>10</v>
      </c>
      <c r="D270">
        <v>2040</v>
      </c>
      <c r="H270">
        <v>8.09</v>
      </c>
    </row>
    <row r="271" spans="1:8" hidden="1" outlineLevel="1">
      <c r="A271" t="s">
        <v>50</v>
      </c>
      <c r="B271" t="s">
        <v>9</v>
      </c>
      <c r="C271" t="s">
        <v>10</v>
      </c>
      <c r="D271">
        <v>2050</v>
      </c>
      <c r="H271">
        <v>8.25</v>
      </c>
    </row>
    <row r="272" spans="1:8" hidden="1" outlineLevel="1">
      <c r="A272" t="s">
        <v>50</v>
      </c>
      <c r="B272" t="s">
        <v>9</v>
      </c>
      <c r="C272" t="s">
        <v>21</v>
      </c>
      <c r="D272">
        <v>2020</v>
      </c>
    </row>
    <row r="273" spans="1:8" hidden="1" outlineLevel="1">
      <c r="A273" t="s">
        <v>50</v>
      </c>
      <c r="B273" t="s">
        <v>9</v>
      </c>
      <c r="C273" t="s">
        <v>22</v>
      </c>
      <c r="D273">
        <v>2020</v>
      </c>
    </row>
    <row r="274" spans="1:8" hidden="1" outlineLevel="1">
      <c r="A274" t="s">
        <v>51</v>
      </c>
      <c r="B274" t="s">
        <v>16</v>
      </c>
      <c r="C274" t="s">
        <v>30</v>
      </c>
      <c r="D274">
        <v>2020</v>
      </c>
      <c r="G274">
        <v>1.03</v>
      </c>
    </row>
    <row r="275" spans="1:8" hidden="1" outlineLevel="1">
      <c r="A275" t="s">
        <v>51</v>
      </c>
      <c r="B275" t="s">
        <v>16</v>
      </c>
      <c r="C275" t="s">
        <v>30</v>
      </c>
      <c r="D275">
        <v>2030</v>
      </c>
      <c r="G275">
        <v>1.1299999999999999</v>
      </c>
    </row>
    <row r="276" spans="1:8" hidden="1" outlineLevel="1">
      <c r="A276" t="s">
        <v>51</v>
      </c>
      <c r="B276" t="s">
        <v>16</v>
      </c>
      <c r="C276" t="s">
        <v>30</v>
      </c>
      <c r="D276">
        <v>2040</v>
      </c>
      <c r="G276">
        <v>1.3</v>
      </c>
    </row>
    <row r="277" spans="1:8" hidden="1" outlineLevel="1">
      <c r="A277" t="s">
        <v>51</v>
      </c>
      <c r="B277" t="s">
        <v>16</v>
      </c>
      <c r="C277" t="s">
        <v>30</v>
      </c>
      <c r="D277">
        <v>2050</v>
      </c>
      <c r="G277">
        <v>1.44</v>
      </c>
    </row>
    <row r="278" spans="1:8" hidden="1" outlineLevel="1">
      <c r="A278" t="s">
        <v>52</v>
      </c>
      <c r="B278" t="s">
        <v>14</v>
      </c>
      <c r="C278" t="s">
        <v>47</v>
      </c>
      <c r="D278">
        <v>2020</v>
      </c>
      <c r="F278">
        <v>1.29</v>
      </c>
    </row>
    <row r="279" spans="1:8" hidden="1" outlineLevel="1">
      <c r="A279" t="s">
        <v>52</v>
      </c>
      <c r="B279" t="s">
        <v>14</v>
      </c>
      <c r="C279" t="s">
        <v>47</v>
      </c>
      <c r="D279">
        <v>2030</v>
      </c>
      <c r="F279">
        <v>1.4</v>
      </c>
    </row>
    <row r="280" spans="1:8" hidden="1" outlineLevel="1">
      <c r="A280" t="s">
        <v>52</v>
      </c>
      <c r="B280" t="s">
        <v>14</v>
      </c>
      <c r="C280" t="s">
        <v>47</v>
      </c>
      <c r="D280">
        <v>2040</v>
      </c>
      <c r="F280">
        <v>1.46</v>
      </c>
    </row>
    <row r="281" spans="1:8" hidden="1" outlineLevel="1">
      <c r="A281" t="s">
        <v>52</v>
      </c>
      <c r="B281" t="s">
        <v>14</v>
      </c>
      <c r="C281" t="s">
        <v>47</v>
      </c>
      <c r="D281">
        <v>2050</v>
      </c>
      <c r="F281">
        <v>1.46</v>
      </c>
    </row>
    <row r="282" spans="1:8" hidden="1" outlineLevel="1">
      <c r="A282" t="s">
        <v>52</v>
      </c>
      <c r="B282" t="s">
        <v>16</v>
      </c>
      <c r="C282" t="s">
        <v>30</v>
      </c>
      <c r="D282">
        <v>2020</v>
      </c>
      <c r="H282">
        <v>1.1000000000000001</v>
      </c>
    </row>
    <row r="283" spans="1:8" hidden="1" outlineLevel="1">
      <c r="A283" t="s">
        <v>52</v>
      </c>
      <c r="B283" t="s">
        <v>9</v>
      </c>
      <c r="C283" t="s">
        <v>53</v>
      </c>
      <c r="D283">
        <v>2040</v>
      </c>
      <c r="E283">
        <v>1.37</v>
      </c>
    </row>
    <row r="284" spans="1:8" hidden="1" outlineLevel="1">
      <c r="A284" t="s">
        <v>52</v>
      </c>
      <c r="B284" t="s">
        <v>9</v>
      </c>
      <c r="C284" t="s">
        <v>20</v>
      </c>
      <c r="D284">
        <v>2030</v>
      </c>
      <c r="E284">
        <v>1.65</v>
      </c>
      <c r="G284">
        <v>1.1599999999999999</v>
      </c>
      <c r="H284">
        <v>1.27</v>
      </c>
    </row>
    <row r="285" spans="1:8" hidden="1" outlineLevel="1">
      <c r="A285" t="s">
        <v>52</v>
      </c>
      <c r="B285" t="s">
        <v>9</v>
      </c>
      <c r="C285" t="s">
        <v>20</v>
      </c>
      <c r="D285">
        <v>2040</v>
      </c>
      <c r="E285">
        <v>1.5</v>
      </c>
      <c r="G285">
        <v>0.98</v>
      </c>
    </row>
    <row r="286" spans="1:8" hidden="1" outlineLevel="1">
      <c r="A286" t="s">
        <v>52</v>
      </c>
      <c r="B286" t="s">
        <v>9</v>
      </c>
      <c r="C286" t="s">
        <v>21</v>
      </c>
      <c r="D286">
        <v>2020</v>
      </c>
    </row>
    <row r="287" spans="1:8" hidden="1" outlineLevel="1">
      <c r="A287" t="s">
        <v>52</v>
      </c>
      <c r="B287" t="s">
        <v>9</v>
      </c>
      <c r="C287" t="s">
        <v>22</v>
      </c>
      <c r="D287">
        <v>2020</v>
      </c>
    </row>
    <row r="288" spans="1:8" hidden="1" outlineLevel="1">
      <c r="A288" t="s">
        <v>54</v>
      </c>
      <c r="B288" t="s">
        <v>14</v>
      </c>
      <c r="C288" t="s">
        <v>53</v>
      </c>
      <c r="D288">
        <v>2040</v>
      </c>
      <c r="E288">
        <v>1.32</v>
      </c>
      <c r="H288">
        <v>1.83</v>
      </c>
    </row>
    <row r="289" spans="1:8" hidden="1" outlineLevel="1">
      <c r="A289" t="s">
        <v>54</v>
      </c>
      <c r="B289" t="s">
        <v>14</v>
      </c>
      <c r="C289" t="s">
        <v>53</v>
      </c>
      <c r="D289">
        <v>2050</v>
      </c>
      <c r="H289">
        <v>1.91</v>
      </c>
    </row>
    <row r="290" spans="1:8" hidden="1" outlineLevel="1">
      <c r="A290" t="s">
        <v>54</v>
      </c>
      <c r="B290" t="s">
        <v>14</v>
      </c>
      <c r="C290" t="s">
        <v>55</v>
      </c>
      <c r="D290">
        <v>2020</v>
      </c>
    </row>
    <row r="291" spans="1:8" hidden="1" outlineLevel="1">
      <c r="A291" t="s">
        <v>56</v>
      </c>
      <c r="B291" t="s">
        <v>14</v>
      </c>
      <c r="C291" t="s">
        <v>47</v>
      </c>
      <c r="D291">
        <v>2040</v>
      </c>
      <c r="G291">
        <v>1</v>
      </c>
    </row>
    <row r="292" spans="1:8" hidden="1" outlineLevel="1">
      <c r="A292" t="s">
        <v>56</v>
      </c>
      <c r="B292" t="s">
        <v>14</v>
      </c>
      <c r="C292" t="s">
        <v>47</v>
      </c>
      <c r="D292">
        <v>2050</v>
      </c>
      <c r="G292">
        <v>1.02</v>
      </c>
    </row>
    <row r="293" spans="1:8" hidden="1" outlineLevel="1">
      <c r="A293" t="s">
        <v>56</v>
      </c>
      <c r="B293" t="s">
        <v>14</v>
      </c>
      <c r="C293" t="s">
        <v>22</v>
      </c>
      <c r="D293">
        <v>2020</v>
      </c>
      <c r="F293">
        <v>1.1599999999999999</v>
      </c>
      <c r="G293">
        <v>1.43</v>
      </c>
    </row>
    <row r="294" spans="1:8" hidden="1" outlineLevel="1">
      <c r="A294" t="s">
        <v>56</v>
      </c>
      <c r="B294" t="s">
        <v>14</v>
      </c>
      <c r="C294" t="s">
        <v>22</v>
      </c>
      <c r="D294">
        <v>2030</v>
      </c>
      <c r="F294">
        <v>1.05</v>
      </c>
      <c r="G294">
        <v>1.55</v>
      </c>
    </row>
    <row r="295" spans="1:8" hidden="1" outlineLevel="1">
      <c r="A295" t="s">
        <v>56</v>
      </c>
      <c r="B295" t="s">
        <v>14</v>
      </c>
      <c r="C295" t="s">
        <v>22</v>
      </c>
      <c r="D295">
        <v>2040</v>
      </c>
      <c r="F295">
        <v>1.02</v>
      </c>
      <c r="G295">
        <v>1.58</v>
      </c>
    </row>
    <row r="296" spans="1:8" hidden="1" outlineLevel="1">
      <c r="A296" t="s">
        <v>56</v>
      </c>
      <c r="B296" t="s">
        <v>14</v>
      </c>
      <c r="C296" t="s">
        <v>22</v>
      </c>
      <c r="D296">
        <v>2050</v>
      </c>
      <c r="F296">
        <v>1.05</v>
      </c>
      <c r="G296">
        <v>1.61</v>
      </c>
    </row>
    <row r="297" spans="1:8" hidden="1" outlineLevel="1">
      <c r="A297" t="s">
        <v>57</v>
      </c>
      <c r="B297" t="s">
        <v>13</v>
      </c>
      <c r="C297" t="s">
        <v>33</v>
      </c>
      <c r="D297">
        <v>2030</v>
      </c>
      <c r="F297">
        <v>1.02</v>
      </c>
    </row>
    <row r="298" spans="1:8" hidden="1" outlineLevel="1">
      <c r="A298" t="s">
        <v>57</v>
      </c>
      <c r="B298" t="s">
        <v>13</v>
      </c>
      <c r="C298" t="s">
        <v>33</v>
      </c>
      <c r="D298">
        <v>2040</v>
      </c>
      <c r="F298">
        <v>1.1200000000000001</v>
      </c>
    </row>
    <row r="299" spans="1:8" hidden="1" outlineLevel="1">
      <c r="A299" t="s">
        <v>57</v>
      </c>
      <c r="B299" t="s">
        <v>13</v>
      </c>
      <c r="C299" t="s">
        <v>33</v>
      </c>
      <c r="D299">
        <v>2050</v>
      </c>
      <c r="F299">
        <v>1.02</v>
      </c>
    </row>
    <row r="300" spans="1:8" hidden="1" outlineLevel="1">
      <c r="A300" t="s">
        <v>57</v>
      </c>
      <c r="B300" t="s">
        <v>15</v>
      </c>
      <c r="C300" t="s">
        <v>58</v>
      </c>
      <c r="D300">
        <v>2020</v>
      </c>
      <c r="E300">
        <v>1.41</v>
      </c>
    </row>
    <row r="301" spans="1:8" hidden="1" outlineLevel="1">
      <c r="A301" t="s">
        <v>57</v>
      </c>
      <c r="B301" t="s">
        <v>15</v>
      </c>
      <c r="C301" t="s">
        <v>58</v>
      </c>
      <c r="D301">
        <v>2030</v>
      </c>
      <c r="E301">
        <v>1.46</v>
      </c>
    </row>
    <row r="302" spans="1:8" hidden="1" outlineLevel="1">
      <c r="A302" t="s">
        <v>57</v>
      </c>
      <c r="B302" t="s">
        <v>15</v>
      </c>
      <c r="C302" t="s">
        <v>58</v>
      </c>
      <c r="D302">
        <v>2040</v>
      </c>
      <c r="E302">
        <v>1.52</v>
      </c>
    </row>
    <row r="303" spans="1:8" hidden="1" outlineLevel="1">
      <c r="A303" t="s">
        <v>57</v>
      </c>
      <c r="B303" t="s">
        <v>16</v>
      </c>
      <c r="C303" t="s">
        <v>10</v>
      </c>
      <c r="D303">
        <v>2020</v>
      </c>
      <c r="H303">
        <v>2.2999999999999998</v>
      </c>
    </row>
    <row r="304" spans="1:8" hidden="1" outlineLevel="1">
      <c r="A304" t="s">
        <v>57</v>
      </c>
      <c r="B304" t="s">
        <v>16</v>
      </c>
      <c r="C304" t="s">
        <v>10</v>
      </c>
      <c r="D304">
        <v>2030</v>
      </c>
      <c r="H304">
        <v>2.2799999999999998</v>
      </c>
    </row>
    <row r="305" spans="1:8" hidden="1" outlineLevel="1">
      <c r="A305" t="s">
        <v>57</v>
      </c>
      <c r="B305" t="s">
        <v>16</v>
      </c>
      <c r="C305" t="s">
        <v>10</v>
      </c>
      <c r="D305">
        <v>2040</v>
      </c>
      <c r="H305">
        <v>2.25</v>
      </c>
    </row>
    <row r="306" spans="1:8" hidden="1" outlineLevel="1">
      <c r="A306" t="s">
        <v>57</v>
      </c>
      <c r="B306" t="s">
        <v>16</v>
      </c>
      <c r="C306" t="s">
        <v>10</v>
      </c>
      <c r="D306">
        <v>2050</v>
      </c>
      <c r="H306">
        <v>2.29</v>
      </c>
    </row>
    <row r="307" spans="1:8" hidden="1" outlineLevel="1">
      <c r="A307" t="s">
        <v>57</v>
      </c>
      <c r="B307" t="s">
        <v>9</v>
      </c>
      <c r="C307" t="s">
        <v>30</v>
      </c>
      <c r="D307">
        <v>2020</v>
      </c>
      <c r="F307">
        <v>1.23</v>
      </c>
    </row>
    <row r="308" spans="1:8" hidden="1" outlineLevel="1">
      <c r="A308" t="s">
        <v>57</v>
      </c>
      <c r="B308" t="s">
        <v>9</v>
      </c>
      <c r="C308" t="s">
        <v>30</v>
      </c>
      <c r="D308">
        <v>2030</v>
      </c>
      <c r="F308">
        <v>1.36</v>
      </c>
    </row>
    <row r="309" spans="1:8" hidden="1" outlineLevel="1">
      <c r="A309" t="s">
        <v>57</v>
      </c>
      <c r="B309" t="s">
        <v>9</v>
      </c>
      <c r="C309" t="s">
        <v>30</v>
      </c>
      <c r="D309">
        <v>2040</v>
      </c>
      <c r="F309">
        <v>1.74</v>
      </c>
    </row>
    <row r="310" spans="1:8" hidden="1" outlineLevel="1">
      <c r="A310" t="s">
        <v>57</v>
      </c>
      <c r="B310" t="s">
        <v>9</v>
      </c>
      <c r="C310" t="s">
        <v>30</v>
      </c>
      <c r="D310">
        <v>2050</v>
      </c>
      <c r="F310">
        <v>1.76</v>
      </c>
    </row>
    <row r="311" spans="1:8" hidden="1" outlineLevel="1">
      <c r="A311" t="s">
        <v>57</v>
      </c>
      <c r="B311" t="s">
        <v>9</v>
      </c>
      <c r="C311" t="s">
        <v>10</v>
      </c>
      <c r="D311">
        <v>2020</v>
      </c>
      <c r="H311">
        <v>7.85</v>
      </c>
    </row>
    <row r="312" spans="1:8" hidden="1" outlineLevel="1">
      <c r="A312" t="s">
        <v>57</v>
      </c>
      <c r="B312" t="s">
        <v>9</v>
      </c>
      <c r="C312" t="s">
        <v>10</v>
      </c>
      <c r="D312">
        <v>2030</v>
      </c>
      <c r="H312">
        <v>8.26</v>
      </c>
    </row>
    <row r="313" spans="1:8" hidden="1" outlineLevel="1">
      <c r="A313" t="s">
        <v>57</v>
      </c>
      <c r="B313" t="s">
        <v>9</v>
      </c>
      <c r="C313" t="s">
        <v>10</v>
      </c>
      <c r="D313">
        <v>2040</v>
      </c>
      <c r="H313">
        <v>8.81</v>
      </c>
    </row>
    <row r="314" spans="1:8" hidden="1" outlineLevel="1">
      <c r="A314" t="s">
        <v>57</v>
      </c>
      <c r="B314" t="s">
        <v>9</v>
      </c>
      <c r="C314" t="s">
        <v>10</v>
      </c>
      <c r="D314">
        <v>2050</v>
      </c>
      <c r="H314">
        <v>9.35</v>
      </c>
    </row>
    <row r="315" spans="1:8" hidden="1" outlineLevel="1">
      <c r="A315" t="s">
        <v>59</v>
      </c>
      <c r="B315" t="s">
        <v>9</v>
      </c>
      <c r="C315" t="s">
        <v>20</v>
      </c>
      <c r="D315">
        <v>2020</v>
      </c>
      <c r="E315">
        <v>98.07</v>
      </c>
    </row>
    <row r="316" spans="1:8" hidden="1" outlineLevel="1">
      <c r="A316" t="s">
        <v>59</v>
      </c>
      <c r="B316" t="s">
        <v>9</v>
      </c>
      <c r="C316" t="s">
        <v>20</v>
      </c>
      <c r="D316">
        <v>2030</v>
      </c>
      <c r="E316">
        <v>1.29</v>
      </c>
    </row>
    <row r="317" spans="1:8" hidden="1" outlineLevel="1">
      <c r="A317" t="s">
        <v>59</v>
      </c>
      <c r="B317" t="s">
        <v>9</v>
      </c>
      <c r="C317" t="s">
        <v>20</v>
      </c>
      <c r="D317">
        <v>2040</v>
      </c>
      <c r="E317">
        <v>2.4300000000000002</v>
      </c>
    </row>
    <row r="318" spans="1:8" hidden="1" outlineLevel="1">
      <c r="A318" t="s">
        <v>60</v>
      </c>
      <c r="B318" t="s">
        <v>14</v>
      </c>
      <c r="C318" t="s">
        <v>47</v>
      </c>
      <c r="D318">
        <v>2020</v>
      </c>
      <c r="F318">
        <v>1.1000000000000001</v>
      </c>
    </row>
    <row r="319" spans="1:8" hidden="1" outlineLevel="1">
      <c r="A319" t="s">
        <v>60</v>
      </c>
      <c r="B319" t="s">
        <v>14</v>
      </c>
      <c r="C319" t="s">
        <v>47</v>
      </c>
      <c r="D319">
        <v>2030</v>
      </c>
      <c r="F319">
        <v>1.28</v>
      </c>
    </row>
    <row r="320" spans="1:8" hidden="1" outlineLevel="1">
      <c r="A320" t="s">
        <v>60</v>
      </c>
      <c r="B320" t="s">
        <v>14</v>
      </c>
      <c r="C320" t="s">
        <v>47</v>
      </c>
      <c r="D320">
        <v>2040</v>
      </c>
      <c r="F320">
        <v>1.3</v>
      </c>
    </row>
    <row r="321" spans="1:8" hidden="1" outlineLevel="1">
      <c r="A321" t="s">
        <v>60</v>
      </c>
      <c r="B321" t="s">
        <v>14</v>
      </c>
      <c r="C321" t="s">
        <v>47</v>
      </c>
      <c r="D321">
        <v>2050</v>
      </c>
      <c r="F321">
        <v>1.54</v>
      </c>
    </row>
    <row r="322" spans="1:8" hidden="1" outlineLevel="1">
      <c r="A322" t="s">
        <v>61</v>
      </c>
      <c r="B322" t="s">
        <v>9</v>
      </c>
      <c r="C322" t="s">
        <v>27</v>
      </c>
      <c r="D322">
        <v>2020</v>
      </c>
      <c r="F322">
        <v>1.05</v>
      </c>
    </row>
    <row r="323" spans="1:8" hidden="1" outlineLevel="1">
      <c r="A323" t="s">
        <v>62</v>
      </c>
      <c r="B323" t="s">
        <v>15</v>
      </c>
      <c r="C323" t="s">
        <v>58</v>
      </c>
      <c r="D323">
        <v>2020</v>
      </c>
      <c r="E323">
        <v>1.23</v>
      </c>
    </row>
    <row r="324" spans="1:8" hidden="1" outlineLevel="1">
      <c r="A324" t="s">
        <v>62</v>
      </c>
      <c r="B324" t="s">
        <v>15</v>
      </c>
      <c r="C324" t="s">
        <v>58</v>
      </c>
      <c r="D324">
        <v>2030</v>
      </c>
      <c r="E324">
        <v>1.23</v>
      </c>
    </row>
    <row r="325" spans="1:8" hidden="1" outlineLevel="1">
      <c r="A325" t="s">
        <v>62</v>
      </c>
      <c r="B325" t="s">
        <v>15</v>
      </c>
      <c r="C325" t="s">
        <v>58</v>
      </c>
      <c r="D325">
        <v>2040</v>
      </c>
      <c r="E325">
        <v>1.32</v>
      </c>
    </row>
    <row r="326" spans="1:8" hidden="1" outlineLevel="1">
      <c r="A326" t="s">
        <v>62</v>
      </c>
      <c r="B326" t="s">
        <v>16</v>
      </c>
      <c r="C326" t="s">
        <v>30</v>
      </c>
      <c r="D326">
        <v>2020</v>
      </c>
      <c r="H326">
        <v>1.23</v>
      </c>
    </row>
    <row r="327" spans="1:8" hidden="1" outlineLevel="1">
      <c r="A327" t="s">
        <v>62</v>
      </c>
      <c r="B327" t="s">
        <v>16</v>
      </c>
      <c r="C327" t="s">
        <v>30</v>
      </c>
      <c r="D327">
        <v>2030</v>
      </c>
      <c r="H327">
        <v>1</v>
      </c>
    </row>
    <row r="328" spans="1:8" hidden="1" outlineLevel="1">
      <c r="A328" t="s">
        <v>62</v>
      </c>
      <c r="B328" t="s">
        <v>16</v>
      </c>
      <c r="C328" t="s">
        <v>30</v>
      </c>
      <c r="D328">
        <v>2040</v>
      </c>
      <c r="H328">
        <v>1.07</v>
      </c>
    </row>
    <row r="329" spans="1:8" hidden="1" outlineLevel="1">
      <c r="A329" t="s">
        <v>62</v>
      </c>
      <c r="B329" t="s">
        <v>16</v>
      </c>
      <c r="C329" t="s">
        <v>30</v>
      </c>
      <c r="D329">
        <v>2050</v>
      </c>
      <c r="H329">
        <v>1.0900000000000001</v>
      </c>
    </row>
    <row r="330" spans="1:8" hidden="1" outlineLevel="1">
      <c r="A330" t="s">
        <v>62</v>
      </c>
      <c r="B330" t="s">
        <v>40</v>
      </c>
      <c r="C330" t="s">
        <v>63</v>
      </c>
      <c r="D330">
        <v>2020</v>
      </c>
      <c r="E330">
        <v>1.01</v>
      </c>
    </row>
    <row r="331" spans="1:8" hidden="1" outlineLevel="1">
      <c r="A331" t="s">
        <v>62</v>
      </c>
      <c r="B331" t="s">
        <v>9</v>
      </c>
      <c r="C331" t="s">
        <v>20</v>
      </c>
      <c r="D331">
        <v>2020</v>
      </c>
      <c r="E331">
        <v>0.98</v>
      </c>
    </row>
    <row r="332" spans="1:8" hidden="1" outlineLevel="1">
      <c r="A332" t="s">
        <v>62</v>
      </c>
      <c r="B332" t="s">
        <v>9</v>
      </c>
      <c r="C332" t="s">
        <v>20</v>
      </c>
      <c r="D332">
        <v>2030</v>
      </c>
      <c r="E332">
        <v>1.1000000000000001</v>
      </c>
    </row>
    <row r="333" spans="1:8" hidden="1" outlineLevel="1">
      <c r="A333" t="s">
        <v>64</v>
      </c>
      <c r="B333" t="s">
        <v>14</v>
      </c>
      <c r="C333" t="s">
        <v>55</v>
      </c>
      <c r="D333">
        <v>2020</v>
      </c>
    </row>
    <row r="334" spans="1:8" hidden="1" outlineLevel="1">
      <c r="A334" t="s">
        <v>65</v>
      </c>
      <c r="B334" t="s">
        <v>14</v>
      </c>
      <c r="C334" t="s">
        <v>25</v>
      </c>
      <c r="D334">
        <v>2020</v>
      </c>
      <c r="E334">
        <v>10.39</v>
      </c>
    </row>
    <row r="335" spans="1:8" hidden="1" outlineLevel="1">
      <c r="A335" t="s">
        <v>65</v>
      </c>
      <c r="B335" t="s">
        <v>14</v>
      </c>
      <c r="C335" t="s">
        <v>25</v>
      </c>
      <c r="D335">
        <v>2030</v>
      </c>
      <c r="E335">
        <v>10.32</v>
      </c>
    </row>
    <row r="336" spans="1:8" hidden="1" outlineLevel="1">
      <c r="A336" t="s">
        <v>65</v>
      </c>
      <c r="B336" t="s">
        <v>14</v>
      </c>
      <c r="C336" t="s">
        <v>25</v>
      </c>
      <c r="D336">
        <v>2040</v>
      </c>
      <c r="E336">
        <v>10.86</v>
      </c>
    </row>
    <row r="337" spans="1:5" hidden="1" outlineLevel="1">
      <c r="A337" t="s">
        <v>65</v>
      </c>
      <c r="B337" t="s">
        <v>14</v>
      </c>
      <c r="C337" t="s">
        <v>58</v>
      </c>
      <c r="D337">
        <v>2020</v>
      </c>
      <c r="E337">
        <v>23.69</v>
      </c>
    </row>
    <row r="338" spans="1:5" hidden="1" outlineLevel="1">
      <c r="A338" t="s">
        <v>65</v>
      </c>
      <c r="B338" t="s">
        <v>14</v>
      </c>
      <c r="C338" t="s">
        <v>58</v>
      </c>
      <c r="D338">
        <v>2030</v>
      </c>
      <c r="E338">
        <v>22.47</v>
      </c>
    </row>
    <row r="339" spans="1:5" hidden="1" outlineLevel="1">
      <c r="A339" t="s">
        <v>65</v>
      </c>
      <c r="B339" t="s">
        <v>14</v>
      </c>
      <c r="C339" t="s">
        <v>58</v>
      </c>
      <c r="D339">
        <v>2040</v>
      </c>
      <c r="E339">
        <v>23.21</v>
      </c>
    </row>
    <row r="340" spans="1:5" hidden="1" outlineLevel="1">
      <c r="A340" t="s">
        <v>65</v>
      </c>
      <c r="B340" t="s">
        <v>14</v>
      </c>
      <c r="C340" t="s">
        <v>26</v>
      </c>
      <c r="D340">
        <v>2020</v>
      </c>
      <c r="E340">
        <v>6.32</v>
      </c>
    </row>
    <row r="341" spans="1:5" hidden="1" outlineLevel="1">
      <c r="A341" t="s">
        <v>65</v>
      </c>
      <c r="B341" t="s">
        <v>14</v>
      </c>
      <c r="C341" t="s">
        <v>26</v>
      </c>
      <c r="D341">
        <v>2030</v>
      </c>
      <c r="E341">
        <v>6.19</v>
      </c>
    </row>
    <row r="342" spans="1:5" hidden="1" outlineLevel="1">
      <c r="A342" t="s">
        <v>65</v>
      </c>
      <c r="B342" t="s">
        <v>14</v>
      </c>
      <c r="C342" t="s">
        <v>26</v>
      </c>
      <c r="D342">
        <v>2040</v>
      </c>
      <c r="E342">
        <v>6.38</v>
      </c>
    </row>
    <row r="343" spans="1:5" hidden="1" outlineLevel="1">
      <c r="A343" t="s">
        <v>65</v>
      </c>
      <c r="B343" t="s">
        <v>15</v>
      </c>
      <c r="C343" t="s">
        <v>27</v>
      </c>
      <c r="D343">
        <v>2020</v>
      </c>
      <c r="E343">
        <v>1.33</v>
      </c>
    </row>
    <row r="344" spans="1:5" hidden="1" outlineLevel="1">
      <c r="A344" t="s">
        <v>65</v>
      </c>
      <c r="B344" t="s">
        <v>15</v>
      </c>
      <c r="C344" t="s">
        <v>27</v>
      </c>
      <c r="D344">
        <v>2030</v>
      </c>
      <c r="E344">
        <v>1.39</v>
      </c>
    </row>
    <row r="345" spans="1:5" hidden="1" outlineLevel="1">
      <c r="A345" t="s">
        <v>65</v>
      </c>
      <c r="B345" t="s">
        <v>15</v>
      </c>
      <c r="C345" t="s">
        <v>27</v>
      </c>
      <c r="D345">
        <v>2040</v>
      </c>
      <c r="E345">
        <v>1.4</v>
      </c>
    </row>
    <row r="346" spans="1:5" hidden="1" outlineLevel="1">
      <c r="A346" t="s">
        <v>65</v>
      </c>
      <c r="B346" t="s">
        <v>15</v>
      </c>
      <c r="C346" t="s">
        <v>58</v>
      </c>
      <c r="D346">
        <v>2020</v>
      </c>
      <c r="E346">
        <v>22.26</v>
      </c>
    </row>
    <row r="347" spans="1:5" hidden="1" outlineLevel="1">
      <c r="A347" t="s">
        <v>65</v>
      </c>
      <c r="B347" t="s">
        <v>15</v>
      </c>
      <c r="C347" t="s">
        <v>58</v>
      </c>
      <c r="D347">
        <v>2030</v>
      </c>
      <c r="E347">
        <v>24.06</v>
      </c>
    </row>
    <row r="348" spans="1:5" hidden="1" outlineLevel="1">
      <c r="A348" t="s">
        <v>65</v>
      </c>
      <c r="B348" t="s">
        <v>15</v>
      </c>
      <c r="C348" t="s">
        <v>58</v>
      </c>
      <c r="D348">
        <v>2040</v>
      </c>
      <c r="E348">
        <v>25.99</v>
      </c>
    </row>
    <row r="349" spans="1:5" hidden="1" outlineLevel="1">
      <c r="A349" t="s">
        <v>65</v>
      </c>
      <c r="B349" t="s">
        <v>16</v>
      </c>
      <c r="C349" t="s">
        <v>58</v>
      </c>
      <c r="D349">
        <v>2020</v>
      </c>
      <c r="E349">
        <v>1.75</v>
      </c>
    </row>
    <row r="350" spans="1:5" hidden="1" outlineLevel="1">
      <c r="A350" t="s">
        <v>65</v>
      </c>
      <c r="B350" t="s">
        <v>16</v>
      </c>
      <c r="C350" t="s">
        <v>58</v>
      </c>
      <c r="D350">
        <v>2030</v>
      </c>
      <c r="E350">
        <v>1.75</v>
      </c>
    </row>
    <row r="351" spans="1:5" hidden="1" outlineLevel="1">
      <c r="A351" t="s">
        <v>65</v>
      </c>
      <c r="B351" t="s">
        <v>16</v>
      </c>
      <c r="C351" t="s">
        <v>58</v>
      </c>
      <c r="D351">
        <v>2040</v>
      </c>
      <c r="E351">
        <v>1.68</v>
      </c>
    </row>
    <row r="352" spans="1:5" hidden="1" outlineLevel="1">
      <c r="A352" t="s">
        <v>65</v>
      </c>
      <c r="B352" t="s">
        <v>40</v>
      </c>
      <c r="C352" t="s">
        <v>20</v>
      </c>
      <c r="D352">
        <v>2020</v>
      </c>
      <c r="E352">
        <v>1.06</v>
      </c>
    </row>
    <row r="353" spans="1:8" hidden="1" outlineLevel="1">
      <c r="A353" t="s">
        <v>65</v>
      </c>
      <c r="B353" t="s">
        <v>40</v>
      </c>
      <c r="C353" t="s">
        <v>58</v>
      </c>
      <c r="D353">
        <v>2020</v>
      </c>
      <c r="E353">
        <v>3.19</v>
      </c>
    </row>
    <row r="354" spans="1:8" hidden="1" outlineLevel="1">
      <c r="A354" t="s">
        <v>65</v>
      </c>
      <c r="B354" t="s">
        <v>40</v>
      </c>
      <c r="C354" t="s">
        <v>58</v>
      </c>
      <c r="D354">
        <v>2030</v>
      </c>
      <c r="E354">
        <v>3.08</v>
      </c>
    </row>
    <row r="355" spans="1:8" hidden="1" outlineLevel="1">
      <c r="A355" t="s">
        <v>65</v>
      </c>
      <c r="B355" t="s">
        <v>40</v>
      </c>
      <c r="C355" t="s">
        <v>58</v>
      </c>
      <c r="D355">
        <v>2040</v>
      </c>
      <c r="E355">
        <v>3.15</v>
      </c>
    </row>
    <row r="356" spans="1:8" hidden="1" outlineLevel="1">
      <c r="A356" t="s">
        <v>66</v>
      </c>
      <c r="B356" t="s">
        <v>16</v>
      </c>
      <c r="C356" t="s">
        <v>30</v>
      </c>
      <c r="D356">
        <v>2020</v>
      </c>
    </row>
    <row r="357" spans="1:8" hidden="1" outlineLevel="1">
      <c r="A357" t="s">
        <v>66</v>
      </c>
      <c r="B357" t="s">
        <v>9</v>
      </c>
      <c r="C357" t="s">
        <v>30</v>
      </c>
      <c r="D357">
        <v>2020</v>
      </c>
    </row>
    <row r="358" spans="1:8" hidden="1" outlineLevel="1">
      <c r="A358" t="s">
        <v>66</v>
      </c>
      <c r="B358" t="s">
        <v>9</v>
      </c>
      <c r="C358" t="s">
        <v>20</v>
      </c>
      <c r="D358">
        <v>2020</v>
      </c>
      <c r="E358">
        <v>0.97</v>
      </c>
    </row>
    <row r="359" spans="1:8" hidden="1" outlineLevel="1">
      <c r="A359" t="s">
        <v>66</v>
      </c>
      <c r="B359" t="s">
        <v>9</v>
      </c>
      <c r="C359" t="s">
        <v>21</v>
      </c>
      <c r="D359">
        <v>2020</v>
      </c>
    </row>
    <row r="360" spans="1:8" hidden="1" outlineLevel="1">
      <c r="A360" t="s">
        <v>66</v>
      </c>
      <c r="B360" t="s">
        <v>9</v>
      </c>
      <c r="C360" t="s">
        <v>22</v>
      </c>
      <c r="D360">
        <v>2020</v>
      </c>
    </row>
    <row r="361" spans="1:8" hidden="1" outlineLevel="1">
      <c r="A361" t="s">
        <v>67</v>
      </c>
      <c r="B361" t="s">
        <v>16</v>
      </c>
      <c r="C361" t="s">
        <v>30</v>
      </c>
      <c r="D361">
        <v>2020</v>
      </c>
    </row>
    <row r="362" spans="1:8" hidden="1" outlineLevel="1">
      <c r="A362" t="s">
        <v>67</v>
      </c>
      <c r="B362" t="s">
        <v>16</v>
      </c>
      <c r="C362" t="s">
        <v>10</v>
      </c>
      <c r="D362">
        <v>2020</v>
      </c>
      <c r="H362">
        <v>3.17</v>
      </c>
    </row>
    <row r="363" spans="1:8" hidden="1" outlineLevel="1">
      <c r="A363" t="s">
        <v>67</v>
      </c>
      <c r="B363" t="s">
        <v>16</v>
      </c>
      <c r="C363" t="s">
        <v>10</v>
      </c>
      <c r="D363">
        <v>2030</v>
      </c>
      <c r="H363">
        <v>3.17</v>
      </c>
    </row>
    <row r="364" spans="1:8" hidden="1" outlineLevel="1">
      <c r="A364" t="s">
        <v>67</v>
      </c>
      <c r="B364" t="s">
        <v>16</v>
      </c>
      <c r="C364" t="s">
        <v>10</v>
      </c>
      <c r="D364">
        <v>2040</v>
      </c>
      <c r="H364">
        <v>3.15</v>
      </c>
    </row>
    <row r="365" spans="1:8" hidden="1" outlineLevel="1">
      <c r="A365" t="s">
        <v>67</v>
      </c>
      <c r="B365" t="s">
        <v>16</v>
      </c>
      <c r="C365" t="s">
        <v>10</v>
      </c>
      <c r="D365">
        <v>2050</v>
      </c>
      <c r="H365">
        <v>2.96</v>
      </c>
    </row>
    <row r="366" spans="1:8" hidden="1" outlineLevel="1">
      <c r="A366" t="s">
        <v>67</v>
      </c>
      <c r="B366" t="s">
        <v>9</v>
      </c>
      <c r="C366" t="s">
        <v>30</v>
      </c>
      <c r="D366">
        <v>2020</v>
      </c>
    </row>
    <row r="367" spans="1:8" hidden="1" outlineLevel="1">
      <c r="A367" t="s">
        <v>67</v>
      </c>
      <c r="B367" t="s">
        <v>9</v>
      </c>
      <c r="C367" t="s">
        <v>30</v>
      </c>
      <c r="D367">
        <v>2030</v>
      </c>
      <c r="G367">
        <v>1.43</v>
      </c>
    </row>
    <row r="368" spans="1:8" hidden="1" outlineLevel="1">
      <c r="A368" t="s">
        <v>67</v>
      </c>
      <c r="B368" t="s">
        <v>9</v>
      </c>
      <c r="C368" t="s">
        <v>20</v>
      </c>
      <c r="D368">
        <v>2030</v>
      </c>
      <c r="G368">
        <v>0.98</v>
      </c>
    </row>
    <row r="369" spans="1:7" hidden="1" outlineLevel="1">
      <c r="A369" t="s">
        <v>67</v>
      </c>
      <c r="B369" t="s">
        <v>9</v>
      </c>
      <c r="C369" t="s">
        <v>20</v>
      </c>
      <c r="D369">
        <v>2040</v>
      </c>
      <c r="E369">
        <v>0.96</v>
      </c>
      <c r="G369">
        <v>1.1399999999999999</v>
      </c>
    </row>
    <row r="370" spans="1:7" hidden="1" outlineLevel="1">
      <c r="A370" t="s">
        <v>67</v>
      </c>
      <c r="B370" t="s">
        <v>9</v>
      </c>
      <c r="C370" t="s">
        <v>20</v>
      </c>
      <c r="D370">
        <v>2050</v>
      </c>
      <c r="G370">
        <v>0.96</v>
      </c>
    </row>
    <row r="371" spans="1:7" hidden="1" outlineLevel="1">
      <c r="A371" t="s">
        <v>67</v>
      </c>
      <c r="B371" t="s">
        <v>9</v>
      </c>
      <c r="C371" t="s">
        <v>21</v>
      </c>
      <c r="D371">
        <v>2020</v>
      </c>
    </row>
    <row r="372" spans="1:7" hidden="1" outlineLevel="1">
      <c r="A372" t="s">
        <v>67</v>
      </c>
      <c r="B372" t="s">
        <v>9</v>
      </c>
      <c r="C372" t="s">
        <v>22</v>
      </c>
      <c r="D372">
        <v>2020</v>
      </c>
    </row>
    <row r="373" spans="1:7" hidden="1" outlineLevel="1">
      <c r="A373" t="s">
        <v>68</v>
      </c>
      <c r="B373" t="s">
        <v>14</v>
      </c>
      <c r="C373" t="s">
        <v>53</v>
      </c>
      <c r="D373">
        <v>2030</v>
      </c>
      <c r="G373">
        <v>1.18</v>
      </c>
    </row>
    <row r="374" spans="1:7" hidden="1" outlineLevel="1">
      <c r="A374" t="s">
        <v>68</v>
      </c>
      <c r="B374" t="s">
        <v>14</v>
      </c>
      <c r="C374" t="s">
        <v>53</v>
      </c>
      <c r="D374">
        <v>2040</v>
      </c>
      <c r="G374">
        <v>1.0900000000000001</v>
      </c>
    </row>
    <row r="375" spans="1:7" hidden="1" outlineLevel="1">
      <c r="A375" t="s">
        <v>68</v>
      </c>
      <c r="B375" t="s">
        <v>14</v>
      </c>
      <c r="C375" t="s">
        <v>53</v>
      </c>
      <c r="D375">
        <v>2050</v>
      </c>
      <c r="G375">
        <v>1.25</v>
      </c>
    </row>
    <row r="376" spans="1:7" hidden="1" outlineLevel="1">
      <c r="A376" t="s">
        <v>68</v>
      </c>
      <c r="B376" t="s">
        <v>14</v>
      </c>
      <c r="C376" t="s">
        <v>47</v>
      </c>
      <c r="D376">
        <v>2020</v>
      </c>
      <c r="F376">
        <v>1.52</v>
      </c>
    </row>
    <row r="377" spans="1:7" hidden="1" outlineLevel="1">
      <c r="A377" t="s">
        <v>68</v>
      </c>
      <c r="B377" t="s">
        <v>14</v>
      </c>
      <c r="C377" t="s">
        <v>47</v>
      </c>
      <c r="D377">
        <v>2030</v>
      </c>
      <c r="F377">
        <v>1.66</v>
      </c>
    </row>
    <row r="378" spans="1:7" hidden="1" outlineLevel="1">
      <c r="A378" t="s">
        <v>68</v>
      </c>
      <c r="B378" t="s">
        <v>14</v>
      </c>
      <c r="C378" t="s">
        <v>47</v>
      </c>
      <c r="D378">
        <v>2040</v>
      </c>
      <c r="F378">
        <v>1.64</v>
      </c>
    </row>
    <row r="379" spans="1:7" hidden="1" outlineLevel="1">
      <c r="A379" t="s">
        <v>68</v>
      </c>
      <c r="B379" t="s">
        <v>14</v>
      </c>
      <c r="C379" t="s">
        <v>47</v>
      </c>
      <c r="D379">
        <v>2050</v>
      </c>
      <c r="F379">
        <v>1.67</v>
      </c>
    </row>
    <row r="380" spans="1:7" hidden="1" outlineLevel="1">
      <c r="A380" t="s">
        <v>68</v>
      </c>
      <c r="B380" t="s">
        <v>16</v>
      </c>
      <c r="C380" t="s">
        <v>10</v>
      </c>
      <c r="D380">
        <v>2020</v>
      </c>
      <c r="G380">
        <v>1.69</v>
      </c>
    </row>
    <row r="381" spans="1:7" hidden="1" outlineLevel="1">
      <c r="A381" t="s">
        <v>68</v>
      </c>
      <c r="B381" t="s">
        <v>16</v>
      </c>
      <c r="C381" t="s">
        <v>10</v>
      </c>
      <c r="D381">
        <v>2030</v>
      </c>
      <c r="G381">
        <v>1.57</v>
      </c>
    </row>
    <row r="382" spans="1:7" hidden="1" outlineLevel="1">
      <c r="A382" t="s">
        <v>68</v>
      </c>
      <c r="B382" t="s">
        <v>16</v>
      </c>
      <c r="C382" t="s">
        <v>10</v>
      </c>
      <c r="D382">
        <v>2040</v>
      </c>
      <c r="G382">
        <v>1.45</v>
      </c>
    </row>
    <row r="383" spans="1:7" hidden="1" outlineLevel="1">
      <c r="A383" t="s">
        <v>68</v>
      </c>
      <c r="B383" t="s">
        <v>16</v>
      </c>
      <c r="C383" t="s">
        <v>10</v>
      </c>
      <c r="D383">
        <v>2050</v>
      </c>
      <c r="G383">
        <v>1.32</v>
      </c>
    </row>
    <row r="384" spans="1:7" hidden="1" outlineLevel="1">
      <c r="A384" t="s">
        <v>68</v>
      </c>
      <c r="B384" t="s">
        <v>9</v>
      </c>
      <c r="C384" t="s">
        <v>20</v>
      </c>
      <c r="D384">
        <v>2040</v>
      </c>
      <c r="E384">
        <v>1.17</v>
      </c>
    </row>
    <row r="385" spans="1:10" hidden="1" outlineLevel="1">
      <c r="A385" t="s">
        <v>69</v>
      </c>
      <c r="B385" t="s">
        <v>9</v>
      </c>
      <c r="C385" t="s">
        <v>30</v>
      </c>
      <c r="D385">
        <v>2020</v>
      </c>
      <c r="G385">
        <v>1.35</v>
      </c>
    </row>
    <row r="386" spans="1:10" hidden="1" outlineLevel="1">
      <c r="A386" t="s">
        <v>69</v>
      </c>
      <c r="B386" t="s">
        <v>9</v>
      </c>
      <c r="C386" t="s">
        <v>30</v>
      </c>
      <c r="D386">
        <v>2030</v>
      </c>
      <c r="G386">
        <v>1.1499999999999999</v>
      </c>
    </row>
    <row r="387" spans="1:10" hidden="1" outlineLevel="1">
      <c r="A387" t="s">
        <v>69</v>
      </c>
      <c r="B387" t="s">
        <v>9</v>
      </c>
      <c r="C387" t="s">
        <v>30</v>
      </c>
      <c r="D387">
        <v>2040</v>
      </c>
      <c r="G387">
        <v>1.29</v>
      </c>
    </row>
    <row r="388" spans="1:10" hidden="1" outlineLevel="1">
      <c r="A388" t="s">
        <v>69</v>
      </c>
      <c r="B388" t="s">
        <v>9</v>
      </c>
      <c r="C388" t="s">
        <v>30</v>
      </c>
      <c r="D388">
        <v>2050</v>
      </c>
      <c r="G388">
        <v>0.98</v>
      </c>
    </row>
    <row r="389" spans="1:10" hidden="1" outlineLevel="1">
      <c r="A389" t="s">
        <v>70</v>
      </c>
      <c r="B389" t="s">
        <v>13</v>
      </c>
      <c r="C389" t="s">
        <v>20</v>
      </c>
      <c r="D389">
        <v>2020</v>
      </c>
      <c r="G389">
        <v>7.91</v>
      </c>
    </row>
    <row r="390" spans="1:10" hidden="1" outlineLevel="1">
      <c r="A390" t="s">
        <v>70</v>
      </c>
      <c r="B390" t="s">
        <v>13</v>
      </c>
      <c r="C390" t="s">
        <v>20</v>
      </c>
      <c r="D390">
        <v>2030</v>
      </c>
      <c r="G390">
        <v>4.0999999999999996</v>
      </c>
    </row>
    <row r="391" spans="1:10" hidden="1" outlineLevel="1">
      <c r="A391" t="s">
        <v>70</v>
      </c>
      <c r="B391" t="s">
        <v>13</v>
      </c>
      <c r="C391" t="s">
        <v>25</v>
      </c>
      <c r="D391">
        <v>2020</v>
      </c>
      <c r="G391">
        <v>2.5099999999999998</v>
      </c>
    </row>
    <row r="392" spans="1:10" hidden="1" outlineLevel="1">
      <c r="A392" t="s">
        <v>70</v>
      </c>
      <c r="B392" t="s">
        <v>13</v>
      </c>
      <c r="C392" t="s">
        <v>25</v>
      </c>
      <c r="D392">
        <v>2030</v>
      </c>
      <c r="G392">
        <v>1.34</v>
      </c>
    </row>
    <row r="393" spans="1:10" hidden="1" outlineLevel="1">
      <c r="A393" t="s">
        <v>70</v>
      </c>
      <c r="B393" t="s">
        <v>13</v>
      </c>
      <c r="C393" t="s">
        <v>26</v>
      </c>
      <c r="D393">
        <v>2020</v>
      </c>
      <c r="G393">
        <v>1.1100000000000001</v>
      </c>
    </row>
    <row r="394" spans="1:10" hidden="1" outlineLevel="1">
      <c r="A394" t="s">
        <v>70</v>
      </c>
      <c r="B394" t="s">
        <v>40</v>
      </c>
      <c r="C394" t="s">
        <v>20</v>
      </c>
      <c r="D394">
        <v>2050</v>
      </c>
      <c r="G394">
        <v>1.03</v>
      </c>
    </row>
    <row r="395" spans="1:10" collapsed="1">
      <c r="A395" s="2" t="s">
        <v>71</v>
      </c>
      <c r="B395" s="2"/>
      <c r="C395" s="2"/>
      <c r="D395" s="2"/>
      <c r="E395" s="2">
        <f>COUNTIF(E$5:E394,"&gt;0")</f>
        <v>52</v>
      </c>
      <c r="F395" s="2">
        <f>COUNTIF(F$5:F394,"&gt;0")</f>
        <v>80</v>
      </c>
      <c r="G395" s="2">
        <f>COUNTIF(G$5:G394,"&gt;0")</f>
        <v>162</v>
      </c>
      <c r="H395" s="2">
        <f>COUNTIF(H$5:H394,"&gt;0")</f>
        <v>114</v>
      </c>
      <c r="I395" s="2">
        <f>COUNTIF(I$5:I394,"&gt;0")</f>
        <v>34</v>
      </c>
      <c r="J395" s="2">
        <f>SUM(F395:I395)</f>
        <v>390</v>
      </c>
    </row>
    <row r="396" spans="1:10">
      <c r="A396" s="2" t="s">
        <v>72</v>
      </c>
      <c r="B396" s="2"/>
      <c r="C396" s="2"/>
      <c r="D396" s="2"/>
      <c r="E396">
        <v>17556</v>
      </c>
      <c r="F396">
        <v>87194</v>
      </c>
      <c r="G396">
        <v>60341</v>
      </c>
      <c r="H396">
        <v>64947</v>
      </c>
      <c r="I396">
        <v>12075</v>
      </c>
    </row>
    <row r="397" spans="1:10">
      <c r="A397" s="2" t="s">
        <v>73</v>
      </c>
      <c r="B397" s="2"/>
      <c r="C397" s="2"/>
      <c r="D397" s="2"/>
      <c r="E397" s="3">
        <f t="shared" ref="E397:F397" si="0">E395/E396*100</f>
        <v>0.29619503303713829</v>
      </c>
      <c r="F397" s="3">
        <f t="shared" si="0"/>
        <v>9.1749432300387637E-2</v>
      </c>
      <c r="G397" s="3">
        <f t="shared" ref="G397" si="1">G395/G396*100</f>
        <v>0.26847417179032501</v>
      </c>
      <c r="H397" s="3">
        <f t="shared" ref="H397" si="2">H395/H396*100</f>
        <v>0.17552773800175528</v>
      </c>
      <c r="I397" s="3">
        <f t="shared" ref="I397" si="3">I395/I396*100</f>
        <v>0.28157349896480333</v>
      </c>
    </row>
    <row r="400" spans="1:10">
      <c r="A400" t="s">
        <v>0</v>
      </c>
      <c r="E400" s="2" t="s">
        <v>74</v>
      </c>
      <c r="F400" s="2" t="s">
        <v>75</v>
      </c>
    </row>
    <row r="401" spans="1:16">
      <c r="A401" s="1">
        <v>45597.595625000002</v>
      </c>
      <c r="B401" s="1"/>
      <c r="C401" s="1"/>
      <c r="D401" s="1"/>
    </row>
    <row r="404" spans="1:16">
      <c r="E404" s="2" t="s">
        <v>3</v>
      </c>
      <c r="F404" s="2" t="s">
        <v>4</v>
      </c>
      <c r="G404" s="2" t="s">
        <v>5</v>
      </c>
      <c r="H404" s="2" t="s">
        <v>6</v>
      </c>
      <c r="I404" s="2" t="s">
        <v>7</v>
      </c>
      <c r="J404" s="2"/>
      <c r="K404" s="2" t="s">
        <v>76</v>
      </c>
      <c r="L404" s="2" t="s">
        <v>77</v>
      </c>
      <c r="M404" s="2" t="s">
        <v>78</v>
      </c>
      <c r="N404" s="2" t="s">
        <v>79</v>
      </c>
      <c r="O404" s="2" t="s">
        <v>80</v>
      </c>
      <c r="P404" s="2" t="s">
        <v>81</v>
      </c>
    </row>
    <row r="405" spans="1:16" hidden="1" outlineLevel="1">
      <c r="A405" t="s">
        <v>62</v>
      </c>
      <c r="B405" t="s">
        <v>16</v>
      </c>
      <c r="C405" t="s">
        <v>33</v>
      </c>
      <c r="D405">
        <v>2050</v>
      </c>
      <c r="F405">
        <v>6.29</v>
      </c>
      <c r="H405">
        <v>0.27</v>
      </c>
      <c r="M405" t="s">
        <v>82</v>
      </c>
      <c r="O405" t="s">
        <v>83</v>
      </c>
    </row>
    <row r="406" spans="1:16" hidden="1" outlineLevel="1">
      <c r="A406" t="s">
        <v>62</v>
      </c>
      <c r="B406" t="s">
        <v>16</v>
      </c>
      <c r="C406" t="s">
        <v>33</v>
      </c>
      <c r="D406">
        <v>2040</v>
      </c>
      <c r="F406">
        <v>3.82</v>
      </c>
      <c r="H406">
        <v>0.25</v>
      </c>
      <c r="M406" t="s">
        <v>82</v>
      </c>
      <c r="O406" t="s">
        <v>83</v>
      </c>
    </row>
    <row r="407" spans="1:16" hidden="1" outlineLevel="1">
      <c r="A407" t="s">
        <v>51</v>
      </c>
      <c r="B407" t="s">
        <v>9</v>
      </c>
      <c r="C407" t="s">
        <v>20</v>
      </c>
      <c r="D407">
        <v>2050</v>
      </c>
      <c r="F407">
        <v>1.47</v>
      </c>
      <c r="M407" t="s">
        <v>82</v>
      </c>
    </row>
    <row r="408" spans="1:16" hidden="1" outlineLevel="1">
      <c r="A408" t="s">
        <v>66</v>
      </c>
      <c r="B408" t="s">
        <v>9</v>
      </c>
      <c r="C408" t="s">
        <v>20</v>
      </c>
      <c r="D408">
        <v>2050</v>
      </c>
      <c r="F408">
        <v>0.88</v>
      </c>
      <c r="H408">
        <v>0.21</v>
      </c>
      <c r="M408" t="s">
        <v>82</v>
      </c>
      <c r="O408" t="s">
        <v>84</v>
      </c>
    </row>
    <row r="409" spans="1:16" hidden="1" outlineLevel="1">
      <c r="A409" t="s">
        <v>62</v>
      </c>
      <c r="B409" t="s">
        <v>16</v>
      </c>
      <c r="C409" t="s">
        <v>33</v>
      </c>
      <c r="D409">
        <v>2030</v>
      </c>
      <c r="F409">
        <v>0.84</v>
      </c>
      <c r="H409">
        <v>0.17</v>
      </c>
      <c r="M409" t="s">
        <v>82</v>
      </c>
    </row>
    <row r="410" spans="1:16" hidden="1" outlineLevel="1">
      <c r="A410" t="s">
        <v>66</v>
      </c>
      <c r="B410" t="s">
        <v>9</v>
      </c>
      <c r="C410" t="s">
        <v>20</v>
      </c>
      <c r="D410">
        <v>2040</v>
      </c>
      <c r="E410">
        <v>0.13</v>
      </c>
      <c r="F410">
        <v>0.73</v>
      </c>
      <c r="H410">
        <v>0.16</v>
      </c>
      <c r="M410" t="s">
        <v>82</v>
      </c>
    </row>
    <row r="411" spans="1:16" hidden="1" outlineLevel="1">
      <c r="A411" t="s">
        <v>41</v>
      </c>
      <c r="B411" t="s">
        <v>13</v>
      </c>
      <c r="C411" t="s">
        <v>20</v>
      </c>
      <c r="D411">
        <v>2040</v>
      </c>
      <c r="F411">
        <v>0.48</v>
      </c>
      <c r="G411">
        <v>0.35</v>
      </c>
      <c r="H411">
        <v>0.41</v>
      </c>
      <c r="M411" t="s">
        <v>85</v>
      </c>
      <c r="N411" t="s">
        <v>86</v>
      </c>
      <c r="O411" t="s">
        <v>87</v>
      </c>
    </row>
    <row r="412" spans="1:16" hidden="1" outlineLevel="1">
      <c r="A412" t="s">
        <v>41</v>
      </c>
      <c r="B412" t="s">
        <v>13</v>
      </c>
      <c r="C412" t="s">
        <v>20</v>
      </c>
      <c r="D412">
        <v>2050</v>
      </c>
      <c r="F412">
        <v>0.48</v>
      </c>
      <c r="G412">
        <v>0.33</v>
      </c>
      <c r="H412">
        <v>0.39</v>
      </c>
      <c r="M412" t="s">
        <v>85</v>
      </c>
      <c r="N412" t="s">
        <v>86</v>
      </c>
      <c r="O412" t="s">
        <v>87</v>
      </c>
    </row>
    <row r="413" spans="1:16" hidden="1" outlineLevel="1">
      <c r="A413" t="s">
        <v>41</v>
      </c>
      <c r="B413" t="s">
        <v>11</v>
      </c>
      <c r="C413" t="s">
        <v>20</v>
      </c>
      <c r="D413">
        <v>2050</v>
      </c>
      <c r="F413">
        <v>0.46</v>
      </c>
      <c r="G413">
        <v>0.25</v>
      </c>
      <c r="H413">
        <v>0.48</v>
      </c>
      <c r="M413" t="s">
        <v>88</v>
      </c>
      <c r="N413" t="s">
        <v>89</v>
      </c>
      <c r="O413" t="s">
        <v>87</v>
      </c>
    </row>
    <row r="414" spans="1:16" hidden="1" outlineLevel="1">
      <c r="A414" t="s">
        <v>50</v>
      </c>
      <c r="B414" t="s">
        <v>9</v>
      </c>
      <c r="C414" t="s">
        <v>20</v>
      </c>
      <c r="D414">
        <v>2050</v>
      </c>
      <c r="F414">
        <v>0.46</v>
      </c>
      <c r="M414" t="s">
        <v>90</v>
      </c>
    </row>
    <row r="415" spans="1:16" hidden="1" outlineLevel="1">
      <c r="A415" t="s">
        <v>51</v>
      </c>
      <c r="B415" t="s">
        <v>9</v>
      </c>
      <c r="C415" t="s">
        <v>20</v>
      </c>
      <c r="D415">
        <v>2040</v>
      </c>
      <c r="F415">
        <v>0.45</v>
      </c>
      <c r="M415" t="s">
        <v>82</v>
      </c>
    </row>
    <row r="416" spans="1:16" hidden="1" outlineLevel="1">
      <c r="A416" t="s">
        <v>41</v>
      </c>
      <c r="B416" t="s">
        <v>9</v>
      </c>
      <c r="C416" t="s">
        <v>20</v>
      </c>
      <c r="D416">
        <v>2050</v>
      </c>
      <c r="F416">
        <v>0.44</v>
      </c>
      <c r="G416">
        <v>0.24</v>
      </c>
      <c r="H416">
        <v>0.49</v>
      </c>
      <c r="M416" t="s">
        <v>88</v>
      </c>
      <c r="N416" t="s">
        <v>89</v>
      </c>
      <c r="O416" t="s">
        <v>87</v>
      </c>
    </row>
    <row r="417" spans="1:16" hidden="1" outlineLevel="1">
      <c r="A417" t="s">
        <v>41</v>
      </c>
      <c r="B417" t="s">
        <v>13</v>
      </c>
      <c r="C417" t="s">
        <v>25</v>
      </c>
      <c r="D417">
        <v>2050</v>
      </c>
      <c r="F417">
        <v>0.42</v>
      </c>
      <c r="G417">
        <v>0.38</v>
      </c>
      <c r="H417">
        <v>0.3</v>
      </c>
      <c r="M417" t="s">
        <v>87</v>
      </c>
      <c r="N417" t="s">
        <v>86</v>
      </c>
      <c r="O417" t="s">
        <v>87</v>
      </c>
    </row>
    <row r="418" spans="1:16" hidden="1" outlineLevel="1">
      <c r="A418" t="s">
        <v>41</v>
      </c>
      <c r="B418" t="s">
        <v>13</v>
      </c>
      <c r="C418" t="s">
        <v>25</v>
      </c>
      <c r="D418">
        <v>2040</v>
      </c>
      <c r="F418">
        <v>0.39</v>
      </c>
      <c r="G418">
        <v>0.38</v>
      </c>
      <c r="H418">
        <v>0.3</v>
      </c>
      <c r="M418" t="s">
        <v>87</v>
      </c>
      <c r="N418" t="s">
        <v>86</v>
      </c>
      <c r="O418" t="s">
        <v>87</v>
      </c>
    </row>
    <row r="419" spans="1:16" hidden="1" outlineLevel="1">
      <c r="A419" t="s">
        <v>41</v>
      </c>
      <c r="B419" t="s">
        <v>13</v>
      </c>
      <c r="C419" t="s">
        <v>26</v>
      </c>
      <c r="D419">
        <v>2050</v>
      </c>
      <c r="F419">
        <v>0.34</v>
      </c>
      <c r="G419">
        <v>0.34</v>
      </c>
      <c r="H419">
        <v>0.19</v>
      </c>
      <c r="M419" t="s">
        <v>87</v>
      </c>
      <c r="N419" t="s">
        <v>86</v>
      </c>
    </row>
    <row r="420" spans="1:16" hidden="1" outlineLevel="1">
      <c r="A420" t="s">
        <v>91</v>
      </c>
      <c r="B420" t="s">
        <v>14</v>
      </c>
      <c r="C420" t="s">
        <v>27</v>
      </c>
      <c r="D420">
        <v>2050</v>
      </c>
      <c r="F420">
        <v>0.34</v>
      </c>
      <c r="M420" t="s">
        <v>92</v>
      </c>
    </row>
    <row r="421" spans="1:16" hidden="1" outlineLevel="1">
      <c r="A421" t="s">
        <v>39</v>
      </c>
      <c r="B421" t="s">
        <v>9</v>
      </c>
      <c r="C421" t="s">
        <v>20</v>
      </c>
      <c r="D421">
        <v>2050</v>
      </c>
      <c r="F421">
        <v>0.32</v>
      </c>
      <c r="H421">
        <v>0.28999999999999998</v>
      </c>
      <c r="M421" t="s">
        <v>88</v>
      </c>
      <c r="O421" t="s">
        <v>93</v>
      </c>
    </row>
    <row r="422" spans="1:16" hidden="1" outlineLevel="1">
      <c r="A422" t="s">
        <v>41</v>
      </c>
      <c r="B422" t="s">
        <v>13</v>
      </c>
      <c r="C422" t="s">
        <v>26</v>
      </c>
      <c r="D422">
        <v>2040</v>
      </c>
      <c r="F422">
        <v>0.32</v>
      </c>
      <c r="G422">
        <v>0.33</v>
      </c>
      <c r="H422">
        <v>0.19</v>
      </c>
      <c r="M422" t="s">
        <v>87</v>
      </c>
      <c r="N422" t="s">
        <v>86</v>
      </c>
    </row>
    <row r="423" spans="1:16" hidden="1" outlineLevel="1">
      <c r="A423" t="s">
        <v>23</v>
      </c>
      <c r="B423" t="s">
        <v>14</v>
      </c>
      <c r="C423" t="s">
        <v>33</v>
      </c>
      <c r="D423">
        <v>2050</v>
      </c>
      <c r="F423">
        <v>0.32</v>
      </c>
      <c r="M423" t="s">
        <v>94</v>
      </c>
    </row>
    <row r="424" spans="1:16" hidden="1" outlineLevel="1">
      <c r="A424" t="s">
        <v>41</v>
      </c>
      <c r="B424" t="s">
        <v>11</v>
      </c>
      <c r="C424" t="s">
        <v>20</v>
      </c>
      <c r="D424">
        <v>2040</v>
      </c>
      <c r="F424">
        <v>0.31</v>
      </c>
      <c r="G424">
        <v>0.18</v>
      </c>
      <c r="H424">
        <v>0.34</v>
      </c>
      <c r="M424" t="s">
        <v>88</v>
      </c>
      <c r="O424" t="s">
        <v>88</v>
      </c>
    </row>
    <row r="425" spans="1:16" hidden="1" outlineLevel="1">
      <c r="A425" t="s">
        <v>39</v>
      </c>
      <c r="B425" t="s">
        <v>11</v>
      </c>
      <c r="C425" t="s">
        <v>20</v>
      </c>
      <c r="D425">
        <v>2050</v>
      </c>
      <c r="F425">
        <v>0.3</v>
      </c>
      <c r="H425">
        <v>0.31</v>
      </c>
      <c r="M425" t="s">
        <v>88</v>
      </c>
      <c r="O425" t="s">
        <v>95</v>
      </c>
    </row>
    <row r="426" spans="1:16" hidden="1" outlineLevel="1">
      <c r="A426" t="s">
        <v>41</v>
      </c>
      <c r="B426" t="s">
        <v>24</v>
      </c>
      <c r="C426" t="s">
        <v>33</v>
      </c>
      <c r="D426">
        <v>2050</v>
      </c>
      <c r="F426">
        <v>0.3</v>
      </c>
      <c r="I426">
        <v>0.22</v>
      </c>
      <c r="M426" t="s">
        <v>96</v>
      </c>
      <c r="P426" t="s">
        <v>86</v>
      </c>
    </row>
    <row r="427" spans="1:16" hidden="1" outlineLevel="1">
      <c r="A427" t="s">
        <v>41</v>
      </c>
      <c r="B427" t="s">
        <v>9</v>
      </c>
      <c r="C427" t="s">
        <v>20</v>
      </c>
      <c r="D427">
        <v>2040</v>
      </c>
      <c r="F427">
        <v>0.28999999999999998</v>
      </c>
      <c r="G427">
        <v>0.16</v>
      </c>
      <c r="H427">
        <v>0.36</v>
      </c>
      <c r="M427" t="s">
        <v>88</v>
      </c>
      <c r="O427" t="s">
        <v>87</v>
      </c>
    </row>
    <row r="428" spans="1:16" hidden="1" outlineLevel="1">
      <c r="A428" t="s">
        <v>41</v>
      </c>
      <c r="B428" t="s">
        <v>11</v>
      </c>
      <c r="C428" t="s">
        <v>10</v>
      </c>
      <c r="D428">
        <v>2050</v>
      </c>
      <c r="F428">
        <v>0.28999999999999998</v>
      </c>
      <c r="G428">
        <v>0.28000000000000003</v>
      </c>
      <c r="M428" t="s">
        <v>87</v>
      </c>
      <c r="N428" t="s">
        <v>89</v>
      </c>
    </row>
    <row r="429" spans="1:16" hidden="1" outlineLevel="1">
      <c r="A429" t="s">
        <v>28</v>
      </c>
      <c r="B429" t="s">
        <v>11</v>
      </c>
      <c r="C429" t="s">
        <v>10</v>
      </c>
      <c r="D429">
        <v>2040</v>
      </c>
      <c r="F429">
        <v>0.28999999999999998</v>
      </c>
      <c r="M429" t="s">
        <v>97</v>
      </c>
    </row>
    <row r="430" spans="1:16" hidden="1" outlineLevel="1">
      <c r="A430" t="s">
        <v>41</v>
      </c>
      <c r="B430" t="s">
        <v>14</v>
      </c>
      <c r="C430" t="s">
        <v>20</v>
      </c>
      <c r="D430">
        <v>2050</v>
      </c>
      <c r="F430">
        <v>0.28000000000000003</v>
      </c>
      <c r="I430">
        <v>0.19</v>
      </c>
      <c r="M430" t="s">
        <v>98</v>
      </c>
    </row>
    <row r="431" spans="1:16" hidden="1" outlineLevel="1">
      <c r="A431" t="s">
        <v>38</v>
      </c>
      <c r="B431" t="s">
        <v>14</v>
      </c>
      <c r="C431" t="s">
        <v>33</v>
      </c>
      <c r="D431">
        <v>2050</v>
      </c>
      <c r="F431">
        <v>0.28000000000000003</v>
      </c>
      <c r="M431" t="s">
        <v>94</v>
      </c>
    </row>
    <row r="432" spans="1:16" hidden="1" outlineLevel="1">
      <c r="A432" t="s">
        <v>39</v>
      </c>
      <c r="B432" t="s">
        <v>43</v>
      </c>
      <c r="C432" t="s">
        <v>33</v>
      </c>
      <c r="D432">
        <v>2050</v>
      </c>
      <c r="F432">
        <v>0.26</v>
      </c>
      <c r="H432">
        <v>0.22</v>
      </c>
      <c r="M432" t="s">
        <v>96</v>
      </c>
      <c r="O432" t="s">
        <v>99</v>
      </c>
    </row>
    <row r="433" spans="1:15" hidden="1" outlineLevel="1">
      <c r="A433" t="s">
        <v>41</v>
      </c>
      <c r="B433" t="s">
        <v>9</v>
      </c>
      <c r="C433" t="s">
        <v>10</v>
      </c>
      <c r="D433">
        <v>2050</v>
      </c>
      <c r="F433">
        <v>0.26</v>
      </c>
      <c r="G433">
        <v>0.31</v>
      </c>
      <c r="M433" t="s">
        <v>100</v>
      </c>
      <c r="N433" t="s">
        <v>89</v>
      </c>
    </row>
    <row r="434" spans="1:15" hidden="1" outlineLevel="1">
      <c r="A434" t="s">
        <v>41</v>
      </c>
      <c r="B434" t="s">
        <v>13</v>
      </c>
      <c r="C434" t="s">
        <v>10</v>
      </c>
      <c r="D434">
        <v>2050</v>
      </c>
      <c r="F434">
        <v>0.26</v>
      </c>
      <c r="M434" t="s">
        <v>101</v>
      </c>
    </row>
    <row r="435" spans="1:15" hidden="1" outlineLevel="1">
      <c r="A435" t="s">
        <v>41</v>
      </c>
      <c r="B435" t="s">
        <v>13</v>
      </c>
      <c r="C435" t="s">
        <v>20</v>
      </c>
      <c r="D435">
        <v>2030</v>
      </c>
      <c r="F435">
        <v>0.25</v>
      </c>
      <c r="G435">
        <v>0.31</v>
      </c>
      <c r="H435">
        <v>0.24</v>
      </c>
      <c r="M435" t="s">
        <v>87</v>
      </c>
      <c r="N435" t="s">
        <v>86</v>
      </c>
      <c r="O435" t="s">
        <v>87</v>
      </c>
    </row>
    <row r="436" spans="1:15" hidden="1" outlineLevel="1">
      <c r="A436" t="s">
        <v>39</v>
      </c>
      <c r="B436" t="s">
        <v>11</v>
      </c>
      <c r="C436" t="s">
        <v>30</v>
      </c>
      <c r="D436">
        <v>2050</v>
      </c>
      <c r="F436">
        <v>0.25</v>
      </c>
      <c r="G436">
        <v>0.36</v>
      </c>
      <c r="M436" t="s">
        <v>89</v>
      </c>
      <c r="N436" t="s">
        <v>89</v>
      </c>
    </row>
    <row r="437" spans="1:15" hidden="1" outlineLevel="1">
      <c r="A437" t="s">
        <v>41</v>
      </c>
      <c r="B437" t="s">
        <v>42</v>
      </c>
      <c r="C437" t="s">
        <v>33</v>
      </c>
      <c r="D437">
        <v>2030</v>
      </c>
      <c r="F437">
        <v>0.24</v>
      </c>
      <c r="H437">
        <v>0.2</v>
      </c>
      <c r="M437" t="s">
        <v>102</v>
      </c>
    </row>
    <row r="438" spans="1:15" hidden="1" outlineLevel="1">
      <c r="A438" t="s">
        <v>41</v>
      </c>
      <c r="B438" t="s">
        <v>13</v>
      </c>
      <c r="C438" t="s">
        <v>33</v>
      </c>
      <c r="D438">
        <v>2030</v>
      </c>
      <c r="F438">
        <v>0.24</v>
      </c>
      <c r="H438">
        <v>0.2</v>
      </c>
      <c r="M438" t="s">
        <v>102</v>
      </c>
    </row>
    <row r="439" spans="1:15" hidden="1" outlineLevel="1">
      <c r="A439" t="s">
        <v>41</v>
      </c>
      <c r="B439" t="s">
        <v>13</v>
      </c>
      <c r="C439" t="s">
        <v>25</v>
      </c>
      <c r="D439">
        <v>2030</v>
      </c>
      <c r="F439">
        <v>0.24</v>
      </c>
      <c r="G439">
        <v>0.28999999999999998</v>
      </c>
      <c r="H439">
        <v>0.16</v>
      </c>
      <c r="M439" t="s">
        <v>87</v>
      </c>
      <c r="N439" t="s">
        <v>86</v>
      </c>
    </row>
    <row r="440" spans="1:15" hidden="1" outlineLevel="1">
      <c r="A440" t="s">
        <v>41</v>
      </c>
      <c r="B440" t="s">
        <v>9</v>
      </c>
      <c r="C440" t="s">
        <v>30</v>
      </c>
      <c r="D440">
        <v>2050</v>
      </c>
      <c r="F440">
        <v>0.24</v>
      </c>
      <c r="G440">
        <v>0.47</v>
      </c>
      <c r="H440">
        <v>0.14000000000000001</v>
      </c>
      <c r="M440" t="s">
        <v>89</v>
      </c>
      <c r="N440" t="s">
        <v>89</v>
      </c>
    </row>
    <row r="441" spans="1:15" hidden="1" outlineLevel="1">
      <c r="A441" t="s">
        <v>41</v>
      </c>
      <c r="B441" t="s">
        <v>11</v>
      </c>
      <c r="C441" t="s">
        <v>30</v>
      </c>
      <c r="D441">
        <v>2050</v>
      </c>
      <c r="F441">
        <v>0.24</v>
      </c>
      <c r="G441">
        <v>0.47</v>
      </c>
      <c r="H441">
        <v>0.14000000000000001</v>
      </c>
      <c r="M441" t="s">
        <v>89</v>
      </c>
      <c r="N441" t="s">
        <v>89</v>
      </c>
    </row>
    <row r="442" spans="1:15" hidden="1" outlineLevel="1">
      <c r="A442" t="s">
        <v>39</v>
      </c>
      <c r="B442" t="s">
        <v>9</v>
      </c>
      <c r="C442" t="s">
        <v>30</v>
      </c>
      <c r="D442">
        <v>2050</v>
      </c>
      <c r="F442">
        <v>0.24</v>
      </c>
      <c r="G442">
        <v>0.37</v>
      </c>
      <c r="M442" t="s">
        <v>89</v>
      </c>
      <c r="N442" t="s">
        <v>89</v>
      </c>
    </row>
    <row r="443" spans="1:15" hidden="1" outlineLevel="1">
      <c r="A443" t="s">
        <v>41</v>
      </c>
      <c r="B443" t="s">
        <v>14</v>
      </c>
      <c r="C443" t="s">
        <v>20</v>
      </c>
      <c r="D443">
        <v>2040</v>
      </c>
      <c r="F443">
        <v>0.24</v>
      </c>
      <c r="I443">
        <v>0.16</v>
      </c>
      <c r="M443" t="s">
        <v>98</v>
      </c>
    </row>
    <row r="444" spans="1:15" hidden="1" outlineLevel="1">
      <c r="A444" t="s">
        <v>61</v>
      </c>
      <c r="B444" t="s">
        <v>9</v>
      </c>
      <c r="C444" t="s">
        <v>20</v>
      </c>
      <c r="D444">
        <v>2050</v>
      </c>
      <c r="F444">
        <v>0.24</v>
      </c>
      <c r="M444" t="s">
        <v>103</v>
      </c>
    </row>
    <row r="445" spans="1:15" hidden="1" outlineLevel="1">
      <c r="A445" t="s">
        <v>39</v>
      </c>
      <c r="B445" t="s">
        <v>9</v>
      </c>
      <c r="C445" t="s">
        <v>20</v>
      </c>
      <c r="D445">
        <v>2040</v>
      </c>
      <c r="F445">
        <v>0.23</v>
      </c>
      <c r="H445">
        <v>0.23</v>
      </c>
      <c r="O445" t="s">
        <v>93</v>
      </c>
    </row>
    <row r="446" spans="1:15" hidden="1" outlineLevel="1">
      <c r="A446" t="s">
        <v>56</v>
      </c>
      <c r="B446" t="s">
        <v>9</v>
      </c>
      <c r="C446" t="s">
        <v>20</v>
      </c>
      <c r="D446">
        <v>2050</v>
      </c>
      <c r="F446">
        <v>0.23</v>
      </c>
    </row>
    <row r="447" spans="1:15" hidden="1" outlineLevel="1">
      <c r="A447" t="s">
        <v>39</v>
      </c>
      <c r="B447" t="s">
        <v>16</v>
      </c>
      <c r="C447" t="s">
        <v>33</v>
      </c>
      <c r="D447">
        <v>2050</v>
      </c>
      <c r="F447">
        <v>0.22</v>
      </c>
      <c r="H447">
        <v>0.26</v>
      </c>
      <c r="O447" t="s">
        <v>104</v>
      </c>
    </row>
    <row r="448" spans="1:15" hidden="1" outlineLevel="1">
      <c r="A448" t="s">
        <v>39</v>
      </c>
      <c r="B448" t="s">
        <v>11</v>
      </c>
      <c r="C448" t="s">
        <v>20</v>
      </c>
      <c r="D448">
        <v>2040</v>
      </c>
      <c r="F448">
        <v>0.22</v>
      </c>
      <c r="H448">
        <v>0.24</v>
      </c>
      <c r="O448" t="s">
        <v>93</v>
      </c>
    </row>
    <row r="449" spans="1:15" hidden="1" outlineLevel="1">
      <c r="A449" t="s">
        <v>41</v>
      </c>
      <c r="B449" t="s">
        <v>43</v>
      </c>
      <c r="C449" t="s">
        <v>33</v>
      </c>
      <c r="D449">
        <v>2050</v>
      </c>
      <c r="F449">
        <v>0.22</v>
      </c>
      <c r="H449">
        <v>0.18</v>
      </c>
    </row>
    <row r="450" spans="1:15" hidden="1" outlineLevel="1">
      <c r="A450" t="s">
        <v>41</v>
      </c>
      <c r="B450" t="s">
        <v>11</v>
      </c>
      <c r="C450" t="s">
        <v>30</v>
      </c>
      <c r="D450">
        <v>2030</v>
      </c>
      <c r="F450">
        <v>0.22</v>
      </c>
      <c r="G450">
        <v>0.19</v>
      </c>
    </row>
    <row r="451" spans="1:15" hidden="1" outlineLevel="1">
      <c r="A451" t="s">
        <v>23</v>
      </c>
      <c r="B451" t="s">
        <v>24</v>
      </c>
      <c r="C451" t="s">
        <v>25</v>
      </c>
      <c r="D451">
        <v>2050</v>
      </c>
      <c r="F451">
        <v>0.22</v>
      </c>
    </row>
    <row r="452" spans="1:15" hidden="1" outlineLevel="1">
      <c r="A452" t="s">
        <v>38</v>
      </c>
      <c r="B452" t="s">
        <v>11</v>
      </c>
      <c r="C452" t="s">
        <v>27</v>
      </c>
      <c r="D452">
        <v>2050</v>
      </c>
      <c r="F452">
        <v>0.22</v>
      </c>
    </row>
    <row r="453" spans="1:15" hidden="1" outlineLevel="1">
      <c r="A453" t="s">
        <v>41</v>
      </c>
      <c r="B453" t="s">
        <v>42</v>
      </c>
      <c r="C453" t="s">
        <v>10</v>
      </c>
      <c r="D453">
        <v>2050</v>
      </c>
      <c r="F453">
        <v>0.21</v>
      </c>
      <c r="H453">
        <v>0.17</v>
      </c>
    </row>
    <row r="454" spans="1:15" hidden="1" outlineLevel="1">
      <c r="A454" t="s">
        <v>52</v>
      </c>
      <c r="B454" t="s">
        <v>40</v>
      </c>
      <c r="C454" t="s">
        <v>30</v>
      </c>
      <c r="D454">
        <v>2050</v>
      </c>
      <c r="F454">
        <v>0.21</v>
      </c>
      <c r="G454">
        <v>0.14000000000000001</v>
      </c>
      <c r="H454">
        <v>0.14000000000000001</v>
      </c>
    </row>
    <row r="455" spans="1:15" hidden="1" outlineLevel="1">
      <c r="A455" t="s">
        <v>41</v>
      </c>
      <c r="B455" t="s">
        <v>13</v>
      </c>
      <c r="C455" t="s">
        <v>26</v>
      </c>
      <c r="D455">
        <v>2030</v>
      </c>
      <c r="F455">
        <v>0.21</v>
      </c>
      <c r="G455">
        <v>0.25</v>
      </c>
      <c r="N455" t="s">
        <v>86</v>
      </c>
    </row>
    <row r="456" spans="1:15" hidden="1" outlineLevel="1">
      <c r="A456" t="s">
        <v>41</v>
      </c>
      <c r="B456" t="s">
        <v>9</v>
      </c>
      <c r="C456" t="s">
        <v>30</v>
      </c>
      <c r="D456">
        <v>2030</v>
      </c>
      <c r="F456">
        <v>0.21</v>
      </c>
      <c r="G456">
        <v>0.2</v>
      </c>
    </row>
    <row r="457" spans="1:15" hidden="1" outlineLevel="1">
      <c r="A457" t="s">
        <v>23</v>
      </c>
      <c r="B457" t="s">
        <v>24</v>
      </c>
      <c r="C457" t="s">
        <v>26</v>
      </c>
      <c r="D457">
        <v>2050</v>
      </c>
      <c r="F457">
        <v>0.21</v>
      </c>
    </row>
    <row r="458" spans="1:15" hidden="1" outlineLevel="1">
      <c r="A458" t="s">
        <v>38</v>
      </c>
      <c r="B458" t="s">
        <v>24</v>
      </c>
      <c r="C458" t="s">
        <v>25</v>
      </c>
      <c r="D458">
        <v>2050</v>
      </c>
      <c r="F458">
        <v>0.21</v>
      </c>
    </row>
    <row r="459" spans="1:15" hidden="1" outlineLevel="1">
      <c r="A459" t="s">
        <v>51</v>
      </c>
      <c r="B459" t="s">
        <v>9</v>
      </c>
      <c r="C459" t="s">
        <v>20</v>
      </c>
      <c r="D459">
        <v>2030</v>
      </c>
      <c r="F459">
        <v>0.21</v>
      </c>
    </row>
    <row r="460" spans="1:15" hidden="1" outlineLevel="1">
      <c r="A460" t="s">
        <v>57</v>
      </c>
      <c r="B460" t="s">
        <v>9</v>
      </c>
      <c r="C460" t="s">
        <v>30</v>
      </c>
      <c r="D460">
        <v>2050</v>
      </c>
      <c r="F460">
        <v>0.21</v>
      </c>
    </row>
    <row r="461" spans="1:15" hidden="1" outlineLevel="1">
      <c r="A461" t="s">
        <v>34</v>
      </c>
      <c r="B461" t="s">
        <v>11</v>
      </c>
      <c r="C461" t="s">
        <v>20</v>
      </c>
      <c r="D461">
        <v>2050</v>
      </c>
      <c r="F461">
        <v>0.2</v>
      </c>
    </row>
    <row r="462" spans="1:15" hidden="1" outlineLevel="1">
      <c r="A462" t="s">
        <v>38</v>
      </c>
      <c r="B462" t="s">
        <v>24</v>
      </c>
      <c r="C462" t="s">
        <v>26</v>
      </c>
      <c r="D462">
        <v>2050</v>
      </c>
      <c r="F462">
        <v>0.2</v>
      </c>
    </row>
    <row r="463" spans="1:15" hidden="1" outlineLevel="1">
      <c r="A463" t="s">
        <v>52</v>
      </c>
      <c r="B463" t="s">
        <v>16</v>
      </c>
      <c r="C463" t="s">
        <v>30</v>
      </c>
      <c r="D463">
        <v>2050</v>
      </c>
      <c r="F463">
        <v>0.19</v>
      </c>
      <c r="G463">
        <v>0.15</v>
      </c>
      <c r="H463">
        <v>0.3</v>
      </c>
      <c r="O463" t="s">
        <v>83</v>
      </c>
    </row>
    <row r="464" spans="1:15" hidden="1" outlineLevel="1">
      <c r="A464" t="s">
        <v>41</v>
      </c>
      <c r="B464" t="s">
        <v>15</v>
      </c>
      <c r="C464" t="s">
        <v>33</v>
      </c>
      <c r="D464">
        <v>2050</v>
      </c>
      <c r="F464">
        <v>0.19</v>
      </c>
      <c r="H464">
        <v>0.21</v>
      </c>
      <c r="O464" t="s">
        <v>104</v>
      </c>
    </row>
    <row r="465" spans="1:15" hidden="1" outlineLevel="1">
      <c r="A465" t="s">
        <v>41</v>
      </c>
      <c r="B465" t="s">
        <v>16</v>
      </c>
      <c r="C465" t="s">
        <v>33</v>
      </c>
      <c r="D465">
        <v>2050</v>
      </c>
      <c r="F465">
        <v>0.19</v>
      </c>
      <c r="H465">
        <v>0.21</v>
      </c>
    </row>
    <row r="466" spans="1:15" hidden="1" outlineLevel="1">
      <c r="A466" t="s">
        <v>41</v>
      </c>
      <c r="B466" t="s">
        <v>13</v>
      </c>
      <c r="C466" t="s">
        <v>21</v>
      </c>
      <c r="D466">
        <v>2050</v>
      </c>
      <c r="F466">
        <v>0.19</v>
      </c>
      <c r="G466">
        <v>0.16</v>
      </c>
    </row>
    <row r="467" spans="1:15" hidden="1" outlineLevel="1">
      <c r="A467" t="s">
        <v>31</v>
      </c>
      <c r="B467" t="s">
        <v>11</v>
      </c>
      <c r="C467" t="s">
        <v>20</v>
      </c>
      <c r="D467">
        <v>2050</v>
      </c>
      <c r="F467">
        <v>0.19</v>
      </c>
    </row>
    <row r="468" spans="1:15" hidden="1" outlineLevel="1">
      <c r="A468" t="s">
        <v>37</v>
      </c>
      <c r="B468" t="s">
        <v>14</v>
      </c>
      <c r="C468" t="s">
        <v>20</v>
      </c>
      <c r="D468">
        <v>2050</v>
      </c>
      <c r="F468">
        <v>0.19</v>
      </c>
    </row>
    <row r="469" spans="1:15" hidden="1" outlineLevel="1">
      <c r="A469" t="s">
        <v>54</v>
      </c>
      <c r="B469" t="s">
        <v>14</v>
      </c>
      <c r="C469" t="s">
        <v>63</v>
      </c>
      <c r="D469">
        <v>2040</v>
      </c>
      <c r="F469">
        <v>0.19</v>
      </c>
    </row>
    <row r="470" spans="1:15" hidden="1" outlineLevel="1">
      <c r="A470" t="s">
        <v>57</v>
      </c>
      <c r="B470" t="s">
        <v>9</v>
      </c>
      <c r="C470" t="s">
        <v>30</v>
      </c>
      <c r="D470">
        <v>2040</v>
      </c>
      <c r="F470">
        <v>0.19</v>
      </c>
    </row>
    <row r="471" spans="1:15" hidden="1" outlineLevel="1">
      <c r="A471" t="s">
        <v>62</v>
      </c>
      <c r="B471" t="s">
        <v>43</v>
      </c>
      <c r="C471" t="s">
        <v>33</v>
      </c>
      <c r="D471">
        <v>2050</v>
      </c>
      <c r="F471">
        <v>0.19</v>
      </c>
    </row>
    <row r="472" spans="1:15" hidden="1" outlineLevel="1">
      <c r="A472" t="s">
        <v>41</v>
      </c>
      <c r="B472" t="s">
        <v>11</v>
      </c>
      <c r="C472" t="s">
        <v>27</v>
      </c>
      <c r="D472">
        <v>2050</v>
      </c>
      <c r="F472">
        <v>0.18</v>
      </c>
      <c r="H472">
        <v>0.25</v>
      </c>
      <c r="O472" t="s">
        <v>105</v>
      </c>
    </row>
    <row r="473" spans="1:15" hidden="1" outlineLevel="1">
      <c r="A473" t="s">
        <v>39</v>
      </c>
      <c r="B473" t="s">
        <v>43</v>
      </c>
      <c r="C473" t="s">
        <v>33</v>
      </c>
      <c r="D473">
        <v>2040</v>
      </c>
      <c r="F473">
        <v>0.18</v>
      </c>
      <c r="H473">
        <v>0.15</v>
      </c>
    </row>
    <row r="474" spans="1:15" hidden="1" outlineLevel="1">
      <c r="A474" t="s">
        <v>41</v>
      </c>
      <c r="B474" t="s">
        <v>11</v>
      </c>
      <c r="C474" t="s">
        <v>30</v>
      </c>
      <c r="D474">
        <v>2040</v>
      </c>
      <c r="F474">
        <v>0.18</v>
      </c>
      <c r="G474">
        <v>0.27</v>
      </c>
      <c r="N474" t="s">
        <v>89</v>
      </c>
    </row>
    <row r="475" spans="1:15" hidden="1" outlineLevel="1">
      <c r="A475" t="s">
        <v>39</v>
      </c>
      <c r="B475" t="s">
        <v>11</v>
      </c>
      <c r="C475" t="s">
        <v>30</v>
      </c>
      <c r="D475">
        <v>2040</v>
      </c>
      <c r="F475">
        <v>0.18</v>
      </c>
      <c r="G475">
        <v>0.19</v>
      </c>
    </row>
    <row r="476" spans="1:15" hidden="1" outlineLevel="1">
      <c r="A476" t="s">
        <v>39</v>
      </c>
      <c r="B476" t="s">
        <v>11</v>
      </c>
      <c r="C476" t="s">
        <v>30</v>
      </c>
      <c r="D476">
        <v>2030</v>
      </c>
      <c r="F476">
        <v>0.18</v>
      </c>
      <c r="G476">
        <v>0.13</v>
      </c>
    </row>
    <row r="477" spans="1:15" hidden="1" outlineLevel="1">
      <c r="A477" t="s">
        <v>23</v>
      </c>
      <c r="B477" t="s">
        <v>15</v>
      </c>
      <c r="C477" t="s">
        <v>25</v>
      </c>
      <c r="D477">
        <v>2050</v>
      </c>
      <c r="F477">
        <v>0.18</v>
      </c>
      <c r="G477">
        <v>0.12</v>
      </c>
    </row>
    <row r="478" spans="1:15" hidden="1" outlineLevel="1">
      <c r="A478" t="s">
        <v>38</v>
      </c>
      <c r="B478" t="s">
        <v>15</v>
      </c>
      <c r="C478" t="s">
        <v>25</v>
      </c>
      <c r="D478">
        <v>2050</v>
      </c>
      <c r="F478">
        <v>0.18</v>
      </c>
      <c r="G478">
        <v>0.12</v>
      </c>
    </row>
    <row r="479" spans="1:15" hidden="1" outlineLevel="1">
      <c r="A479" t="s">
        <v>34</v>
      </c>
      <c r="B479" t="s">
        <v>9</v>
      </c>
      <c r="C479" t="s">
        <v>20</v>
      </c>
      <c r="D479">
        <v>2050</v>
      </c>
      <c r="F479">
        <v>0.18</v>
      </c>
    </row>
    <row r="480" spans="1:15" hidden="1" outlineLevel="1">
      <c r="A480" t="s">
        <v>39</v>
      </c>
      <c r="B480" t="s">
        <v>42</v>
      </c>
      <c r="C480" t="s">
        <v>33</v>
      </c>
      <c r="D480">
        <v>2030</v>
      </c>
      <c r="F480">
        <v>0.17</v>
      </c>
      <c r="H480">
        <v>0.15</v>
      </c>
    </row>
    <row r="481" spans="1:14" hidden="1" outlineLevel="1">
      <c r="A481" t="s">
        <v>39</v>
      </c>
      <c r="B481" t="s">
        <v>13</v>
      </c>
      <c r="C481" t="s">
        <v>33</v>
      </c>
      <c r="D481">
        <v>2030</v>
      </c>
      <c r="F481">
        <v>0.17</v>
      </c>
      <c r="H481">
        <v>0.15</v>
      </c>
    </row>
    <row r="482" spans="1:14" hidden="1" outlineLevel="1">
      <c r="A482" t="s">
        <v>41</v>
      </c>
      <c r="B482" t="s">
        <v>9</v>
      </c>
      <c r="C482" t="s">
        <v>30</v>
      </c>
      <c r="D482">
        <v>2040</v>
      </c>
      <c r="F482">
        <v>0.17</v>
      </c>
      <c r="G482">
        <v>0.27</v>
      </c>
      <c r="N482" t="s">
        <v>89</v>
      </c>
    </row>
    <row r="483" spans="1:14" hidden="1" outlineLevel="1">
      <c r="A483" t="s">
        <v>39</v>
      </c>
      <c r="B483" t="s">
        <v>9</v>
      </c>
      <c r="C483" t="s">
        <v>30</v>
      </c>
      <c r="D483">
        <v>2030</v>
      </c>
      <c r="F483">
        <v>0.17</v>
      </c>
      <c r="G483">
        <v>0.14000000000000001</v>
      </c>
    </row>
    <row r="484" spans="1:14" hidden="1" outlineLevel="1">
      <c r="A484" t="s">
        <v>23</v>
      </c>
      <c r="B484" t="s">
        <v>15</v>
      </c>
      <c r="C484" t="s">
        <v>26</v>
      </c>
      <c r="D484">
        <v>2050</v>
      </c>
      <c r="F484">
        <v>0.17</v>
      </c>
    </row>
    <row r="485" spans="1:14" hidden="1" outlineLevel="1">
      <c r="A485" t="s">
        <v>23</v>
      </c>
      <c r="B485" t="s">
        <v>24</v>
      </c>
      <c r="C485" t="s">
        <v>25</v>
      </c>
      <c r="D485">
        <v>2040</v>
      </c>
      <c r="F485">
        <v>0.17</v>
      </c>
    </row>
    <row r="486" spans="1:14" hidden="1" outlineLevel="1">
      <c r="A486" t="s">
        <v>28</v>
      </c>
      <c r="B486" t="s">
        <v>11</v>
      </c>
      <c r="C486" t="s">
        <v>10</v>
      </c>
      <c r="D486">
        <v>2030</v>
      </c>
      <c r="F486">
        <v>0.17</v>
      </c>
    </row>
    <row r="487" spans="1:14" hidden="1" outlineLevel="1">
      <c r="A487" t="s">
        <v>37</v>
      </c>
      <c r="B487" t="s">
        <v>14</v>
      </c>
      <c r="C487" t="s">
        <v>20</v>
      </c>
      <c r="D487">
        <v>2040</v>
      </c>
      <c r="F487">
        <v>0.17</v>
      </c>
    </row>
    <row r="488" spans="1:14" hidden="1" outlineLevel="1">
      <c r="A488" t="s">
        <v>38</v>
      </c>
      <c r="B488" t="s">
        <v>15</v>
      </c>
      <c r="C488" t="s">
        <v>26</v>
      </c>
      <c r="D488">
        <v>2050</v>
      </c>
      <c r="F488">
        <v>0.17</v>
      </c>
    </row>
    <row r="489" spans="1:14" hidden="1" outlineLevel="1">
      <c r="A489" t="s">
        <v>38</v>
      </c>
      <c r="B489" t="s">
        <v>9</v>
      </c>
      <c r="C489" t="s">
        <v>27</v>
      </c>
      <c r="D489">
        <v>2050</v>
      </c>
      <c r="F489">
        <v>0.17</v>
      </c>
    </row>
    <row r="490" spans="1:14" hidden="1" outlineLevel="1">
      <c r="A490" t="s">
        <v>41</v>
      </c>
      <c r="B490" t="s">
        <v>13</v>
      </c>
      <c r="C490" t="s">
        <v>47</v>
      </c>
      <c r="D490">
        <v>2050</v>
      </c>
      <c r="F490">
        <v>0.17</v>
      </c>
    </row>
    <row r="491" spans="1:14" hidden="1" outlineLevel="1">
      <c r="A491" t="s">
        <v>41</v>
      </c>
      <c r="B491" t="s">
        <v>24</v>
      </c>
      <c r="C491" t="s">
        <v>33</v>
      </c>
      <c r="D491">
        <v>2040</v>
      </c>
      <c r="F491">
        <v>0.17</v>
      </c>
    </row>
    <row r="492" spans="1:14" hidden="1" outlineLevel="1">
      <c r="A492" t="s">
        <v>41</v>
      </c>
      <c r="B492" t="s">
        <v>42</v>
      </c>
      <c r="C492" t="s">
        <v>106</v>
      </c>
      <c r="D492">
        <v>2050</v>
      </c>
      <c r="F492">
        <v>0.16</v>
      </c>
      <c r="H492">
        <v>0.13</v>
      </c>
    </row>
    <row r="493" spans="1:14" hidden="1" outlineLevel="1">
      <c r="A493" t="s">
        <v>39</v>
      </c>
      <c r="B493" t="s">
        <v>9</v>
      </c>
      <c r="C493" t="s">
        <v>30</v>
      </c>
      <c r="D493">
        <v>2040</v>
      </c>
      <c r="F493">
        <v>0.16</v>
      </c>
      <c r="G493">
        <v>0.2</v>
      </c>
    </row>
    <row r="494" spans="1:14" hidden="1" outlineLevel="1">
      <c r="A494" t="s">
        <v>41</v>
      </c>
      <c r="B494" t="s">
        <v>13</v>
      </c>
      <c r="C494" t="s">
        <v>21</v>
      </c>
      <c r="D494">
        <v>2040</v>
      </c>
      <c r="F494">
        <v>0.16</v>
      </c>
      <c r="G494">
        <v>0.13</v>
      </c>
    </row>
    <row r="495" spans="1:14" hidden="1" outlineLevel="1">
      <c r="A495" t="s">
        <v>23</v>
      </c>
      <c r="B495" t="s">
        <v>24</v>
      </c>
      <c r="C495" t="s">
        <v>26</v>
      </c>
      <c r="D495">
        <v>2040</v>
      </c>
      <c r="F495">
        <v>0.16</v>
      </c>
    </row>
    <row r="496" spans="1:14" hidden="1" outlineLevel="1">
      <c r="A496" t="s">
        <v>31</v>
      </c>
      <c r="B496" t="s">
        <v>9</v>
      </c>
      <c r="C496" t="s">
        <v>20</v>
      </c>
      <c r="D496">
        <v>2050</v>
      </c>
      <c r="F496">
        <v>0.16</v>
      </c>
    </row>
    <row r="497" spans="1:15" hidden="1" outlineLevel="1">
      <c r="A497" t="s">
        <v>38</v>
      </c>
      <c r="B497" t="s">
        <v>24</v>
      </c>
      <c r="C497" t="s">
        <v>25</v>
      </c>
      <c r="D497">
        <v>2040</v>
      </c>
      <c r="F497">
        <v>0.16</v>
      </c>
    </row>
    <row r="498" spans="1:15" hidden="1" outlineLevel="1">
      <c r="A498" t="s">
        <v>41</v>
      </c>
      <c r="B498" t="s">
        <v>13</v>
      </c>
      <c r="C498" t="s">
        <v>22</v>
      </c>
      <c r="D498">
        <v>2050</v>
      </c>
      <c r="F498">
        <v>0.16</v>
      </c>
    </row>
    <row r="499" spans="1:15" hidden="1" outlineLevel="1">
      <c r="A499" t="s">
        <v>50</v>
      </c>
      <c r="B499" t="s">
        <v>9</v>
      </c>
      <c r="C499" t="s">
        <v>20</v>
      </c>
      <c r="D499">
        <v>2040</v>
      </c>
      <c r="F499">
        <v>0.16</v>
      </c>
    </row>
    <row r="500" spans="1:15" hidden="1" outlineLevel="1">
      <c r="A500" t="s">
        <v>41</v>
      </c>
      <c r="B500" t="s">
        <v>14</v>
      </c>
      <c r="C500" t="s">
        <v>33</v>
      </c>
      <c r="D500">
        <v>2050</v>
      </c>
      <c r="F500">
        <v>0.15</v>
      </c>
      <c r="H500">
        <v>0.24</v>
      </c>
      <c r="O500" t="s">
        <v>84</v>
      </c>
    </row>
    <row r="501" spans="1:15" hidden="1" outlineLevel="1">
      <c r="A501" t="s">
        <v>39</v>
      </c>
      <c r="B501" t="s">
        <v>16</v>
      </c>
      <c r="C501" t="s">
        <v>33</v>
      </c>
      <c r="D501">
        <v>2040</v>
      </c>
      <c r="F501">
        <v>0.15</v>
      </c>
      <c r="H501">
        <v>0.17</v>
      </c>
    </row>
    <row r="502" spans="1:15" hidden="1" outlineLevel="1">
      <c r="A502" t="s">
        <v>41</v>
      </c>
      <c r="B502" t="s">
        <v>42</v>
      </c>
      <c r="C502" t="s">
        <v>47</v>
      </c>
      <c r="D502">
        <v>2050</v>
      </c>
      <c r="F502">
        <v>0.15</v>
      </c>
      <c r="H502">
        <v>0.13</v>
      </c>
    </row>
    <row r="503" spans="1:15" hidden="1" outlineLevel="1">
      <c r="A503" t="s">
        <v>41</v>
      </c>
      <c r="B503" t="s">
        <v>11</v>
      </c>
      <c r="C503" t="s">
        <v>53</v>
      </c>
      <c r="D503">
        <v>2050</v>
      </c>
      <c r="F503">
        <v>0.15</v>
      </c>
      <c r="G503">
        <v>0.14000000000000001</v>
      </c>
    </row>
    <row r="504" spans="1:15" hidden="1" outlineLevel="1">
      <c r="A504" t="s">
        <v>38</v>
      </c>
      <c r="B504" t="s">
        <v>24</v>
      </c>
      <c r="C504" t="s">
        <v>26</v>
      </c>
      <c r="D504">
        <v>2040</v>
      </c>
      <c r="F504">
        <v>0.15</v>
      </c>
    </row>
    <row r="505" spans="1:15" hidden="1" outlineLevel="1">
      <c r="A505" t="s">
        <v>39</v>
      </c>
      <c r="B505" t="s">
        <v>13</v>
      </c>
      <c r="C505" t="s">
        <v>21</v>
      </c>
      <c r="D505">
        <v>2050</v>
      </c>
      <c r="F505">
        <v>0.15</v>
      </c>
    </row>
    <row r="506" spans="1:15" hidden="1" outlineLevel="1">
      <c r="A506" t="s">
        <v>41</v>
      </c>
      <c r="B506" t="s">
        <v>14</v>
      </c>
      <c r="C506" t="s">
        <v>63</v>
      </c>
      <c r="D506">
        <v>2040</v>
      </c>
      <c r="F506">
        <v>0.15</v>
      </c>
    </row>
    <row r="507" spans="1:15" hidden="1" outlineLevel="1">
      <c r="A507" t="s">
        <v>41</v>
      </c>
      <c r="B507" t="s">
        <v>14</v>
      </c>
      <c r="C507" t="s">
        <v>63</v>
      </c>
      <c r="D507">
        <v>2050</v>
      </c>
      <c r="F507">
        <v>0.15</v>
      </c>
    </row>
    <row r="508" spans="1:15" hidden="1" outlineLevel="1">
      <c r="A508" t="s">
        <v>41</v>
      </c>
      <c r="B508" t="s">
        <v>14</v>
      </c>
      <c r="C508" t="s">
        <v>25</v>
      </c>
      <c r="D508">
        <v>2050</v>
      </c>
      <c r="F508">
        <v>0.15</v>
      </c>
    </row>
    <row r="509" spans="1:15" hidden="1" outlineLevel="1">
      <c r="A509" t="s">
        <v>41</v>
      </c>
      <c r="B509" t="s">
        <v>24</v>
      </c>
      <c r="C509" t="s">
        <v>25</v>
      </c>
      <c r="D509">
        <v>2030</v>
      </c>
      <c r="F509">
        <v>0.15</v>
      </c>
    </row>
    <row r="510" spans="1:15" hidden="1" outlineLevel="1">
      <c r="A510" t="s">
        <v>41</v>
      </c>
      <c r="B510" t="s">
        <v>24</v>
      </c>
      <c r="C510" t="s">
        <v>26</v>
      </c>
      <c r="D510">
        <v>2030</v>
      </c>
      <c r="F510">
        <v>0.15</v>
      </c>
    </row>
    <row r="511" spans="1:15" hidden="1" outlineLevel="1">
      <c r="A511" t="s">
        <v>41</v>
      </c>
      <c r="B511" t="s">
        <v>43</v>
      </c>
      <c r="C511" t="s">
        <v>106</v>
      </c>
      <c r="D511">
        <v>2030</v>
      </c>
      <c r="F511">
        <v>0.15</v>
      </c>
    </row>
    <row r="512" spans="1:15" hidden="1" outlineLevel="1">
      <c r="A512" t="s">
        <v>41</v>
      </c>
      <c r="B512" t="s">
        <v>29</v>
      </c>
      <c r="C512" t="s">
        <v>106</v>
      </c>
      <c r="D512">
        <v>2030</v>
      </c>
      <c r="F512">
        <v>0.15</v>
      </c>
    </row>
    <row r="513" spans="1:15" hidden="1" outlineLevel="1">
      <c r="A513" t="s">
        <v>50</v>
      </c>
      <c r="B513" t="s">
        <v>40</v>
      </c>
      <c r="C513" t="s">
        <v>20</v>
      </c>
      <c r="D513">
        <v>2050</v>
      </c>
      <c r="F513">
        <v>0.15</v>
      </c>
    </row>
    <row r="514" spans="1:15" hidden="1" outlineLevel="1">
      <c r="A514" t="s">
        <v>31</v>
      </c>
      <c r="B514" t="s">
        <v>42</v>
      </c>
      <c r="C514" t="s">
        <v>33</v>
      </c>
      <c r="D514">
        <v>2050</v>
      </c>
      <c r="F514">
        <v>0.14000000000000001</v>
      </c>
      <c r="H514">
        <v>0.22</v>
      </c>
      <c r="O514" t="s">
        <v>99</v>
      </c>
    </row>
    <row r="515" spans="1:15" hidden="1" outlineLevel="1">
      <c r="A515" t="s">
        <v>31</v>
      </c>
      <c r="B515" t="s">
        <v>13</v>
      </c>
      <c r="C515" t="s">
        <v>33</v>
      </c>
      <c r="D515">
        <v>2050</v>
      </c>
      <c r="F515">
        <v>0.14000000000000001</v>
      </c>
      <c r="H515">
        <v>0.22</v>
      </c>
      <c r="O515" t="s">
        <v>99</v>
      </c>
    </row>
    <row r="516" spans="1:15" hidden="1" outlineLevel="1">
      <c r="A516" t="s">
        <v>39</v>
      </c>
      <c r="B516" t="s">
        <v>42</v>
      </c>
      <c r="C516" t="s">
        <v>33</v>
      </c>
      <c r="D516">
        <v>2050</v>
      </c>
      <c r="F516">
        <v>0.14000000000000001</v>
      </c>
      <c r="H516">
        <v>0.18</v>
      </c>
    </row>
    <row r="517" spans="1:15" hidden="1" outlineLevel="1">
      <c r="A517" t="s">
        <v>39</v>
      </c>
      <c r="B517" t="s">
        <v>13</v>
      </c>
      <c r="C517" t="s">
        <v>33</v>
      </c>
      <c r="D517">
        <v>2050</v>
      </c>
      <c r="F517">
        <v>0.14000000000000001</v>
      </c>
      <c r="H517">
        <v>0.18</v>
      </c>
    </row>
    <row r="518" spans="1:15" hidden="1" outlineLevel="1">
      <c r="A518" t="s">
        <v>41</v>
      </c>
      <c r="B518" t="s">
        <v>15</v>
      </c>
      <c r="C518" t="s">
        <v>27</v>
      </c>
      <c r="D518">
        <v>2050</v>
      </c>
      <c r="F518">
        <v>0.14000000000000001</v>
      </c>
      <c r="H518">
        <v>0.16</v>
      </c>
    </row>
    <row r="519" spans="1:15" hidden="1" outlineLevel="1">
      <c r="A519" t="s">
        <v>41</v>
      </c>
      <c r="B519" t="s">
        <v>16</v>
      </c>
      <c r="C519" t="s">
        <v>27</v>
      </c>
      <c r="D519">
        <v>2050</v>
      </c>
      <c r="F519">
        <v>0.14000000000000001</v>
      </c>
      <c r="H519">
        <v>0.16</v>
      </c>
    </row>
    <row r="520" spans="1:15" hidden="1" outlineLevel="1">
      <c r="A520" t="s">
        <v>41</v>
      </c>
      <c r="B520" t="s">
        <v>13</v>
      </c>
      <c r="C520" t="s">
        <v>106</v>
      </c>
      <c r="D520">
        <v>2050</v>
      </c>
      <c r="F520">
        <v>0.14000000000000001</v>
      </c>
      <c r="H520">
        <v>0.14000000000000001</v>
      </c>
    </row>
    <row r="521" spans="1:15" hidden="1" outlineLevel="1">
      <c r="A521" t="s">
        <v>41</v>
      </c>
      <c r="B521" t="s">
        <v>9</v>
      </c>
      <c r="C521" t="s">
        <v>27</v>
      </c>
      <c r="D521">
        <v>2050</v>
      </c>
      <c r="F521">
        <v>0.14000000000000001</v>
      </c>
      <c r="H521">
        <v>0.13</v>
      </c>
    </row>
    <row r="522" spans="1:15" hidden="1" outlineLevel="1">
      <c r="A522" t="s">
        <v>41</v>
      </c>
      <c r="B522" t="s">
        <v>43</v>
      </c>
      <c r="C522" t="s">
        <v>33</v>
      </c>
      <c r="D522">
        <v>2040</v>
      </c>
      <c r="F522">
        <v>0.14000000000000001</v>
      </c>
      <c r="H522">
        <v>0.12</v>
      </c>
    </row>
    <row r="523" spans="1:15" hidden="1" outlineLevel="1">
      <c r="A523" t="s">
        <v>41</v>
      </c>
      <c r="B523" t="s">
        <v>9</v>
      </c>
      <c r="C523" t="s">
        <v>53</v>
      </c>
      <c r="D523">
        <v>2050</v>
      </c>
      <c r="F523">
        <v>0.14000000000000001</v>
      </c>
      <c r="G523">
        <v>0.15</v>
      </c>
    </row>
    <row r="524" spans="1:15" hidden="1" outlineLevel="1">
      <c r="A524" t="s">
        <v>62</v>
      </c>
      <c r="B524" t="s">
        <v>14</v>
      </c>
      <c r="C524" t="s">
        <v>30</v>
      </c>
      <c r="D524">
        <v>2050</v>
      </c>
      <c r="F524">
        <v>0.14000000000000001</v>
      </c>
      <c r="G524">
        <v>0.15</v>
      </c>
    </row>
    <row r="525" spans="1:15" hidden="1" outlineLevel="1">
      <c r="A525" t="s">
        <v>23</v>
      </c>
      <c r="B525" t="s">
        <v>9</v>
      </c>
      <c r="C525" t="s">
        <v>27</v>
      </c>
      <c r="D525">
        <v>2050</v>
      </c>
      <c r="F525">
        <v>0.14000000000000001</v>
      </c>
    </row>
    <row r="526" spans="1:15" hidden="1" outlineLevel="1">
      <c r="A526" t="s">
        <v>38</v>
      </c>
      <c r="B526" t="s">
        <v>15</v>
      </c>
      <c r="C526" t="s">
        <v>25</v>
      </c>
      <c r="D526">
        <v>2040</v>
      </c>
      <c r="F526">
        <v>0.14000000000000001</v>
      </c>
    </row>
    <row r="527" spans="1:15" hidden="1" outlineLevel="1">
      <c r="A527" t="s">
        <v>41</v>
      </c>
      <c r="B527" t="s">
        <v>13</v>
      </c>
      <c r="C527" t="s">
        <v>22</v>
      </c>
      <c r="D527">
        <v>2040</v>
      </c>
      <c r="F527">
        <v>0.14000000000000001</v>
      </c>
    </row>
    <row r="528" spans="1:15" hidden="1" outlineLevel="1">
      <c r="A528" t="s">
        <v>41</v>
      </c>
      <c r="B528" t="s">
        <v>24</v>
      </c>
      <c r="C528" t="s">
        <v>33</v>
      </c>
      <c r="D528">
        <v>2030</v>
      </c>
      <c r="F528">
        <v>0.14000000000000001</v>
      </c>
    </row>
    <row r="529" spans="1:7" hidden="1" outlineLevel="1">
      <c r="A529" t="s">
        <v>41</v>
      </c>
      <c r="B529" t="s">
        <v>24</v>
      </c>
      <c r="C529" t="s">
        <v>106</v>
      </c>
      <c r="D529">
        <v>2030</v>
      </c>
      <c r="F529">
        <v>0.14000000000000001</v>
      </c>
    </row>
    <row r="530" spans="1:7" hidden="1" outlineLevel="1">
      <c r="A530" t="s">
        <v>46</v>
      </c>
      <c r="B530" t="s">
        <v>14</v>
      </c>
      <c r="C530" t="s">
        <v>20</v>
      </c>
      <c r="D530">
        <v>2050</v>
      </c>
      <c r="F530">
        <v>0.14000000000000001</v>
      </c>
    </row>
    <row r="531" spans="1:7" hidden="1" outlineLevel="1">
      <c r="A531" t="s">
        <v>62</v>
      </c>
      <c r="B531" t="s">
        <v>43</v>
      </c>
      <c r="C531" t="s">
        <v>33</v>
      </c>
      <c r="D531">
        <v>2040</v>
      </c>
      <c r="F531">
        <v>0.14000000000000001</v>
      </c>
    </row>
    <row r="532" spans="1:7" hidden="1" outlineLevel="1">
      <c r="A532" t="s">
        <v>41</v>
      </c>
      <c r="B532" t="s">
        <v>40</v>
      </c>
      <c r="C532" t="s">
        <v>25</v>
      </c>
      <c r="D532">
        <v>2050</v>
      </c>
      <c r="F532">
        <v>0.13</v>
      </c>
      <c r="G532">
        <v>0.14000000000000001</v>
      </c>
    </row>
    <row r="533" spans="1:7" hidden="1" outlineLevel="1">
      <c r="A533" t="s">
        <v>41</v>
      </c>
      <c r="B533" t="s">
        <v>13</v>
      </c>
      <c r="C533" t="s">
        <v>63</v>
      </c>
      <c r="D533">
        <v>2040</v>
      </c>
      <c r="F533">
        <v>0.13</v>
      </c>
      <c r="G533">
        <v>0.12</v>
      </c>
    </row>
    <row r="534" spans="1:7" hidden="1" outlineLevel="1">
      <c r="A534" t="s">
        <v>19</v>
      </c>
      <c r="B534" t="s">
        <v>11</v>
      </c>
      <c r="C534" t="s">
        <v>20</v>
      </c>
      <c r="D534">
        <v>2050</v>
      </c>
      <c r="F534">
        <v>0.13</v>
      </c>
    </row>
    <row r="535" spans="1:7" hidden="1" outlineLevel="1">
      <c r="A535" t="s">
        <v>23</v>
      </c>
      <c r="B535" t="s">
        <v>15</v>
      </c>
      <c r="C535" t="s">
        <v>25</v>
      </c>
      <c r="D535">
        <v>2040</v>
      </c>
      <c r="F535">
        <v>0.13</v>
      </c>
    </row>
    <row r="536" spans="1:7" hidden="1" outlineLevel="1">
      <c r="A536" t="s">
        <v>23</v>
      </c>
      <c r="B536" t="s">
        <v>15</v>
      </c>
      <c r="C536" t="s">
        <v>26</v>
      </c>
      <c r="D536">
        <v>2040</v>
      </c>
      <c r="F536">
        <v>0.13</v>
      </c>
    </row>
    <row r="537" spans="1:7" hidden="1" outlineLevel="1">
      <c r="A537" t="s">
        <v>38</v>
      </c>
      <c r="B537" t="s">
        <v>14</v>
      </c>
      <c r="C537" t="s">
        <v>63</v>
      </c>
      <c r="D537">
        <v>2050</v>
      </c>
      <c r="F537">
        <v>0.13</v>
      </c>
    </row>
    <row r="538" spans="1:7" hidden="1" outlineLevel="1">
      <c r="A538" t="s">
        <v>38</v>
      </c>
      <c r="B538" t="s">
        <v>15</v>
      </c>
      <c r="C538" t="s">
        <v>26</v>
      </c>
      <c r="D538">
        <v>2040</v>
      </c>
      <c r="F538">
        <v>0.13</v>
      </c>
    </row>
    <row r="539" spans="1:7" hidden="1" outlineLevel="1">
      <c r="A539" t="s">
        <v>39</v>
      </c>
      <c r="B539" t="s">
        <v>24</v>
      </c>
      <c r="C539" t="s">
        <v>25</v>
      </c>
      <c r="D539">
        <v>2050</v>
      </c>
      <c r="F539">
        <v>0.13</v>
      </c>
    </row>
    <row r="540" spans="1:7" hidden="1" outlineLevel="1">
      <c r="A540" t="s">
        <v>39</v>
      </c>
      <c r="B540" t="s">
        <v>43</v>
      </c>
      <c r="C540" t="s">
        <v>33</v>
      </c>
      <c r="D540">
        <v>2030</v>
      </c>
      <c r="F540">
        <v>0.13</v>
      </c>
    </row>
    <row r="541" spans="1:7" hidden="1" outlineLevel="1">
      <c r="A541" t="s">
        <v>41</v>
      </c>
      <c r="B541" t="s">
        <v>42</v>
      </c>
      <c r="C541" t="s">
        <v>27</v>
      </c>
      <c r="D541">
        <v>2050</v>
      </c>
      <c r="F541">
        <v>0.13</v>
      </c>
    </row>
    <row r="542" spans="1:7" hidden="1" outlineLevel="1">
      <c r="A542" t="s">
        <v>41</v>
      </c>
      <c r="B542" t="s">
        <v>42</v>
      </c>
      <c r="C542" t="s">
        <v>22</v>
      </c>
      <c r="D542">
        <v>2050</v>
      </c>
      <c r="F542">
        <v>0.13</v>
      </c>
    </row>
    <row r="543" spans="1:7" hidden="1" outlineLevel="1">
      <c r="A543" t="s">
        <v>41</v>
      </c>
      <c r="B543" t="s">
        <v>13</v>
      </c>
      <c r="C543" t="s">
        <v>10</v>
      </c>
      <c r="D543">
        <v>2040</v>
      </c>
      <c r="F543">
        <v>0.13</v>
      </c>
    </row>
    <row r="544" spans="1:7" hidden="1" outlineLevel="1">
      <c r="A544" t="s">
        <v>41</v>
      </c>
      <c r="B544" t="s">
        <v>13</v>
      </c>
      <c r="C544" t="s">
        <v>21</v>
      </c>
      <c r="D544">
        <v>2030</v>
      </c>
      <c r="F544">
        <v>0.13</v>
      </c>
    </row>
    <row r="545" spans="1:8" hidden="1" outlineLevel="1">
      <c r="A545" t="s">
        <v>41</v>
      </c>
      <c r="B545" t="s">
        <v>14</v>
      </c>
      <c r="C545" t="s">
        <v>25</v>
      </c>
      <c r="D545">
        <v>2040</v>
      </c>
      <c r="F545">
        <v>0.13</v>
      </c>
    </row>
    <row r="546" spans="1:8" hidden="1" outlineLevel="1">
      <c r="A546" t="s">
        <v>41</v>
      </c>
      <c r="B546" t="s">
        <v>15</v>
      </c>
      <c r="C546" t="s">
        <v>106</v>
      </c>
      <c r="D546">
        <v>2030</v>
      </c>
      <c r="F546">
        <v>0.13</v>
      </c>
    </row>
    <row r="547" spans="1:8" hidden="1" outlineLevel="1">
      <c r="A547" t="s">
        <v>41</v>
      </c>
      <c r="B547" t="s">
        <v>15</v>
      </c>
      <c r="C547" t="s">
        <v>25</v>
      </c>
      <c r="D547">
        <v>2030</v>
      </c>
      <c r="F547">
        <v>0.13</v>
      </c>
    </row>
    <row r="548" spans="1:8" hidden="1" outlineLevel="1">
      <c r="A548" t="s">
        <v>41</v>
      </c>
      <c r="B548" t="s">
        <v>15</v>
      </c>
      <c r="C548" t="s">
        <v>26</v>
      </c>
      <c r="D548">
        <v>2030</v>
      </c>
      <c r="F548">
        <v>0.13</v>
      </c>
    </row>
    <row r="549" spans="1:8" hidden="1" outlineLevel="1">
      <c r="A549" t="s">
        <v>41</v>
      </c>
      <c r="B549" t="s">
        <v>16</v>
      </c>
      <c r="C549" t="s">
        <v>106</v>
      </c>
      <c r="D549">
        <v>2030</v>
      </c>
      <c r="F549">
        <v>0.13</v>
      </c>
    </row>
    <row r="550" spans="1:8" hidden="1" outlineLevel="1">
      <c r="A550" t="s">
        <v>41</v>
      </c>
      <c r="B550" t="s">
        <v>43</v>
      </c>
      <c r="C550" t="s">
        <v>20</v>
      </c>
      <c r="D550">
        <v>2040</v>
      </c>
      <c r="F550">
        <v>0.13</v>
      </c>
    </row>
    <row r="551" spans="1:8" hidden="1" outlineLevel="1">
      <c r="A551" t="s">
        <v>41</v>
      </c>
      <c r="B551" t="s">
        <v>43</v>
      </c>
      <c r="C551" t="s">
        <v>33</v>
      </c>
      <c r="D551">
        <v>2030</v>
      </c>
      <c r="F551">
        <v>0.13</v>
      </c>
    </row>
    <row r="552" spans="1:8" hidden="1" outlineLevel="1">
      <c r="A552" t="s">
        <v>41</v>
      </c>
      <c r="B552" t="s">
        <v>40</v>
      </c>
      <c r="C552" t="s">
        <v>26</v>
      </c>
      <c r="D552">
        <v>2050</v>
      </c>
      <c r="F552">
        <v>0.13</v>
      </c>
    </row>
    <row r="553" spans="1:8" hidden="1" outlineLevel="1">
      <c r="A553" t="s">
        <v>48</v>
      </c>
      <c r="B553" t="s">
        <v>14</v>
      </c>
      <c r="C553" t="s">
        <v>53</v>
      </c>
      <c r="D553">
        <v>2050</v>
      </c>
      <c r="F553">
        <v>0.13</v>
      </c>
    </row>
    <row r="554" spans="1:8" hidden="1" outlineLevel="1">
      <c r="A554" t="s">
        <v>54</v>
      </c>
      <c r="B554" t="s">
        <v>14</v>
      </c>
      <c r="C554" t="s">
        <v>22</v>
      </c>
      <c r="D554">
        <v>2050</v>
      </c>
      <c r="F554">
        <v>0.13</v>
      </c>
    </row>
    <row r="555" spans="1:8" hidden="1" outlineLevel="1">
      <c r="A555" t="s">
        <v>41</v>
      </c>
      <c r="B555" t="s">
        <v>15</v>
      </c>
      <c r="C555" t="s">
        <v>33</v>
      </c>
      <c r="D555">
        <v>2040</v>
      </c>
      <c r="F555">
        <v>0.12</v>
      </c>
      <c r="H555">
        <v>0.14000000000000001</v>
      </c>
    </row>
    <row r="556" spans="1:8" hidden="1" outlineLevel="1">
      <c r="A556" t="s">
        <v>41</v>
      </c>
      <c r="B556" t="s">
        <v>16</v>
      </c>
      <c r="C556" t="s">
        <v>33</v>
      </c>
      <c r="D556">
        <v>2040</v>
      </c>
      <c r="F556">
        <v>0.12</v>
      </c>
      <c r="H556">
        <v>0.14000000000000001</v>
      </c>
    </row>
    <row r="557" spans="1:8" hidden="1" outlineLevel="1">
      <c r="A557" t="s">
        <v>23</v>
      </c>
      <c r="B557" t="s">
        <v>24</v>
      </c>
      <c r="C557" t="s">
        <v>25</v>
      </c>
      <c r="D557">
        <v>2030</v>
      </c>
      <c r="F557">
        <v>0.12</v>
      </c>
    </row>
    <row r="558" spans="1:8" hidden="1" outlineLevel="1">
      <c r="A558" t="s">
        <v>28</v>
      </c>
      <c r="B558" t="s">
        <v>9</v>
      </c>
      <c r="C558" t="s">
        <v>20</v>
      </c>
      <c r="D558">
        <v>2050</v>
      </c>
      <c r="F558">
        <v>0.12</v>
      </c>
    </row>
    <row r="559" spans="1:8" hidden="1" outlineLevel="1">
      <c r="A559" t="s">
        <v>28</v>
      </c>
      <c r="B559" t="s">
        <v>9</v>
      </c>
      <c r="C559" t="s">
        <v>10</v>
      </c>
      <c r="D559">
        <v>2040</v>
      </c>
      <c r="F559">
        <v>0.12</v>
      </c>
    </row>
    <row r="560" spans="1:8" hidden="1" outlineLevel="1">
      <c r="A560" t="s">
        <v>38</v>
      </c>
      <c r="B560" t="s">
        <v>24</v>
      </c>
      <c r="C560" t="s">
        <v>25</v>
      </c>
      <c r="D560">
        <v>2030</v>
      </c>
      <c r="F560">
        <v>0.12</v>
      </c>
    </row>
    <row r="561" spans="1:12" hidden="1" outlineLevel="1">
      <c r="A561" t="s">
        <v>39</v>
      </c>
      <c r="B561" t="s">
        <v>13</v>
      </c>
      <c r="C561" t="s">
        <v>21</v>
      </c>
      <c r="D561">
        <v>2040</v>
      </c>
      <c r="F561">
        <v>0.12</v>
      </c>
    </row>
    <row r="562" spans="1:12" hidden="1" outlineLevel="1">
      <c r="A562" t="s">
        <v>41</v>
      </c>
      <c r="B562" t="s">
        <v>13</v>
      </c>
      <c r="C562" t="s">
        <v>63</v>
      </c>
      <c r="D562">
        <v>2050</v>
      </c>
      <c r="F562">
        <v>0.12</v>
      </c>
    </row>
    <row r="563" spans="1:12" hidden="1" outlineLevel="1">
      <c r="A563" t="s">
        <v>41</v>
      </c>
      <c r="B563" t="s">
        <v>13</v>
      </c>
      <c r="C563" t="s">
        <v>47</v>
      </c>
      <c r="D563">
        <v>2040</v>
      </c>
      <c r="F563">
        <v>0.12</v>
      </c>
    </row>
    <row r="564" spans="1:12" hidden="1" outlineLevel="1">
      <c r="A564" t="s">
        <v>41</v>
      </c>
      <c r="B564" t="s">
        <v>13</v>
      </c>
      <c r="C564" t="s">
        <v>106</v>
      </c>
      <c r="D564">
        <v>2040</v>
      </c>
      <c r="F564">
        <v>0.12</v>
      </c>
    </row>
    <row r="565" spans="1:12" hidden="1" outlineLevel="1">
      <c r="A565" t="s">
        <v>41</v>
      </c>
      <c r="B565" t="s">
        <v>14</v>
      </c>
      <c r="C565" t="s">
        <v>20</v>
      </c>
      <c r="D565">
        <v>2030</v>
      </c>
      <c r="F565">
        <v>0.12</v>
      </c>
    </row>
    <row r="566" spans="1:12" hidden="1" outlineLevel="1">
      <c r="A566" t="s">
        <v>41</v>
      </c>
      <c r="B566" t="s">
        <v>24</v>
      </c>
      <c r="C566" t="s">
        <v>20</v>
      </c>
      <c r="D566">
        <v>2040</v>
      </c>
      <c r="F566">
        <v>0.12</v>
      </c>
    </row>
    <row r="567" spans="1:12" hidden="1" outlineLevel="1">
      <c r="A567" t="s">
        <v>41</v>
      </c>
      <c r="B567" t="s">
        <v>43</v>
      </c>
      <c r="C567" t="s">
        <v>20</v>
      </c>
      <c r="D567">
        <v>2050</v>
      </c>
      <c r="F567">
        <v>0.12</v>
      </c>
    </row>
    <row r="568" spans="1:12" hidden="1" outlineLevel="1">
      <c r="A568" t="s">
        <v>46</v>
      </c>
      <c r="B568" t="s">
        <v>15</v>
      </c>
      <c r="C568" t="s">
        <v>20</v>
      </c>
      <c r="D568">
        <v>2050</v>
      </c>
      <c r="F568">
        <v>0.12</v>
      </c>
    </row>
    <row r="569" spans="1:12" hidden="1" outlineLevel="1">
      <c r="A569" t="s">
        <v>64</v>
      </c>
      <c r="B569" t="s">
        <v>14</v>
      </c>
      <c r="C569" t="s">
        <v>27</v>
      </c>
      <c r="D569">
        <v>2050</v>
      </c>
      <c r="F569">
        <v>0.12</v>
      </c>
    </row>
    <row r="570" spans="1:12" hidden="1" outlineLevel="1">
      <c r="A570" t="s">
        <v>59</v>
      </c>
      <c r="B570" t="s">
        <v>9</v>
      </c>
      <c r="C570" t="s">
        <v>20</v>
      </c>
      <c r="D570">
        <v>2030</v>
      </c>
      <c r="E570">
        <v>7.41</v>
      </c>
      <c r="L570" t="s">
        <v>107</v>
      </c>
    </row>
    <row r="571" spans="1:12" hidden="1" outlineLevel="1">
      <c r="A571" t="s">
        <v>59</v>
      </c>
      <c r="B571" t="s">
        <v>9</v>
      </c>
      <c r="C571" t="s">
        <v>20</v>
      </c>
      <c r="D571">
        <v>2040</v>
      </c>
      <c r="E571">
        <v>4.6500000000000004</v>
      </c>
      <c r="L571" t="s">
        <v>107</v>
      </c>
    </row>
    <row r="572" spans="1:12" hidden="1" outlineLevel="1">
      <c r="A572" t="s">
        <v>108</v>
      </c>
      <c r="B572" t="s">
        <v>40</v>
      </c>
      <c r="C572" t="s">
        <v>22</v>
      </c>
      <c r="D572">
        <v>2040</v>
      </c>
      <c r="E572">
        <v>2.04</v>
      </c>
      <c r="L572" t="s">
        <v>86</v>
      </c>
    </row>
    <row r="573" spans="1:12" hidden="1" outlineLevel="1">
      <c r="A573" t="s">
        <v>108</v>
      </c>
      <c r="B573" t="s">
        <v>40</v>
      </c>
      <c r="C573" t="s">
        <v>21</v>
      </c>
      <c r="D573">
        <v>2040</v>
      </c>
      <c r="E573">
        <v>2.02</v>
      </c>
      <c r="L573" t="s">
        <v>86</v>
      </c>
    </row>
    <row r="574" spans="1:12" hidden="1" outlineLevel="1">
      <c r="A574" t="s">
        <v>108</v>
      </c>
      <c r="B574" t="s">
        <v>40</v>
      </c>
      <c r="C574" t="s">
        <v>22</v>
      </c>
      <c r="D574">
        <v>2030</v>
      </c>
      <c r="E574">
        <v>0.92</v>
      </c>
      <c r="L574" t="s">
        <v>86</v>
      </c>
    </row>
    <row r="575" spans="1:12" hidden="1" outlineLevel="1">
      <c r="A575" t="s">
        <v>108</v>
      </c>
      <c r="B575" t="s">
        <v>40</v>
      </c>
      <c r="C575" t="s">
        <v>21</v>
      </c>
      <c r="D575">
        <v>2030</v>
      </c>
      <c r="E575">
        <v>0.91</v>
      </c>
      <c r="L575" t="s">
        <v>86</v>
      </c>
    </row>
    <row r="576" spans="1:12" hidden="1" outlineLevel="1">
      <c r="A576" t="s">
        <v>52</v>
      </c>
      <c r="B576" t="s">
        <v>9</v>
      </c>
      <c r="C576" t="s">
        <v>53</v>
      </c>
      <c r="D576">
        <v>2040</v>
      </c>
      <c r="E576">
        <v>0.26</v>
      </c>
      <c r="L576" t="s">
        <v>86</v>
      </c>
    </row>
    <row r="577" spans="1:15" hidden="1" outlineLevel="1">
      <c r="A577" t="s">
        <v>45</v>
      </c>
      <c r="B577" t="s">
        <v>9</v>
      </c>
      <c r="C577" t="s">
        <v>21</v>
      </c>
      <c r="D577">
        <v>2040</v>
      </c>
      <c r="E577">
        <v>0.25</v>
      </c>
      <c r="L577" t="s">
        <v>107</v>
      </c>
    </row>
    <row r="578" spans="1:15" hidden="1" outlineLevel="1">
      <c r="A578" t="s">
        <v>45</v>
      </c>
      <c r="B578" t="s">
        <v>9</v>
      </c>
      <c r="C578" t="s">
        <v>22</v>
      </c>
      <c r="D578">
        <v>2040</v>
      </c>
      <c r="E578">
        <v>0.25</v>
      </c>
      <c r="L578" t="s">
        <v>107</v>
      </c>
    </row>
    <row r="579" spans="1:15" hidden="1" outlineLevel="1">
      <c r="A579" t="s">
        <v>66</v>
      </c>
      <c r="B579" t="s">
        <v>40</v>
      </c>
      <c r="C579" t="s">
        <v>21</v>
      </c>
      <c r="D579">
        <v>2040</v>
      </c>
      <c r="E579">
        <v>0.22</v>
      </c>
    </row>
    <row r="580" spans="1:15" hidden="1" outlineLevel="1">
      <c r="A580" t="s">
        <v>66</v>
      </c>
      <c r="B580" t="s">
        <v>40</v>
      </c>
      <c r="C580" t="s">
        <v>22</v>
      </c>
      <c r="D580">
        <v>2040</v>
      </c>
      <c r="E580">
        <v>0.22</v>
      </c>
    </row>
    <row r="581" spans="1:15" hidden="1" outlineLevel="1">
      <c r="A581" t="s">
        <v>52</v>
      </c>
      <c r="B581" t="s">
        <v>16</v>
      </c>
      <c r="C581" t="s">
        <v>30</v>
      </c>
      <c r="D581">
        <v>2040</v>
      </c>
      <c r="E581">
        <v>0.19</v>
      </c>
      <c r="H581">
        <v>0.22</v>
      </c>
      <c r="O581" t="s">
        <v>83</v>
      </c>
    </row>
    <row r="582" spans="1:15" hidden="1" outlineLevel="1">
      <c r="A582" t="s">
        <v>59</v>
      </c>
      <c r="B582" t="s">
        <v>9</v>
      </c>
      <c r="C582" t="s">
        <v>27</v>
      </c>
      <c r="D582">
        <v>2040</v>
      </c>
      <c r="E582">
        <v>0.18</v>
      </c>
    </row>
    <row r="583" spans="1:15" hidden="1" outlineLevel="1">
      <c r="A583" t="s">
        <v>68</v>
      </c>
      <c r="B583" t="s">
        <v>40</v>
      </c>
      <c r="C583" t="s">
        <v>30</v>
      </c>
      <c r="D583">
        <v>2040</v>
      </c>
      <c r="E583">
        <v>0.18</v>
      </c>
    </row>
    <row r="584" spans="1:15" hidden="1" outlineLevel="1">
      <c r="A584" t="s">
        <v>66</v>
      </c>
      <c r="B584" t="s">
        <v>40</v>
      </c>
      <c r="C584" t="s">
        <v>21</v>
      </c>
      <c r="D584">
        <v>2030</v>
      </c>
      <c r="E584">
        <v>0.16</v>
      </c>
    </row>
    <row r="585" spans="1:15" hidden="1" outlineLevel="1">
      <c r="A585" t="s">
        <v>66</v>
      </c>
      <c r="B585" t="s">
        <v>40</v>
      </c>
      <c r="C585" t="s">
        <v>22</v>
      </c>
      <c r="D585">
        <v>2030</v>
      </c>
      <c r="E585">
        <v>0.16</v>
      </c>
    </row>
    <row r="586" spans="1:15" hidden="1" outlineLevel="1">
      <c r="A586" t="s">
        <v>68</v>
      </c>
      <c r="B586" t="s">
        <v>14</v>
      </c>
      <c r="C586" t="s">
        <v>30</v>
      </c>
      <c r="D586">
        <v>2040</v>
      </c>
      <c r="E586">
        <v>0.16</v>
      </c>
    </row>
    <row r="587" spans="1:15" hidden="1" outlineLevel="1">
      <c r="A587" t="s">
        <v>54</v>
      </c>
      <c r="B587" t="s">
        <v>14</v>
      </c>
      <c r="C587" t="s">
        <v>109</v>
      </c>
      <c r="D587">
        <v>2040</v>
      </c>
      <c r="E587">
        <v>0.15</v>
      </c>
    </row>
    <row r="588" spans="1:15" hidden="1" outlineLevel="1">
      <c r="A588" t="s">
        <v>68</v>
      </c>
      <c r="B588" t="s">
        <v>15</v>
      </c>
      <c r="C588" t="s">
        <v>30</v>
      </c>
      <c r="D588">
        <v>2040</v>
      </c>
      <c r="E588">
        <v>0.15</v>
      </c>
    </row>
    <row r="589" spans="1:15" hidden="1" outlineLevel="1">
      <c r="A589" t="s">
        <v>68</v>
      </c>
      <c r="B589" t="s">
        <v>40</v>
      </c>
      <c r="C589" t="s">
        <v>30</v>
      </c>
      <c r="D589">
        <v>2030</v>
      </c>
      <c r="E589">
        <v>0.14000000000000001</v>
      </c>
    </row>
    <row r="590" spans="1:15" hidden="1" outlineLevel="1">
      <c r="A590" t="s">
        <v>54</v>
      </c>
      <c r="B590" t="s">
        <v>14</v>
      </c>
      <c r="C590" t="s">
        <v>25</v>
      </c>
      <c r="D590">
        <v>2040</v>
      </c>
      <c r="E590">
        <v>0.13</v>
      </c>
    </row>
    <row r="591" spans="1:15" hidden="1" outlineLevel="1">
      <c r="A591" t="s">
        <v>52</v>
      </c>
      <c r="B591" t="s">
        <v>16</v>
      </c>
      <c r="C591" t="s">
        <v>30</v>
      </c>
      <c r="D591">
        <v>2030</v>
      </c>
      <c r="E591">
        <v>0.12</v>
      </c>
      <c r="H591">
        <v>0.14000000000000001</v>
      </c>
    </row>
    <row r="592" spans="1:15" hidden="1" outlineLevel="1">
      <c r="A592" t="s">
        <v>34</v>
      </c>
      <c r="B592" t="s">
        <v>9</v>
      </c>
      <c r="C592" t="s">
        <v>30</v>
      </c>
      <c r="D592">
        <v>2050</v>
      </c>
      <c r="H592">
        <v>0.27</v>
      </c>
      <c r="O592" t="s">
        <v>110</v>
      </c>
    </row>
    <row r="593" spans="1:15" hidden="1" outlineLevel="1">
      <c r="A593" t="s">
        <v>34</v>
      </c>
      <c r="B593" t="s">
        <v>11</v>
      </c>
      <c r="C593" t="s">
        <v>30</v>
      </c>
      <c r="D593">
        <v>2050</v>
      </c>
      <c r="H593">
        <v>0.24</v>
      </c>
      <c r="O593" t="s">
        <v>110</v>
      </c>
    </row>
    <row r="594" spans="1:15" hidden="1" outlineLevel="1">
      <c r="A594" t="s">
        <v>12</v>
      </c>
      <c r="B594" t="s">
        <v>15</v>
      </c>
      <c r="C594" t="s">
        <v>10</v>
      </c>
      <c r="D594">
        <v>2050</v>
      </c>
      <c r="H594">
        <v>0.21</v>
      </c>
    </row>
    <row r="595" spans="1:15" hidden="1" outlineLevel="1">
      <c r="A595" t="s">
        <v>12</v>
      </c>
      <c r="B595" t="s">
        <v>16</v>
      </c>
      <c r="C595" t="s">
        <v>10</v>
      </c>
      <c r="D595">
        <v>2050</v>
      </c>
      <c r="H595">
        <v>0.21</v>
      </c>
    </row>
    <row r="596" spans="1:15" hidden="1" outlineLevel="1">
      <c r="A596" t="s">
        <v>41</v>
      </c>
      <c r="B596" t="s">
        <v>9</v>
      </c>
      <c r="C596" t="s">
        <v>26</v>
      </c>
      <c r="D596">
        <v>2050</v>
      </c>
      <c r="G596">
        <v>0.16</v>
      </c>
      <c r="H596">
        <v>0.2</v>
      </c>
    </row>
    <row r="597" spans="1:15" hidden="1" outlineLevel="1">
      <c r="A597" t="s">
        <v>32</v>
      </c>
      <c r="B597" t="s">
        <v>9</v>
      </c>
      <c r="C597" t="s">
        <v>20</v>
      </c>
      <c r="D597">
        <v>2050</v>
      </c>
      <c r="H597">
        <v>0.2</v>
      </c>
    </row>
    <row r="598" spans="1:15" hidden="1" outlineLevel="1">
      <c r="A598" t="s">
        <v>37</v>
      </c>
      <c r="B598" t="s">
        <v>16</v>
      </c>
      <c r="C598" t="s">
        <v>10</v>
      </c>
      <c r="D598">
        <v>2050</v>
      </c>
      <c r="H598">
        <v>0.2</v>
      </c>
    </row>
    <row r="599" spans="1:15" hidden="1" outlineLevel="1">
      <c r="A599" t="s">
        <v>41</v>
      </c>
      <c r="B599" t="s">
        <v>11</v>
      </c>
      <c r="C599" t="s">
        <v>25</v>
      </c>
      <c r="D599">
        <v>2050</v>
      </c>
      <c r="G599">
        <v>0.14000000000000001</v>
      </c>
      <c r="H599">
        <v>0.19</v>
      </c>
    </row>
    <row r="600" spans="1:15" hidden="1" outlineLevel="1">
      <c r="A600" t="s">
        <v>41</v>
      </c>
      <c r="B600" t="s">
        <v>11</v>
      </c>
      <c r="C600" t="s">
        <v>26</v>
      </c>
      <c r="D600">
        <v>2050</v>
      </c>
      <c r="G600">
        <v>0.14000000000000001</v>
      </c>
      <c r="H600">
        <v>0.19</v>
      </c>
    </row>
    <row r="601" spans="1:15" hidden="1" outlineLevel="1">
      <c r="A601" t="s">
        <v>41</v>
      </c>
      <c r="B601" t="s">
        <v>9</v>
      </c>
      <c r="C601" t="s">
        <v>25</v>
      </c>
      <c r="D601">
        <v>2050</v>
      </c>
      <c r="G601">
        <v>0.18</v>
      </c>
      <c r="H601">
        <v>0.17</v>
      </c>
    </row>
    <row r="602" spans="1:15" hidden="1" outlineLevel="1">
      <c r="A602" t="s">
        <v>32</v>
      </c>
      <c r="B602" t="s">
        <v>11</v>
      </c>
      <c r="C602" t="s">
        <v>20</v>
      </c>
      <c r="D602">
        <v>2050</v>
      </c>
      <c r="H602">
        <v>0.17</v>
      </c>
    </row>
    <row r="603" spans="1:15" hidden="1" outlineLevel="1">
      <c r="A603" t="s">
        <v>34</v>
      </c>
      <c r="B603" t="s">
        <v>9</v>
      </c>
      <c r="C603" t="s">
        <v>30</v>
      </c>
      <c r="D603">
        <v>2040</v>
      </c>
      <c r="H603">
        <v>0.17</v>
      </c>
    </row>
    <row r="604" spans="1:15" hidden="1" outlineLevel="1">
      <c r="A604" t="s">
        <v>37</v>
      </c>
      <c r="B604" t="s">
        <v>15</v>
      </c>
      <c r="C604" t="s">
        <v>10</v>
      </c>
      <c r="D604">
        <v>2050</v>
      </c>
      <c r="H604">
        <v>0.17</v>
      </c>
    </row>
    <row r="605" spans="1:15" hidden="1" outlineLevel="1">
      <c r="A605" t="s">
        <v>12</v>
      </c>
      <c r="B605" t="s">
        <v>24</v>
      </c>
      <c r="C605" t="s">
        <v>10</v>
      </c>
      <c r="D605">
        <v>2050</v>
      </c>
      <c r="H605">
        <v>0.16</v>
      </c>
      <c r="I605">
        <v>0.2</v>
      </c>
    </row>
    <row r="606" spans="1:15" hidden="1" outlineLevel="1">
      <c r="A606" t="s">
        <v>12</v>
      </c>
      <c r="B606" t="s">
        <v>43</v>
      </c>
      <c r="C606" t="s">
        <v>10</v>
      </c>
      <c r="D606">
        <v>2050</v>
      </c>
      <c r="H606">
        <v>0.16</v>
      </c>
      <c r="I606">
        <v>0.19</v>
      </c>
    </row>
    <row r="607" spans="1:15" hidden="1" outlineLevel="1">
      <c r="A607" t="s">
        <v>54</v>
      </c>
      <c r="B607" t="s">
        <v>14</v>
      </c>
      <c r="C607" t="s">
        <v>53</v>
      </c>
      <c r="D607">
        <v>2040</v>
      </c>
      <c r="H607">
        <v>0.16</v>
      </c>
    </row>
    <row r="608" spans="1:15" hidden="1" outlineLevel="1">
      <c r="A608" t="s">
        <v>54</v>
      </c>
      <c r="B608" t="s">
        <v>14</v>
      </c>
      <c r="C608" t="s">
        <v>53</v>
      </c>
      <c r="D608">
        <v>2050</v>
      </c>
      <c r="H608">
        <v>0.16</v>
      </c>
    </row>
    <row r="609" spans="1:9" hidden="1" outlineLevel="1">
      <c r="A609" t="s">
        <v>41</v>
      </c>
      <c r="B609" t="s">
        <v>9</v>
      </c>
      <c r="C609" t="s">
        <v>10</v>
      </c>
      <c r="D609">
        <v>2040</v>
      </c>
      <c r="G609">
        <v>0.16</v>
      </c>
      <c r="H609">
        <v>0.15</v>
      </c>
    </row>
    <row r="610" spans="1:9" hidden="1" outlineLevel="1">
      <c r="A610" t="s">
        <v>37</v>
      </c>
      <c r="B610" t="s">
        <v>43</v>
      </c>
      <c r="C610" t="s">
        <v>10</v>
      </c>
      <c r="D610">
        <v>2050</v>
      </c>
      <c r="H610">
        <v>0.15</v>
      </c>
      <c r="I610">
        <v>0.17</v>
      </c>
    </row>
    <row r="611" spans="1:9" hidden="1" outlineLevel="1">
      <c r="A611" t="s">
        <v>23</v>
      </c>
      <c r="B611" t="s">
        <v>11</v>
      </c>
      <c r="C611" t="s">
        <v>10</v>
      </c>
      <c r="D611">
        <v>2050</v>
      </c>
      <c r="H611">
        <v>0.15</v>
      </c>
    </row>
    <row r="612" spans="1:9" hidden="1" outlineLevel="1">
      <c r="A612" t="s">
        <v>34</v>
      </c>
      <c r="B612" t="s">
        <v>11</v>
      </c>
      <c r="C612" t="s">
        <v>30</v>
      </c>
      <c r="D612">
        <v>2040</v>
      </c>
      <c r="H612">
        <v>0.15</v>
      </c>
    </row>
    <row r="613" spans="1:9" hidden="1" outlineLevel="1">
      <c r="A613" t="s">
        <v>41</v>
      </c>
      <c r="B613" t="s">
        <v>14</v>
      </c>
      <c r="C613" t="s">
        <v>33</v>
      </c>
      <c r="D613">
        <v>2040</v>
      </c>
      <c r="H613">
        <v>0.15</v>
      </c>
    </row>
    <row r="614" spans="1:9" hidden="1" outlineLevel="1">
      <c r="A614" t="s">
        <v>41</v>
      </c>
      <c r="B614" t="s">
        <v>9</v>
      </c>
      <c r="C614" t="s">
        <v>26</v>
      </c>
      <c r="D614">
        <v>2040</v>
      </c>
      <c r="H614">
        <v>0.15</v>
      </c>
    </row>
    <row r="615" spans="1:9" hidden="1" outlineLevel="1">
      <c r="A615" t="s">
        <v>41</v>
      </c>
      <c r="B615" t="s">
        <v>11</v>
      </c>
      <c r="C615" t="s">
        <v>27</v>
      </c>
      <c r="D615">
        <v>2040</v>
      </c>
      <c r="H615">
        <v>0.15</v>
      </c>
    </row>
    <row r="616" spans="1:9" hidden="1" outlineLevel="1">
      <c r="A616" t="s">
        <v>41</v>
      </c>
      <c r="B616" t="s">
        <v>11</v>
      </c>
      <c r="C616" t="s">
        <v>25</v>
      </c>
      <c r="D616">
        <v>2040</v>
      </c>
      <c r="H616">
        <v>0.15</v>
      </c>
    </row>
    <row r="617" spans="1:9" hidden="1" outlineLevel="1">
      <c r="A617" t="s">
        <v>51</v>
      </c>
      <c r="B617" t="s">
        <v>14</v>
      </c>
      <c r="C617" t="s">
        <v>25</v>
      </c>
      <c r="D617">
        <v>2050</v>
      </c>
      <c r="H617">
        <v>0.15</v>
      </c>
    </row>
    <row r="618" spans="1:9" hidden="1" outlineLevel="1">
      <c r="A618" t="s">
        <v>54</v>
      </c>
      <c r="B618" t="s">
        <v>14</v>
      </c>
      <c r="C618" t="s">
        <v>25</v>
      </c>
      <c r="D618">
        <v>2050</v>
      </c>
      <c r="H618">
        <v>0.15</v>
      </c>
    </row>
    <row r="619" spans="1:9" hidden="1" outlineLevel="1">
      <c r="A619" t="s">
        <v>111</v>
      </c>
      <c r="B619" t="s">
        <v>16</v>
      </c>
      <c r="C619" t="s">
        <v>47</v>
      </c>
      <c r="D619">
        <v>2050</v>
      </c>
      <c r="H619">
        <v>0.15</v>
      </c>
    </row>
    <row r="620" spans="1:9" hidden="1" outlineLevel="1">
      <c r="A620" t="s">
        <v>41</v>
      </c>
      <c r="B620" t="s">
        <v>11</v>
      </c>
      <c r="C620" t="s">
        <v>10</v>
      </c>
      <c r="D620">
        <v>2040</v>
      </c>
      <c r="G620">
        <v>0.17</v>
      </c>
      <c r="H620">
        <v>0.14000000000000001</v>
      </c>
    </row>
    <row r="621" spans="1:9" hidden="1" outlineLevel="1">
      <c r="A621" t="s">
        <v>31</v>
      </c>
      <c r="B621" t="s">
        <v>16</v>
      </c>
      <c r="C621" t="s">
        <v>33</v>
      </c>
      <c r="D621">
        <v>2050</v>
      </c>
      <c r="H621">
        <v>0.14000000000000001</v>
      </c>
    </row>
    <row r="622" spans="1:9" hidden="1" outlineLevel="1">
      <c r="A622" t="s">
        <v>41</v>
      </c>
      <c r="B622" t="s">
        <v>9</v>
      </c>
      <c r="C622" t="s">
        <v>25</v>
      </c>
      <c r="D622">
        <v>2040</v>
      </c>
      <c r="H622">
        <v>0.14000000000000001</v>
      </c>
    </row>
    <row r="623" spans="1:9" hidden="1" outlineLevel="1">
      <c r="A623" t="s">
        <v>41</v>
      </c>
      <c r="B623" t="s">
        <v>11</v>
      </c>
      <c r="C623" t="s">
        <v>26</v>
      </c>
      <c r="D623">
        <v>2040</v>
      </c>
      <c r="H623">
        <v>0.14000000000000001</v>
      </c>
    </row>
    <row r="624" spans="1:9" hidden="1" outlineLevel="1">
      <c r="A624" t="s">
        <v>37</v>
      </c>
      <c r="B624" t="s">
        <v>24</v>
      </c>
      <c r="C624" t="s">
        <v>10</v>
      </c>
      <c r="D624">
        <v>2050</v>
      </c>
      <c r="H624">
        <v>0.13</v>
      </c>
      <c r="I624">
        <v>0.17</v>
      </c>
    </row>
    <row r="625" spans="1:9" hidden="1" outlineLevel="1">
      <c r="A625" t="s">
        <v>32</v>
      </c>
      <c r="B625" t="s">
        <v>9</v>
      </c>
      <c r="C625" t="s">
        <v>20</v>
      </c>
      <c r="D625">
        <v>2040</v>
      </c>
      <c r="H625">
        <v>0.13</v>
      </c>
    </row>
    <row r="626" spans="1:9" hidden="1" outlineLevel="1">
      <c r="A626" t="s">
        <v>37</v>
      </c>
      <c r="B626" t="s">
        <v>13</v>
      </c>
      <c r="C626" t="s">
        <v>10</v>
      </c>
      <c r="D626">
        <v>2050</v>
      </c>
      <c r="H626">
        <v>0.13</v>
      </c>
    </row>
    <row r="627" spans="1:9" hidden="1" outlineLevel="1">
      <c r="A627" t="s">
        <v>39</v>
      </c>
      <c r="B627" t="s">
        <v>9</v>
      </c>
      <c r="C627" t="s">
        <v>26</v>
      </c>
      <c r="D627">
        <v>2050</v>
      </c>
      <c r="H627">
        <v>0.13</v>
      </c>
    </row>
    <row r="628" spans="1:9" hidden="1" outlineLevel="1">
      <c r="A628" t="s">
        <v>39</v>
      </c>
      <c r="B628" t="s">
        <v>11</v>
      </c>
      <c r="C628" t="s">
        <v>10</v>
      </c>
      <c r="D628">
        <v>2040</v>
      </c>
      <c r="H628">
        <v>0.13</v>
      </c>
    </row>
    <row r="629" spans="1:9" hidden="1" outlineLevel="1">
      <c r="A629" t="s">
        <v>39</v>
      </c>
      <c r="B629" t="s">
        <v>11</v>
      </c>
      <c r="C629" t="s">
        <v>25</v>
      </c>
      <c r="D629">
        <v>2050</v>
      </c>
      <c r="H629">
        <v>0.13</v>
      </c>
    </row>
    <row r="630" spans="1:9" hidden="1" outlineLevel="1">
      <c r="A630" t="s">
        <v>39</v>
      </c>
      <c r="B630" t="s">
        <v>11</v>
      </c>
      <c r="C630" t="s">
        <v>26</v>
      </c>
      <c r="D630">
        <v>2050</v>
      </c>
      <c r="H630">
        <v>0.13</v>
      </c>
    </row>
    <row r="631" spans="1:9" hidden="1" outlineLevel="1">
      <c r="A631" t="s">
        <v>41</v>
      </c>
      <c r="B631" t="s">
        <v>15</v>
      </c>
      <c r="C631" t="s">
        <v>27</v>
      </c>
      <c r="D631">
        <v>2040</v>
      </c>
      <c r="H631">
        <v>0.13</v>
      </c>
    </row>
    <row r="632" spans="1:9" hidden="1" outlineLevel="1">
      <c r="A632" t="s">
        <v>41</v>
      </c>
      <c r="B632" t="s">
        <v>16</v>
      </c>
      <c r="C632" t="s">
        <v>27</v>
      </c>
      <c r="D632">
        <v>2040</v>
      </c>
      <c r="H632">
        <v>0.13</v>
      </c>
    </row>
    <row r="633" spans="1:9" hidden="1" outlineLevel="1">
      <c r="A633" t="s">
        <v>111</v>
      </c>
      <c r="B633" t="s">
        <v>15</v>
      </c>
      <c r="C633" t="s">
        <v>47</v>
      </c>
      <c r="D633">
        <v>2050</v>
      </c>
      <c r="H633">
        <v>0.13</v>
      </c>
    </row>
    <row r="634" spans="1:9" hidden="1" outlineLevel="1">
      <c r="A634" t="s">
        <v>39</v>
      </c>
      <c r="B634" t="s">
        <v>11</v>
      </c>
      <c r="C634" t="s">
        <v>10</v>
      </c>
      <c r="D634">
        <v>2050</v>
      </c>
      <c r="H634">
        <v>0.12</v>
      </c>
      <c r="I634">
        <v>0.2</v>
      </c>
    </row>
    <row r="635" spans="1:9" hidden="1" outlineLevel="1">
      <c r="A635" t="s">
        <v>39</v>
      </c>
      <c r="B635" t="s">
        <v>15</v>
      </c>
      <c r="C635" t="s">
        <v>33</v>
      </c>
      <c r="D635">
        <v>2050</v>
      </c>
      <c r="H635">
        <v>0.12</v>
      </c>
    </row>
    <row r="636" spans="1:9" hidden="1" outlineLevel="1">
      <c r="A636" t="s">
        <v>41</v>
      </c>
      <c r="B636" t="s">
        <v>15</v>
      </c>
      <c r="C636" t="s">
        <v>20</v>
      </c>
      <c r="D636">
        <v>2050</v>
      </c>
      <c r="H636">
        <v>0.12</v>
      </c>
    </row>
    <row r="637" spans="1:9" hidden="1" outlineLevel="1">
      <c r="A637" t="s">
        <v>41</v>
      </c>
      <c r="B637" t="s">
        <v>15</v>
      </c>
      <c r="C637" t="s">
        <v>33</v>
      </c>
      <c r="D637">
        <v>2030</v>
      </c>
      <c r="H637">
        <v>0.12</v>
      </c>
    </row>
    <row r="638" spans="1:9" hidden="1" outlineLevel="1">
      <c r="A638" t="s">
        <v>41</v>
      </c>
      <c r="B638" t="s">
        <v>16</v>
      </c>
      <c r="C638" t="s">
        <v>20</v>
      </c>
      <c r="D638">
        <v>2050</v>
      </c>
      <c r="H638">
        <v>0.12</v>
      </c>
    </row>
    <row r="639" spans="1:9" hidden="1" outlineLevel="1">
      <c r="A639" t="s">
        <v>41</v>
      </c>
      <c r="B639" t="s">
        <v>16</v>
      </c>
      <c r="C639" t="s">
        <v>33</v>
      </c>
      <c r="D639">
        <v>2030</v>
      </c>
      <c r="H639">
        <v>0.12</v>
      </c>
    </row>
    <row r="640" spans="1:9" hidden="1" outlineLevel="1">
      <c r="A640" t="s">
        <v>41</v>
      </c>
      <c r="B640" t="s">
        <v>40</v>
      </c>
      <c r="C640" t="s">
        <v>27</v>
      </c>
      <c r="D640">
        <v>2050</v>
      </c>
      <c r="H640">
        <v>0.12</v>
      </c>
    </row>
    <row r="641" spans="1:14" hidden="1" outlineLevel="1">
      <c r="A641" t="s">
        <v>37</v>
      </c>
      <c r="B641" t="s">
        <v>11</v>
      </c>
      <c r="C641" t="s">
        <v>20</v>
      </c>
      <c r="D641">
        <v>2050</v>
      </c>
      <c r="G641">
        <v>0.24</v>
      </c>
      <c r="N641" t="s">
        <v>86</v>
      </c>
    </row>
    <row r="642" spans="1:14" hidden="1" outlineLevel="1">
      <c r="A642" t="s">
        <v>37</v>
      </c>
      <c r="B642" t="s">
        <v>9</v>
      </c>
      <c r="C642" t="s">
        <v>20</v>
      </c>
      <c r="D642">
        <v>2050</v>
      </c>
      <c r="G642">
        <v>0.22</v>
      </c>
      <c r="N642" t="s">
        <v>86</v>
      </c>
    </row>
    <row r="643" spans="1:14" hidden="1" outlineLevel="1">
      <c r="A643" t="s">
        <v>32</v>
      </c>
      <c r="B643" t="s">
        <v>9</v>
      </c>
      <c r="C643" t="s">
        <v>30</v>
      </c>
      <c r="D643">
        <v>2050</v>
      </c>
      <c r="G643">
        <v>0.21</v>
      </c>
    </row>
    <row r="644" spans="1:14" hidden="1" outlineLevel="1">
      <c r="A644" t="s">
        <v>32</v>
      </c>
      <c r="B644" t="s">
        <v>11</v>
      </c>
      <c r="C644" t="s">
        <v>30</v>
      </c>
      <c r="D644">
        <v>2050</v>
      </c>
      <c r="G644">
        <v>0.21</v>
      </c>
    </row>
    <row r="645" spans="1:14" hidden="1" outlineLevel="1">
      <c r="A645" t="s">
        <v>17</v>
      </c>
      <c r="B645" t="s">
        <v>11</v>
      </c>
      <c r="C645" t="s">
        <v>20</v>
      </c>
      <c r="D645">
        <v>2050</v>
      </c>
      <c r="G645">
        <v>0.18</v>
      </c>
    </row>
    <row r="646" spans="1:14" hidden="1" outlineLevel="1">
      <c r="A646" t="s">
        <v>17</v>
      </c>
      <c r="B646" t="s">
        <v>9</v>
      </c>
      <c r="C646" t="s">
        <v>20</v>
      </c>
      <c r="D646">
        <v>2050</v>
      </c>
      <c r="G646">
        <v>0.17</v>
      </c>
    </row>
    <row r="647" spans="1:14" hidden="1" outlineLevel="1">
      <c r="A647" t="s">
        <v>68</v>
      </c>
      <c r="B647" t="s">
        <v>14</v>
      </c>
      <c r="C647" t="s">
        <v>26</v>
      </c>
      <c r="D647">
        <v>2050</v>
      </c>
      <c r="G647">
        <v>0.17</v>
      </c>
    </row>
    <row r="648" spans="1:14" hidden="1" outlineLevel="1">
      <c r="A648" t="s">
        <v>31</v>
      </c>
      <c r="B648" t="s">
        <v>9</v>
      </c>
      <c r="C648" t="s">
        <v>30</v>
      </c>
      <c r="D648">
        <v>2050</v>
      </c>
      <c r="G648">
        <v>0.16</v>
      </c>
    </row>
    <row r="649" spans="1:14" hidden="1" outlineLevel="1">
      <c r="A649" t="s">
        <v>39</v>
      </c>
      <c r="B649" t="s">
        <v>43</v>
      </c>
      <c r="C649" t="s">
        <v>21</v>
      </c>
      <c r="D649">
        <v>2050</v>
      </c>
      <c r="G649">
        <v>0.16</v>
      </c>
    </row>
    <row r="650" spans="1:14" hidden="1" outlineLevel="1">
      <c r="A650" t="s">
        <v>111</v>
      </c>
      <c r="B650" t="s">
        <v>14</v>
      </c>
      <c r="C650" t="s">
        <v>21</v>
      </c>
      <c r="D650">
        <v>2050</v>
      </c>
      <c r="G650">
        <v>0.16</v>
      </c>
    </row>
    <row r="651" spans="1:14" hidden="1" outlineLevel="1">
      <c r="A651" t="s">
        <v>41</v>
      </c>
      <c r="B651" t="s">
        <v>9</v>
      </c>
      <c r="C651" t="s">
        <v>20</v>
      </c>
      <c r="D651">
        <v>2030</v>
      </c>
      <c r="G651">
        <v>0.15</v>
      </c>
    </row>
    <row r="652" spans="1:14" hidden="1" outlineLevel="1">
      <c r="A652" t="s">
        <v>41</v>
      </c>
      <c r="B652" t="s">
        <v>11</v>
      </c>
      <c r="C652" t="s">
        <v>20</v>
      </c>
      <c r="D652">
        <v>2030</v>
      </c>
      <c r="G652">
        <v>0.15</v>
      </c>
    </row>
    <row r="653" spans="1:14" hidden="1" outlineLevel="1">
      <c r="A653" t="s">
        <v>52</v>
      </c>
      <c r="B653" t="s">
        <v>14</v>
      </c>
      <c r="C653" t="s">
        <v>26</v>
      </c>
      <c r="D653">
        <v>2050</v>
      </c>
      <c r="G653">
        <v>0.15</v>
      </c>
    </row>
    <row r="654" spans="1:14" hidden="1" outlineLevel="1">
      <c r="A654" t="s">
        <v>111</v>
      </c>
      <c r="B654" t="s">
        <v>14</v>
      </c>
      <c r="C654" t="s">
        <v>21</v>
      </c>
      <c r="D654">
        <v>2040</v>
      </c>
      <c r="G654">
        <v>0.15</v>
      </c>
    </row>
    <row r="655" spans="1:14" hidden="1" outlineLevel="1">
      <c r="A655" t="s">
        <v>32</v>
      </c>
      <c r="B655" t="s">
        <v>9</v>
      </c>
      <c r="C655" t="s">
        <v>30</v>
      </c>
      <c r="D655">
        <v>2040</v>
      </c>
      <c r="G655">
        <v>0.14000000000000001</v>
      </c>
    </row>
    <row r="656" spans="1:14" hidden="1" outlineLevel="1">
      <c r="A656" t="s">
        <v>32</v>
      </c>
      <c r="B656" t="s">
        <v>11</v>
      </c>
      <c r="C656" t="s">
        <v>30</v>
      </c>
      <c r="D656">
        <v>2040</v>
      </c>
      <c r="G656">
        <v>0.14000000000000001</v>
      </c>
    </row>
    <row r="657" spans="1:16" hidden="1" outlineLevel="1">
      <c r="A657" t="s">
        <v>37</v>
      </c>
      <c r="B657" t="s">
        <v>11</v>
      </c>
      <c r="C657" t="s">
        <v>20</v>
      </c>
      <c r="D657">
        <v>2040</v>
      </c>
      <c r="G657">
        <v>0.14000000000000001</v>
      </c>
    </row>
    <row r="658" spans="1:16" hidden="1" outlineLevel="1">
      <c r="A658" t="s">
        <v>39</v>
      </c>
      <c r="B658" t="s">
        <v>9</v>
      </c>
      <c r="C658" t="s">
        <v>10</v>
      </c>
      <c r="D658">
        <v>2050</v>
      </c>
      <c r="G658">
        <v>0.14000000000000001</v>
      </c>
    </row>
    <row r="659" spans="1:16" hidden="1" outlineLevel="1">
      <c r="A659" t="s">
        <v>41</v>
      </c>
      <c r="B659" t="s">
        <v>11</v>
      </c>
      <c r="C659" t="s">
        <v>10</v>
      </c>
      <c r="D659">
        <v>2030</v>
      </c>
      <c r="G659">
        <v>0.14000000000000001</v>
      </c>
    </row>
    <row r="660" spans="1:16" hidden="1" outlineLevel="1">
      <c r="A660" t="s">
        <v>56</v>
      </c>
      <c r="B660" t="s">
        <v>14</v>
      </c>
      <c r="C660" t="s">
        <v>26</v>
      </c>
      <c r="D660">
        <v>2050</v>
      </c>
      <c r="G660">
        <v>0.14000000000000001</v>
      </c>
    </row>
    <row r="661" spans="1:16" hidden="1" outlineLevel="1">
      <c r="A661" t="s">
        <v>41</v>
      </c>
      <c r="B661" t="s">
        <v>14</v>
      </c>
      <c r="C661" t="s">
        <v>21</v>
      </c>
      <c r="D661">
        <v>2050</v>
      </c>
      <c r="G661">
        <v>0.13</v>
      </c>
    </row>
    <row r="662" spans="1:16" hidden="1" outlineLevel="1">
      <c r="A662" t="s">
        <v>41</v>
      </c>
      <c r="B662" t="s">
        <v>9</v>
      </c>
      <c r="C662" t="s">
        <v>10</v>
      </c>
      <c r="D662">
        <v>2030</v>
      </c>
      <c r="G662">
        <v>0.13</v>
      </c>
    </row>
    <row r="663" spans="1:16" hidden="1" outlineLevel="1">
      <c r="A663" t="s">
        <v>61</v>
      </c>
      <c r="B663" t="s">
        <v>14</v>
      </c>
      <c r="C663" t="s">
        <v>63</v>
      </c>
      <c r="D663">
        <v>2050</v>
      </c>
      <c r="G663">
        <v>0.13</v>
      </c>
    </row>
    <row r="664" spans="1:16" hidden="1" outlineLevel="1">
      <c r="A664" t="s">
        <v>65</v>
      </c>
      <c r="B664" t="s">
        <v>14</v>
      </c>
      <c r="C664" t="s">
        <v>25</v>
      </c>
      <c r="D664">
        <v>2040</v>
      </c>
      <c r="G664">
        <v>0.13</v>
      </c>
    </row>
    <row r="665" spans="1:16" hidden="1" outlineLevel="1">
      <c r="A665" t="s">
        <v>65</v>
      </c>
      <c r="B665" t="s">
        <v>14</v>
      </c>
      <c r="C665" t="s">
        <v>25</v>
      </c>
      <c r="D665">
        <v>2050</v>
      </c>
      <c r="G665">
        <v>0.13</v>
      </c>
    </row>
    <row r="666" spans="1:16" hidden="1" outlineLevel="1">
      <c r="A666" t="s">
        <v>32</v>
      </c>
      <c r="B666" t="s">
        <v>11</v>
      </c>
      <c r="C666" t="s">
        <v>30</v>
      </c>
      <c r="D666">
        <v>2030</v>
      </c>
      <c r="G666">
        <v>0.12</v>
      </c>
    </row>
    <row r="667" spans="1:16" hidden="1" outlineLevel="1">
      <c r="A667" t="s">
        <v>41</v>
      </c>
      <c r="B667" t="s">
        <v>43</v>
      </c>
      <c r="C667" t="s">
        <v>21</v>
      </c>
      <c r="D667">
        <v>2050</v>
      </c>
      <c r="G667">
        <v>0.12</v>
      </c>
    </row>
    <row r="668" spans="1:16" hidden="1" outlineLevel="1">
      <c r="A668" t="s">
        <v>65</v>
      </c>
      <c r="B668" t="s">
        <v>14</v>
      </c>
      <c r="C668" t="s">
        <v>25</v>
      </c>
      <c r="D668">
        <v>2030</v>
      </c>
      <c r="G668">
        <v>0.12</v>
      </c>
    </row>
    <row r="669" spans="1:16" hidden="1" outlineLevel="1">
      <c r="A669" t="s">
        <v>12</v>
      </c>
      <c r="B669" t="s">
        <v>24</v>
      </c>
      <c r="C669" t="s">
        <v>33</v>
      </c>
      <c r="D669">
        <v>2050</v>
      </c>
      <c r="I669">
        <v>0.26</v>
      </c>
      <c r="P669" t="s">
        <v>86</v>
      </c>
    </row>
    <row r="670" spans="1:16" hidden="1" outlineLevel="1">
      <c r="A670" t="s">
        <v>31</v>
      </c>
      <c r="B670" t="s">
        <v>11</v>
      </c>
      <c r="C670" t="s">
        <v>10</v>
      </c>
      <c r="D670">
        <v>2050</v>
      </c>
      <c r="I670">
        <v>0.26</v>
      </c>
      <c r="P670" t="s">
        <v>112</v>
      </c>
    </row>
    <row r="671" spans="1:16" hidden="1" outlineLevel="1">
      <c r="A671" t="s">
        <v>23</v>
      </c>
      <c r="B671" t="s">
        <v>11</v>
      </c>
      <c r="C671" t="s">
        <v>27</v>
      </c>
      <c r="D671">
        <v>2050</v>
      </c>
      <c r="I671">
        <v>0.25</v>
      </c>
      <c r="P671" t="s">
        <v>112</v>
      </c>
    </row>
    <row r="672" spans="1:16" hidden="1" outlineLevel="1">
      <c r="A672" t="s">
        <v>37</v>
      </c>
      <c r="B672" t="s">
        <v>24</v>
      </c>
      <c r="C672" t="s">
        <v>33</v>
      </c>
      <c r="D672">
        <v>2050</v>
      </c>
      <c r="I672">
        <v>0.23</v>
      </c>
      <c r="P672" t="s">
        <v>86</v>
      </c>
    </row>
    <row r="673" spans="1:16" hidden="1" outlineLevel="1">
      <c r="A673" t="s">
        <v>31</v>
      </c>
      <c r="B673" t="s">
        <v>11</v>
      </c>
      <c r="C673" t="s">
        <v>10</v>
      </c>
      <c r="D673">
        <v>2040</v>
      </c>
      <c r="I673">
        <v>0.14000000000000001</v>
      </c>
    </row>
    <row r="674" spans="1:16" hidden="1" outlineLevel="1">
      <c r="A674" t="s">
        <v>34</v>
      </c>
      <c r="B674" t="s">
        <v>14</v>
      </c>
      <c r="C674" t="s">
        <v>33</v>
      </c>
      <c r="D674">
        <v>2050</v>
      </c>
      <c r="I674">
        <v>0.14000000000000001</v>
      </c>
    </row>
    <row r="675" spans="1:16" collapsed="1">
      <c r="A675" s="2" t="s">
        <v>71</v>
      </c>
      <c r="B675" s="2"/>
      <c r="C675" s="2"/>
      <c r="D675" s="2"/>
      <c r="E675" s="2">
        <f>COUNTIF(E$405:E674,"&gt;0")</f>
        <v>23</v>
      </c>
      <c r="F675" s="2">
        <f>COUNTIF(F$405:F674,"&gt;0")</f>
        <v>165</v>
      </c>
      <c r="G675" s="2">
        <f>COUNTIF(G$405:G674,"&gt;0")</f>
        <v>72</v>
      </c>
      <c r="H675" s="2">
        <f>COUNTIF(H$405:H674,"&gt;0")</f>
        <v>103</v>
      </c>
      <c r="I675" s="2">
        <f>COUNTIF(I$405:I674,"&gt;0")</f>
        <v>14</v>
      </c>
      <c r="J675" s="2">
        <f>SUM(F675:I675)</f>
        <v>354</v>
      </c>
    </row>
    <row r="676" spans="1:16">
      <c r="A676" s="2" t="s">
        <v>72</v>
      </c>
      <c r="B676" s="2"/>
      <c r="C676" s="2"/>
      <c r="D676" s="2"/>
      <c r="E676">
        <v>17556</v>
      </c>
      <c r="F676">
        <v>87194</v>
      </c>
      <c r="G676">
        <v>60341</v>
      </c>
      <c r="H676">
        <v>64947</v>
      </c>
      <c r="I676">
        <v>12075</v>
      </c>
    </row>
    <row r="677" spans="1:16">
      <c r="A677" s="2" t="s">
        <v>73</v>
      </c>
      <c r="B677" s="2"/>
      <c r="C677" s="2"/>
      <c r="D677" s="2"/>
      <c r="E677" s="3">
        <f>E675/E676*100</f>
        <v>0.13100934153565733</v>
      </c>
      <c r="F677" s="3">
        <f>F675/F676*100</f>
        <v>0.18923320411954953</v>
      </c>
      <c r="G677" s="3">
        <f>G675/G676*100</f>
        <v>0.11932185412903333</v>
      </c>
      <c r="H677" s="3">
        <f>H675/H676*100</f>
        <v>0.1585908510015859</v>
      </c>
      <c r="I677" s="3">
        <f>I675/I676*100</f>
        <v>0.11594202898550725</v>
      </c>
    </row>
    <row r="680" spans="1:16">
      <c r="A680" t="s">
        <v>113</v>
      </c>
      <c r="M680" t="s">
        <v>114</v>
      </c>
      <c r="N680" t="s">
        <v>115</v>
      </c>
    </row>
    <row r="682" spans="1:16">
      <c r="A682" t="s">
        <v>0</v>
      </c>
      <c r="E682" s="2" t="s">
        <v>116</v>
      </c>
      <c r="F682" s="2" t="s">
        <v>117</v>
      </c>
    </row>
    <row r="683" spans="1:16">
      <c r="A683" s="1">
        <v>45598.886840277781</v>
      </c>
      <c r="B683" s="1"/>
      <c r="C683" s="1"/>
      <c r="D683" s="1"/>
    </row>
    <row r="686" spans="1:16">
      <c r="E686" s="2" t="s">
        <v>3</v>
      </c>
      <c r="F686" s="2" t="s">
        <v>4</v>
      </c>
      <c r="G686" s="2" t="s">
        <v>5</v>
      </c>
      <c r="H686" s="2" t="s">
        <v>6</v>
      </c>
      <c r="I686" s="2" t="s">
        <v>7</v>
      </c>
      <c r="J686" s="2" t="s">
        <v>118</v>
      </c>
      <c r="K686" s="2" t="s">
        <v>76</v>
      </c>
      <c r="L686" s="2" t="s">
        <v>77</v>
      </c>
      <c r="M686" s="2" t="s">
        <v>78</v>
      </c>
      <c r="N686" s="2" t="s">
        <v>79</v>
      </c>
      <c r="O686" s="2" t="s">
        <v>80</v>
      </c>
      <c r="P686" s="2" t="s">
        <v>81</v>
      </c>
    </row>
    <row r="687" spans="1:16">
      <c r="A687" t="s">
        <v>19</v>
      </c>
      <c r="B687" t="s">
        <v>16</v>
      </c>
      <c r="C687" t="s">
        <v>10</v>
      </c>
      <c r="D687">
        <v>2020</v>
      </c>
      <c r="F687">
        <v>641.4</v>
      </c>
      <c r="G687">
        <v>84.7</v>
      </c>
      <c r="H687">
        <v>3126.4</v>
      </c>
      <c r="J687" t="str">
        <f>IF(ISNA(VLOOKUP(A687&amp;C687,important_items!$A$8:$F$625,6,0)),"",VLOOKUP(A687&amp;C687,important_items!$A$8:$F$625,6,0))</f>
        <v/>
      </c>
      <c r="L687" t="s">
        <v>119</v>
      </c>
      <c r="M687" t="s">
        <v>120</v>
      </c>
      <c r="N687" t="s">
        <v>120</v>
      </c>
      <c r="O687" t="s">
        <v>120</v>
      </c>
      <c r="P687" t="s">
        <v>119</v>
      </c>
    </row>
    <row r="688" spans="1:16">
      <c r="A688" t="s">
        <v>18</v>
      </c>
      <c r="B688" t="s">
        <v>16</v>
      </c>
      <c r="C688" t="s">
        <v>10</v>
      </c>
      <c r="D688">
        <v>2020</v>
      </c>
      <c r="F688">
        <v>248</v>
      </c>
      <c r="G688">
        <v>551.6</v>
      </c>
      <c r="H688">
        <v>3052.5</v>
      </c>
      <c r="J688" t="str">
        <f>IF(ISNA(VLOOKUP(A688&amp;C688,important_items!$A$8:$F$625,6,0)),"",VLOOKUP(A688&amp;C688,important_items!$A$8:$F$625,6,0))</f>
        <v/>
      </c>
      <c r="L688" t="s">
        <v>119</v>
      </c>
      <c r="M688" t="s">
        <v>120</v>
      </c>
      <c r="N688" t="s">
        <v>120</v>
      </c>
      <c r="O688" t="s">
        <v>120</v>
      </c>
      <c r="P688" t="s">
        <v>119</v>
      </c>
    </row>
    <row r="689" spans="1:16">
      <c r="A689" t="s">
        <v>19</v>
      </c>
      <c r="B689" t="s">
        <v>43</v>
      </c>
      <c r="C689" t="s">
        <v>10</v>
      </c>
      <c r="D689">
        <v>2020</v>
      </c>
      <c r="F689">
        <v>2276.5</v>
      </c>
      <c r="G689">
        <v>75.599999999999994</v>
      </c>
      <c r="H689">
        <v>2792.9</v>
      </c>
      <c r="I689">
        <v>1474.8</v>
      </c>
      <c r="J689" t="str">
        <f>IF(ISNA(VLOOKUP(A689&amp;C689,important_items!$A$8:$F$625,6,0)),"",VLOOKUP(A689&amp;C689,important_items!$A$8:$F$625,6,0))</f>
        <v/>
      </c>
      <c r="L689" t="s">
        <v>119</v>
      </c>
      <c r="M689" t="s">
        <v>120</v>
      </c>
      <c r="N689" t="s">
        <v>120</v>
      </c>
      <c r="O689" t="s">
        <v>120</v>
      </c>
      <c r="P689" t="s">
        <v>120</v>
      </c>
    </row>
    <row r="690" spans="1:16">
      <c r="A690" t="s">
        <v>18</v>
      </c>
      <c r="B690" t="s">
        <v>43</v>
      </c>
      <c r="C690" t="s">
        <v>10</v>
      </c>
      <c r="D690">
        <v>2020</v>
      </c>
      <c r="F690">
        <v>876.5</v>
      </c>
      <c r="G690">
        <v>490.6</v>
      </c>
      <c r="H690">
        <v>2715.2</v>
      </c>
      <c r="I690">
        <v>1220.4000000000001</v>
      </c>
      <c r="J690" t="str">
        <f>IF(ISNA(VLOOKUP(A690&amp;C690,important_items!$A$8:$F$625,6,0)),"",VLOOKUP(A690&amp;C690,important_items!$A$8:$F$625,6,0))</f>
        <v/>
      </c>
      <c r="L690" t="s">
        <v>119</v>
      </c>
      <c r="M690" t="s">
        <v>120</v>
      </c>
      <c r="N690" t="s">
        <v>120</v>
      </c>
      <c r="O690" t="s">
        <v>120</v>
      </c>
      <c r="P690" t="s">
        <v>120</v>
      </c>
    </row>
    <row r="691" spans="1:16">
      <c r="A691" t="s">
        <v>19</v>
      </c>
      <c r="B691" t="s">
        <v>9</v>
      </c>
      <c r="C691" t="s">
        <v>10</v>
      </c>
      <c r="D691">
        <v>2020</v>
      </c>
      <c r="H691">
        <v>132.19999999999999</v>
      </c>
      <c r="J691" t="str">
        <f>IF(ISNA(VLOOKUP(A691&amp;C691,important_items!$A$8:$F$625,6,0)),"",VLOOKUP(A691&amp;C691,important_items!$A$8:$F$625,6,0))</f>
        <v/>
      </c>
      <c r="L691" t="s">
        <v>119</v>
      </c>
      <c r="M691" t="s">
        <v>119</v>
      </c>
      <c r="N691" t="s">
        <v>119</v>
      </c>
      <c r="O691" t="s">
        <v>121</v>
      </c>
      <c r="P691" t="s">
        <v>119</v>
      </c>
    </row>
    <row r="692" spans="1:16">
      <c r="A692" t="s">
        <v>19</v>
      </c>
      <c r="B692" t="s">
        <v>11</v>
      </c>
      <c r="C692" t="s">
        <v>10</v>
      </c>
      <c r="D692">
        <v>2020</v>
      </c>
      <c r="F692">
        <v>0.9</v>
      </c>
      <c r="H692">
        <v>124.8</v>
      </c>
      <c r="J692" t="str">
        <f>IF(ISNA(VLOOKUP(A692&amp;C692,important_items!$A$8:$F$625,6,0)),"",VLOOKUP(A692&amp;C692,important_items!$A$8:$F$625,6,0))</f>
        <v/>
      </c>
      <c r="L692" t="s">
        <v>119</v>
      </c>
      <c r="M692" t="s">
        <v>119</v>
      </c>
      <c r="N692" t="s">
        <v>119</v>
      </c>
      <c r="O692" t="s">
        <v>121</v>
      </c>
      <c r="P692" t="s">
        <v>119</v>
      </c>
    </row>
    <row r="693" spans="1:16">
      <c r="A693" t="s">
        <v>52</v>
      </c>
      <c r="B693" t="s">
        <v>16</v>
      </c>
      <c r="C693" t="s">
        <v>10</v>
      </c>
      <c r="D693">
        <v>2020</v>
      </c>
      <c r="E693">
        <v>97.1</v>
      </c>
      <c r="F693">
        <v>204.6</v>
      </c>
      <c r="H693">
        <v>106.5</v>
      </c>
      <c r="J693" t="str">
        <f>IF(ISNA(VLOOKUP(A693&amp;C693,important_items!$A$8:$F$625,6,0)),"",VLOOKUP(A693&amp;C693,important_items!$A$8:$F$625,6,0))</f>
        <v/>
      </c>
      <c r="L693" t="s">
        <v>120</v>
      </c>
      <c r="M693" t="s">
        <v>120</v>
      </c>
      <c r="N693" t="s">
        <v>119</v>
      </c>
      <c r="O693" t="s">
        <v>120</v>
      </c>
      <c r="P693" t="s">
        <v>119</v>
      </c>
    </row>
    <row r="694" spans="1:16">
      <c r="A694" t="s">
        <v>32</v>
      </c>
      <c r="B694" t="s">
        <v>15</v>
      </c>
      <c r="C694" t="s">
        <v>20</v>
      </c>
      <c r="D694">
        <v>2020</v>
      </c>
      <c r="F694">
        <v>2.2999999999999998</v>
      </c>
      <c r="G694">
        <v>45.7</v>
      </c>
      <c r="H694">
        <v>36.700000000000003</v>
      </c>
      <c r="J694" t="str">
        <f>IF(ISNA(VLOOKUP(A694&amp;C694,important_items!$A$8:$F$625,6,0)),"",VLOOKUP(A694&amp;C694,important_items!$A$8:$F$625,6,0))</f>
        <v/>
      </c>
      <c r="L694" t="s">
        <v>119</v>
      </c>
      <c r="M694" t="s">
        <v>122</v>
      </c>
      <c r="N694" t="s">
        <v>122</v>
      </c>
      <c r="O694" t="s">
        <v>122</v>
      </c>
      <c r="P694" t="s">
        <v>119</v>
      </c>
    </row>
    <row r="695" spans="1:16">
      <c r="A695" t="s">
        <v>32</v>
      </c>
      <c r="B695" t="s">
        <v>9</v>
      </c>
      <c r="C695" t="s">
        <v>20</v>
      </c>
      <c r="D695">
        <v>2020</v>
      </c>
      <c r="G695">
        <v>0.9</v>
      </c>
      <c r="H695">
        <v>16.3</v>
      </c>
      <c r="J695" t="str">
        <f>IF(ISNA(VLOOKUP(A695&amp;C695,important_items!$A$8:$F$625,6,0)),"",VLOOKUP(A695&amp;C695,important_items!$A$8:$F$625,6,0))</f>
        <v/>
      </c>
      <c r="L695" t="s">
        <v>119</v>
      </c>
      <c r="M695" t="s">
        <v>119</v>
      </c>
      <c r="N695" t="s">
        <v>119</v>
      </c>
      <c r="O695" t="s">
        <v>123</v>
      </c>
      <c r="P695" t="s">
        <v>119</v>
      </c>
    </row>
    <row r="696" spans="1:16">
      <c r="A696" t="s">
        <v>41</v>
      </c>
      <c r="B696" t="s">
        <v>40</v>
      </c>
      <c r="C696" t="s">
        <v>27</v>
      </c>
      <c r="D696">
        <v>2020</v>
      </c>
      <c r="F696">
        <v>13</v>
      </c>
      <c r="H696">
        <v>12.2</v>
      </c>
      <c r="J696">
        <f>IF(ISNA(VLOOKUP(A696&amp;C696,important_items!$A$8:$F$625,6,0)),"",VLOOKUP(A696&amp;C696,important_items!$A$8:$F$625,6,0))</f>
        <v>1</v>
      </c>
      <c r="L696" t="s">
        <v>119</v>
      </c>
      <c r="M696" t="s">
        <v>124</v>
      </c>
      <c r="N696" t="s">
        <v>119</v>
      </c>
      <c r="O696" t="s">
        <v>124</v>
      </c>
      <c r="P696" t="s">
        <v>119</v>
      </c>
    </row>
    <row r="697" spans="1:16">
      <c r="A697" t="s">
        <v>111</v>
      </c>
      <c r="B697" t="s">
        <v>14</v>
      </c>
      <c r="C697" t="s">
        <v>26</v>
      </c>
      <c r="D697">
        <v>2020</v>
      </c>
      <c r="E697">
        <v>9.6</v>
      </c>
      <c r="F697">
        <v>10.1</v>
      </c>
      <c r="G697">
        <v>7.7</v>
      </c>
      <c r="H697">
        <v>11.8</v>
      </c>
      <c r="J697" t="str">
        <f>IF(ISNA(VLOOKUP(A697&amp;C697,important_items!$A$8:$F$625,6,0)),"",VLOOKUP(A697&amp;C697,important_items!$A$8:$F$625,6,0))</f>
        <v/>
      </c>
      <c r="L697" t="s">
        <v>125</v>
      </c>
      <c r="M697" t="s">
        <v>125</v>
      </c>
      <c r="N697" t="s">
        <v>125</v>
      </c>
      <c r="O697" t="s">
        <v>125</v>
      </c>
      <c r="P697" t="s">
        <v>119</v>
      </c>
    </row>
    <row r="698" spans="1:16">
      <c r="A698" t="s">
        <v>28</v>
      </c>
      <c r="B698" t="s">
        <v>40</v>
      </c>
      <c r="C698" t="s">
        <v>27</v>
      </c>
      <c r="D698">
        <v>2020</v>
      </c>
      <c r="F698">
        <v>11.3</v>
      </c>
      <c r="H698">
        <v>9.9</v>
      </c>
      <c r="J698" t="str">
        <f>IF(ISNA(VLOOKUP(A698&amp;C698,important_items!$A$8:$F$625,6,0)),"",VLOOKUP(A698&amp;C698,important_items!$A$8:$F$625,6,0))</f>
        <v/>
      </c>
      <c r="L698" t="s">
        <v>119</v>
      </c>
      <c r="M698" t="s">
        <v>124</v>
      </c>
      <c r="N698" t="s">
        <v>119</v>
      </c>
      <c r="O698" t="s">
        <v>124</v>
      </c>
      <c r="P698" t="s">
        <v>119</v>
      </c>
    </row>
    <row r="699" spans="1:16">
      <c r="A699" t="s">
        <v>68</v>
      </c>
      <c r="B699" t="s">
        <v>14</v>
      </c>
      <c r="C699" t="s">
        <v>26</v>
      </c>
      <c r="D699">
        <v>2020</v>
      </c>
      <c r="E699">
        <v>7.6</v>
      </c>
      <c r="F699">
        <v>6.7</v>
      </c>
      <c r="G699">
        <v>0.9</v>
      </c>
      <c r="H699">
        <v>9.3000000000000007</v>
      </c>
      <c r="J699" t="str">
        <f>IF(ISNA(VLOOKUP(A699&amp;C699,important_items!$A$8:$F$625,6,0)),"",VLOOKUP(A699&amp;C699,important_items!$A$8:$F$625,6,0))</f>
        <v/>
      </c>
      <c r="L699" t="s">
        <v>125</v>
      </c>
      <c r="M699" t="s">
        <v>125</v>
      </c>
      <c r="N699" t="s">
        <v>125</v>
      </c>
      <c r="O699" t="s">
        <v>125</v>
      </c>
      <c r="P699" t="s">
        <v>119</v>
      </c>
    </row>
    <row r="700" spans="1:16">
      <c r="A700" t="s">
        <v>39</v>
      </c>
      <c r="B700" t="s">
        <v>40</v>
      </c>
      <c r="C700" t="s">
        <v>27</v>
      </c>
      <c r="D700">
        <v>2020</v>
      </c>
      <c r="F700">
        <v>10.1</v>
      </c>
      <c r="H700">
        <v>9.1</v>
      </c>
      <c r="J700">
        <f>IF(ISNA(VLOOKUP(A700&amp;C700,important_items!$A$8:$F$625,6,0)),"",VLOOKUP(A700&amp;C700,important_items!$A$8:$F$625,6,0))</f>
        <v>0.47524559999999999</v>
      </c>
      <c r="L700" t="s">
        <v>119</v>
      </c>
      <c r="M700" t="s">
        <v>124</v>
      </c>
      <c r="N700" t="s">
        <v>119</v>
      </c>
      <c r="O700" t="s">
        <v>124</v>
      </c>
      <c r="P700" t="s">
        <v>119</v>
      </c>
    </row>
    <row r="701" spans="1:16">
      <c r="A701" t="s">
        <v>41</v>
      </c>
      <c r="B701" t="s">
        <v>15</v>
      </c>
      <c r="C701" t="s">
        <v>27</v>
      </c>
      <c r="D701">
        <v>2020</v>
      </c>
      <c r="F701">
        <v>7.2</v>
      </c>
      <c r="H701">
        <v>7.9</v>
      </c>
      <c r="J701">
        <f>IF(ISNA(VLOOKUP(A701&amp;C701,important_items!$A$8:$F$625,6,0)),"",VLOOKUP(A701&amp;C701,important_items!$A$8:$F$625,6,0))</f>
        <v>1</v>
      </c>
      <c r="L701" t="s">
        <v>119</v>
      </c>
      <c r="M701" t="s">
        <v>124</v>
      </c>
      <c r="N701" t="s">
        <v>119</v>
      </c>
      <c r="O701" t="s">
        <v>124</v>
      </c>
      <c r="P701" t="s">
        <v>119</v>
      </c>
    </row>
    <row r="702" spans="1:16">
      <c r="A702" t="s">
        <v>41</v>
      </c>
      <c r="B702" t="s">
        <v>16</v>
      </c>
      <c r="C702" t="s">
        <v>27</v>
      </c>
      <c r="D702">
        <v>2020</v>
      </c>
      <c r="F702">
        <v>7.2</v>
      </c>
      <c r="H702">
        <v>7.8</v>
      </c>
      <c r="J702">
        <f>IF(ISNA(VLOOKUP(A702&amp;C702,important_items!$A$8:$F$625,6,0)),"",VLOOKUP(A702&amp;C702,important_items!$A$8:$F$625,6,0))</f>
        <v>1</v>
      </c>
      <c r="L702" t="s">
        <v>119</v>
      </c>
      <c r="M702" t="s">
        <v>124</v>
      </c>
      <c r="N702" t="s">
        <v>119</v>
      </c>
      <c r="O702" t="s">
        <v>124</v>
      </c>
      <c r="P702" t="s">
        <v>119</v>
      </c>
    </row>
    <row r="703" spans="1:16">
      <c r="A703" t="s">
        <v>57</v>
      </c>
      <c r="B703" t="s">
        <v>9</v>
      </c>
      <c r="C703" t="s">
        <v>10</v>
      </c>
      <c r="D703">
        <v>2020</v>
      </c>
      <c r="H703">
        <v>7.8</v>
      </c>
      <c r="J703">
        <f>IF(ISNA(VLOOKUP(A703&amp;C703,important_items!$A$8:$F$625,6,0)),"",VLOOKUP(A703&amp;C703,important_items!$A$8:$F$625,6,0))</f>
        <v>0.25444650000000002</v>
      </c>
      <c r="L703" t="s">
        <v>119</v>
      </c>
      <c r="M703" t="s">
        <v>119</v>
      </c>
      <c r="N703" t="s">
        <v>119</v>
      </c>
      <c r="O703" t="s">
        <v>126</v>
      </c>
      <c r="P703" t="s">
        <v>119</v>
      </c>
    </row>
    <row r="704" spans="1:16">
      <c r="A704" t="s">
        <v>18</v>
      </c>
      <c r="B704" t="s">
        <v>9</v>
      </c>
      <c r="C704" t="s">
        <v>30</v>
      </c>
      <c r="D704">
        <v>2020</v>
      </c>
      <c r="G704">
        <v>300.8</v>
      </c>
      <c r="H704">
        <v>7.7</v>
      </c>
      <c r="J704" t="str">
        <f>IF(ISNA(VLOOKUP(A704&amp;C704,important_items!$A$8:$F$625,6,0)),"",VLOOKUP(A704&amp;C704,important_items!$A$8:$F$625,6,0))</f>
        <v/>
      </c>
      <c r="L704" t="s">
        <v>119</v>
      </c>
      <c r="M704" t="s">
        <v>119</v>
      </c>
      <c r="N704" t="s">
        <v>127</v>
      </c>
      <c r="O704" t="s">
        <v>127</v>
      </c>
      <c r="P704" t="s">
        <v>119</v>
      </c>
    </row>
    <row r="705" spans="1:16">
      <c r="A705" t="s">
        <v>50</v>
      </c>
      <c r="B705" t="s">
        <v>9</v>
      </c>
      <c r="C705" t="s">
        <v>10</v>
      </c>
      <c r="D705">
        <v>2020</v>
      </c>
      <c r="H705">
        <v>7.7</v>
      </c>
      <c r="J705">
        <f>IF(ISNA(VLOOKUP(A705&amp;C705,important_items!$A$8:$F$625,6,0)),"",VLOOKUP(A705&amp;C705,important_items!$A$8:$F$625,6,0))</f>
        <v>0.204877</v>
      </c>
      <c r="L705" t="s">
        <v>119</v>
      </c>
      <c r="M705" t="s">
        <v>119</v>
      </c>
      <c r="N705" t="s">
        <v>119</v>
      </c>
      <c r="O705" t="s">
        <v>126</v>
      </c>
      <c r="P705" t="s">
        <v>119</v>
      </c>
    </row>
    <row r="706" spans="1:16">
      <c r="A706" t="s">
        <v>68</v>
      </c>
      <c r="B706" t="s">
        <v>14</v>
      </c>
      <c r="C706" t="s">
        <v>20</v>
      </c>
      <c r="D706">
        <v>2020</v>
      </c>
      <c r="F706">
        <v>4.7</v>
      </c>
      <c r="H706">
        <v>6.9</v>
      </c>
      <c r="J706" t="str">
        <f>IF(ISNA(VLOOKUP(A706&amp;C706,important_items!$A$8:$F$625,6,0)),"",VLOOKUP(A706&amp;C706,important_items!$A$8:$F$625,6,0))</f>
        <v/>
      </c>
      <c r="L706" t="s">
        <v>119</v>
      </c>
      <c r="M706" t="s">
        <v>128</v>
      </c>
      <c r="N706" t="s">
        <v>119</v>
      </c>
      <c r="O706" t="s">
        <v>128</v>
      </c>
      <c r="P706" t="s">
        <v>119</v>
      </c>
    </row>
    <row r="707" spans="1:16">
      <c r="A707" t="s">
        <v>52</v>
      </c>
      <c r="B707" t="s">
        <v>43</v>
      </c>
      <c r="C707" t="s">
        <v>10</v>
      </c>
      <c r="D707">
        <v>2020</v>
      </c>
      <c r="F707">
        <v>78.099999999999994</v>
      </c>
      <c r="H707">
        <v>6.5</v>
      </c>
      <c r="J707" t="str">
        <f>IF(ISNA(VLOOKUP(A707&amp;C707,important_items!$A$8:$F$625,6,0)),"",VLOOKUP(A707&amp;C707,important_items!$A$8:$F$625,6,0))</f>
        <v/>
      </c>
      <c r="L707" t="s">
        <v>119</v>
      </c>
      <c r="M707" t="s">
        <v>120</v>
      </c>
      <c r="N707" t="s">
        <v>119</v>
      </c>
      <c r="O707" t="s">
        <v>120</v>
      </c>
      <c r="P707" t="s">
        <v>119</v>
      </c>
    </row>
    <row r="708" spans="1:16">
      <c r="A708" t="s">
        <v>32</v>
      </c>
      <c r="B708" t="s">
        <v>14</v>
      </c>
      <c r="C708" t="s">
        <v>33</v>
      </c>
      <c r="D708">
        <v>2020</v>
      </c>
      <c r="H708">
        <v>6.5</v>
      </c>
      <c r="J708" t="str">
        <f>IF(ISNA(VLOOKUP(A708&amp;C708,important_items!$A$8:$F$625,6,0)),"",VLOOKUP(A708&amp;C708,important_items!$A$8:$F$625,6,0))</f>
        <v/>
      </c>
      <c r="L708" t="s">
        <v>119</v>
      </c>
      <c r="M708" t="s">
        <v>119</v>
      </c>
      <c r="N708" t="s">
        <v>119</v>
      </c>
      <c r="O708" t="s">
        <v>129</v>
      </c>
      <c r="P708" t="s">
        <v>119</v>
      </c>
    </row>
    <row r="709" spans="1:16">
      <c r="A709" t="s">
        <v>41</v>
      </c>
      <c r="B709" t="s">
        <v>29</v>
      </c>
      <c r="C709" t="s">
        <v>30</v>
      </c>
      <c r="D709">
        <v>2020</v>
      </c>
      <c r="F709">
        <v>3.8</v>
      </c>
      <c r="G709">
        <v>4.5999999999999996</v>
      </c>
      <c r="H709">
        <v>6.1</v>
      </c>
      <c r="I709">
        <v>1</v>
      </c>
      <c r="J709">
        <f>IF(ISNA(VLOOKUP(A709&amp;C709,important_items!$A$8:$F$625,6,0)),"",VLOOKUP(A709&amp;C709,important_items!$A$8:$F$625,6,0))</f>
        <v>1</v>
      </c>
      <c r="L709" t="s">
        <v>119</v>
      </c>
      <c r="M709" t="s">
        <v>130</v>
      </c>
      <c r="N709" t="s">
        <v>130</v>
      </c>
      <c r="O709" t="s">
        <v>130</v>
      </c>
      <c r="P709" t="s">
        <v>130</v>
      </c>
    </row>
    <row r="710" spans="1:16">
      <c r="A710" t="s">
        <v>39</v>
      </c>
      <c r="B710" t="s">
        <v>15</v>
      </c>
      <c r="C710" t="s">
        <v>27</v>
      </c>
      <c r="D710">
        <v>2020</v>
      </c>
      <c r="F710">
        <v>5.6</v>
      </c>
      <c r="H710">
        <v>5.8</v>
      </c>
      <c r="J710">
        <f>IF(ISNA(VLOOKUP(A710&amp;C710,important_items!$A$8:$F$625,6,0)),"",VLOOKUP(A710&amp;C710,important_items!$A$8:$F$625,6,0))</f>
        <v>0.47524559999999999</v>
      </c>
      <c r="L710" t="s">
        <v>119</v>
      </c>
      <c r="M710" t="s">
        <v>124</v>
      </c>
      <c r="N710" t="s">
        <v>119</v>
      </c>
      <c r="O710" t="s">
        <v>119</v>
      </c>
      <c r="P710" t="s">
        <v>119</v>
      </c>
    </row>
    <row r="711" spans="1:16">
      <c r="A711" t="s">
        <v>56</v>
      </c>
      <c r="B711" t="s">
        <v>14</v>
      </c>
      <c r="C711" t="s">
        <v>131</v>
      </c>
      <c r="D711">
        <v>2020</v>
      </c>
      <c r="E711">
        <v>1.5</v>
      </c>
      <c r="F711">
        <v>4</v>
      </c>
      <c r="G711">
        <v>1.8</v>
      </c>
      <c r="H711">
        <v>5.7</v>
      </c>
      <c r="J711" t="str">
        <f>IF(ISNA(VLOOKUP(A711&amp;C711,important_items!$A$8:$F$625,6,0)),"",VLOOKUP(A711&amp;C711,important_items!$A$8:$F$625,6,0))</f>
        <v/>
      </c>
      <c r="L711" t="s">
        <v>119</v>
      </c>
      <c r="M711" t="s">
        <v>119</v>
      </c>
      <c r="N711" t="s">
        <v>119</v>
      </c>
      <c r="O711" t="s">
        <v>132</v>
      </c>
      <c r="P711" t="s">
        <v>119</v>
      </c>
    </row>
    <row r="712" spans="1:16">
      <c r="A712" t="s">
        <v>28</v>
      </c>
      <c r="B712" t="s">
        <v>15</v>
      </c>
      <c r="C712" t="s">
        <v>27</v>
      </c>
      <c r="D712">
        <v>2020</v>
      </c>
      <c r="F712">
        <v>6.1</v>
      </c>
      <c r="H712">
        <v>5.7</v>
      </c>
      <c r="J712" t="str">
        <f>IF(ISNA(VLOOKUP(A712&amp;C712,important_items!$A$8:$F$625,6,0)),"",VLOOKUP(A712&amp;C712,important_items!$A$8:$F$625,6,0))</f>
        <v/>
      </c>
      <c r="L712" t="s">
        <v>119</v>
      </c>
      <c r="M712" t="s">
        <v>124</v>
      </c>
      <c r="N712" t="s">
        <v>119</v>
      </c>
      <c r="O712" t="s">
        <v>119</v>
      </c>
      <c r="P712" t="s">
        <v>119</v>
      </c>
    </row>
    <row r="713" spans="1:16">
      <c r="A713" t="s">
        <v>39</v>
      </c>
      <c r="B713" t="s">
        <v>16</v>
      </c>
      <c r="C713" t="s">
        <v>27</v>
      </c>
      <c r="D713">
        <v>2020</v>
      </c>
      <c r="F713">
        <v>5.0999999999999996</v>
      </c>
      <c r="H713">
        <v>5.4</v>
      </c>
      <c r="J713">
        <f>IF(ISNA(VLOOKUP(A713&amp;C713,important_items!$A$8:$F$625,6,0)),"",VLOOKUP(A713&amp;C713,important_items!$A$8:$F$625,6,0))</f>
        <v>0.47524559999999999</v>
      </c>
      <c r="L713" t="s">
        <v>119</v>
      </c>
      <c r="M713" t="s">
        <v>124</v>
      </c>
      <c r="N713" t="s">
        <v>119</v>
      </c>
      <c r="O713" t="s">
        <v>119</v>
      </c>
      <c r="P713" t="s">
        <v>119</v>
      </c>
    </row>
    <row r="714" spans="1:16">
      <c r="A714" t="s">
        <v>70</v>
      </c>
      <c r="B714" t="s">
        <v>14</v>
      </c>
      <c r="C714" t="s">
        <v>131</v>
      </c>
      <c r="D714">
        <v>2020</v>
      </c>
      <c r="E714">
        <v>1.9</v>
      </c>
      <c r="F714">
        <v>3.5</v>
      </c>
      <c r="G714">
        <v>1.9</v>
      </c>
      <c r="H714">
        <v>5.0999999999999996</v>
      </c>
      <c r="J714" t="str">
        <f>IF(ISNA(VLOOKUP(A714&amp;C714,important_items!$A$8:$F$625,6,0)),"",VLOOKUP(A714&amp;C714,important_items!$A$8:$F$625,6,0))</f>
        <v/>
      </c>
      <c r="L714" t="s">
        <v>119</v>
      </c>
      <c r="M714" t="s">
        <v>119</v>
      </c>
      <c r="N714" t="s">
        <v>119</v>
      </c>
      <c r="O714" t="s">
        <v>119</v>
      </c>
      <c r="P714" t="s">
        <v>119</v>
      </c>
    </row>
    <row r="715" spans="1:16">
      <c r="A715" t="s">
        <v>39</v>
      </c>
      <c r="B715" t="s">
        <v>29</v>
      </c>
      <c r="C715" t="s">
        <v>30</v>
      </c>
      <c r="D715">
        <v>2020</v>
      </c>
      <c r="F715">
        <v>3.2</v>
      </c>
      <c r="G715">
        <v>3.9</v>
      </c>
      <c r="H715">
        <v>4.9000000000000004</v>
      </c>
      <c r="I715">
        <v>1</v>
      </c>
      <c r="J715">
        <f>IF(ISNA(VLOOKUP(A715&amp;C715,important_items!$A$8:$F$625,6,0)),"",VLOOKUP(A715&amp;C715,important_items!$A$8:$F$625,6,0))</f>
        <v>0.87092910000000001</v>
      </c>
      <c r="L715" t="s">
        <v>119</v>
      </c>
      <c r="M715" t="s">
        <v>130</v>
      </c>
      <c r="N715" t="s">
        <v>130</v>
      </c>
      <c r="O715" t="s">
        <v>130</v>
      </c>
      <c r="P715" t="s">
        <v>130</v>
      </c>
    </row>
    <row r="716" spans="1:16">
      <c r="A716" t="s">
        <v>28</v>
      </c>
      <c r="B716" t="s">
        <v>16</v>
      </c>
      <c r="C716" t="s">
        <v>27</v>
      </c>
      <c r="D716">
        <v>2020</v>
      </c>
      <c r="F716">
        <v>4.8</v>
      </c>
      <c r="H716">
        <v>4.5</v>
      </c>
      <c r="J716" t="str">
        <f>IF(ISNA(VLOOKUP(A716&amp;C716,important_items!$A$8:$F$625,6,0)),"",VLOOKUP(A716&amp;C716,important_items!$A$8:$F$625,6,0))</f>
        <v/>
      </c>
      <c r="L716" t="s">
        <v>119</v>
      </c>
      <c r="M716" t="s">
        <v>124</v>
      </c>
      <c r="N716" t="s">
        <v>119</v>
      </c>
      <c r="O716" t="s">
        <v>119</v>
      </c>
      <c r="P716" t="s">
        <v>119</v>
      </c>
    </row>
    <row r="717" spans="1:16">
      <c r="A717" t="s">
        <v>35</v>
      </c>
      <c r="B717" t="s">
        <v>16</v>
      </c>
      <c r="C717" t="s">
        <v>33</v>
      </c>
      <c r="D717">
        <v>2020</v>
      </c>
      <c r="H717">
        <v>3.4</v>
      </c>
      <c r="J717" t="str">
        <f>IF(ISNA(VLOOKUP(A717&amp;C717,important_items!$A$8:$F$625,6,0)),"",VLOOKUP(A717&amp;C717,important_items!$A$8:$F$625,6,0))</f>
        <v/>
      </c>
      <c r="L717" t="s">
        <v>119</v>
      </c>
      <c r="M717" t="s">
        <v>119</v>
      </c>
      <c r="N717" t="s">
        <v>119</v>
      </c>
      <c r="O717" t="s">
        <v>133</v>
      </c>
      <c r="P717" t="s">
        <v>119</v>
      </c>
    </row>
    <row r="718" spans="1:16">
      <c r="A718" t="s">
        <v>57</v>
      </c>
      <c r="B718" t="s">
        <v>16</v>
      </c>
      <c r="C718" t="s">
        <v>10</v>
      </c>
      <c r="D718">
        <v>2020</v>
      </c>
      <c r="H718">
        <v>3.3</v>
      </c>
      <c r="J718">
        <f>IF(ISNA(VLOOKUP(A718&amp;C718,important_items!$A$8:$F$625,6,0)),"",VLOOKUP(A718&amp;C718,important_items!$A$8:$F$625,6,0))</f>
        <v>0.25444650000000002</v>
      </c>
      <c r="L718" t="s">
        <v>119</v>
      </c>
      <c r="M718" t="s">
        <v>119</v>
      </c>
      <c r="N718" t="s">
        <v>119</v>
      </c>
      <c r="O718" t="s">
        <v>119</v>
      </c>
      <c r="P718" t="s">
        <v>119</v>
      </c>
    </row>
    <row r="719" spans="1:16">
      <c r="A719" t="s">
        <v>41</v>
      </c>
      <c r="B719" t="s">
        <v>40</v>
      </c>
      <c r="C719" t="s">
        <v>20</v>
      </c>
      <c r="D719">
        <v>2020</v>
      </c>
      <c r="F719">
        <v>0.8</v>
      </c>
      <c r="G719">
        <v>5.3</v>
      </c>
      <c r="H719">
        <v>3</v>
      </c>
      <c r="J719">
        <f>IF(ISNA(VLOOKUP(A719&amp;C719,important_items!$A$8:$F$625,6,0)),"",VLOOKUP(A719&amp;C719,important_items!$A$8:$F$625,6,0))</f>
        <v>1</v>
      </c>
      <c r="L719" t="s">
        <v>119</v>
      </c>
      <c r="M719" t="s">
        <v>134</v>
      </c>
      <c r="N719" t="s">
        <v>135</v>
      </c>
      <c r="O719" t="s">
        <v>136</v>
      </c>
      <c r="P719" t="s">
        <v>119</v>
      </c>
    </row>
    <row r="720" spans="1:16">
      <c r="A720" t="s">
        <v>41</v>
      </c>
      <c r="B720" t="s">
        <v>14</v>
      </c>
      <c r="C720" t="s">
        <v>26</v>
      </c>
      <c r="D720">
        <v>2020</v>
      </c>
      <c r="F720">
        <v>2.9</v>
      </c>
      <c r="G720">
        <v>1.5</v>
      </c>
      <c r="H720">
        <v>3</v>
      </c>
      <c r="I720">
        <v>2.9</v>
      </c>
      <c r="J720">
        <f>IF(ISNA(VLOOKUP(A720&amp;C720,important_items!$A$8:$F$625,6,0)),"",VLOOKUP(A720&amp;C720,important_items!$A$8:$F$625,6,0))</f>
        <v>1</v>
      </c>
      <c r="L720" t="s">
        <v>119</v>
      </c>
      <c r="M720" t="s">
        <v>125</v>
      </c>
      <c r="N720" t="s">
        <v>125</v>
      </c>
      <c r="O720" t="s">
        <v>125</v>
      </c>
      <c r="P720" t="s">
        <v>125</v>
      </c>
    </row>
    <row r="721" spans="1:16">
      <c r="A721" t="s">
        <v>41</v>
      </c>
      <c r="B721" t="s">
        <v>9</v>
      </c>
      <c r="C721" t="s">
        <v>20</v>
      </c>
      <c r="D721">
        <v>2020</v>
      </c>
      <c r="G721">
        <v>2.8</v>
      </c>
      <c r="H721">
        <v>2.6</v>
      </c>
      <c r="J721">
        <f>IF(ISNA(VLOOKUP(A721&amp;C721,important_items!$A$8:$F$625,6,0)),"",VLOOKUP(A721&amp;C721,important_items!$A$8:$F$625,6,0))</f>
        <v>1</v>
      </c>
      <c r="L721" t="s">
        <v>119</v>
      </c>
      <c r="M721" t="s">
        <v>119</v>
      </c>
      <c r="N721" t="s">
        <v>137</v>
      </c>
      <c r="O721" t="s">
        <v>137</v>
      </c>
      <c r="P721" t="s">
        <v>119</v>
      </c>
    </row>
    <row r="722" spans="1:16">
      <c r="A722" t="s">
        <v>67</v>
      </c>
      <c r="B722" t="s">
        <v>16</v>
      </c>
      <c r="C722" t="s">
        <v>10</v>
      </c>
      <c r="D722">
        <v>2020</v>
      </c>
      <c r="H722">
        <v>2.6</v>
      </c>
      <c r="J722" t="str">
        <f>IF(ISNA(VLOOKUP(A722&amp;C722,important_items!$A$8:$F$625,6,0)),"",VLOOKUP(A722&amp;C722,important_items!$A$8:$F$625,6,0))</f>
        <v/>
      </c>
      <c r="L722" t="s">
        <v>119</v>
      </c>
      <c r="M722" t="s">
        <v>119</v>
      </c>
      <c r="N722" t="s">
        <v>119</v>
      </c>
      <c r="O722" t="s">
        <v>119</v>
      </c>
      <c r="P722" t="s">
        <v>119</v>
      </c>
    </row>
    <row r="723" spans="1:16">
      <c r="A723" t="s">
        <v>39</v>
      </c>
      <c r="B723" t="s">
        <v>15</v>
      </c>
      <c r="C723" t="s">
        <v>20</v>
      </c>
      <c r="D723">
        <v>2020</v>
      </c>
      <c r="G723">
        <v>2.2999999999999998</v>
      </c>
      <c r="H723">
        <v>2.4</v>
      </c>
      <c r="J723">
        <f>IF(ISNA(VLOOKUP(A723&amp;C723,important_items!$A$8:$F$625,6,0)),"",VLOOKUP(A723&amp;C723,important_items!$A$8:$F$625,6,0))</f>
        <v>0.3831271</v>
      </c>
      <c r="L723" t="s">
        <v>119</v>
      </c>
      <c r="M723" t="s">
        <v>119</v>
      </c>
      <c r="N723" t="s">
        <v>138</v>
      </c>
      <c r="O723" t="s">
        <v>119</v>
      </c>
      <c r="P723" t="s">
        <v>119</v>
      </c>
    </row>
    <row r="724" spans="1:16">
      <c r="A724" t="s">
        <v>39</v>
      </c>
      <c r="B724" t="s">
        <v>9</v>
      </c>
      <c r="C724" t="s">
        <v>20</v>
      </c>
      <c r="D724">
        <v>2020</v>
      </c>
      <c r="G724">
        <v>1.7</v>
      </c>
      <c r="H724">
        <v>2.2999999999999998</v>
      </c>
      <c r="J724">
        <f>IF(ISNA(VLOOKUP(A724&amp;C724,important_items!$A$8:$F$625,6,0)),"",VLOOKUP(A724&amp;C724,important_items!$A$8:$F$625,6,0))</f>
        <v>0.3831271</v>
      </c>
      <c r="L724" t="s">
        <v>119</v>
      </c>
      <c r="M724" t="s">
        <v>119</v>
      </c>
      <c r="N724" t="s">
        <v>119</v>
      </c>
      <c r="O724" t="s">
        <v>119</v>
      </c>
      <c r="P724" t="s">
        <v>119</v>
      </c>
    </row>
    <row r="725" spans="1:16">
      <c r="A725" t="s">
        <v>139</v>
      </c>
      <c r="B725" t="s">
        <v>16</v>
      </c>
      <c r="C725" t="s">
        <v>10</v>
      </c>
      <c r="D725">
        <v>2020</v>
      </c>
      <c r="F725">
        <v>14.5</v>
      </c>
      <c r="G725">
        <v>19</v>
      </c>
      <c r="H725">
        <v>2.1</v>
      </c>
      <c r="J725" t="str">
        <f>IF(ISNA(VLOOKUP(A725&amp;C725,important_items!$A$8:$F$625,6,0)),"",VLOOKUP(A725&amp;C725,important_items!$A$8:$F$625,6,0))</f>
        <v/>
      </c>
      <c r="L725" t="s">
        <v>119</v>
      </c>
      <c r="M725" t="s">
        <v>120</v>
      </c>
      <c r="N725" t="s">
        <v>120</v>
      </c>
      <c r="O725" t="s">
        <v>119</v>
      </c>
      <c r="P725" t="s">
        <v>119</v>
      </c>
    </row>
    <row r="726" spans="1:16">
      <c r="A726" t="s">
        <v>32</v>
      </c>
      <c r="B726" t="s">
        <v>16</v>
      </c>
      <c r="C726" t="s">
        <v>20</v>
      </c>
      <c r="D726">
        <v>2020</v>
      </c>
      <c r="G726">
        <v>1</v>
      </c>
      <c r="H726">
        <v>2.1</v>
      </c>
      <c r="J726" t="str">
        <f>IF(ISNA(VLOOKUP(A726&amp;C726,important_items!$A$8:$F$625,6,0)),"",VLOOKUP(A726&amp;C726,important_items!$A$8:$F$625,6,0))</f>
        <v/>
      </c>
      <c r="L726" t="s">
        <v>119</v>
      </c>
      <c r="M726" t="s">
        <v>119</v>
      </c>
      <c r="N726" t="s">
        <v>119</v>
      </c>
      <c r="O726" t="s">
        <v>119</v>
      </c>
      <c r="P726" t="s">
        <v>119</v>
      </c>
    </row>
    <row r="727" spans="1:16">
      <c r="A727" t="s">
        <v>66</v>
      </c>
      <c r="B727" t="s">
        <v>14</v>
      </c>
      <c r="C727" t="s">
        <v>26</v>
      </c>
      <c r="D727">
        <v>2020</v>
      </c>
      <c r="E727">
        <v>2.2000000000000002</v>
      </c>
      <c r="F727">
        <v>2.2000000000000002</v>
      </c>
      <c r="G727">
        <v>2.5</v>
      </c>
      <c r="H727">
        <v>2</v>
      </c>
      <c r="J727" t="str">
        <f>IF(ISNA(VLOOKUP(A727&amp;C727,important_items!$A$8:$F$625,6,0)),"",VLOOKUP(A727&amp;C727,important_items!$A$8:$F$625,6,0))</f>
        <v/>
      </c>
      <c r="L727" t="s">
        <v>125</v>
      </c>
      <c r="M727" t="s">
        <v>125</v>
      </c>
      <c r="N727" t="s">
        <v>125</v>
      </c>
      <c r="O727" t="s">
        <v>125</v>
      </c>
      <c r="P727" t="s">
        <v>119</v>
      </c>
    </row>
    <row r="728" spans="1:16">
      <c r="A728" t="s">
        <v>68</v>
      </c>
      <c r="B728" t="s">
        <v>14</v>
      </c>
      <c r="C728" t="s">
        <v>25</v>
      </c>
      <c r="D728">
        <v>2020</v>
      </c>
      <c r="E728">
        <v>1.1000000000000001</v>
      </c>
      <c r="F728">
        <v>1.4</v>
      </c>
      <c r="G728">
        <v>0.9</v>
      </c>
      <c r="H728">
        <v>2</v>
      </c>
      <c r="J728" t="str">
        <f>IF(ISNA(VLOOKUP(A728&amp;C728,important_items!$A$8:$F$625,6,0)),"",VLOOKUP(A728&amp;C728,important_items!$A$8:$F$625,6,0))</f>
        <v/>
      </c>
      <c r="L728" t="s">
        <v>119</v>
      </c>
      <c r="M728" t="s">
        <v>119</v>
      </c>
      <c r="N728" t="s">
        <v>119</v>
      </c>
      <c r="O728" t="s">
        <v>119</v>
      </c>
      <c r="P728" t="s">
        <v>119</v>
      </c>
    </row>
    <row r="729" spans="1:16">
      <c r="A729" t="s">
        <v>139</v>
      </c>
      <c r="B729" t="s">
        <v>43</v>
      </c>
      <c r="C729" t="s">
        <v>10</v>
      </c>
      <c r="D729">
        <v>2020</v>
      </c>
      <c r="F729">
        <v>53.1</v>
      </c>
      <c r="G729">
        <v>17.5</v>
      </c>
      <c r="H729">
        <v>1.9</v>
      </c>
      <c r="I729">
        <v>0.8</v>
      </c>
      <c r="J729" t="str">
        <f>IF(ISNA(VLOOKUP(A729&amp;C729,important_items!$A$8:$F$625,6,0)),"",VLOOKUP(A729&amp;C729,important_items!$A$8:$F$625,6,0))</f>
        <v/>
      </c>
      <c r="L729" t="s">
        <v>119</v>
      </c>
      <c r="M729" t="s">
        <v>120</v>
      </c>
      <c r="N729" t="s">
        <v>120</v>
      </c>
      <c r="O729" t="s">
        <v>119</v>
      </c>
      <c r="P729" t="s">
        <v>119</v>
      </c>
    </row>
    <row r="730" spans="1:16">
      <c r="A730" t="s">
        <v>28</v>
      </c>
      <c r="B730" t="s">
        <v>29</v>
      </c>
      <c r="C730" t="s">
        <v>30</v>
      </c>
      <c r="D730">
        <v>2020</v>
      </c>
      <c r="F730">
        <v>1.2</v>
      </c>
      <c r="G730">
        <v>1.3</v>
      </c>
      <c r="H730">
        <v>1.9</v>
      </c>
      <c r="J730">
        <f>IF(ISNA(VLOOKUP(A730&amp;C730,important_items!$A$8:$F$625,6,0)),"",VLOOKUP(A730&amp;C730,important_items!$A$8:$F$625,6,0))</f>
        <v>0.23732339999999999</v>
      </c>
      <c r="L730" t="s">
        <v>119</v>
      </c>
      <c r="M730" t="s">
        <v>119</v>
      </c>
      <c r="N730" t="s">
        <v>119</v>
      </c>
      <c r="O730" t="s">
        <v>119</v>
      </c>
      <c r="P730" t="s">
        <v>119</v>
      </c>
    </row>
    <row r="731" spans="1:16">
      <c r="A731" t="s">
        <v>52</v>
      </c>
      <c r="B731" t="s">
        <v>14</v>
      </c>
      <c r="C731" t="s">
        <v>26</v>
      </c>
      <c r="D731">
        <v>2020</v>
      </c>
      <c r="E731">
        <v>1.4</v>
      </c>
      <c r="F731">
        <v>1.5</v>
      </c>
      <c r="H731">
        <v>1.8</v>
      </c>
      <c r="J731" t="str">
        <f>IF(ISNA(VLOOKUP(A731&amp;C731,important_items!$A$8:$F$625,6,0)),"",VLOOKUP(A731&amp;C731,important_items!$A$8:$F$625,6,0))</f>
        <v/>
      </c>
      <c r="L731" t="s">
        <v>125</v>
      </c>
      <c r="M731" t="s">
        <v>125</v>
      </c>
      <c r="N731" t="s">
        <v>125</v>
      </c>
      <c r="O731" t="s">
        <v>125</v>
      </c>
      <c r="P731" t="s">
        <v>119</v>
      </c>
    </row>
    <row r="732" spans="1:16">
      <c r="A732" t="s">
        <v>44</v>
      </c>
      <c r="B732" t="s">
        <v>40</v>
      </c>
      <c r="C732" t="s">
        <v>20</v>
      </c>
      <c r="D732">
        <v>2020</v>
      </c>
      <c r="F732">
        <v>0.8</v>
      </c>
      <c r="G732">
        <v>1.3</v>
      </c>
      <c r="H732">
        <v>1.6</v>
      </c>
      <c r="J732" t="str">
        <f>IF(ISNA(VLOOKUP(A732&amp;C732,important_items!$A$8:$F$625,6,0)),"",VLOOKUP(A732&amp;C732,important_items!$A$8:$F$625,6,0))</f>
        <v/>
      </c>
      <c r="L732" t="s">
        <v>119</v>
      </c>
      <c r="M732" t="s">
        <v>119</v>
      </c>
      <c r="N732" t="s">
        <v>119</v>
      </c>
      <c r="O732" t="s">
        <v>119</v>
      </c>
      <c r="P732" t="s">
        <v>119</v>
      </c>
    </row>
    <row r="733" spans="1:16">
      <c r="A733" t="s">
        <v>32</v>
      </c>
      <c r="B733" t="s">
        <v>29</v>
      </c>
      <c r="C733" t="s">
        <v>30</v>
      </c>
      <c r="D733">
        <v>2020</v>
      </c>
      <c r="G733">
        <v>1.2</v>
      </c>
      <c r="H733">
        <v>1.6</v>
      </c>
      <c r="J733">
        <f>IF(ISNA(VLOOKUP(A733&amp;C733,important_items!$A$8:$F$625,6,0)),"",VLOOKUP(A733&amp;C733,important_items!$A$8:$F$625,6,0))</f>
        <v>0.2573124</v>
      </c>
      <c r="L733" t="s">
        <v>119</v>
      </c>
      <c r="M733" t="s">
        <v>119</v>
      </c>
      <c r="N733" t="s">
        <v>119</v>
      </c>
      <c r="O733" t="s">
        <v>119</v>
      </c>
      <c r="P733" t="s">
        <v>119</v>
      </c>
    </row>
    <row r="734" spans="1:16">
      <c r="A734" t="s">
        <v>57</v>
      </c>
      <c r="B734" t="s">
        <v>15</v>
      </c>
      <c r="C734" t="s">
        <v>10</v>
      </c>
      <c r="D734">
        <v>2020</v>
      </c>
      <c r="H734">
        <v>1.6</v>
      </c>
      <c r="J734">
        <f>IF(ISNA(VLOOKUP(A734&amp;C734,important_items!$A$8:$F$625,6,0)),"",VLOOKUP(A734&amp;C734,important_items!$A$8:$F$625,6,0))</f>
        <v>0.25444650000000002</v>
      </c>
      <c r="L734" t="s">
        <v>119</v>
      </c>
      <c r="M734" t="s">
        <v>119</v>
      </c>
      <c r="N734" t="s">
        <v>125</v>
      </c>
      <c r="O734" t="s">
        <v>119</v>
      </c>
      <c r="P734" t="s">
        <v>119</v>
      </c>
    </row>
    <row r="735" spans="1:16">
      <c r="A735" t="s">
        <v>41</v>
      </c>
      <c r="B735" t="s">
        <v>15</v>
      </c>
      <c r="C735" t="s">
        <v>20</v>
      </c>
      <c r="D735">
        <v>2020</v>
      </c>
      <c r="G735">
        <v>1</v>
      </c>
      <c r="H735">
        <v>1.5</v>
      </c>
      <c r="J735">
        <f>IF(ISNA(VLOOKUP(A735&amp;C735,important_items!$A$8:$F$625,6,0)),"",VLOOKUP(A735&amp;C735,important_items!$A$8:$F$625,6,0))</f>
        <v>1</v>
      </c>
      <c r="L735" t="s">
        <v>119</v>
      </c>
      <c r="M735" t="s">
        <v>119</v>
      </c>
      <c r="N735" t="s">
        <v>119</v>
      </c>
      <c r="O735" t="s">
        <v>119</v>
      </c>
      <c r="P735" t="s">
        <v>119</v>
      </c>
    </row>
    <row r="736" spans="1:16">
      <c r="A736" t="s">
        <v>38</v>
      </c>
      <c r="B736" t="s">
        <v>14</v>
      </c>
      <c r="C736" t="s">
        <v>26</v>
      </c>
      <c r="D736">
        <v>2020</v>
      </c>
      <c r="F736">
        <v>1.1000000000000001</v>
      </c>
      <c r="G736">
        <v>0.8</v>
      </c>
      <c r="H736">
        <v>1.5</v>
      </c>
      <c r="I736">
        <v>1.5</v>
      </c>
      <c r="J736" t="str">
        <f>IF(ISNA(VLOOKUP(A736&amp;C736,important_items!$A$8:$F$625,6,0)),"",VLOOKUP(A736&amp;C736,important_items!$A$8:$F$625,6,0))</f>
        <v/>
      </c>
      <c r="L736" t="s">
        <v>119</v>
      </c>
      <c r="M736" t="s">
        <v>125</v>
      </c>
      <c r="N736" t="s">
        <v>125</v>
      </c>
      <c r="O736" t="s">
        <v>119</v>
      </c>
      <c r="P736" t="s">
        <v>125</v>
      </c>
    </row>
    <row r="737" spans="1:16">
      <c r="A737" t="s">
        <v>19</v>
      </c>
      <c r="B737" t="s">
        <v>40</v>
      </c>
      <c r="C737" t="s">
        <v>27</v>
      </c>
      <c r="D737">
        <v>2020</v>
      </c>
      <c r="F737">
        <v>1.1000000000000001</v>
      </c>
      <c r="H737">
        <v>1.5</v>
      </c>
      <c r="J737" t="str">
        <f>IF(ISNA(VLOOKUP(A737&amp;C737,important_items!$A$8:$F$625,6,0)),"",VLOOKUP(A737&amp;C737,important_items!$A$8:$F$625,6,0))</f>
        <v/>
      </c>
      <c r="L737" t="s">
        <v>119</v>
      </c>
      <c r="M737" t="s">
        <v>124</v>
      </c>
      <c r="N737" t="s">
        <v>119</v>
      </c>
      <c r="O737" t="s">
        <v>124</v>
      </c>
      <c r="P737" t="s">
        <v>119</v>
      </c>
    </row>
    <row r="738" spans="1:16">
      <c r="A738" t="s">
        <v>39</v>
      </c>
      <c r="B738" t="s">
        <v>9</v>
      </c>
      <c r="C738" t="s">
        <v>27</v>
      </c>
      <c r="D738">
        <v>2020</v>
      </c>
      <c r="F738">
        <v>0.7</v>
      </c>
      <c r="H738">
        <v>1.5</v>
      </c>
      <c r="J738">
        <f>IF(ISNA(VLOOKUP(A738&amp;C738,important_items!$A$8:$F$625,6,0)),"",VLOOKUP(A738&amp;C738,important_items!$A$8:$F$625,6,0))</f>
        <v>0.47524559999999999</v>
      </c>
      <c r="L738" t="s">
        <v>119</v>
      </c>
      <c r="M738" t="s">
        <v>124</v>
      </c>
      <c r="N738" t="s">
        <v>119</v>
      </c>
      <c r="O738" t="s">
        <v>119</v>
      </c>
      <c r="P738" t="s">
        <v>119</v>
      </c>
    </row>
    <row r="739" spans="1:16">
      <c r="A739" t="s">
        <v>18</v>
      </c>
      <c r="B739" t="s">
        <v>16</v>
      </c>
      <c r="C739" t="s">
        <v>33</v>
      </c>
      <c r="D739">
        <v>2020</v>
      </c>
      <c r="F739">
        <v>2.1</v>
      </c>
      <c r="H739">
        <v>1.4</v>
      </c>
      <c r="J739" t="str">
        <f>IF(ISNA(VLOOKUP(A739&amp;C739,important_items!$A$8:$F$625,6,0)),"",VLOOKUP(A739&amp;C739,important_items!$A$8:$F$625,6,0))</f>
        <v/>
      </c>
      <c r="L739" t="s">
        <v>119</v>
      </c>
      <c r="M739" t="s">
        <v>140</v>
      </c>
      <c r="N739" t="s">
        <v>119</v>
      </c>
      <c r="O739" t="s">
        <v>140</v>
      </c>
      <c r="P739" t="s">
        <v>119</v>
      </c>
    </row>
    <row r="740" spans="1:16">
      <c r="A740" t="s">
        <v>141</v>
      </c>
      <c r="B740" t="s">
        <v>40</v>
      </c>
      <c r="C740" t="s">
        <v>27</v>
      </c>
      <c r="D740">
        <v>2020</v>
      </c>
      <c r="F740">
        <v>1.4</v>
      </c>
      <c r="H740">
        <v>1.4</v>
      </c>
      <c r="J740" t="str">
        <f>IF(ISNA(VLOOKUP(A740&amp;C740,important_items!$A$8:$F$625,6,0)),"",VLOOKUP(A740&amp;C740,important_items!$A$8:$F$625,6,0))</f>
        <v/>
      </c>
      <c r="L740" t="s">
        <v>119</v>
      </c>
      <c r="M740" t="s">
        <v>124</v>
      </c>
      <c r="N740" t="s">
        <v>119</v>
      </c>
      <c r="O740" t="s">
        <v>119</v>
      </c>
      <c r="P740" t="s">
        <v>119</v>
      </c>
    </row>
    <row r="741" spans="1:16">
      <c r="A741" t="s">
        <v>44</v>
      </c>
      <c r="B741" t="s">
        <v>40</v>
      </c>
      <c r="C741" t="s">
        <v>27</v>
      </c>
      <c r="D741">
        <v>2020</v>
      </c>
      <c r="F741">
        <v>1.1000000000000001</v>
      </c>
      <c r="H741">
        <v>1.4</v>
      </c>
      <c r="J741" t="str">
        <f>IF(ISNA(VLOOKUP(A741&amp;C741,important_items!$A$8:$F$625,6,0)),"",VLOOKUP(A741&amp;C741,important_items!$A$8:$F$625,6,0))</f>
        <v/>
      </c>
      <c r="L741" t="s">
        <v>119</v>
      </c>
      <c r="M741" t="s">
        <v>124</v>
      </c>
      <c r="N741" t="s">
        <v>119</v>
      </c>
      <c r="O741" t="s">
        <v>124</v>
      </c>
      <c r="P741" t="s">
        <v>119</v>
      </c>
    </row>
    <row r="742" spans="1:16">
      <c r="A742" t="s">
        <v>50</v>
      </c>
      <c r="B742" t="s">
        <v>16</v>
      </c>
      <c r="C742" t="s">
        <v>10</v>
      </c>
      <c r="D742">
        <v>2020</v>
      </c>
      <c r="H742">
        <v>1.4</v>
      </c>
      <c r="J742">
        <f>IF(ISNA(VLOOKUP(A742&amp;C742,important_items!$A$8:$F$625,6,0)),"",VLOOKUP(A742&amp;C742,important_items!$A$8:$F$625,6,0))</f>
        <v>0.204877</v>
      </c>
      <c r="L742" t="s">
        <v>119</v>
      </c>
      <c r="M742" t="s">
        <v>119</v>
      </c>
      <c r="N742" t="s">
        <v>119</v>
      </c>
      <c r="O742" t="s">
        <v>119</v>
      </c>
      <c r="P742" t="s">
        <v>119</v>
      </c>
    </row>
    <row r="743" spans="1:16">
      <c r="A743" t="s">
        <v>35</v>
      </c>
      <c r="B743" t="s">
        <v>14</v>
      </c>
      <c r="C743" t="s">
        <v>26</v>
      </c>
      <c r="D743">
        <v>2020</v>
      </c>
      <c r="F743">
        <v>1.3</v>
      </c>
      <c r="G743">
        <v>1</v>
      </c>
      <c r="H743">
        <v>1.2</v>
      </c>
      <c r="I743">
        <v>1.1000000000000001</v>
      </c>
      <c r="J743" t="str">
        <f>IF(ISNA(VLOOKUP(A743&amp;C743,important_items!$A$8:$F$625,6,0)),"",VLOOKUP(A743&amp;C743,important_items!$A$8:$F$625,6,0))</f>
        <v/>
      </c>
      <c r="L743" t="s">
        <v>119</v>
      </c>
      <c r="M743" t="s">
        <v>125</v>
      </c>
      <c r="N743" t="s">
        <v>125</v>
      </c>
      <c r="O743" t="s">
        <v>125</v>
      </c>
      <c r="P743" t="s">
        <v>125</v>
      </c>
    </row>
    <row r="744" spans="1:16">
      <c r="A744" t="s">
        <v>141</v>
      </c>
      <c r="B744" t="s">
        <v>40</v>
      </c>
      <c r="C744" t="s">
        <v>20</v>
      </c>
      <c r="D744">
        <v>2020</v>
      </c>
      <c r="G744">
        <v>0.6</v>
      </c>
      <c r="H744">
        <v>1.2</v>
      </c>
      <c r="J744" t="str">
        <f>IF(ISNA(VLOOKUP(A744&amp;C744,important_items!$A$8:$F$625,6,0)),"",VLOOKUP(A744&amp;C744,important_items!$A$8:$F$625,6,0))</f>
        <v/>
      </c>
      <c r="L744" t="s">
        <v>119</v>
      </c>
      <c r="M744" t="s">
        <v>119</v>
      </c>
      <c r="N744" t="s">
        <v>119</v>
      </c>
      <c r="O744" t="s">
        <v>119</v>
      </c>
      <c r="P744" t="s">
        <v>119</v>
      </c>
    </row>
    <row r="745" spans="1:16">
      <c r="A745" t="s">
        <v>142</v>
      </c>
      <c r="B745" t="s">
        <v>14</v>
      </c>
      <c r="C745" t="s">
        <v>26</v>
      </c>
      <c r="D745">
        <v>2020</v>
      </c>
      <c r="E745">
        <v>0.9</v>
      </c>
      <c r="F745">
        <v>1.1000000000000001</v>
      </c>
      <c r="H745">
        <v>1.2</v>
      </c>
      <c r="J745" t="str">
        <f>IF(ISNA(VLOOKUP(A745&amp;C745,important_items!$A$8:$F$625,6,0)),"",VLOOKUP(A745&amp;C745,important_items!$A$8:$F$625,6,0))</f>
        <v/>
      </c>
      <c r="L745" t="s">
        <v>125</v>
      </c>
      <c r="M745" t="s">
        <v>125</v>
      </c>
      <c r="N745" t="s">
        <v>125</v>
      </c>
      <c r="O745" t="s">
        <v>125</v>
      </c>
      <c r="P745" t="s">
        <v>119</v>
      </c>
    </row>
    <row r="746" spans="1:16">
      <c r="A746" t="s">
        <v>38</v>
      </c>
      <c r="B746" t="s">
        <v>40</v>
      </c>
      <c r="C746" t="s">
        <v>27</v>
      </c>
      <c r="D746">
        <v>2020</v>
      </c>
      <c r="F746">
        <v>1.5</v>
      </c>
      <c r="H746">
        <v>1.2</v>
      </c>
      <c r="J746">
        <f>IF(ISNA(VLOOKUP(A746&amp;C746,important_items!$A$8:$F$625,6,0)),"",VLOOKUP(A746&amp;C746,important_items!$A$8:$F$625,6,0))</f>
        <v>0.31667279999999998</v>
      </c>
      <c r="L746" t="s">
        <v>119</v>
      </c>
      <c r="M746" t="s">
        <v>124</v>
      </c>
      <c r="N746" t="s">
        <v>119</v>
      </c>
      <c r="O746" t="s">
        <v>119</v>
      </c>
      <c r="P746" t="s">
        <v>119</v>
      </c>
    </row>
    <row r="747" spans="1:16">
      <c r="A747" t="s">
        <v>141</v>
      </c>
      <c r="B747" t="s">
        <v>15</v>
      </c>
      <c r="C747" t="s">
        <v>27</v>
      </c>
      <c r="D747">
        <v>2020</v>
      </c>
      <c r="F747">
        <v>1.1000000000000001</v>
      </c>
      <c r="H747">
        <v>1.2</v>
      </c>
      <c r="J747" t="str">
        <f>IF(ISNA(VLOOKUP(A747&amp;C747,important_items!$A$8:$F$625,6,0)),"",VLOOKUP(A747&amp;C747,important_items!$A$8:$F$625,6,0))</f>
        <v/>
      </c>
      <c r="L747" t="s">
        <v>119</v>
      </c>
      <c r="M747" t="s">
        <v>124</v>
      </c>
      <c r="N747" t="s">
        <v>119</v>
      </c>
      <c r="O747" t="s">
        <v>124</v>
      </c>
      <c r="P747" t="s">
        <v>119</v>
      </c>
    </row>
    <row r="748" spans="1:16">
      <c r="A748" t="s">
        <v>41</v>
      </c>
      <c r="B748" t="s">
        <v>40</v>
      </c>
      <c r="C748" t="s">
        <v>63</v>
      </c>
      <c r="D748">
        <v>2020</v>
      </c>
      <c r="H748">
        <v>1.2</v>
      </c>
      <c r="J748">
        <f>IF(ISNA(VLOOKUP(A748&amp;C748,important_items!$A$8:$F$625,6,0)),"",VLOOKUP(A748&amp;C748,important_items!$A$8:$F$625,6,0))</f>
        <v>1</v>
      </c>
      <c r="L748" t="s">
        <v>119</v>
      </c>
      <c r="M748" t="s">
        <v>119</v>
      </c>
      <c r="N748" t="s">
        <v>119</v>
      </c>
      <c r="O748" t="s">
        <v>119</v>
      </c>
      <c r="P748" t="s">
        <v>119</v>
      </c>
    </row>
    <row r="749" spans="1:16">
      <c r="A749" t="s">
        <v>38</v>
      </c>
      <c r="B749" t="s">
        <v>40</v>
      </c>
      <c r="C749" t="s">
        <v>20</v>
      </c>
      <c r="D749">
        <v>2020</v>
      </c>
      <c r="G749">
        <v>1.7</v>
      </c>
      <c r="H749">
        <v>1.1000000000000001</v>
      </c>
      <c r="J749" t="str">
        <f>IF(ISNA(VLOOKUP(A749&amp;C749,important_items!$A$8:$F$625,6,0)),"",VLOOKUP(A749&amp;C749,important_items!$A$8:$F$625,6,0))</f>
        <v/>
      </c>
      <c r="L749" t="s">
        <v>119</v>
      </c>
      <c r="M749" t="s">
        <v>119</v>
      </c>
      <c r="N749" t="s">
        <v>119</v>
      </c>
      <c r="O749" t="s">
        <v>119</v>
      </c>
      <c r="P749" t="s">
        <v>119</v>
      </c>
    </row>
    <row r="750" spans="1:16">
      <c r="A750" t="s">
        <v>31</v>
      </c>
      <c r="B750" t="s">
        <v>29</v>
      </c>
      <c r="C750" t="s">
        <v>30</v>
      </c>
      <c r="D750">
        <v>2020</v>
      </c>
      <c r="F750">
        <v>0.7</v>
      </c>
      <c r="G750">
        <v>1.1000000000000001</v>
      </c>
      <c r="H750">
        <v>1.1000000000000001</v>
      </c>
      <c r="J750">
        <f>IF(ISNA(VLOOKUP(A750&amp;C750,important_items!$A$8:$F$625,6,0)),"",VLOOKUP(A750&amp;C750,important_items!$A$8:$F$625,6,0))</f>
        <v>0.25165399999999999</v>
      </c>
      <c r="L750" t="s">
        <v>119</v>
      </c>
      <c r="M750" t="s">
        <v>119</v>
      </c>
      <c r="N750" t="s">
        <v>119</v>
      </c>
      <c r="O750" t="s">
        <v>119</v>
      </c>
      <c r="P750" t="s">
        <v>119</v>
      </c>
    </row>
    <row r="751" spans="1:16">
      <c r="A751" t="s">
        <v>41</v>
      </c>
      <c r="B751" t="s">
        <v>9</v>
      </c>
      <c r="C751" t="s">
        <v>27</v>
      </c>
      <c r="D751">
        <v>2020</v>
      </c>
      <c r="F751">
        <v>2.1</v>
      </c>
      <c r="H751">
        <v>1.1000000000000001</v>
      </c>
      <c r="J751">
        <f>IF(ISNA(VLOOKUP(A751&amp;C751,important_items!$A$8:$F$625,6,0)),"",VLOOKUP(A751&amp;C751,important_items!$A$8:$F$625,6,0))</f>
        <v>1</v>
      </c>
      <c r="L751" t="s">
        <v>119</v>
      </c>
      <c r="M751" t="s">
        <v>124</v>
      </c>
      <c r="N751" t="s">
        <v>119</v>
      </c>
      <c r="O751" t="s">
        <v>119</v>
      </c>
      <c r="P751" t="s">
        <v>119</v>
      </c>
    </row>
    <row r="752" spans="1:16">
      <c r="A752" t="s">
        <v>31</v>
      </c>
      <c r="B752" t="s">
        <v>40</v>
      </c>
      <c r="C752" t="s">
        <v>27</v>
      </c>
      <c r="D752">
        <v>2020</v>
      </c>
      <c r="F752">
        <v>1.2</v>
      </c>
      <c r="H752">
        <v>1.1000000000000001</v>
      </c>
      <c r="J752" t="str">
        <f>IF(ISNA(VLOOKUP(A752&amp;C752,important_items!$A$8:$F$625,6,0)),"",VLOOKUP(A752&amp;C752,important_items!$A$8:$F$625,6,0))</f>
        <v/>
      </c>
      <c r="L752" t="s">
        <v>119</v>
      </c>
      <c r="M752" t="s">
        <v>124</v>
      </c>
      <c r="N752" t="s">
        <v>119</v>
      </c>
      <c r="O752" t="s">
        <v>124</v>
      </c>
      <c r="P752" t="s">
        <v>119</v>
      </c>
    </row>
    <row r="753" spans="1:16">
      <c r="A753" t="s">
        <v>36</v>
      </c>
      <c r="B753" t="s">
        <v>40</v>
      </c>
      <c r="C753" t="s">
        <v>27</v>
      </c>
      <c r="D753">
        <v>2020</v>
      </c>
      <c r="F753">
        <v>0.8</v>
      </c>
      <c r="H753">
        <v>1.1000000000000001</v>
      </c>
      <c r="J753" t="str">
        <f>IF(ISNA(VLOOKUP(A753&amp;C753,important_items!$A$8:$F$625,6,0)),"",VLOOKUP(A753&amp;C753,important_items!$A$8:$F$625,6,0))</f>
        <v/>
      </c>
      <c r="L753" t="s">
        <v>119</v>
      </c>
      <c r="M753" t="s">
        <v>124</v>
      </c>
      <c r="N753" t="s">
        <v>119</v>
      </c>
      <c r="O753" t="s">
        <v>119</v>
      </c>
      <c r="P753" t="s">
        <v>119</v>
      </c>
    </row>
    <row r="754" spans="1:16">
      <c r="A754" t="s">
        <v>28</v>
      </c>
      <c r="B754" t="s">
        <v>9</v>
      </c>
      <c r="C754" t="s">
        <v>27</v>
      </c>
      <c r="D754">
        <v>2020</v>
      </c>
      <c r="H754">
        <v>1.1000000000000001</v>
      </c>
      <c r="J754" t="str">
        <f>IF(ISNA(VLOOKUP(A754&amp;C754,important_items!$A$8:$F$625,6,0)),"",VLOOKUP(A754&amp;C754,important_items!$A$8:$F$625,6,0))</f>
        <v/>
      </c>
      <c r="L754" t="s">
        <v>119</v>
      </c>
      <c r="M754" t="s">
        <v>119</v>
      </c>
      <c r="N754" t="s">
        <v>119</v>
      </c>
      <c r="O754" t="s">
        <v>124</v>
      </c>
      <c r="P754" t="s">
        <v>119</v>
      </c>
    </row>
    <row r="755" spans="1:16">
      <c r="A755" t="s">
        <v>44</v>
      </c>
      <c r="B755" t="s">
        <v>9</v>
      </c>
      <c r="C755" t="s">
        <v>10</v>
      </c>
      <c r="D755">
        <v>2020</v>
      </c>
      <c r="H755">
        <v>1.1000000000000001</v>
      </c>
      <c r="J755" t="str">
        <f>IF(ISNA(VLOOKUP(A755&amp;C755,important_items!$A$8:$F$625,6,0)),"",VLOOKUP(A755&amp;C755,important_items!$A$8:$F$625,6,0))</f>
        <v/>
      </c>
      <c r="L755" t="s">
        <v>119</v>
      </c>
      <c r="M755" t="s">
        <v>119</v>
      </c>
      <c r="N755" t="s">
        <v>119</v>
      </c>
      <c r="O755" t="s">
        <v>119</v>
      </c>
      <c r="P755" t="s">
        <v>119</v>
      </c>
    </row>
    <row r="756" spans="1:16">
      <c r="A756" t="s">
        <v>19</v>
      </c>
      <c r="B756" t="s">
        <v>40</v>
      </c>
      <c r="C756" t="s">
        <v>20</v>
      </c>
      <c r="D756">
        <v>2020</v>
      </c>
      <c r="G756">
        <v>0.7</v>
      </c>
      <c r="H756">
        <v>1</v>
      </c>
      <c r="J756" t="str">
        <f>IF(ISNA(VLOOKUP(A756&amp;C756,important_items!$A$8:$F$625,6,0)),"",VLOOKUP(A756&amp;C756,important_items!$A$8:$F$625,6,0))</f>
        <v/>
      </c>
      <c r="L756" t="s">
        <v>119</v>
      </c>
      <c r="M756" t="s">
        <v>119</v>
      </c>
      <c r="N756" t="s">
        <v>119</v>
      </c>
      <c r="O756" t="s">
        <v>119</v>
      </c>
      <c r="P756" t="s">
        <v>119</v>
      </c>
    </row>
    <row r="757" spans="1:16">
      <c r="A757" t="s">
        <v>17</v>
      </c>
      <c r="B757" t="s">
        <v>15</v>
      </c>
      <c r="C757" t="s">
        <v>27</v>
      </c>
      <c r="D757">
        <v>2020</v>
      </c>
      <c r="F757">
        <v>1</v>
      </c>
      <c r="H757">
        <v>1</v>
      </c>
      <c r="J757" t="str">
        <f>IF(ISNA(VLOOKUP(A757&amp;C757,important_items!$A$8:$F$625,6,0)),"",VLOOKUP(A757&amp;C757,important_items!$A$8:$F$625,6,0))</f>
        <v/>
      </c>
      <c r="L757" t="s">
        <v>119</v>
      </c>
      <c r="M757" t="s">
        <v>124</v>
      </c>
      <c r="N757" t="s">
        <v>119</v>
      </c>
      <c r="O757" t="s">
        <v>119</v>
      </c>
      <c r="P757" t="s">
        <v>119</v>
      </c>
    </row>
    <row r="758" spans="1:16">
      <c r="A758" t="s">
        <v>141</v>
      </c>
      <c r="B758" t="s">
        <v>16</v>
      </c>
      <c r="C758" t="s">
        <v>27</v>
      </c>
      <c r="D758">
        <v>2020</v>
      </c>
      <c r="F758">
        <v>1</v>
      </c>
      <c r="H758">
        <v>1</v>
      </c>
      <c r="J758" t="str">
        <f>IF(ISNA(VLOOKUP(A758&amp;C758,important_items!$A$8:$F$625,6,0)),"",VLOOKUP(A758&amp;C758,important_items!$A$8:$F$625,6,0))</f>
        <v/>
      </c>
      <c r="L758" t="s">
        <v>119</v>
      </c>
      <c r="M758" t="s">
        <v>124</v>
      </c>
      <c r="N758" t="s">
        <v>119</v>
      </c>
      <c r="O758" t="s">
        <v>119</v>
      </c>
      <c r="P758" t="s">
        <v>119</v>
      </c>
    </row>
    <row r="759" spans="1:16">
      <c r="A759" t="s">
        <v>37</v>
      </c>
      <c r="B759" t="s">
        <v>15</v>
      </c>
      <c r="C759" t="s">
        <v>27</v>
      </c>
      <c r="D759">
        <v>2020</v>
      </c>
      <c r="F759">
        <v>1</v>
      </c>
      <c r="H759">
        <v>1</v>
      </c>
      <c r="J759" t="str">
        <f>IF(ISNA(VLOOKUP(A759&amp;C759,important_items!$A$8:$F$625,6,0)),"",VLOOKUP(A759&amp;C759,important_items!$A$8:$F$625,6,0))</f>
        <v/>
      </c>
      <c r="L759" t="s">
        <v>119</v>
      </c>
      <c r="M759" t="s">
        <v>124</v>
      </c>
      <c r="N759" t="s">
        <v>119</v>
      </c>
      <c r="O759" t="s">
        <v>119</v>
      </c>
      <c r="P759" t="s">
        <v>119</v>
      </c>
    </row>
    <row r="760" spans="1:16">
      <c r="A760" t="s">
        <v>38</v>
      </c>
      <c r="B760" t="s">
        <v>15</v>
      </c>
      <c r="C760" t="s">
        <v>27</v>
      </c>
      <c r="D760">
        <v>2020</v>
      </c>
      <c r="F760">
        <v>1</v>
      </c>
      <c r="H760">
        <v>1</v>
      </c>
      <c r="J760">
        <f>IF(ISNA(VLOOKUP(A760&amp;C760,important_items!$A$8:$F$625,6,0)),"",VLOOKUP(A760&amp;C760,important_items!$A$8:$F$625,6,0))</f>
        <v>0.31667279999999998</v>
      </c>
      <c r="L760" t="s">
        <v>119</v>
      </c>
      <c r="M760" t="s">
        <v>124</v>
      </c>
      <c r="N760" t="s">
        <v>119</v>
      </c>
      <c r="O760" t="s">
        <v>119</v>
      </c>
      <c r="P760" t="s">
        <v>119</v>
      </c>
    </row>
    <row r="761" spans="1:16">
      <c r="A761" t="s">
        <v>38</v>
      </c>
      <c r="B761" t="s">
        <v>16</v>
      </c>
      <c r="C761" t="s">
        <v>27</v>
      </c>
      <c r="D761">
        <v>2020</v>
      </c>
      <c r="F761">
        <v>1</v>
      </c>
      <c r="H761">
        <v>1</v>
      </c>
      <c r="J761">
        <f>IF(ISNA(VLOOKUP(A761&amp;C761,important_items!$A$8:$F$625,6,0)),"",VLOOKUP(A761&amp;C761,important_items!$A$8:$F$625,6,0))</f>
        <v>0.31667279999999998</v>
      </c>
      <c r="L761" t="s">
        <v>119</v>
      </c>
      <c r="M761" t="s">
        <v>124</v>
      </c>
      <c r="N761" t="s">
        <v>119</v>
      </c>
      <c r="O761" t="s">
        <v>119</v>
      </c>
      <c r="P761" t="s">
        <v>119</v>
      </c>
    </row>
    <row r="762" spans="1:16">
      <c r="A762" t="s">
        <v>23</v>
      </c>
      <c r="B762" t="s">
        <v>14</v>
      </c>
      <c r="C762" t="s">
        <v>26</v>
      </c>
      <c r="D762">
        <v>2020</v>
      </c>
      <c r="F762">
        <v>0.9</v>
      </c>
      <c r="H762">
        <v>1</v>
      </c>
      <c r="I762">
        <v>1</v>
      </c>
      <c r="J762" t="str">
        <f>IF(ISNA(VLOOKUP(A762&amp;C762,important_items!$A$8:$F$625,6,0)),"",VLOOKUP(A762&amp;C762,important_items!$A$8:$F$625,6,0))</f>
        <v/>
      </c>
      <c r="L762" t="s">
        <v>119</v>
      </c>
      <c r="M762" t="s">
        <v>125</v>
      </c>
      <c r="N762" t="s">
        <v>119</v>
      </c>
      <c r="O762" t="s">
        <v>119</v>
      </c>
      <c r="P762" t="s">
        <v>125</v>
      </c>
    </row>
    <row r="763" spans="1:16">
      <c r="A763" t="s">
        <v>8</v>
      </c>
      <c r="B763" t="s">
        <v>40</v>
      </c>
      <c r="C763" t="s">
        <v>27</v>
      </c>
      <c r="D763">
        <v>2020</v>
      </c>
      <c r="F763">
        <v>0.8</v>
      </c>
      <c r="H763">
        <v>1</v>
      </c>
      <c r="J763" t="str">
        <f>IF(ISNA(VLOOKUP(A763&amp;C763,important_items!$A$8:$F$625,6,0)),"",VLOOKUP(A763&amp;C763,important_items!$A$8:$F$625,6,0))</f>
        <v/>
      </c>
      <c r="L763" t="s">
        <v>119</v>
      </c>
      <c r="M763" t="s">
        <v>124</v>
      </c>
      <c r="N763" t="s">
        <v>119</v>
      </c>
      <c r="O763" t="s">
        <v>119</v>
      </c>
      <c r="P763" t="s">
        <v>119</v>
      </c>
    </row>
    <row r="764" spans="1:16">
      <c r="A764" t="s">
        <v>41</v>
      </c>
      <c r="B764" t="s">
        <v>14</v>
      </c>
      <c r="C764" t="s">
        <v>27</v>
      </c>
      <c r="D764">
        <v>2020</v>
      </c>
      <c r="H764">
        <v>1</v>
      </c>
      <c r="I764">
        <v>0.8</v>
      </c>
      <c r="J764">
        <f>IF(ISNA(VLOOKUP(A764&amp;C764,important_items!$A$8:$F$625,6,0)),"",VLOOKUP(A764&amp;C764,important_items!$A$8:$F$625,6,0))</f>
        <v>1</v>
      </c>
      <c r="L764" t="s">
        <v>119</v>
      </c>
      <c r="M764" t="s">
        <v>119</v>
      </c>
      <c r="N764" t="s">
        <v>119</v>
      </c>
      <c r="O764" t="s">
        <v>143</v>
      </c>
      <c r="P764" t="s">
        <v>124</v>
      </c>
    </row>
    <row r="765" spans="1:16">
      <c r="A765" t="s">
        <v>141</v>
      </c>
      <c r="B765" t="s">
        <v>9</v>
      </c>
      <c r="C765" t="s">
        <v>27</v>
      </c>
      <c r="D765">
        <v>2020</v>
      </c>
      <c r="H765">
        <v>1</v>
      </c>
      <c r="J765" t="str">
        <f>IF(ISNA(VLOOKUP(A765&amp;C765,important_items!$A$8:$F$625,6,0)),"",VLOOKUP(A765&amp;C765,important_items!$A$8:$F$625,6,0))</f>
        <v/>
      </c>
      <c r="L765" t="s">
        <v>119</v>
      </c>
      <c r="M765" t="s">
        <v>119</v>
      </c>
      <c r="N765" t="s">
        <v>119</v>
      </c>
      <c r="O765" t="s">
        <v>124</v>
      </c>
      <c r="P765" t="s">
        <v>119</v>
      </c>
    </row>
    <row r="766" spans="1:16">
      <c r="A766" t="s">
        <v>32</v>
      </c>
      <c r="B766" t="s">
        <v>40</v>
      </c>
      <c r="C766" t="s">
        <v>27</v>
      </c>
      <c r="D766">
        <v>2020</v>
      </c>
      <c r="H766">
        <v>1</v>
      </c>
      <c r="J766" t="str">
        <f>IF(ISNA(VLOOKUP(A766&amp;C766,important_items!$A$8:$F$625,6,0)),"",VLOOKUP(A766&amp;C766,important_items!$A$8:$F$625,6,0))</f>
        <v/>
      </c>
      <c r="L766" t="s">
        <v>119</v>
      </c>
      <c r="M766" t="s">
        <v>119</v>
      </c>
      <c r="N766" t="s">
        <v>119</v>
      </c>
      <c r="O766" t="s">
        <v>124</v>
      </c>
      <c r="P766" t="s">
        <v>119</v>
      </c>
    </row>
    <row r="767" spans="1:16">
      <c r="A767" t="s">
        <v>41</v>
      </c>
      <c r="B767" t="s">
        <v>42</v>
      </c>
      <c r="C767" t="s">
        <v>33</v>
      </c>
      <c r="D767">
        <v>2020</v>
      </c>
      <c r="H767">
        <v>1</v>
      </c>
      <c r="J767">
        <f>IF(ISNA(VLOOKUP(A767&amp;C767,important_items!$A$8:$F$625,6,0)),"",VLOOKUP(A767&amp;C767,important_items!$A$8:$F$625,6,0))</f>
        <v>1</v>
      </c>
      <c r="L767" t="s">
        <v>119</v>
      </c>
      <c r="M767" t="s">
        <v>119</v>
      </c>
      <c r="N767" t="s">
        <v>119</v>
      </c>
      <c r="O767" t="s">
        <v>144</v>
      </c>
      <c r="P767" t="s">
        <v>119</v>
      </c>
    </row>
    <row r="768" spans="1:16">
      <c r="A768" t="s">
        <v>41</v>
      </c>
      <c r="B768" t="s">
        <v>13</v>
      </c>
      <c r="C768" t="s">
        <v>33</v>
      </c>
      <c r="D768">
        <v>2020</v>
      </c>
      <c r="H768">
        <v>1</v>
      </c>
      <c r="J768">
        <f>IF(ISNA(VLOOKUP(A768&amp;C768,important_items!$A$8:$F$625,6,0)),"",VLOOKUP(A768&amp;C768,important_items!$A$8:$F$625,6,0))</f>
        <v>1</v>
      </c>
      <c r="L768" t="s">
        <v>119</v>
      </c>
      <c r="M768" t="s">
        <v>119</v>
      </c>
      <c r="N768" t="s">
        <v>119</v>
      </c>
      <c r="O768" t="s">
        <v>144</v>
      </c>
      <c r="P768" t="s">
        <v>119</v>
      </c>
    </row>
    <row r="769" spans="1:16">
      <c r="A769" t="s">
        <v>49</v>
      </c>
      <c r="B769" t="s">
        <v>16</v>
      </c>
      <c r="C769" t="s">
        <v>10</v>
      </c>
      <c r="D769">
        <v>2020</v>
      </c>
      <c r="H769">
        <v>1</v>
      </c>
      <c r="J769" t="str">
        <f>IF(ISNA(VLOOKUP(A769&amp;C769,important_items!$A$8:$F$625,6,0)),"",VLOOKUP(A769&amp;C769,important_items!$A$8:$F$625,6,0))</f>
        <v/>
      </c>
      <c r="L769" t="s">
        <v>119</v>
      </c>
      <c r="M769" t="s">
        <v>119</v>
      </c>
      <c r="N769" t="s">
        <v>119</v>
      </c>
      <c r="O769" t="s">
        <v>119</v>
      </c>
      <c r="P769" t="s">
        <v>119</v>
      </c>
    </row>
    <row r="770" spans="1:16">
      <c r="A770" t="s">
        <v>50</v>
      </c>
      <c r="B770" t="s">
        <v>15</v>
      </c>
      <c r="C770" t="s">
        <v>10</v>
      </c>
      <c r="D770">
        <v>2020</v>
      </c>
      <c r="H770">
        <v>1</v>
      </c>
      <c r="J770">
        <f>IF(ISNA(VLOOKUP(A770&amp;C770,important_items!$A$8:$F$625,6,0)),"",VLOOKUP(A770&amp;C770,important_items!$A$8:$F$625,6,0))</f>
        <v>0.204877</v>
      </c>
      <c r="L770" t="s">
        <v>119</v>
      </c>
      <c r="M770" t="s">
        <v>119</v>
      </c>
      <c r="N770" t="s">
        <v>119</v>
      </c>
      <c r="O770" t="s">
        <v>119</v>
      </c>
      <c r="P770" t="s">
        <v>119</v>
      </c>
    </row>
    <row r="771" spans="1:16">
      <c r="A771" t="s">
        <v>62</v>
      </c>
      <c r="B771" t="s">
        <v>14</v>
      </c>
      <c r="C771" t="s">
        <v>26</v>
      </c>
      <c r="D771">
        <v>2020</v>
      </c>
      <c r="E771">
        <v>1.2</v>
      </c>
      <c r="F771">
        <v>1.2</v>
      </c>
      <c r="H771">
        <v>0.9</v>
      </c>
      <c r="J771" t="str">
        <f>IF(ISNA(VLOOKUP(A771&amp;C771,important_items!$A$8:$F$625,6,0)),"",VLOOKUP(A771&amp;C771,important_items!$A$8:$F$625,6,0))</f>
        <v/>
      </c>
      <c r="L771" t="s">
        <v>125</v>
      </c>
      <c r="M771" t="s">
        <v>125</v>
      </c>
      <c r="N771" t="s">
        <v>125</v>
      </c>
      <c r="O771" t="s">
        <v>125</v>
      </c>
      <c r="P771" t="s">
        <v>119</v>
      </c>
    </row>
    <row r="772" spans="1:16">
      <c r="A772" t="s">
        <v>31</v>
      </c>
      <c r="B772" t="s">
        <v>15</v>
      </c>
      <c r="C772" t="s">
        <v>27</v>
      </c>
      <c r="D772">
        <v>2020</v>
      </c>
      <c r="F772">
        <v>0.8</v>
      </c>
      <c r="H772">
        <v>0.9</v>
      </c>
      <c r="J772" t="str">
        <f>IF(ISNA(VLOOKUP(A772&amp;C772,important_items!$A$8:$F$625,6,0)),"",VLOOKUP(A772&amp;C772,important_items!$A$8:$F$625,6,0))</f>
        <v/>
      </c>
      <c r="L772" t="s">
        <v>119</v>
      </c>
      <c r="M772" t="s">
        <v>124</v>
      </c>
      <c r="N772" t="s">
        <v>119</v>
      </c>
      <c r="O772" t="s">
        <v>119</v>
      </c>
      <c r="P772" t="s">
        <v>119</v>
      </c>
    </row>
    <row r="773" spans="1:16">
      <c r="A773" t="s">
        <v>41</v>
      </c>
      <c r="B773" t="s">
        <v>24</v>
      </c>
      <c r="C773" t="s">
        <v>145</v>
      </c>
      <c r="D773">
        <v>2020</v>
      </c>
      <c r="H773">
        <v>0.9</v>
      </c>
      <c r="J773">
        <f>IF(ISNA(VLOOKUP(A773&amp;C773,important_items!$A$8:$F$625,6,0)),"",VLOOKUP(A773&amp;C773,important_items!$A$8:$F$625,6,0))</f>
        <v>1</v>
      </c>
      <c r="L773" t="s">
        <v>119</v>
      </c>
      <c r="M773" t="s">
        <v>119</v>
      </c>
      <c r="N773" t="s">
        <v>119</v>
      </c>
      <c r="O773" t="s">
        <v>119</v>
      </c>
      <c r="P773" t="s">
        <v>119</v>
      </c>
    </row>
    <row r="774" spans="1:16">
      <c r="A774" t="s">
        <v>41</v>
      </c>
      <c r="B774" t="s">
        <v>43</v>
      </c>
      <c r="C774" t="s">
        <v>145</v>
      </c>
      <c r="D774">
        <v>2020</v>
      </c>
      <c r="H774">
        <v>0.9</v>
      </c>
      <c r="J774">
        <f>IF(ISNA(VLOOKUP(A774&amp;C774,important_items!$A$8:$F$625,6,0)),"",VLOOKUP(A774&amp;C774,important_items!$A$8:$F$625,6,0))</f>
        <v>1</v>
      </c>
      <c r="L774" t="s">
        <v>119</v>
      </c>
      <c r="M774" t="s">
        <v>119</v>
      </c>
      <c r="N774" t="s">
        <v>119</v>
      </c>
      <c r="O774" t="s">
        <v>119</v>
      </c>
      <c r="P774" t="s">
        <v>119</v>
      </c>
    </row>
    <row r="775" spans="1:16">
      <c r="A775" t="s">
        <v>41</v>
      </c>
      <c r="B775" t="s">
        <v>29</v>
      </c>
      <c r="C775" t="s">
        <v>145</v>
      </c>
      <c r="D775">
        <v>2020</v>
      </c>
      <c r="H775">
        <v>0.9</v>
      </c>
      <c r="J775">
        <f>IF(ISNA(VLOOKUP(A775&amp;C775,important_items!$A$8:$F$625,6,0)),"",VLOOKUP(A775&amp;C775,important_items!$A$8:$F$625,6,0))</f>
        <v>1</v>
      </c>
      <c r="L775" t="s">
        <v>119</v>
      </c>
      <c r="M775" t="s">
        <v>119</v>
      </c>
      <c r="N775" t="s">
        <v>119</v>
      </c>
      <c r="O775" t="s">
        <v>119</v>
      </c>
      <c r="P775" t="s">
        <v>119</v>
      </c>
    </row>
    <row r="776" spans="1:16">
      <c r="A776" t="s">
        <v>39</v>
      </c>
      <c r="B776" t="s">
        <v>40</v>
      </c>
      <c r="C776" t="s">
        <v>20</v>
      </c>
      <c r="D776">
        <v>2020</v>
      </c>
      <c r="G776">
        <v>2.6</v>
      </c>
      <c r="H776">
        <v>0.8</v>
      </c>
      <c r="J776">
        <f>IF(ISNA(VLOOKUP(A776&amp;C776,important_items!$A$8:$F$625,6,0)),"",VLOOKUP(A776&amp;C776,important_items!$A$8:$F$625,6,0))</f>
        <v>0.3831271</v>
      </c>
      <c r="L776" t="s">
        <v>119</v>
      </c>
      <c r="M776" t="s">
        <v>119</v>
      </c>
      <c r="N776" t="s">
        <v>146</v>
      </c>
      <c r="O776" t="s">
        <v>119</v>
      </c>
      <c r="P776" t="s">
        <v>119</v>
      </c>
    </row>
    <row r="777" spans="1:16">
      <c r="A777" t="s">
        <v>67</v>
      </c>
      <c r="B777" t="s">
        <v>14</v>
      </c>
      <c r="C777" t="s">
        <v>26</v>
      </c>
      <c r="D777">
        <v>2020</v>
      </c>
      <c r="E777">
        <v>0.8</v>
      </c>
      <c r="F777">
        <v>0.8</v>
      </c>
      <c r="H777">
        <v>0.8</v>
      </c>
      <c r="J777" t="str">
        <f>IF(ISNA(VLOOKUP(A777&amp;C777,important_items!$A$8:$F$625,6,0)),"",VLOOKUP(A777&amp;C777,important_items!$A$8:$F$625,6,0))</f>
        <v/>
      </c>
      <c r="L777" t="s">
        <v>125</v>
      </c>
      <c r="M777" t="s">
        <v>125</v>
      </c>
      <c r="N777" t="s">
        <v>125</v>
      </c>
      <c r="O777" t="s">
        <v>119</v>
      </c>
      <c r="P777" t="s">
        <v>125</v>
      </c>
    </row>
    <row r="778" spans="1:16">
      <c r="A778" t="s">
        <v>67</v>
      </c>
      <c r="B778" t="s">
        <v>14</v>
      </c>
      <c r="C778" t="s">
        <v>63</v>
      </c>
      <c r="D778">
        <v>2020</v>
      </c>
      <c r="E778">
        <v>0.7</v>
      </c>
      <c r="F778">
        <v>0.8</v>
      </c>
      <c r="H778">
        <v>0.8</v>
      </c>
      <c r="J778" t="str">
        <f>IF(ISNA(VLOOKUP(A778&amp;C778,important_items!$A$8:$F$625,6,0)),"",VLOOKUP(A778&amp;C778,important_items!$A$8:$F$625,6,0))</f>
        <v/>
      </c>
      <c r="L778" t="s">
        <v>119</v>
      </c>
      <c r="M778" t="s">
        <v>119</v>
      </c>
      <c r="N778" t="s">
        <v>119</v>
      </c>
      <c r="O778" t="s">
        <v>119</v>
      </c>
      <c r="P778" t="s">
        <v>119</v>
      </c>
    </row>
    <row r="779" spans="1:16">
      <c r="A779" t="s">
        <v>37</v>
      </c>
      <c r="B779" t="s">
        <v>40</v>
      </c>
      <c r="C779" t="s">
        <v>27</v>
      </c>
      <c r="D779">
        <v>2020</v>
      </c>
      <c r="F779">
        <v>1.1000000000000001</v>
      </c>
      <c r="H779">
        <v>0.8</v>
      </c>
      <c r="J779" t="str">
        <f>IF(ISNA(VLOOKUP(A779&amp;C779,important_items!$A$8:$F$625,6,0)),"",VLOOKUP(A779&amp;C779,important_items!$A$8:$F$625,6,0))</f>
        <v/>
      </c>
      <c r="L779" t="s">
        <v>119</v>
      </c>
      <c r="M779" t="s">
        <v>124</v>
      </c>
      <c r="N779" t="s">
        <v>119</v>
      </c>
      <c r="O779" t="s">
        <v>124</v>
      </c>
      <c r="P779" t="s">
        <v>119</v>
      </c>
    </row>
    <row r="780" spans="1:16">
      <c r="A780" t="s">
        <v>18</v>
      </c>
      <c r="B780" t="s">
        <v>15</v>
      </c>
      <c r="C780" t="s">
        <v>33</v>
      </c>
      <c r="D780">
        <v>2020</v>
      </c>
      <c r="F780">
        <v>1</v>
      </c>
      <c r="H780">
        <v>0.8</v>
      </c>
      <c r="J780" t="str">
        <f>IF(ISNA(VLOOKUP(A780&amp;C780,important_items!$A$8:$F$625,6,0)),"",VLOOKUP(A780&amp;C780,important_items!$A$8:$F$625,6,0))</f>
        <v/>
      </c>
      <c r="L780" t="s">
        <v>119</v>
      </c>
      <c r="M780" t="s">
        <v>140</v>
      </c>
      <c r="N780" t="s">
        <v>119</v>
      </c>
      <c r="O780" t="s">
        <v>140</v>
      </c>
      <c r="P780" t="s">
        <v>119</v>
      </c>
    </row>
    <row r="781" spans="1:16">
      <c r="A781" t="s">
        <v>31</v>
      </c>
      <c r="B781" t="s">
        <v>16</v>
      </c>
      <c r="C781" t="s">
        <v>27</v>
      </c>
      <c r="D781">
        <v>2020</v>
      </c>
      <c r="F781">
        <v>0.7</v>
      </c>
      <c r="H781">
        <v>0.8</v>
      </c>
      <c r="J781" t="str">
        <f>IF(ISNA(VLOOKUP(A781&amp;C781,important_items!$A$8:$F$625,6,0)),"",VLOOKUP(A781&amp;C781,important_items!$A$8:$F$625,6,0))</f>
        <v/>
      </c>
      <c r="L781" t="s">
        <v>119</v>
      </c>
      <c r="M781" t="s">
        <v>124</v>
      </c>
      <c r="N781" t="s">
        <v>119</v>
      </c>
      <c r="O781" t="s">
        <v>119</v>
      </c>
      <c r="P781" t="s">
        <v>119</v>
      </c>
    </row>
    <row r="782" spans="1:16">
      <c r="A782" t="s">
        <v>8</v>
      </c>
      <c r="B782" t="s">
        <v>40</v>
      </c>
      <c r="C782" t="s">
        <v>20</v>
      </c>
      <c r="D782">
        <v>2020</v>
      </c>
      <c r="H782">
        <v>0.8</v>
      </c>
      <c r="J782" t="str">
        <f>IF(ISNA(VLOOKUP(A782&amp;C782,important_items!$A$8:$F$625,6,0)),"",VLOOKUP(A782&amp;C782,important_items!$A$8:$F$625,6,0))</f>
        <v/>
      </c>
      <c r="L782" t="s">
        <v>119</v>
      </c>
      <c r="M782" t="s">
        <v>119</v>
      </c>
      <c r="N782" t="s">
        <v>119</v>
      </c>
      <c r="O782" t="s">
        <v>124</v>
      </c>
      <c r="P782" t="s">
        <v>119</v>
      </c>
    </row>
    <row r="783" spans="1:16">
      <c r="A783" t="s">
        <v>19</v>
      </c>
      <c r="B783" t="s">
        <v>16</v>
      </c>
      <c r="C783" t="s">
        <v>27</v>
      </c>
      <c r="D783">
        <v>2020</v>
      </c>
      <c r="H783">
        <v>0.8</v>
      </c>
      <c r="J783" t="str">
        <f>IF(ISNA(VLOOKUP(A783&amp;C783,important_items!$A$8:$F$625,6,0)),"",VLOOKUP(A783&amp;C783,important_items!$A$8:$F$625,6,0))</f>
        <v/>
      </c>
      <c r="L783" t="s">
        <v>119</v>
      </c>
      <c r="M783" t="s">
        <v>119</v>
      </c>
      <c r="N783" t="s">
        <v>119</v>
      </c>
      <c r="O783" t="s">
        <v>124</v>
      </c>
      <c r="P783" t="s">
        <v>119</v>
      </c>
    </row>
    <row r="784" spans="1:16">
      <c r="A784" t="s">
        <v>39</v>
      </c>
      <c r="B784" t="s">
        <v>16</v>
      </c>
      <c r="C784" t="s">
        <v>20</v>
      </c>
      <c r="D784">
        <v>2020</v>
      </c>
      <c r="H784">
        <v>0.8</v>
      </c>
      <c r="J784">
        <f>IF(ISNA(VLOOKUP(A784&amp;C784,important_items!$A$8:$F$625,6,0)),"",VLOOKUP(A784&amp;C784,important_items!$A$8:$F$625,6,0))</f>
        <v>0.3831271</v>
      </c>
      <c r="L784" t="s">
        <v>119</v>
      </c>
      <c r="M784" t="s">
        <v>119</v>
      </c>
      <c r="N784" t="s">
        <v>119</v>
      </c>
      <c r="O784" t="s">
        <v>119</v>
      </c>
      <c r="P784" t="s">
        <v>119</v>
      </c>
    </row>
    <row r="785" spans="1:16">
      <c r="A785" t="s">
        <v>41</v>
      </c>
      <c r="B785" t="s">
        <v>16</v>
      </c>
      <c r="C785" t="s">
        <v>20</v>
      </c>
      <c r="D785">
        <v>2020</v>
      </c>
      <c r="H785">
        <v>0.8</v>
      </c>
      <c r="J785">
        <f>IF(ISNA(VLOOKUP(A785&amp;C785,important_items!$A$8:$F$625,6,0)),"",VLOOKUP(A785&amp;C785,important_items!$A$8:$F$625,6,0))</f>
        <v>1</v>
      </c>
      <c r="L785" t="s">
        <v>119</v>
      </c>
      <c r="M785" t="s">
        <v>119</v>
      </c>
      <c r="N785" t="s">
        <v>119</v>
      </c>
      <c r="O785" t="s">
        <v>119</v>
      </c>
      <c r="P785" t="s">
        <v>119</v>
      </c>
    </row>
    <row r="786" spans="1:16">
      <c r="A786" t="s">
        <v>41</v>
      </c>
      <c r="B786" t="s">
        <v>40</v>
      </c>
      <c r="C786" t="s">
        <v>47</v>
      </c>
      <c r="D786">
        <v>2020</v>
      </c>
      <c r="H786">
        <v>0.8</v>
      </c>
      <c r="J786">
        <f>IF(ISNA(VLOOKUP(A786&amp;C786,important_items!$A$8:$F$625,6,0)),"",VLOOKUP(A786&amp;C786,important_items!$A$8:$F$625,6,0))</f>
        <v>1</v>
      </c>
      <c r="L786" t="s">
        <v>119</v>
      </c>
      <c r="M786" t="s">
        <v>119</v>
      </c>
      <c r="N786" t="s">
        <v>119</v>
      </c>
      <c r="O786" t="s">
        <v>119</v>
      </c>
      <c r="P786" t="s">
        <v>119</v>
      </c>
    </row>
    <row r="787" spans="1:16">
      <c r="A787" t="s">
        <v>54</v>
      </c>
      <c r="B787" t="s">
        <v>14</v>
      </c>
      <c r="C787" t="s">
        <v>131</v>
      </c>
      <c r="D787">
        <v>2020</v>
      </c>
      <c r="H787">
        <v>0.8</v>
      </c>
      <c r="J787" t="str">
        <f>IF(ISNA(VLOOKUP(A787&amp;C787,important_items!$A$8:$F$625,6,0)),"",VLOOKUP(A787&amp;C787,important_items!$A$8:$F$625,6,0))</f>
        <v/>
      </c>
      <c r="L787" t="s">
        <v>119</v>
      </c>
      <c r="M787" t="s">
        <v>119</v>
      </c>
      <c r="N787" t="s">
        <v>119</v>
      </c>
      <c r="O787" t="s">
        <v>119</v>
      </c>
      <c r="P787" t="s">
        <v>119</v>
      </c>
    </row>
    <row r="788" spans="1:16">
      <c r="A788" t="s">
        <v>67</v>
      </c>
      <c r="B788" t="s">
        <v>16</v>
      </c>
      <c r="C788" t="s">
        <v>47</v>
      </c>
      <c r="D788">
        <v>2020</v>
      </c>
      <c r="H788">
        <v>0.8</v>
      </c>
      <c r="J788" t="str">
        <f>IF(ISNA(VLOOKUP(A788&amp;C788,important_items!$A$8:$F$625,6,0)),"",VLOOKUP(A788&amp;C788,important_items!$A$8:$F$625,6,0))</f>
        <v/>
      </c>
      <c r="L788" t="s">
        <v>119</v>
      </c>
      <c r="M788" t="s">
        <v>119</v>
      </c>
      <c r="N788" t="s">
        <v>119</v>
      </c>
      <c r="O788" t="s">
        <v>119</v>
      </c>
      <c r="P788" t="s">
        <v>119</v>
      </c>
    </row>
    <row r="789" spans="1:16">
      <c r="A789" t="s">
        <v>41</v>
      </c>
      <c r="B789" t="s">
        <v>13</v>
      </c>
      <c r="C789" t="s">
        <v>20</v>
      </c>
      <c r="D789">
        <v>2020</v>
      </c>
      <c r="G789">
        <v>3.9</v>
      </c>
      <c r="H789">
        <v>0.7</v>
      </c>
      <c r="J789">
        <f>IF(ISNA(VLOOKUP(A789&amp;C789,important_items!$A$8:$F$625,6,0)),"",VLOOKUP(A789&amp;C789,important_items!$A$8:$F$625,6,0))</f>
        <v>1</v>
      </c>
      <c r="L789" t="s">
        <v>119</v>
      </c>
      <c r="M789" t="s">
        <v>119</v>
      </c>
      <c r="N789" t="s">
        <v>147</v>
      </c>
      <c r="O789" t="s">
        <v>119</v>
      </c>
      <c r="P789" t="s">
        <v>119</v>
      </c>
    </row>
    <row r="790" spans="1:16">
      <c r="A790" t="s">
        <v>45</v>
      </c>
      <c r="B790" t="s">
        <v>14</v>
      </c>
      <c r="C790" t="s">
        <v>26</v>
      </c>
      <c r="D790">
        <v>2020</v>
      </c>
      <c r="E790">
        <v>0.8</v>
      </c>
      <c r="F790">
        <v>0.8</v>
      </c>
      <c r="H790">
        <v>0.7</v>
      </c>
      <c r="J790" t="str">
        <f>IF(ISNA(VLOOKUP(A790&amp;C790,important_items!$A$8:$F$625,6,0)),"",VLOOKUP(A790&amp;C790,important_items!$A$8:$F$625,6,0))</f>
        <v/>
      </c>
      <c r="L790" t="s">
        <v>125</v>
      </c>
      <c r="M790" t="s">
        <v>125</v>
      </c>
      <c r="N790" t="s">
        <v>125</v>
      </c>
      <c r="O790" t="s">
        <v>119</v>
      </c>
      <c r="P790" t="s">
        <v>125</v>
      </c>
    </row>
    <row r="791" spans="1:16">
      <c r="A791" t="s">
        <v>57</v>
      </c>
      <c r="B791" t="s">
        <v>14</v>
      </c>
      <c r="C791" t="s">
        <v>26</v>
      </c>
      <c r="D791">
        <v>2020</v>
      </c>
      <c r="E791">
        <v>0.8</v>
      </c>
      <c r="F791">
        <v>0.8</v>
      </c>
      <c r="H791">
        <v>0.7</v>
      </c>
      <c r="J791">
        <f>IF(ISNA(VLOOKUP(A791&amp;C791,important_items!$A$8:$F$625,6,0)),"",VLOOKUP(A791&amp;C791,important_items!$A$8:$F$625,6,0))</f>
        <v>0.17402529999999999</v>
      </c>
      <c r="L791" t="s">
        <v>125</v>
      </c>
      <c r="M791" t="s">
        <v>125</v>
      </c>
      <c r="N791" t="s">
        <v>119</v>
      </c>
      <c r="O791" t="s">
        <v>119</v>
      </c>
      <c r="P791" t="s">
        <v>125</v>
      </c>
    </row>
    <row r="792" spans="1:16">
      <c r="A792" t="s">
        <v>67</v>
      </c>
      <c r="B792" t="s">
        <v>14</v>
      </c>
      <c r="C792" t="s">
        <v>25</v>
      </c>
      <c r="D792">
        <v>2020</v>
      </c>
      <c r="E792">
        <v>0.7</v>
      </c>
      <c r="H792">
        <v>0.7</v>
      </c>
      <c r="J792" t="str">
        <f>IF(ISNA(VLOOKUP(A792&amp;C792,important_items!$A$8:$F$625,6,0)),"",VLOOKUP(A792&amp;C792,important_items!$A$8:$F$625,6,0))</f>
        <v/>
      </c>
      <c r="L792" t="s">
        <v>119</v>
      </c>
      <c r="M792" t="s">
        <v>119</v>
      </c>
      <c r="N792" t="s">
        <v>119</v>
      </c>
      <c r="O792" t="s">
        <v>119</v>
      </c>
      <c r="P792" t="s">
        <v>119</v>
      </c>
    </row>
    <row r="793" spans="1:16">
      <c r="A793" t="s">
        <v>17</v>
      </c>
      <c r="B793" t="s">
        <v>40</v>
      </c>
      <c r="C793" t="s">
        <v>27</v>
      </c>
      <c r="D793">
        <v>2020</v>
      </c>
      <c r="F793">
        <v>1.1000000000000001</v>
      </c>
      <c r="H793">
        <v>0.7</v>
      </c>
      <c r="J793" t="str">
        <f>IF(ISNA(VLOOKUP(A793&amp;C793,important_items!$A$8:$F$625,6,0)),"",VLOOKUP(A793&amp;C793,important_items!$A$8:$F$625,6,0))</f>
        <v/>
      </c>
      <c r="L793" t="s">
        <v>119</v>
      </c>
      <c r="M793" t="s">
        <v>124</v>
      </c>
      <c r="N793" t="s">
        <v>119</v>
      </c>
      <c r="O793" t="s">
        <v>124</v>
      </c>
      <c r="P793" t="s">
        <v>119</v>
      </c>
    </row>
    <row r="794" spans="1:16">
      <c r="A794" t="s">
        <v>52</v>
      </c>
      <c r="B794" t="s">
        <v>14</v>
      </c>
      <c r="C794" t="s">
        <v>20</v>
      </c>
      <c r="D794">
        <v>2020</v>
      </c>
      <c r="F794">
        <v>0.7</v>
      </c>
      <c r="H794">
        <v>0.7</v>
      </c>
      <c r="J794" t="str">
        <f>IF(ISNA(VLOOKUP(A794&amp;C794,important_items!$A$8:$F$625,6,0)),"",VLOOKUP(A794&amp;C794,important_items!$A$8:$F$625,6,0))</f>
        <v/>
      </c>
      <c r="L794" t="s">
        <v>119</v>
      </c>
      <c r="M794" t="s">
        <v>119</v>
      </c>
      <c r="N794" t="s">
        <v>119</v>
      </c>
      <c r="O794" t="s">
        <v>119</v>
      </c>
      <c r="P794" t="s">
        <v>119</v>
      </c>
    </row>
    <row r="795" spans="1:16">
      <c r="A795" t="s">
        <v>8</v>
      </c>
      <c r="B795" t="s">
        <v>16</v>
      </c>
      <c r="C795" t="s">
        <v>27</v>
      </c>
      <c r="D795">
        <v>2020</v>
      </c>
      <c r="H795">
        <v>0.7</v>
      </c>
      <c r="J795" t="str">
        <f>IF(ISNA(VLOOKUP(A795&amp;C795,important_items!$A$8:$F$625,6,0)),"",VLOOKUP(A795&amp;C795,important_items!$A$8:$F$625,6,0))</f>
        <v/>
      </c>
      <c r="L795" t="s">
        <v>119</v>
      </c>
      <c r="M795" t="s">
        <v>119</v>
      </c>
      <c r="N795" t="s">
        <v>119</v>
      </c>
      <c r="O795" t="s">
        <v>124</v>
      </c>
      <c r="P795" t="s">
        <v>119</v>
      </c>
    </row>
    <row r="796" spans="1:16">
      <c r="A796" t="s">
        <v>32</v>
      </c>
      <c r="B796" t="s">
        <v>16</v>
      </c>
      <c r="C796" t="s">
        <v>27</v>
      </c>
      <c r="D796">
        <v>2020</v>
      </c>
      <c r="H796">
        <v>0.7</v>
      </c>
      <c r="J796" t="str">
        <f>IF(ISNA(VLOOKUP(A796&amp;C796,important_items!$A$8:$F$625,6,0)),"",VLOOKUP(A796&amp;C796,important_items!$A$8:$F$625,6,0))</f>
        <v/>
      </c>
      <c r="L796" t="s">
        <v>119</v>
      </c>
      <c r="M796" t="s">
        <v>119</v>
      </c>
      <c r="N796" t="s">
        <v>119</v>
      </c>
      <c r="O796" t="s">
        <v>124</v>
      </c>
      <c r="P796" t="s">
        <v>119</v>
      </c>
    </row>
    <row r="797" spans="1:16">
      <c r="A797" t="s">
        <v>32</v>
      </c>
      <c r="B797" t="s">
        <v>43</v>
      </c>
      <c r="C797" t="s">
        <v>20</v>
      </c>
      <c r="D797">
        <v>2020</v>
      </c>
      <c r="H797">
        <v>0.7</v>
      </c>
      <c r="J797" t="str">
        <f>IF(ISNA(VLOOKUP(A797&amp;C797,important_items!$A$8:$F$625,6,0)),"",VLOOKUP(A797&amp;C797,important_items!$A$8:$F$625,6,0))</f>
        <v/>
      </c>
      <c r="L797" t="s">
        <v>119</v>
      </c>
      <c r="M797" t="s">
        <v>119</v>
      </c>
      <c r="N797" t="s">
        <v>119</v>
      </c>
      <c r="O797" t="s">
        <v>119</v>
      </c>
      <c r="P797" t="s">
        <v>119</v>
      </c>
    </row>
    <row r="798" spans="1:16">
      <c r="A798" t="s">
        <v>36</v>
      </c>
      <c r="B798" t="s">
        <v>16</v>
      </c>
      <c r="C798" t="s">
        <v>27</v>
      </c>
      <c r="D798">
        <v>2020</v>
      </c>
      <c r="H798">
        <v>0.7</v>
      </c>
      <c r="J798" t="str">
        <f>IF(ISNA(VLOOKUP(A798&amp;C798,important_items!$A$8:$F$625,6,0)),"",VLOOKUP(A798&amp;C798,important_items!$A$8:$F$625,6,0))</f>
        <v/>
      </c>
      <c r="L798" t="s">
        <v>119</v>
      </c>
      <c r="M798" t="s">
        <v>119</v>
      </c>
      <c r="N798" t="s">
        <v>119</v>
      </c>
      <c r="O798" t="s">
        <v>124</v>
      </c>
      <c r="P798" t="s">
        <v>119</v>
      </c>
    </row>
    <row r="799" spans="1:16">
      <c r="A799" t="s">
        <v>39</v>
      </c>
      <c r="B799" t="s">
        <v>24</v>
      </c>
      <c r="C799" t="s">
        <v>145</v>
      </c>
      <c r="D799">
        <v>2020</v>
      </c>
      <c r="H799">
        <v>0.7</v>
      </c>
      <c r="J799">
        <f>IF(ISNA(VLOOKUP(A799&amp;C799,important_items!$A$8:$F$625,6,0)),"",VLOOKUP(A799&amp;C799,important_items!$A$8:$F$625,6,0))</f>
        <v>0.70098839999999996</v>
      </c>
      <c r="L799" t="s">
        <v>119</v>
      </c>
      <c r="M799" t="s">
        <v>119</v>
      </c>
      <c r="N799" t="s">
        <v>119</v>
      </c>
      <c r="O799" t="s">
        <v>119</v>
      </c>
      <c r="P799" t="s">
        <v>119</v>
      </c>
    </row>
    <row r="800" spans="1:16">
      <c r="A800" t="s">
        <v>39</v>
      </c>
      <c r="B800" t="s">
        <v>43</v>
      </c>
      <c r="C800" t="s">
        <v>145</v>
      </c>
      <c r="D800">
        <v>2020</v>
      </c>
      <c r="H800">
        <v>0.7</v>
      </c>
      <c r="J800">
        <f>IF(ISNA(VLOOKUP(A800&amp;C800,important_items!$A$8:$F$625,6,0)),"",VLOOKUP(A800&amp;C800,important_items!$A$8:$F$625,6,0))</f>
        <v>0.70098839999999996</v>
      </c>
      <c r="L800" t="s">
        <v>119</v>
      </c>
      <c r="M800" t="s">
        <v>119</v>
      </c>
      <c r="N800" t="s">
        <v>119</v>
      </c>
      <c r="O800" t="s">
        <v>119</v>
      </c>
      <c r="P800" t="s">
        <v>119</v>
      </c>
    </row>
    <row r="801" spans="1:16">
      <c r="A801" t="s">
        <v>39</v>
      </c>
      <c r="B801" t="s">
        <v>29</v>
      </c>
      <c r="C801" t="s">
        <v>145</v>
      </c>
      <c r="D801">
        <v>2020</v>
      </c>
      <c r="H801">
        <v>0.7</v>
      </c>
      <c r="J801">
        <f>IF(ISNA(VLOOKUP(A801&amp;C801,important_items!$A$8:$F$625,6,0)),"",VLOOKUP(A801&amp;C801,important_items!$A$8:$F$625,6,0))</f>
        <v>0.70098839999999996</v>
      </c>
      <c r="L801" t="s">
        <v>119</v>
      </c>
      <c r="M801" t="s">
        <v>119</v>
      </c>
      <c r="N801" t="s">
        <v>119</v>
      </c>
      <c r="O801" t="s">
        <v>119</v>
      </c>
      <c r="P801" t="s">
        <v>119</v>
      </c>
    </row>
    <row r="802" spans="1:16">
      <c r="A802" t="s">
        <v>41</v>
      </c>
      <c r="B802" t="s">
        <v>29</v>
      </c>
      <c r="C802" t="s">
        <v>63</v>
      </c>
      <c r="D802">
        <v>2020</v>
      </c>
      <c r="H802">
        <v>0.7</v>
      </c>
      <c r="J802">
        <f>IF(ISNA(VLOOKUP(A802&amp;C802,important_items!$A$8:$F$625,6,0)),"",VLOOKUP(A802&amp;C802,important_items!$A$8:$F$625,6,0))</f>
        <v>1</v>
      </c>
      <c r="L802" t="s">
        <v>119</v>
      </c>
      <c r="M802" t="s">
        <v>119</v>
      </c>
      <c r="N802" t="s">
        <v>119</v>
      </c>
      <c r="O802" t="s">
        <v>119</v>
      </c>
      <c r="P802" t="s">
        <v>119</v>
      </c>
    </row>
    <row r="803" spans="1:16">
      <c r="A803" t="s">
        <v>44</v>
      </c>
      <c r="B803" t="s">
        <v>16</v>
      </c>
      <c r="C803" t="s">
        <v>27</v>
      </c>
      <c r="D803">
        <v>2020</v>
      </c>
      <c r="H803">
        <v>0.7</v>
      </c>
      <c r="J803" t="str">
        <f>IF(ISNA(VLOOKUP(A803&amp;C803,important_items!$A$8:$F$625,6,0)),"",VLOOKUP(A803&amp;C803,important_items!$A$8:$F$625,6,0))</f>
        <v/>
      </c>
      <c r="L803" t="s">
        <v>119</v>
      </c>
      <c r="M803" t="s">
        <v>119</v>
      </c>
      <c r="N803" t="s">
        <v>119</v>
      </c>
      <c r="O803" t="s">
        <v>124</v>
      </c>
      <c r="P803" t="s">
        <v>119</v>
      </c>
    </row>
    <row r="804" spans="1:16">
      <c r="A804" t="s">
        <v>62</v>
      </c>
      <c r="B804" t="s">
        <v>16</v>
      </c>
      <c r="C804" t="s">
        <v>30</v>
      </c>
      <c r="D804">
        <v>2020</v>
      </c>
      <c r="H804">
        <v>0.7</v>
      </c>
      <c r="J804">
        <f>IF(ISNA(VLOOKUP(A804&amp;C804,important_items!$A$8:$F$625,6,0)),"",VLOOKUP(A804&amp;C804,important_items!$A$8:$F$625,6,0))</f>
        <v>0.4112904</v>
      </c>
      <c r="L804" t="s">
        <v>119</v>
      </c>
      <c r="M804" t="s">
        <v>119</v>
      </c>
      <c r="N804" t="s">
        <v>119</v>
      </c>
      <c r="O804" t="s">
        <v>119</v>
      </c>
      <c r="P804" t="s">
        <v>119</v>
      </c>
    </row>
    <row r="805" spans="1:16">
      <c r="A805" t="s">
        <v>18</v>
      </c>
      <c r="B805" t="s">
        <v>14</v>
      </c>
      <c r="C805" t="s">
        <v>33</v>
      </c>
      <c r="D805">
        <v>2020</v>
      </c>
      <c r="F805">
        <v>0.7</v>
      </c>
      <c r="H805">
        <v>0.6</v>
      </c>
      <c r="I805">
        <v>0.9</v>
      </c>
      <c r="J805" t="str">
        <f>IF(ISNA(VLOOKUP(A805&amp;C805,important_items!$A$8:$F$625,6,0)),"",VLOOKUP(A805&amp;C805,important_items!$A$8:$F$625,6,0))</f>
        <v/>
      </c>
      <c r="L805" t="s">
        <v>119</v>
      </c>
      <c r="M805" t="s">
        <v>140</v>
      </c>
      <c r="N805" t="s">
        <v>119</v>
      </c>
      <c r="O805" t="s">
        <v>140</v>
      </c>
      <c r="P805" t="s">
        <v>140</v>
      </c>
    </row>
    <row r="806" spans="1:16">
      <c r="A806" t="s">
        <v>39</v>
      </c>
      <c r="B806" t="s">
        <v>13</v>
      </c>
      <c r="C806" t="s">
        <v>33</v>
      </c>
      <c r="D806">
        <v>2020</v>
      </c>
      <c r="H806">
        <v>0.6</v>
      </c>
      <c r="J806">
        <f>IF(ISNA(VLOOKUP(A806&amp;C806,important_items!$A$8:$F$625,6,0)),"",VLOOKUP(A806&amp;C806,important_items!$A$8:$F$625,6,0))</f>
        <v>0.61433360000000004</v>
      </c>
      <c r="L806" t="s">
        <v>119</v>
      </c>
      <c r="M806" t="s">
        <v>119</v>
      </c>
      <c r="N806" t="s">
        <v>119</v>
      </c>
      <c r="O806" t="s">
        <v>144</v>
      </c>
      <c r="P806" t="s">
        <v>119</v>
      </c>
    </row>
    <row r="807" spans="1:16">
      <c r="A807" t="s">
        <v>41</v>
      </c>
      <c r="B807" t="s">
        <v>9</v>
      </c>
      <c r="C807" t="s">
        <v>63</v>
      </c>
      <c r="D807">
        <v>2020</v>
      </c>
      <c r="H807">
        <v>0.6</v>
      </c>
      <c r="J807">
        <f>IF(ISNA(VLOOKUP(A807&amp;C807,important_items!$A$8:$F$625,6,0)),"",VLOOKUP(A807&amp;C807,important_items!$A$8:$F$625,6,0))</f>
        <v>1</v>
      </c>
      <c r="L807" t="s">
        <v>119</v>
      </c>
      <c r="M807" t="s">
        <v>119</v>
      </c>
      <c r="N807" t="s">
        <v>119</v>
      </c>
      <c r="O807" t="s">
        <v>119</v>
      </c>
      <c r="P807" t="s">
        <v>119</v>
      </c>
    </row>
    <row r="808" spans="1:16">
      <c r="A808" t="s">
        <v>148</v>
      </c>
      <c r="B808" t="s">
        <v>16</v>
      </c>
      <c r="C808" t="s">
        <v>10</v>
      </c>
      <c r="D808">
        <v>2020</v>
      </c>
      <c r="F808">
        <v>10.4</v>
      </c>
      <c r="G808">
        <v>36.5</v>
      </c>
      <c r="J808" t="str">
        <f>IF(ISNA(VLOOKUP(A808&amp;C808,important_items!$A$8:$F$625,6,0)),"",VLOOKUP(A808&amp;C808,important_items!$A$8:$F$625,6,0))</f>
        <v/>
      </c>
      <c r="L808" t="s">
        <v>119</v>
      </c>
      <c r="M808" t="s">
        <v>120</v>
      </c>
      <c r="N808" t="s">
        <v>120</v>
      </c>
      <c r="O808" t="s">
        <v>119</v>
      </c>
      <c r="P808" t="s">
        <v>119</v>
      </c>
    </row>
    <row r="809" spans="1:16">
      <c r="A809" t="s">
        <v>70</v>
      </c>
      <c r="B809" t="s">
        <v>13</v>
      </c>
      <c r="C809" t="s">
        <v>20</v>
      </c>
      <c r="D809">
        <v>2020</v>
      </c>
      <c r="G809">
        <v>12.7</v>
      </c>
      <c r="J809" t="str">
        <f>IF(ISNA(VLOOKUP(A809&amp;C809,important_items!$A$8:$F$625,6,0)),"",VLOOKUP(A809&amp;C809,important_items!$A$8:$F$625,6,0))</f>
        <v/>
      </c>
      <c r="L809" t="s">
        <v>119</v>
      </c>
      <c r="M809" t="s">
        <v>119</v>
      </c>
      <c r="N809" t="s">
        <v>149</v>
      </c>
      <c r="O809" t="s">
        <v>119</v>
      </c>
      <c r="P809" t="s">
        <v>119</v>
      </c>
    </row>
    <row r="810" spans="1:16">
      <c r="A810" t="s">
        <v>48</v>
      </c>
      <c r="B810" t="s">
        <v>14</v>
      </c>
      <c r="C810" t="s">
        <v>150</v>
      </c>
      <c r="D810">
        <v>2020</v>
      </c>
      <c r="G810">
        <v>10.1</v>
      </c>
      <c r="J810" t="str">
        <f>IF(ISNA(VLOOKUP(A810&amp;C810,important_items!$A$8:$F$625,6,0)),"",VLOOKUP(A810&amp;C810,important_items!$A$8:$F$625,6,0))</f>
        <v/>
      </c>
      <c r="N810" t="s">
        <v>151</v>
      </c>
    </row>
    <row r="811" spans="1:16">
      <c r="A811" t="s">
        <v>36</v>
      </c>
      <c r="B811" t="s">
        <v>11</v>
      </c>
      <c r="C811" t="s">
        <v>10</v>
      </c>
      <c r="D811">
        <v>2020</v>
      </c>
      <c r="G811">
        <v>9.9</v>
      </c>
      <c r="J811" t="str">
        <f>IF(ISNA(VLOOKUP(A811&amp;C811,important_items!$A$8:$F$625,6,0)),"",VLOOKUP(A811&amp;C811,important_items!$A$8:$F$625,6,0))</f>
        <v/>
      </c>
      <c r="L811" t="s">
        <v>119</v>
      </c>
      <c r="M811" t="s">
        <v>119</v>
      </c>
      <c r="N811" t="s">
        <v>86</v>
      </c>
      <c r="O811" t="s">
        <v>119</v>
      </c>
      <c r="P811" t="s">
        <v>119</v>
      </c>
    </row>
    <row r="812" spans="1:16">
      <c r="A812" t="s">
        <v>8</v>
      </c>
      <c r="B812" t="s">
        <v>9</v>
      </c>
      <c r="C812" t="s">
        <v>10</v>
      </c>
      <c r="D812">
        <v>2020</v>
      </c>
      <c r="G812">
        <v>9.5</v>
      </c>
      <c r="J812" t="str">
        <f>IF(ISNA(VLOOKUP(A812&amp;C812,important_items!$A$8:$F$625,6,0)),"",VLOOKUP(A812&amp;C812,important_items!$A$8:$F$625,6,0))</f>
        <v/>
      </c>
      <c r="L812" t="s">
        <v>119</v>
      </c>
      <c r="M812" t="s">
        <v>119</v>
      </c>
      <c r="N812" t="s">
        <v>86</v>
      </c>
      <c r="O812" t="s">
        <v>124</v>
      </c>
      <c r="P812" t="s">
        <v>119</v>
      </c>
    </row>
    <row r="813" spans="1:16">
      <c r="A813" t="s">
        <v>36</v>
      </c>
      <c r="B813" t="s">
        <v>9</v>
      </c>
      <c r="C813" t="s">
        <v>10</v>
      </c>
      <c r="D813">
        <v>2020</v>
      </c>
      <c r="G813">
        <v>9.5</v>
      </c>
      <c r="J813" t="str">
        <f>IF(ISNA(VLOOKUP(A813&amp;C813,important_items!$A$8:$F$625,6,0)),"",VLOOKUP(A813&amp;C813,important_items!$A$8:$F$625,6,0))</f>
        <v/>
      </c>
      <c r="L813" t="s">
        <v>119</v>
      </c>
      <c r="M813" t="s">
        <v>119</v>
      </c>
      <c r="N813" t="s">
        <v>86</v>
      </c>
      <c r="O813" t="s">
        <v>119</v>
      </c>
      <c r="P813" t="s">
        <v>119</v>
      </c>
    </row>
    <row r="814" spans="1:16">
      <c r="A814" t="s">
        <v>8</v>
      </c>
      <c r="B814" t="s">
        <v>11</v>
      </c>
      <c r="C814" t="s">
        <v>10</v>
      </c>
      <c r="D814">
        <v>2020</v>
      </c>
      <c r="G814">
        <v>9.4</v>
      </c>
      <c r="J814" t="str">
        <f>IF(ISNA(VLOOKUP(A814&amp;C814,important_items!$A$8:$F$625,6,0)),"",VLOOKUP(A814&amp;C814,important_items!$A$8:$F$625,6,0))</f>
        <v/>
      </c>
      <c r="L814" t="s">
        <v>119</v>
      </c>
      <c r="M814" t="s">
        <v>119</v>
      </c>
      <c r="N814" t="s">
        <v>86</v>
      </c>
      <c r="O814" t="s">
        <v>124</v>
      </c>
      <c r="P814" t="s">
        <v>119</v>
      </c>
    </row>
    <row r="815" spans="1:16">
      <c r="A815" t="s">
        <v>70</v>
      </c>
      <c r="B815" t="s">
        <v>13</v>
      </c>
      <c r="C815" t="s">
        <v>25</v>
      </c>
      <c r="D815">
        <v>2020</v>
      </c>
      <c r="G815">
        <v>5.0999999999999996</v>
      </c>
      <c r="J815" t="str">
        <f>IF(ISNA(VLOOKUP(A815&amp;C815,important_items!$A$8:$F$625,6,0)),"",VLOOKUP(A815&amp;C815,important_items!$A$8:$F$625,6,0))</f>
        <v/>
      </c>
      <c r="L815" t="s">
        <v>119</v>
      </c>
      <c r="M815" t="s">
        <v>119</v>
      </c>
      <c r="N815" t="s">
        <v>149</v>
      </c>
      <c r="O815" t="s">
        <v>119</v>
      </c>
      <c r="P815" t="s">
        <v>119</v>
      </c>
    </row>
    <row r="816" spans="1:16">
      <c r="A816" t="s">
        <v>48</v>
      </c>
      <c r="B816" t="s">
        <v>14</v>
      </c>
      <c r="C816" t="s">
        <v>26</v>
      </c>
      <c r="D816">
        <v>2020</v>
      </c>
      <c r="G816">
        <v>4.7</v>
      </c>
      <c r="J816" t="str">
        <f>IF(ISNA(VLOOKUP(A816&amp;C816,important_items!$A$8:$F$625,6,0)),"",VLOOKUP(A816&amp;C816,important_items!$A$8:$F$625,6,0))</f>
        <v/>
      </c>
      <c r="L816" t="s">
        <v>119</v>
      </c>
      <c r="M816" t="s">
        <v>125</v>
      </c>
      <c r="N816" t="s">
        <v>125</v>
      </c>
      <c r="O816" t="s">
        <v>119</v>
      </c>
      <c r="P816" t="s">
        <v>119</v>
      </c>
    </row>
    <row r="817" spans="1:16">
      <c r="A817" t="s">
        <v>65</v>
      </c>
      <c r="B817" t="s">
        <v>14</v>
      </c>
      <c r="C817" t="s">
        <v>25</v>
      </c>
      <c r="D817">
        <v>2020</v>
      </c>
      <c r="E817">
        <v>60.9</v>
      </c>
      <c r="F817">
        <v>2.2999999999999998</v>
      </c>
      <c r="G817">
        <v>3.5</v>
      </c>
      <c r="J817" t="str">
        <f>IF(ISNA(VLOOKUP(A817&amp;C817,important_items!$A$8:$F$625,6,0)),"",VLOOKUP(A817&amp;C817,important_items!$A$8:$F$625,6,0))</f>
        <v/>
      </c>
      <c r="L817" t="s">
        <v>152</v>
      </c>
      <c r="M817" t="s">
        <v>152</v>
      </c>
      <c r="N817" t="s">
        <v>152</v>
      </c>
      <c r="O817" t="s">
        <v>119</v>
      </c>
      <c r="P817" t="s">
        <v>119</v>
      </c>
    </row>
    <row r="818" spans="1:16">
      <c r="A818" t="s">
        <v>32</v>
      </c>
      <c r="B818" t="s">
        <v>40</v>
      </c>
      <c r="C818" t="s">
        <v>20</v>
      </c>
      <c r="D818">
        <v>2020</v>
      </c>
      <c r="G818">
        <v>3.3</v>
      </c>
      <c r="J818" t="str">
        <f>IF(ISNA(VLOOKUP(A818&amp;C818,important_items!$A$8:$F$625,6,0)),"",VLOOKUP(A818&amp;C818,important_items!$A$8:$F$625,6,0))</f>
        <v/>
      </c>
      <c r="L818" t="s">
        <v>119</v>
      </c>
      <c r="M818" t="s">
        <v>119</v>
      </c>
      <c r="N818" t="s">
        <v>135</v>
      </c>
      <c r="O818" t="s">
        <v>119</v>
      </c>
      <c r="P818" t="s">
        <v>119</v>
      </c>
    </row>
    <row r="819" spans="1:16">
      <c r="A819" t="s">
        <v>31</v>
      </c>
      <c r="B819" t="s">
        <v>9</v>
      </c>
      <c r="C819" t="s">
        <v>30</v>
      </c>
      <c r="D819">
        <v>2020</v>
      </c>
      <c r="G819">
        <v>2.9</v>
      </c>
      <c r="J819">
        <f>IF(ISNA(VLOOKUP(A819&amp;C819,important_items!$A$8:$F$625,6,0)),"",VLOOKUP(A819&amp;C819,important_items!$A$8:$F$625,6,0))</f>
        <v>0.25165399999999999</v>
      </c>
      <c r="L819" t="s">
        <v>119</v>
      </c>
      <c r="M819" t="s">
        <v>119</v>
      </c>
      <c r="N819" t="s">
        <v>153</v>
      </c>
      <c r="O819" t="s">
        <v>119</v>
      </c>
      <c r="P819" t="s">
        <v>119</v>
      </c>
    </row>
    <row r="820" spans="1:16">
      <c r="A820" t="s">
        <v>41</v>
      </c>
      <c r="B820" t="s">
        <v>40</v>
      </c>
      <c r="C820" t="s">
        <v>10</v>
      </c>
      <c r="D820">
        <v>2020</v>
      </c>
      <c r="G820">
        <v>2.1</v>
      </c>
      <c r="J820">
        <f>IF(ISNA(VLOOKUP(A820&amp;C820,important_items!$A$8:$F$625,6,0)),"",VLOOKUP(A820&amp;C820,important_items!$A$8:$F$625,6,0))</f>
        <v>1</v>
      </c>
      <c r="L820" t="s">
        <v>119</v>
      </c>
      <c r="M820" t="s">
        <v>119</v>
      </c>
      <c r="N820" t="s">
        <v>154</v>
      </c>
      <c r="O820" t="s">
        <v>119</v>
      </c>
      <c r="P820" t="s">
        <v>119</v>
      </c>
    </row>
    <row r="821" spans="1:16">
      <c r="A821" t="s">
        <v>70</v>
      </c>
      <c r="B821" t="s">
        <v>13</v>
      </c>
      <c r="C821" t="s">
        <v>26</v>
      </c>
      <c r="D821">
        <v>2020</v>
      </c>
      <c r="G821">
        <v>2.1</v>
      </c>
      <c r="J821" t="str">
        <f>IF(ISNA(VLOOKUP(A821&amp;C821,important_items!$A$8:$F$625,6,0)),"",VLOOKUP(A821&amp;C821,important_items!$A$8:$F$625,6,0))</f>
        <v/>
      </c>
      <c r="L821" t="s">
        <v>119</v>
      </c>
      <c r="M821" t="s">
        <v>119</v>
      </c>
      <c r="N821" t="s">
        <v>149</v>
      </c>
      <c r="O821" t="s">
        <v>119</v>
      </c>
      <c r="P821" t="s">
        <v>119</v>
      </c>
    </row>
    <row r="822" spans="1:16">
      <c r="A822" t="s">
        <v>41</v>
      </c>
      <c r="B822" t="s">
        <v>9</v>
      </c>
      <c r="C822" t="s">
        <v>10</v>
      </c>
      <c r="D822">
        <v>2020</v>
      </c>
      <c r="F822">
        <v>1</v>
      </c>
      <c r="G822">
        <v>2</v>
      </c>
      <c r="J822">
        <f>IF(ISNA(VLOOKUP(A822&amp;C822,important_items!$A$8:$F$625,6,0)),"",VLOOKUP(A822&amp;C822,important_items!$A$8:$F$625,6,0))</f>
        <v>1</v>
      </c>
      <c r="L822" t="s">
        <v>119</v>
      </c>
      <c r="M822" t="s">
        <v>155</v>
      </c>
      <c r="N822" t="s">
        <v>155</v>
      </c>
      <c r="O822" t="s">
        <v>119</v>
      </c>
      <c r="P822" t="s">
        <v>119</v>
      </c>
    </row>
    <row r="823" spans="1:16">
      <c r="A823" t="s">
        <v>41</v>
      </c>
      <c r="B823" t="s">
        <v>11</v>
      </c>
      <c r="C823" t="s">
        <v>10</v>
      </c>
      <c r="D823">
        <v>2020</v>
      </c>
      <c r="F823">
        <v>0.9</v>
      </c>
      <c r="G823">
        <v>2</v>
      </c>
      <c r="J823">
        <f>IF(ISNA(VLOOKUP(A823&amp;C823,important_items!$A$8:$F$625,6,0)),"",VLOOKUP(A823&amp;C823,important_items!$A$8:$F$625,6,0))</f>
        <v>1</v>
      </c>
      <c r="L823" t="s">
        <v>119</v>
      </c>
      <c r="M823" t="s">
        <v>155</v>
      </c>
      <c r="N823" t="s">
        <v>155</v>
      </c>
      <c r="O823" t="s">
        <v>119</v>
      </c>
      <c r="P823" t="s">
        <v>119</v>
      </c>
    </row>
    <row r="824" spans="1:16">
      <c r="A824" t="s">
        <v>48</v>
      </c>
      <c r="B824" t="s">
        <v>14</v>
      </c>
      <c r="C824" t="s">
        <v>21</v>
      </c>
      <c r="D824">
        <v>2020</v>
      </c>
      <c r="G824">
        <v>1.8</v>
      </c>
      <c r="J824" t="str">
        <f>IF(ISNA(VLOOKUP(A824&amp;C824,important_items!$A$8:$F$625,6,0)),"",VLOOKUP(A824&amp;C824,important_items!$A$8:$F$625,6,0))</f>
        <v/>
      </c>
      <c r="L824" t="s">
        <v>119</v>
      </c>
      <c r="M824" t="s">
        <v>119</v>
      </c>
      <c r="N824" t="s">
        <v>119</v>
      </c>
      <c r="O824" t="s">
        <v>119</v>
      </c>
      <c r="P824" t="s">
        <v>119</v>
      </c>
    </row>
    <row r="825" spans="1:16">
      <c r="A825" t="s">
        <v>68</v>
      </c>
      <c r="B825" t="s">
        <v>16</v>
      </c>
      <c r="C825" t="s">
        <v>10</v>
      </c>
      <c r="D825">
        <v>2020</v>
      </c>
      <c r="G825">
        <v>1.8</v>
      </c>
      <c r="J825" t="str">
        <f>IF(ISNA(VLOOKUP(A825&amp;C825,important_items!$A$8:$F$625,6,0)),"",VLOOKUP(A825&amp;C825,important_items!$A$8:$F$625,6,0))</f>
        <v/>
      </c>
      <c r="L825" t="s">
        <v>119</v>
      </c>
      <c r="M825" t="s">
        <v>119</v>
      </c>
      <c r="N825" t="s">
        <v>119</v>
      </c>
      <c r="O825" t="s">
        <v>119</v>
      </c>
      <c r="P825" t="s">
        <v>119</v>
      </c>
    </row>
    <row r="826" spans="1:16">
      <c r="A826" t="s">
        <v>39</v>
      </c>
      <c r="B826" t="s">
        <v>40</v>
      </c>
      <c r="C826" t="s">
        <v>10</v>
      </c>
      <c r="D826">
        <v>2020</v>
      </c>
      <c r="G826">
        <v>1.7</v>
      </c>
      <c r="J826">
        <f>IF(ISNA(VLOOKUP(A826&amp;C826,important_items!$A$8:$F$625,6,0)),"",VLOOKUP(A826&amp;C826,important_items!$A$8:$F$625,6,0))</f>
        <v>0.31100070000000002</v>
      </c>
      <c r="L826" t="s">
        <v>119</v>
      </c>
      <c r="M826" t="s">
        <v>119</v>
      </c>
      <c r="N826" t="s">
        <v>119</v>
      </c>
      <c r="O826" t="s">
        <v>119</v>
      </c>
      <c r="P826" t="s">
        <v>119</v>
      </c>
    </row>
    <row r="827" spans="1:16">
      <c r="A827" t="s">
        <v>68</v>
      </c>
      <c r="B827" t="s">
        <v>14</v>
      </c>
      <c r="C827" t="s">
        <v>53</v>
      </c>
      <c r="D827">
        <v>2020</v>
      </c>
      <c r="G827">
        <v>1.6</v>
      </c>
      <c r="J827" t="str">
        <f>IF(ISNA(VLOOKUP(A827&amp;C827,important_items!$A$8:$F$625,6,0)),"",VLOOKUP(A827&amp;C827,important_items!$A$8:$F$625,6,0))</f>
        <v/>
      </c>
      <c r="L827" t="s">
        <v>119</v>
      </c>
      <c r="M827" t="s">
        <v>119</v>
      </c>
      <c r="N827" t="s">
        <v>119</v>
      </c>
      <c r="O827" t="s">
        <v>119</v>
      </c>
      <c r="P827" t="s">
        <v>119</v>
      </c>
    </row>
    <row r="828" spans="1:16">
      <c r="A828" t="s">
        <v>48</v>
      </c>
      <c r="B828" t="s">
        <v>14</v>
      </c>
      <c r="C828" t="s">
        <v>22</v>
      </c>
      <c r="D828">
        <v>2020</v>
      </c>
      <c r="G828">
        <v>1.5</v>
      </c>
      <c r="J828" t="str">
        <f>IF(ISNA(VLOOKUP(A828&amp;C828,important_items!$A$8:$F$625,6,0)),"",VLOOKUP(A828&amp;C828,important_items!$A$8:$F$625,6,0))</f>
        <v/>
      </c>
      <c r="L828" t="s">
        <v>119</v>
      </c>
      <c r="M828" t="s">
        <v>119</v>
      </c>
      <c r="N828" t="s">
        <v>119</v>
      </c>
      <c r="O828" t="s">
        <v>119</v>
      </c>
      <c r="P828" t="s">
        <v>119</v>
      </c>
    </row>
    <row r="829" spans="1:16">
      <c r="A829" t="s">
        <v>56</v>
      </c>
      <c r="B829" t="s">
        <v>14</v>
      </c>
      <c r="C829" t="s">
        <v>22</v>
      </c>
      <c r="D829">
        <v>2020</v>
      </c>
      <c r="F829">
        <v>1.2</v>
      </c>
      <c r="G829">
        <v>1.4</v>
      </c>
      <c r="J829" t="str">
        <f>IF(ISNA(VLOOKUP(A829&amp;C829,important_items!$A$8:$F$625,6,0)),"",VLOOKUP(A829&amp;C829,important_items!$A$8:$F$625,6,0))</f>
        <v/>
      </c>
      <c r="L829" t="s">
        <v>119</v>
      </c>
      <c r="M829" t="s">
        <v>119</v>
      </c>
      <c r="N829" t="s">
        <v>119</v>
      </c>
      <c r="O829" t="s">
        <v>119</v>
      </c>
      <c r="P829" t="s">
        <v>119</v>
      </c>
    </row>
    <row r="830" spans="1:16">
      <c r="A830" t="s">
        <v>28</v>
      </c>
      <c r="B830" t="s">
        <v>9</v>
      </c>
      <c r="C830" t="s">
        <v>20</v>
      </c>
      <c r="D830">
        <v>2020</v>
      </c>
      <c r="G830">
        <v>1.4</v>
      </c>
      <c r="J830" t="str">
        <f>IF(ISNA(VLOOKUP(A830&amp;C830,important_items!$A$8:$F$625,6,0)),"",VLOOKUP(A830&amp;C830,important_items!$A$8:$F$625,6,0))</f>
        <v/>
      </c>
      <c r="L830" t="s">
        <v>119</v>
      </c>
      <c r="M830" t="s">
        <v>119</v>
      </c>
      <c r="N830" t="s">
        <v>119</v>
      </c>
      <c r="O830" t="s">
        <v>119</v>
      </c>
      <c r="P830" t="s">
        <v>119</v>
      </c>
    </row>
    <row r="831" spans="1:16">
      <c r="A831" t="s">
        <v>44</v>
      </c>
      <c r="B831" t="s">
        <v>13</v>
      </c>
      <c r="C831" t="s">
        <v>20</v>
      </c>
      <c r="D831">
        <v>2020</v>
      </c>
      <c r="G831">
        <v>1.4</v>
      </c>
      <c r="J831" t="str">
        <f>IF(ISNA(VLOOKUP(A831&amp;C831,important_items!$A$8:$F$625,6,0)),"",VLOOKUP(A831&amp;C831,important_items!$A$8:$F$625,6,0))</f>
        <v/>
      </c>
      <c r="L831" t="s">
        <v>119</v>
      </c>
      <c r="M831" t="s">
        <v>119</v>
      </c>
      <c r="N831" t="s">
        <v>119</v>
      </c>
      <c r="O831" t="s">
        <v>119</v>
      </c>
      <c r="P831" t="s">
        <v>119</v>
      </c>
    </row>
    <row r="832" spans="1:16">
      <c r="A832" t="s">
        <v>17</v>
      </c>
      <c r="B832" t="s">
        <v>9</v>
      </c>
      <c r="C832" t="s">
        <v>30</v>
      </c>
      <c r="D832">
        <v>2020</v>
      </c>
      <c r="G832">
        <v>1.2</v>
      </c>
      <c r="J832" t="str">
        <f>IF(ISNA(VLOOKUP(A832&amp;C832,important_items!$A$8:$F$625,6,0)),"",VLOOKUP(A832&amp;C832,important_items!$A$8:$F$625,6,0))</f>
        <v/>
      </c>
      <c r="L832" t="s">
        <v>119</v>
      </c>
      <c r="M832" t="s">
        <v>119</v>
      </c>
      <c r="N832" t="s">
        <v>119</v>
      </c>
      <c r="O832" t="s">
        <v>124</v>
      </c>
      <c r="P832" t="s">
        <v>119</v>
      </c>
    </row>
    <row r="833" spans="1:16">
      <c r="A833" t="s">
        <v>23</v>
      </c>
      <c r="B833" t="s">
        <v>40</v>
      </c>
      <c r="C833" t="s">
        <v>20</v>
      </c>
      <c r="D833">
        <v>2020</v>
      </c>
      <c r="G833">
        <v>1.2</v>
      </c>
      <c r="J833" t="str">
        <f>IF(ISNA(VLOOKUP(A833&amp;C833,important_items!$A$8:$F$625,6,0)),"",VLOOKUP(A833&amp;C833,important_items!$A$8:$F$625,6,0))</f>
        <v/>
      </c>
      <c r="L833" t="s">
        <v>119</v>
      </c>
      <c r="M833" t="s">
        <v>119</v>
      </c>
      <c r="N833" t="s">
        <v>119</v>
      </c>
      <c r="O833" t="s">
        <v>119</v>
      </c>
      <c r="P833" t="s">
        <v>119</v>
      </c>
    </row>
    <row r="834" spans="1:16">
      <c r="A834" t="s">
        <v>70</v>
      </c>
      <c r="B834" t="s">
        <v>40</v>
      </c>
      <c r="C834" t="s">
        <v>20</v>
      </c>
      <c r="D834">
        <v>2020</v>
      </c>
      <c r="G834">
        <v>1.2</v>
      </c>
      <c r="J834" t="str">
        <f>IF(ISNA(VLOOKUP(A834&amp;C834,important_items!$A$8:$F$625,6,0)),"",VLOOKUP(A834&amp;C834,important_items!$A$8:$F$625,6,0))</f>
        <v/>
      </c>
      <c r="L834" t="s">
        <v>119</v>
      </c>
      <c r="M834" t="s">
        <v>119</v>
      </c>
      <c r="N834" t="s">
        <v>119</v>
      </c>
      <c r="O834" t="s">
        <v>119</v>
      </c>
      <c r="P834" t="s">
        <v>119</v>
      </c>
    </row>
    <row r="835" spans="1:16">
      <c r="A835" t="s">
        <v>17</v>
      </c>
      <c r="B835" t="s">
        <v>40</v>
      </c>
      <c r="C835" t="s">
        <v>20</v>
      </c>
      <c r="D835">
        <v>2020</v>
      </c>
      <c r="G835">
        <v>1.1000000000000001</v>
      </c>
      <c r="J835" t="str">
        <f>IF(ISNA(VLOOKUP(A835&amp;C835,important_items!$A$8:$F$625,6,0)),"",VLOOKUP(A835&amp;C835,important_items!$A$8:$F$625,6,0))</f>
        <v/>
      </c>
      <c r="L835" t="s">
        <v>119</v>
      </c>
      <c r="M835" t="s">
        <v>119</v>
      </c>
      <c r="N835" t="s">
        <v>119</v>
      </c>
      <c r="O835" t="s">
        <v>124</v>
      </c>
      <c r="P835" t="s">
        <v>119</v>
      </c>
    </row>
    <row r="836" spans="1:16">
      <c r="A836" t="s">
        <v>35</v>
      </c>
      <c r="B836" t="s">
        <v>11</v>
      </c>
      <c r="C836" t="s">
        <v>10</v>
      </c>
      <c r="D836">
        <v>2020</v>
      </c>
      <c r="G836">
        <v>1.1000000000000001</v>
      </c>
      <c r="J836" t="str">
        <f>IF(ISNA(VLOOKUP(A836&amp;C836,important_items!$A$8:$F$625,6,0)),"",VLOOKUP(A836&amp;C836,important_items!$A$8:$F$625,6,0))</f>
        <v/>
      </c>
      <c r="L836" t="s">
        <v>119</v>
      </c>
      <c r="M836" t="s">
        <v>119</v>
      </c>
      <c r="N836" t="s">
        <v>119</v>
      </c>
      <c r="O836" t="s">
        <v>119</v>
      </c>
      <c r="P836" t="s">
        <v>119</v>
      </c>
    </row>
    <row r="837" spans="1:16">
      <c r="A837" t="s">
        <v>41</v>
      </c>
      <c r="B837" t="s">
        <v>29</v>
      </c>
      <c r="C837" t="s">
        <v>10</v>
      </c>
      <c r="D837">
        <v>2020</v>
      </c>
      <c r="G837">
        <v>1.1000000000000001</v>
      </c>
      <c r="J837">
        <f>IF(ISNA(VLOOKUP(A837&amp;C837,important_items!$A$8:$F$625,6,0)),"",VLOOKUP(A837&amp;C837,important_items!$A$8:$F$625,6,0))</f>
        <v>1</v>
      </c>
      <c r="L837" t="s">
        <v>119</v>
      </c>
      <c r="M837" t="s">
        <v>119</v>
      </c>
      <c r="N837" t="s">
        <v>119</v>
      </c>
      <c r="O837" t="s">
        <v>119</v>
      </c>
      <c r="P837" t="s">
        <v>119</v>
      </c>
    </row>
    <row r="838" spans="1:16">
      <c r="A838" t="s">
        <v>68</v>
      </c>
      <c r="B838" t="s">
        <v>14</v>
      </c>
      <c r="C838" t="s">
        <v>131</v>
      </c>
      <c r="D838">
        <v>2020</v>
      </c>
      <c r="G838">
        <v>1.1000000000000001</v>
      </c>
      <c r="J838" t="str">
        <f>IF(ISNA(VLOOKUP(A838&amp;C838,important_items!$A$8:$F$625,6,0)),"",VLOOKUP(A838&amp;C838,important_items!$A$8:$F$625,6,0))</f>
        <v/>
      </c>
      <c r="L838" t="s">
        <v>119</v>
      </c>
      <c r="M838" t="s">
        <v>119</v>
      </c>
      <c r="N838" t="s">
        <v>119</v>
      </c>
      <c r="O838" t="s">
        <v>119</v>
      </c>
      <c r="P838" t="s">
        <v>119</v>
      </c>
    </row>
    <row r="839" spans="1:16">
      <c r="A839" t="s">
        <v>19</v>
      </c>
      <c r="B839" t="s">
        <v>13</v>
      </c>
      <c r="C839" t="s">
        <v>20</v>
      </c>
      <c r="D839">
        <v>2020</v>
      </c>
      <c r="G839">
        <v>1</v>
      </c>
      <c r="J839" t="str">
        <f>IF(ISNA(VLOOKUP(A839&amp;C839,important_items!$A$8:$F$625,6,0)),"",VLOOKUP(A839&amp;C839,important_items!$A$8:$F$625,6,0))</f>
        <v/>
      </c>
      <c r="L839" t="s">
        <v>119</v>
      </c>
      <c r="M839" t="s">
        <v>119</v>
      </c>
      <c r="N839" t="s">
        <v>119</v>
      </c>
      <c r="O839" t="s">
        <v>119</v>
      </c>
      <c r="P839" t="s">
        <v>119</v>
      </c>
    </row>
    <row r="840" spans="1:16">
      <c r="A840" t="s">
        <v>68</v>
      </c>
      <c r="B840" t="s">
        <v>40</v>
      </c>
      <c r="C840" t="s">
        <v>10</v>
      </c>
      <c r="D840">
        <v>2020</v>
      </c>
      <c r="G840">
        <v>1</v>
      </c>
      <c r="J840" t="str">
        <f>IF(ISNA(VLOOKUP(A840&amp;C840,important_items!$A$8:$F$625,6,0)),"",VLOOKUP(A840&amp;C840,important_items!$A$8:$F$625,6,0))</f>
        <v/>
      </c>
      <c r="L840" t="s">
        <v>119</v>
      </c>
      <c r="M840" t="s">
        <v>119</v>
      </c>
      <c r="N840" t="s">
        <v>119</v>
      </c>
      <c r="O840" t="s">
        <v>119</v>
      </c>
      <c r="P840" t="s">
        <v>119</v>
      </c>
    </row>
    <row r="841" spans="1:16">
      <c r="A841" t="s">
        <v>38</v>
      </c>
      <c r="B841" t="s">
        <v>9</v>
      </c>
      <c r="C841" t="s">
        <v>10</v>
      </c>
      <c r="D841">
        <v>2020</v>
      </c>
      <c r="G841">
        <v>0.9</v>
      </c>
      <c r="J841" t="str">
        <f>IF(ISNA(VLOOKUP(A841&amp;C841,important_items!$A$8:$F$625,6,0)),"",VLOOKUP(A841&amp;C841,important_items!$A$8:$F$625,6,0))</f>
        <v/>
      </c>
      <c r="L841" t="s">
        <v>119</v>
      </c>
      <c r="M841" t="s">
        <v>119</v>
      </c>
      <c r="N841" t="s">
        <v>119</v>
      </c>
      <c r="O841" t="s">
        <v>119</v>
      </c>
      <c r="P841" t="s">
        <v>119</v>
      </c>
    </row>
    <row r="842" spans="1:16">
      <c r="A842" t="s">
        <v>38</v>
      </c>
      <c r="B842" t="s">
        <v>11</v>
      </c>
      <c r="C842" t="s">
        <v>10</v>
      </c>
      <c r="D842">
        <v>2020</v>
      </c>
      <c r="G842">
        <v>0.9</v>
      </c>
      <c r="J842" t="str">
        <f>IF(ISNA(VLOOKUP(A842&amp;C842,important_items!$A$8:$F$625,6,0)),"",VLOOKUP(A842&amp;C842,important_items!$A$8:$F$625,6,0))</f>
        <v/>
      </c>
      <c r="L842" t="s">
        <v>119</v>
      </c>
      <c r="M842" t="s">
        <v>119</v>
      </c>
      <c r="N842" t="s">
        <v>119</v>
      </c>
      <c r="O842" t="s">
        <v>119</v>
      </c>
      <c r="P842" t="s">
        <v>119</v>
      </c>
    </row>
    <row r="843" spans="1:16">
      <c r="A843" t="s">
        <v>56</v>
      </c>
      <c r="B843" t="s">
        <v>14</v>
      </c>
      <c r="C843" t="s">
        <v>20</v>
      </c>
      <c r="D843">
        <v>2020</v>
      </c>
      <c r="G843">
        <v>0.9</v>
      </c>
      <c r="J843" t="str">
        <f>IF(ISNA(VLOOKUP(A843&amp;C843,important_items!$A$8:$F$625,6,0)),"",VLOOKUP(A843&amp;C843,important_items!$A$8:$F$625,6,0))</f>
        <v/>
      </c>
      <c r="L843" t="s">
        <v>119</v>
      </c>
      <c r="M843" t="s">
        <v>119</v>
      </c>
      <c r="N843" t="s">
        <v>119</v>
      </c>
      <c r="O843" t="s">
        <v>119</v>
      </c>
      <c r="P843" t="s">
        <v>119</v>
      </c>
    </row>
    <row r="844" spans="1:16">
      <c r="A844" t="s">
        <v>56</v>
      </c>
      <c r="B844" t="s">
        <v>14</v>
      </c>
      <c r="C844" t="s">
        <v>47</v>
      </c>
      <c r="D844">
        <v>2020</v>
      </c>
      <c r="G844">
        <v>0.9</v>
      </c>
      <c r="J844" t="str">
        <f>IF(ISNA(VLOOKUP(A844&amp;C844,important_items!$A$8:$F$625,6,0)),"",VLOOKUP(A844&amp;C844,important_items!$A$8:$F$625,6,0))</f>
        <v/>
      </c>
      <c r="L844" t="s">
        <v>119</v>
      </c>
      <c r="M844" t="s">
        <v>119</v>
      </c>
      <c r="N844" t="s">
        <v>119</v>
      </c>
      <c r="O844" t="s">
        <v>119</v>
      </c>
      <c r="P844" t="s">
        <v>119</v>
      </c>
    </row>
    <row r="845" spans="1:16">
      <c r="A845" t="s">
        <v>60</v>
      </c>
      <c r="B845" t="s">
        <v>14</v>
      </c>
      <c r="C845" t="s">
        <v>26</v>
      </c>
      <c r="D845">
        <v>2020</v>
      </c>
      <c r="E845">
        <v>2.2999999999999998</v>
      </c>
      <c r="F845">
        <v>3.1</v>
      </c>
      <c r="G845">
        <v>0.8</v>
      </c>
      <c r="J845" t="str">
        <f>IF(ISNA(VLOOKUP(A845&amp;C845,important_items!$A$8:$F$625,6,0)),"",VLOOKUP(A845&amp;C845,important_items!$A$8:$F$625,6,0))</f>
        <v/>
      </c>
      <c r="L845" t="s">
        <v>125</v>
      </c>
      <c r="M845" t="s">
        <v>125</v>
      </c>
      <c r="N845" t="s">
        <v>125</v>
      </c>
      <c r="O845" t="s">
        <v>119</v>
      </c>
      <c r="P845" t="s">
        <v>119</v>
      </c>
    </row>
    <row r="846" spans="1:16">
      <c r="A846" t="s">
        <v>31</v>
      </c>
      <c r="B846" t="s">
        <v>40</v>
      </c>
      <c r="C846" t="s">
        <v>20</v>
      </c>
      <c r="D846">
        <v>2020</v>
      </c>
      <c r="G846">
        <v>0.8</v>
      </c>
      <c r="J846" t="str">
        <f>IF(ISNA(VLOOKUP(A846&amp;C846,important_items!$A$8:$F$625,6,0)),"",VLOOKUP(A846&amp;C846,important_items!$A$8:$F$625,6,0))</f>
        <v/>
      </c>
      <c r="L846" t="s">
        <v>119</v>
      </c>
      <c r="M846" t="s">
        <v>119</v>
      </c>
      <c r="N846" t="s">
        <v>119</v>
      </c>
      <c r="O846" t="s">
        <v>119</v>
      </c>
      <c r="P846" t="s">
        <v>119</v>
      </c>
    </row>
    <row r="847" spans="1:16">
      <c r="A847" t="s">
        <v>32</v>
      </c>
      <c r="B847" t="s">
        <v>11</v>
      </c>
      <c r="C847" t="s">
        <v>10</v>
      </c>
      <c r="D847">
        <v>2020</v>
      </c>
      <c r="G847">
        <v>0.8</v>
      </c>
      <c r="J847" t="str">
        <f>IF(ISNA(VLOOKUP(A847&amp;C847,important_items!$A$8:$F$625,6,0)),"",VLOOKUP(A847&amp;C847,important_items!$A$8:$F$625,6,0))</f>
        <v/>
      </c>
      <c r="L847" t="s">
        <v>119</v>
      </c>
      <c r="M847" t="s">
        <v>119</v>
      </c>
      <c r="N847" t="s">
        <v>119</v>
      </c>
      <c r="O847" t="s">
        <v>119</v>
      </c>
      <c r="P847" t="s">
        <v>119</v>
      </c>
    </row>
    <row r="848" spans="1:16">
      <c r="A848" t="s">
        <v>39</v>
      </c>
      <c r="B848" t="s">
        <v>29</v>
      </c>
      <c r="C848" t="s">
        <v>10</v>
      </c>
      <c r="D848">
        <v>2020</v>
      </c>
      <c r="G848">
        <v>0.8</v>
      </c>
      <c r="J848">
        <f>IF(ISNA(VLOOKUP(A848&amp;C848,important_items!$A$8:$F$625,6,0)),"",VLOOKUP(A848&amp;C848,important_items!$A$8:$F$625,6,0))</f>
        <v>0.31100070000000002</v>
      </c>
      <c r="L848" t="s">
        <v>119</v>
      </c>
      <c r="M848" t="s">
        <v>119</v>
      </c>
      <c r="N848" t="s">
        <v>119</v>
      </c>
      <c r="O848" t="s">
        <v>119</v>
      </c>
      <c r="P848" t="s">
        <v>119</v>
      </c>
    </row>
    <row r="849" spans="1:16">
      <c r="A849" t="s">
        <v>68</v>
      </c>
      <c r="B849" t="s">
        <v>14</v>
      </c>
      <c r="C849" t="s">
        <v>55</v>
      </c>
      <c r="D849">
        <v>2020</v>
      </c>
      <c r="G849">
        <v>0.8</v>
      </c>
      <c r="J849" t="str">
        <f>IF(ISNA(VLOOKUP(A849&amp;C849,important_items!$A$8:$F$625,6,0)),"",VLOOKUP(A849&amp;C849,important_items!$A$8:$F$625,6,0))</f>
        <v/>
      </c>
      <c r="L849" t="s">
        <v>119</v>
      </c>
      <c r="M849" t="s">
        <v>119</v>
      </c>
      <c r="N849" t="s">
        <v>119</v>
      </c>
      <c r="O849" t="s">
        <v>119</v>
      </c>
      <c r="P849" t="s">
        <v>119</v>
      </c>
    </row>
    <row r="850" spans="1:16">
      <c r="A850" t="s">
        <v>60</v>
      </c>
      <c r="B850" t="s">
        <v>14</v>
      </c>
      <c r="C850" t="s">
        <v>25</v>
      </c>
      <c r="D850">
        <v>2020</v>
      </c>
      <c r="E850">
        <v>1.2</v>
      </c>
      <c r="F850">
        <v>1.1000000000000001</v>
      </c>
      <c r="G850">
        <v>0.7</v>
      </c>
      <c r="J850" t="str">
        <f>IF(ISNA(VLOOKUP(A850&amp;C850,important_items!$A$8:$F$625,6,0)),"",VLOOKUP(A850&amp;C850,important_items!$A$8:$F$625,6,0))</f>
        <v/>
      </c>
      <c r="L850" t="s">
        <v>119</v>
      </c>
      <c r="M850" t="s">
        <v>119</v>
      </c>
      <c r="N850" t="s">
        <v>119</v>
      </c>
      <c r="O850" t="s">
        <v>119</v>
      </c>
      <c r="P850" t="s">
        <v>119</v>
      </c>
    </row>
    <row r="851" spans="1:16">
      <c r="A851" t="s">
        <v>56</v>
      </c>
      <c r="B851" t="s">
        <v>14</v>
      </c>
      <c r="C851" t="s">
        <v>21</v>
      </c>
      <c r="D851">
        <v>2020</v>
      </c>
      <c r="F851">
        <v>0.9</v>
      </c>
      <c r="G851">
        <v>0.7</v>
      </c>
      <c r="J851" t="str">
        <f>IF(ISNA(VLOOKUP(A851&amp;C851,important_items!$A$8:$F$625,6,0)),"",VLOOKUP(A851&amp;C851,important_items!$A$8:$F$625,6,0))</f>
        <v/>
      </c>
      <c r="L851" t="s">
        <v>119</v>
      </c>
      <c r="M851" t="s">
        <v>119</v>
      </c>
      <c r="N851" t="s">
        <v>119</v>
      </c>
      <c r="O851" t="s">
        <v>119</v>
      </c>
      <c r="P851" t="s">
        <v>119</v>
      </c>
    </row>
    <row r="852" spans="1:16">
      <c r="A852" t="s">
        <v>31</v>
      </c>
      <c r="B852" t="s">
        <v>40</v>
      </c>
      <c r="C852" t="s">
        <v>10</v>
      </c>
      <c r="D852">
        <v>2020</v>
      </c>
      <c r="G852">
        <v>0.7</v>
      </c>
      <c r="J852" t="str">
        <f>IF(ISNA(VLOOKUP(A852&amp;C852,important_items!$A$8:$F$625,6,0)),"",VLOOKUP(A852&amp;C852,important_items!$A$8:$F$625,6,0))</f>
        <v/>
      </c>
      <c r="L852" t="s">
        <v>119</v>
      </c>
      <c r="M852" t="s">
        <v>119</v>
      </c>
      <c r="N852" t="s">
        <v>119</v>
      </c>
      <c r="O852" t="s">
        <v>119</v>
      </c>
      <c r="P852" t="s">
        <v>119</v>
      </c>
    </row>
    <row r="853" spans="1:16">
      <c r="A853" t="s">
        <v>32</v>
      </c>
      <c r="B853" t="s">
        <v>9</v>
      </c>
      <c r="C853" t="s">
        <v>10</v>
      </c>
      <c r="D853">
        <v>2020</v>
      </c>
      <c r="G853">
        <v>0.7</v>
      </c>
      <c r="J853" t="str">
        <f>IF(ISNA(VLOOKUP(A853&amp;C853,important_items!$A$8:$F$625,6,0)),"",VLOOKUP(A853&amp;C853,important_items!$A$8:$F$625,6,0))</f>
        <v/>
      </c>
      <c r="L853" t="s">
        <v>119</v>
      </c>
      <c r="M853" t="s">
        <v>119</v>
      </c>
      <c r="N853" t="s">
        <v>119</v>
      </c>
      <c r="O853" t="s">
        <v>119</v>
      </c>
      <c r="P853" t="s">
        <v>119</v>
      </c>
    </row>
    <row r="854" spans="1:16">
      <c r="A854" t="s">
        <v>35</v>
      </c>
      <c r="B854" t="s">
        <v>9</v>
      </c>
      <c r="C854" t="s">
        <v>10</v>
      </c>
      <c r="D854">
        <v>2020</v>
      </c>
      <c r="G854">
        <v>0.7</v>
      </c>
      <c r="J854" t="str">
        <f>IF(ISNA(VLOOKUP(A854&amp;C854,important_items!$A$8:$F$625,6,0)),"",VLOOKUP(A854&amp;C854,important_items!$A$8:$F$625,6,0))</f>
        <v/>
      </c>
      <c r="L854" t="s">
        <v>119</v>
      </c>
      <c r="M854" t="s">
        <v>119</v>
      </c>
      <c r="N854" t="s">
        <v>119</v>
      </c>
      <c r="O854" t="s">
        <v>119</v>
      </c>
      <c r="P854" t="s">
        <v>119</v>
      </c>
    </row>
    <row r="855" spans="1:16">
      <c r="A855" t="s">
        <v>65</v>
      </c>
      <c r="B855" t="s">
        <v>14</v>
      </c>
      <c r="C855" t="s">
        <v>156</v>
      </c>
      <c r="D855">
        <v>2020</v>
      </c>
      <c r="G855">
        <v>0.7</v>
      </c>
      <c r="J855" t="str">
        <f>IF(ISNA(VLOOKUP(A855&amp;C855,important_items!$A$8:$F$625,6,0)),"",VLOOKUP(A855&amp;C855,important_items!$A$8:$F$625,6,0))</f>
        <v/>
      </c>
      <c r="N855" t="s">
        <v>157</v>
      </c>
    </row>
    <row r="856" spans="1:16">
      <c r="A856" t="s">
        <v>37</v>
      </c>
      <c r="B856" t="s">
        <v>40</v>
      </c>
      <c r="C856" t="s">
        <v>20</v>
      </c>
      <c r="D856">
        <v>2020</v>
      </c>
      <c r="G856">
        <v>0.6</v>
      </c>
      <c r="J856" t="str">
        <f>IF(ISNA(VLOOKUP(A856&amp;C856,important_items!$A$8:$F$625,6,0)),"",VLOOKUP(A856&amp;C856,important_items!$A$8:$F$625,6,0))</f>
        <v/>
      </c>
      <c r="L856" t="s">
        <v>119</v>
      </c>
      <c r="M856" t="s">
        <v>119</v>
      </c>
      <c r="N856" t="s">
        <v>119</v>
      </c>
      <c r="O856" t="s">
        <v>119</v>
      </c>
      <c r="P856" t="s">
        <v>119</v>
      </c>
    </row>
    <row r="857" spans="1:16">
      <c r="A857" t="s">
        <v>45</v>
      </c>
      <c r="B857" t="s">
        <v>14</v>
      </c>
      <c r="C857" t="s">
        <v>131</v>
      </c>
      <c r="D857">
        <v>2020</v>
      </c>
      <c r="G857">
        <v>0.6</v>
      </c>
      <c r="J857" t="str">
        <f>IF(ISNA(VLOOKUP(A857&amp;C857,important_items!$A$8:$F$625,6,0)),"",VLOOKUP(A857&amp;C857,important_items!$A$8:$F$625,6,0))</f>
        <v/>
      </c>
      <c r="L857" t="s">
        <v>119</v>
      </c>
      <c r="M857" t="s">
        <v>119</v>
      </c>
      <c r="N857" t="s">
        <v>119</v>
      </c>
      <c r="O857" t="s">
        <v>119</v>
      </c>
      <c r="P857" t="s">
        <v>119</v>
      </c>
    </row>
    <row r="858" spans="1:16">
      <c r="A858" t="s">
        <v>65</v>
      </c>
      <c r="B858" t="s">
        <v>14</v>
      </c>
      <c r="C858" t="s">
        <v>26</v>
      </c>
      <c r="D858">
        <v>2020</v>
      </c>
      <c r="E858">
        <v>139.69999999999999</v>
      </c>
      <c r="F858">
        <v>5.3</v>
      </c>
      <c r="J858" t="str">
        <f>IF(ISNA(VLOOKUP(A858&amp;C858,important_items!$A$8:$F$625,6,0)),"",VLOOKUP(A858&amp;C858,important_items!$A$8:$F$625,6,0))</f>
        <v/>
      </c>
      <c r="L858" t="s">
        <v>125</v>
      </c>
      <c r="M858" t="s">
        <v>125</v>
      </c>
      <c r="N858" t="s">
        <v>125</v>
      </c>
      <c r="O858" t="s">
        <v>119</v>
      </c>
      <c r="P858" t="s">
        <v>119</v>
      </c>
    </row>
    <row r="859" spans="1:16">
      <c r="A859" t="s">
        <v>158</v>
      </c>
      <c r="B859" t="s">
        <v>14</v>
      </c>
      <c r="C859" t="s">
        <v>159</v>
      </c>
      <c r="D859">
        <v>2020</v>
      </c>
      <c r="E859">
        <v>5</v>
      </c>
      <c r="J859" t="str">
        <f>IF(ISNA(VLOOKUP(A859&amp;C859,important_items!$A$8:$F$625,6,0)),"",VLOOKUP(A859&amp;C859,important_items!$A$8:$F$625,6,0))</f>
        <v/>
      </c>
      <c r="L859" t="s">
        <v>160</v>
      </c>
    </row>
    <row r="860" spans="1:16">
      <c r="A860" t="s">
        <v>49</v>
      </c>
      <c r="B860" t="s">
        <v>14</v>
      </c>
      <c r="C860" t="s">
        <v>159</v>
      </c>
      <c r="D860">
        <v>2020</v>
      </c>
      <c r="E860">
        <v>4.7</v>
      </c>
      <c r="J860" t="str">
        <f>IF(ISNA(VLOOKUP(A860&amp;C860,important_items!$A$8:$F$625,6,0)),"",VLOOKUP(A860&amp;C860,important_items!$A$8:$F$625,6,0))</f>
        <v/>
      </c>
      <c r="L860" t="s">
        <v>160</v>
      </c>
    </row>
    <row r="861" spans="1:16">
      <c r="A861" t="s">
        <v>46</v>
      </c>
      <c r="B861" t="s">
        <v>14</v>
      </c>
      <c r="C861" t="s">
        <v>159</v>
      </c>
      <c r="D861">
        <v>2020</v>
      </c>
      <c r="E861">
        <v>4.5</v>
      </c>
      <c r="J861" t="str">
        <f>IF(ISNA(VLOOKUP(A861&amp;C861,important_items!$A$8:$F$625,6,0)),"",VLOOKUP(A861&amp;C861,important_items!$A$8:$F$625,6,0))</f>
        <v/>
      </c>
      <c r="L861" t="s">
        <v>160</v>
      </c>
    </row>
    <row r="862" spans="1:16">
      <c r="A862" t="s">
        <v>50</v>
      </c>
      <c r="B862" t="s">
        <v>14</v>
      </c>
      <c r="C862" t="s">
        <v>159</v>
      </c>
      <c r="D862">
        <v>2020</v>
      </c>
      <c r="E862">
        <v>4.3</v>
      </c>
      <c r="J862" t="str">
        <f>IF(ISNA(VLOOKUP(A862&amp;C862,important_items!$A$8:$F$625,6,0)),"",VLOOKUP(A862&amp;C862,important_items!$A$8:$F$625,6,0))</f>
        <v/>
      </c>
      <c r="L862" t="s">
        <v>160</v>
      </c>
    </row>
    <row r="863" spans="1:16">
      <c r="A863" t="s">
        <v>91</v>
      </c>
      <c r="B863" t="s">
        <v>14</v>
      </c>
      <c r="C863" t="s">
        <v>159</v>
      </c>
      <c r="D863">
        <v>2020</v>
      </c>
      <c r="E863">
        <v>4.2</v>
      </c>
      <c r="J863" t="str">
        <f>IF(ISNA(VLOOKUP(A863&amp;C863,important_items!$A$8:$F$625,6,0)),"",VLOOKUP(A863&amp;C863,important_items!$A$8:$F$625,6,0))</f>
        <v/>
      </c>
      <c r="L863" t="s">
        <v>160</v>
      </c>
    </row>
    <row r="864" spans="1:16">
      <c r="A864" t="s">
        <v>65</v>
      </c>
      <c r="B864" t="s">
        <v>14</v>
      </c>
      <c r="C864" t="s">
        <v>58</v>
      </c>
      <c r="D864">
        <v>2020</v>
      </c>
      <c r="E864">
        <v>3.5</v>
      </c>
      <c r="J864" t="str">
        <f>IF(ISNA(VLOOKUP(A864&amp;C864,important_items!$A$8:$F$625,6,0)),"",VLOOKUP(A864&amp;C864,important_items!$A$8:$F$625,6,0))</f>
        <v/>
      </c>
      <c r="L864" t="s">
        <v>161</v>
      </c>
      <c r="M864" t="s">
        <v>119</v>
      </c>
      <c r="N864" t="s">
        <v>119</v>
      </c>
      <c r="O864" t="s">
        <v>119</v>
      </c>
      <c r="P864" t="s">
        <v>119</v>
      </c>
    </row>
    <row r="865" spans="1:16">
      <c r="A865" t="s">
        <v>66</v>
      </c>
      <c r="B865" t="s">
        <v>14</v>
      </c>
      <c r="C865" t="s">
        <v>159</v>
      </c>
      <c r="D865">
        <v>2020</v>
      </c>
      <c r="E865">
        <v>3.4</v>
      </c>
      <c r="J865" t="str">
        <f>IF(ISNA(VLOOKUP(A865&amp;C865,important_items!$A$8:$F$625,6,0)),"",VLOOKUP(A865&amp;C865,important_items!$A$8:$F$625,6,0))</f>
        <v/>
      </c>
      <c r="L865" t="s">
        <v>160</v>
      </c>
    </row>
    <row r="866" spans="1:16">
      <c r="A866" t="s">
        <v>65</v>
      </c>
      <c r="B866" t="s">
        <v>14</v>
      </c>
      <c r="C866" t="s">
        <v>159</v>
      </c>
      <c r="D866">
        <v>2020</v>
      </c>
      <c r="E866">
        <v>3.3</v>
      </c>
      <c r="J866" t="str">
        <f>IF(ISNA(VLOOKUP(A866&amp;C866,important_items!$A$8:$F$625,6,0)),"",VLOOKUP(A866&amp;C866,important_items!$A$8:$F$625,6,0))</f>
        <v/>
      </c>
      <c r="L866" t="s">
        <v>160</v>
      </c>
    </row>
    <row r="867" spans="1:16">
      <c r="A867" t="s">
        <v>69</v>
      </c>
      <c r="B867" t="s">
        <v>14</v>
      </c>
      <c r="C867" t="s">
        <v>159</v>
      </c>
      <c r="D867">
        <v>2020</v>
      </c>
      <c r="E867">
        <v>3.2</v>
      </c>
      <c r="J867" t="str">
        <f>IF(ISNA(VLOOKUP(A867&amp;C867,important_items!$A$8:$F$625,6,0)),"",VLOOKUP(A867&amp;C867,important_items!$A$8:$F$625,6,0))</f>
        <v/>
      </c>
      <c r="L867" t="s">
        <v>160</v>
      </c>
    </row>
    <row r="868" spans="1:16">
      <c r="A868" t="s">
        <v>51</v>
      </c>
      <c r="B868" t="s">
        <v>14</v>
      </c>
      <c r="C868" t="s">
        <v>159</v>
      </c>
      <c r="D868">
        <v>2020</v>
      </c>
      <c r="E868">
        <v>3</v>
      </c>
      <c r="J868" t="str">
        <f>IF(ISNA(VLOOKUP(A868&amp;C868,important_items!$A$8:$F$625,6,0)),"",VLOOKUP(A868&amp;C868,important_items!$A$8:$F$625,6,0))</f>
        <v/>
      </c>
      <c r="L868" t="s">
        <v>160</v>
      </c>
    </row>
    <row r="869" spans="1:16">
      <c r="A869" t="s">
        <v>61</v>
      </c>
      <c r="B869" t="s">
        <v>14</v>
      </c>
      <c r="C869" t="s">
        <v>159</v>
      </c>
      <c r="D869">
        <v>2020</v>
      </c>
      <c r="E869">
        <v>3</v>
      </c>
      <c r="J869" t="str">
        <f>IF(ISNA(VLOOKUP(A869&amp;C869,important_items!$A$8:$F$625,6,0)),"",VLOOKUP(A869&amp;C869,important_items!$A$8:$F$625,6,0))</f>
        <v/>
      </c>
      <c r="L869" t="s">
        <v>160</v>
      </c>
    </row>
    <row r="870" spans="1:16">
      <c r="A870" t="s">
        <v>59</v>
      </c>
      <c r="B870" t="s">
        <v>9</v>
      </c>
      <c r="C870" t="s">
        <v>20</v>
      </c>
      <c r="D870">
        <v>2020</v>
      </c>
      <c r="E870">
        <v>2.9</v>
      </c>
      <c r="J870" t="str">
        <f>IF(ISNA(VLOOKUP(A870&amp;C870,important_items!$A$8:$F$625,6,0)),"",VLOOKUP(A870&amp;C870,important_items!$A$8:$F$625,6,0))</f>
        <v/>
      </c>
      <c r="L870" t="s">
        <v>162</v>
      </c>
      <c r="M870" t="s">
        <v>119</v>
      </c>
      <c r="N870" t="s">
        <v>119</v>
      </c>
      <c r="O870" t="s">
        <v>119</v>
      </c>
      <c r="P870" t="s">
        <v>119</v>
      </c>
    </row>
    <row r="871" spans="1:16">
      <c r="A871" t="s">
        <v>67</v>
      </c>
      <c r="B871" t="s">
        <v>14</v>
      </c>
      <c r="C871" t="s">
        <v>159</v>
      </c>
      <c r="D871">
        <v>2020</v>
      </c>
      <c r="E871">
        <v>2.9</v>
      </c>
      <c r="J871" t="str">
        <f>IF(ISNA(VLOOKUP(A871&amp;C871,important_items!$A$8:$F$625,6,0)),"",VLOOKUP(A871&amp;C871,important_items!$A$8:$F$625,6,0))</f>
        <v/>
      </c>
      <c r="L871" t="s">
        <v>160</v>
      </c>
    </row>
    <row r="872" spans="1:16">
      <c r="A872" t="s">
        <v>64</v>
      </c>
      <c r="B872" t="s">
        <v>14</v>
      </c>
      <c r="C872" t="s">
        <v>159</v>
      </c>
      <c r="D872">
        <v>2020</v>
      </c>
      <c r="E872">
        <v>2.5</v>
      </c>
      <c r="J872" t="str">
        <f>IF(ISNA(VLOOKUP(A872&amp;C872,important_items!$A$8:$F$625,6,0)),"",VLOOKUP(A872&amp;C872,important_items!$A$8:$F$625,6,0))</f>
        <v/>
      </c>
      <c r="L872" t="s">
        <v>160</v>
      </c>
    </row>
    <row r="873" spans="1:16">
      <c r="A873" t="s">
        <v>60</v>
      </c>
      <c r="B873" t="s">
        <v>14</v>
      </c>
      <c r="C873" t="s">
        <v>159</v>
      </c>
      <c r="D873">
        <v>2020</v>
      </c>
      <c r="E873">
        <v>2.2000000000000002</v>
      </c>
      <c r="J873" t="str">
        <f>IF(ISNA(VLOOKUP(A873&amp;C873,important_items!$A$8:$F$625,6,0)),"",VLOOKUP(A873&amp;C873,important_items!$A$8:$F$625,6,0))</f>
        <v/>
      </c>
      <c r="L873" t="s">
        <v>160</v>
      </c>
    </row>
    <row r="874" spans="1:16">
      <c r="A874" t="s">
        <v>54</v>
      </c>
      <c r="B874" t="s">
        <v>14</v>
      </c>
      <c r="C874" t="s">
        <v>159</v>
      </c>
      <c r="D874">
        <v>2020</v>
      </c>
      <c r="E874">
        <v>1.9</v>
      </c>
      <c r="J874" t="str">
        <f>IF(ISNA(VLOOKUP(A874&amp;C874,important_items!$A$8:$F$625,6,0)),"",VLOOKUP(A874&amp;C874,important_items!$A$8:$F$625,6,0))</f>
        <v/>
      </c>
      <c r="L874" t="s">
        <v>160</v>
      </c>
    </row>
    <row r="875" spans="1:16">
      <c r="A875" t="s">
        <v>48</v>
      </c>
      <c r="B875" t="s">
        <v>14</v>
      </c>
      <c r="C875" t="s">
        <v>159</v>
      </c>
      <c r="D875">
        <v>2020</v>
      </c>
      <c r="E875">
        <v>1.5</v>
      </c>
      <c r="J875" t="str">
        <f>IF(ISNA(VLOOKUP(A875&amp;C875,important_items!$A$8:$F$625,6,0)),"",VLOOKUP(A875&amp;C875,important_items!$A$8:$F$625,6,0))</f>
        <v/>
      </c>
      <c r="L875" t="s">
        <v>160</v>
      </c>
    </row>
    <row r="876" spans="1:16">
      <c r="A876" t="s">
        <v>56</v>
      </c>
      <c r="B876" t="s">
        <v>14</v>
      </c>
      <c r="C876" t="s">
        <v>159</v>
      </c>
      <c r="D876">
        <v>2020</v>
      </c>
      <c r="E876">
        <v>1.4</v>
      </c>
      <c r="J876" t="str">
        <f>IF(ISNA(VLOOKUP(A876&amp;C876,important_items!$A$8:$F$625,6,0)),"",VLOOKUP(A876&amp;C876,important_items!$A$8:$F$625,6,0))</f>
        <v/>
      </c>
      <c r="L876" t="s">
        <v>160</v>
      </c>
    </row>
    <row r="877" spans="1:16">
      <c r="A877" t="s">
        <v>59</v>
      </c>
      <c r="B877" t="s">
        <v>14</v>
      </c>
      <c r="C877" t="s">
        <v>159</v>
      </c>
      <c r="D877">
        <v>2020</v>
      </c>
      <c r="E877">
        <v>1.3</v>
      </c>
      <c r="J877" t="str">
        <f>IF(ISNA(VLOOKUP(A877&amp;C877,important_items!$A$8:$F$625,6,0)),"",VLOOKUP(A877&amp;C877,important_items!$A$8:$F$625,6,0))</f>
        <v/>
      </c>
      <c r="L877" t="s">
        <v>160</v>
      </c>
    </row>
    <row r="878" spans="1:16">
      <c r="A878" t="s">
        <v>108</v>
      </c>
      <c r="B878" t="s">
        <v>14</v>
      </c>
      <c r="C878" t="s">
        <v>159</v>
      </c>
      <c r="D878">
        <v>2020</v>
      </c>
      <c r="E878">
        <v>1.2</v>
      </c>
      <c r="J878" t="str">
        <f>IF(ISNA(VLOOKUP(A878&amp;C878,important_items!$A$8:$F$625,6,0)),"",VLOOKUP(A878&amp;C878,important_items!$A$8:$F$625,6,0))</f>
        <v/>
      </c>
      <c r="L878" t="s">
        <v>160</v>
      </c>
    </row>
    <row r="879" spans="1:16">
      <c r="A879" t="s">
        <v>62</v>
      </c>
      <c r="B879" t="s">
        <v>14</v>
      </c>
      <c r="C879" t="s">
        <v>25</v>
      </c>
      <c r="D879">
        <v>2020</v>
      </c>
      <c r="E879">
        <v>0.9</v>
      </c>
      <c r="J879" t="str">
        <f>IF(ISNA(VLOOKUP(A879&amp;C879,important_items!$A$8:$F$625,6,0)),"",VLOOKUP(A879&amp;C879,important_items!$A$8:$F$625,6,0))</f>
        <v/>
      </c>
      <c r="L879" t="s">
        <v>119</v>
      </c>
      <c r="M879" t="s">
        <v>119</v>
      </c>
      <c r="N879" t="s">
        <v>119</v>
      </c>
      <c r="O879" t="s">
        <v>119</v>
      </c>
      <c r="P879" t="s">
        <v>119</v>
      </c>
    </row>
    <row r="880" spans="1:16">
      <c r="A880" t="s">
        <v>111</v>
      </c>
      <c r="B880" t="s">
        <v>14</v>
      </c>
      <c r="C880" t="s">
        <v>159</v>
      </c>
      <c r="D880">
        <v>2020</v>
      </c>
      <c r="E880">
        <v>0.8</v>
      </c>
      <c r="J880" t="str">
        <f>IF(ISNA(VLOOKUP(A880&amp;C880,important_items!$A$8:$F$625,6,0)),"",VLOOKUP(A880&amp;C880,important_items!$A$8:$F$625,6,0))</f>
        <v/>
      </c>
      <c r="L880" t="s">
        <v>160</v>
      </c>
    </row>
    <row r="881" spans="1:16">
      <c r="A881" t="s">
        <v>50</v>
      </c>
      <c r="B881" t="s">
        <v>14</v>
      </c>
      <c r="C881" t="s">
        <v>26</v>
      </c>
      <c r="D881">
        <v>2020</v>
      </c>
      <c r="E881">
        <v>0.7</v>
      </c>
      <c r="F881">
        <v>0.8</v>
      </c>
      <c r="J881" t="str">
        <f>IF(ISNA(VLOOKUP(A881&amp;C881,important_items!$A$8:$F$625,6,0)),"",VLOOKUP(A881&amp;C881,important_items!$A$8:$F$625,6,0))</f>
        <v/>
      </c>
      <c r="L881" t="s">
        <v>125</v>
      </c>
      <c r="M881" t="s">
        <v>125</v>
      </c>
      <c r="N881" t="s">
        <v>125</v>
      </c>
      <c r="O881" t="s">
        <v>119</v>
      </c>
      <c r="P881" t="s">
        <v>119</v>
      </c>
    </row>
    <row r="882" spans="1:16">
      <c r="A882" t="s">
        <v>57</v>
      </c>
      <c r="B882" t="s">
        <v>14</v>
      </c>
      <c r="C882" t="s">
        <v>159</v>
      </c>
      <c r="D882">
        <v>2020</v>
      </c>
      <c r="E882">
        <v>0.7</v>
      </c>
      <c r="J882" t="str">
        <f>IF(ISNA(VLOOKUP(A882&amp;C882,important_items!$A$8:$F$625,6,0)),"",VLOOKUP(A882&amp;C882,important_items!$A$8:$F$625,6,0))</f>
        <v/>
      </c>
      <c r="L882" t="s">
        <v>160</v>
      </c>
    </row>
    <row r="883" spans="1:16">
      <c r="A883" t="s">
        <v>65</v>
      </c>
      <c r="B883" t="s">
        <v>15</v>
      </c>
      <c r="C883" t="s">
        <v>58</v>
      </c>
      <c r="D883">
        <v>2020</v>
      </c>
      <c r="E883">
        <v>0.7</v>
      </c>
      <c r="J883" t="str">
        <f>IF(ISNA(VLOOKUP(A883&amp;C883,important_items!$A$8:$F$625,6,0)),"",VLOOKUP(A883&amp;C883,important_items!$A$8:$F$625,6,0))</f>
        <v/>
      </c>
      <c r="L883" t="s">
        <v>119</v>
      </c>
      <c r="M883" t="s">
        <v>119</v>
      </c>
      <c r="N883" t="s">
        <v>119</v>
      </c>
      <c r="O883" t="s">
        <v>119</v>
      </c>
      <c r="P883" t="s">
        <v>119</v>
      </c>
    </row>
    <row r="884" spans="1:16">
      <c r="A884" t="s">
        <v>142</v>
      </c>
      <c r="B884" t="s">
        <v>14</v>
      </c>
      <c r="C884" t="s">
        <v>159</v>
      </c>
      <c r="D884">
        <v>2020</v>
      </c>
      <c r="E884">
        <v>0.7</v>
      </c>
      <c r="J884" t="str">
        <f>IF(ISNA(VLOOKUP(A884&amp;C884,important_items!$A$8:$F$625,6,0)),"",VLOOKUP(A884&amp;C884,important_items!$A$8:$F$625,6,0))</f>
        <v/>
      </c>
      <c r="L884" t="s">
        <v>160</v>
      </c>
    </row>
    <row r="885" spans="1:16">
      <c r="A885" t="s">
        <v>62</v>
      </c>
      <c r="B885" t="s">
        <v>40</v>
      </c>
      <c r="C885" t="s">
        <v>30</v>
      </c>
      <c r="D885">
        <v>2020</v>
      </c>
      <c r="E885">
        <v>0.6</v>
      </c>
      <c r="J885">
        <f>IF(ISNA(VLOOKUP(A885&amp;C885,important_items!$A$8:$F$625,6,0)),"",VLOOKUP(A885&amp;C885,important_items!$A$8:$F$625,6,0))</f>
        <v>0.4112904</v>
      </c>
      <c r="L885" t="s">
        <v>119</v>
      </c>
      <c r="M885" t="s">
        <v>119</v>
      </c>
      <c r="N885" t="s">
        <v>119</v>
      </c>
      <c r="O885" t="s">
        <v>119</v>
      </c>
      <c r="P885" t="s">
        <v>119</v>
      </c>
    </row>
    <row r="886" spans="1:16">
      <c r="A886" t="s">
        <v>48</v>
      </c>
      <c r="B886" t="s">
        <v>14</v>
      </c>
      <c r="C886" t="s">
        <v>20</v>
      </c>
      <c r="D886">
        <v>2020</v>
      </c>
      <c r="F886">
        <v>66.8</v>
      </c>
      <c r="J886" t="str">
        <f>IF(ISNA(VLOOKUP(A886&amp;C886,important_items!$A$8:$F$625,6,0)),"",VLOOKUP(A886&amp;C886,important_items!$A$8:$F$625,6,0))</f>
        <v/>
      </c>
      <c r="L886" t="s">
        <v>119</v>
      </c>
      <c r="M886" t="s">
        <v>163</v>
      </c>
      <c r="N886" t="s">
        <v>119</v>
      </c>
      <c r="O886" t="s">
        <v>119</v>
      </c>
      <c r="P886" t="s">
        <v>119</v>
      </c>
    </row>
    <row r="887" spans="1:16">
      <c r="A887" t="s">
        <v>57</v>
      </c>
      <c r="B887" t="s">
        <v>14</v>
      </c>
      <c r="C887" t="s">
        <v>66</v>
      </c>
      <c r="D887">
        <v>2020</v>
      </c>
      <c r="F887">
        <v>11.9</v>
      </c>
      <c r="J887" t="str">
        <f>IF(ISNA(VLOOKUP(A887&amp;C887,important_items!$A$8:$F$625,6,0)),"",VLOOKUP(A887&amp;C887,important_items!$A$8:$F$625,6,0))</f>
        <v/>
      </c>
      <c r="M887" t="s">
        <v>164</v>
      </c>
    </row>
    <row r="888" spans="1:16">
      <c r="A888" t="s">
        <v>56</v>
      </c>
      <c r="B888" t="s">
        <v>9</v>
      </c>
      <c r="C888" t="s">
        <v>21</v>
      </c>
      <c r="D888">
        <v>2020</v>
      </c>
      <c r="F888">
        <v>10.3</v>
      </c>
      <c r="J888" t="str">
        <f>IF(ISNA(VLOOKUP(A888&amp;C888,important_items!$A$8:$F$625,6,0)),"",VLOOKUP(A888&amp;C888,important_items!$A$8:$F$625,6,0))</f>
        <v/>
      </c>
      <c r="L888" t="s">
        <v>119</v>
      </c>
      <c r="M888" t="s">
        <v>165</v>
      </c>
      <c r="N888" t="s">
        <v>119</v>
      </c>
      <c r="O888" t="s">
        <v>119</v>
      </c>
      <c r="P888" t="s">
        <v>119</v>
      </c>
    </row>
    <row r="889" spans="1:16">
      <c r="A889" t="s">
        <v>56</v>
      </c>
      <c r="B889" t="s">
        <v>9</v>
      </c>
      <c r="C889" t="s">
        <v>22</v>
      </c>
      <c r="D889">
        <v>2020</v>
      </c>
      <c r="F889">
        <v>10.199999999999999</v>
      </c>
      <c r="J889" t="str">
        <f>IF(ISNA(VLOOKUP(A889&amp;C889,important_items!$A$8:$F$625,6,0)),"",VLOOKUP(A889&amp;C889,important_items!$A$8:$F$625,6,0))</f>
        <v/>
      </c>
      <c r="L889" t="s">
        <v>119</v>
      </c>
      <c r="M889" t="s">
        <v>165</v>
      </c>
      <c r="N889" t="s">
        <v>119</v>
      </c>
      <c r="O889" t="s">
        <v>119</v>
      </c>
      <c r="P889" t="s">
        <v>119</v>
      </c>
    </row>
    <row r="890" spans="1:16">
      <c r="A890" t="s">
        <v>148</v>
      </c>
      <c r="B890" t="s">
        <v>43</v>
      </c>
      <c r="C890" t="s">
        <v>10</v>
      </c>
      <c r="D890">
        <v>2020</v>
      </c>
      <c r="F890">
        <v>4</v>
      </c>
      <c r="J890" t="str">
        <f>IF(ISNA(VLOOKUP(A890&amp;C890,important_items!$A$8:$F$625,6,0)),"",VLOOKUP(A890&amp;C890,important_items!$A$8:$F$625,6,0))</f>
        <v/>
      </c>
      <c r="L890" t="s">
        <v>119</v>
      </c>
      <c r="M890" t="s">
        <v>120</v>
      </c>
      <c r="N890" t="s">
        <v>119</v>
      </c>
      <c r="O890" t="s">
        <v>119</v>
      </c>
      <c r="P890" t="s">
        <v>119</v>
      </c>
    </row>
    <row r="891" spans="1:16">
      <c r="A891" t="s">
        <v>61</v>
      </c>
      <c r="B891" t="s">
        <v>9</v>
      </c>
      <c r="C891" t="s">
        <v>27</v>
      </c>
      <c r="D891">
        <v>2020</v>
      </c>
      <c r="F891">
        <v>3.4</v>
      </c>
      <c r="J891" t="str">
        <f>IF(ISNA(VLOOKUP(A891&amp;C891,important_items!$A$8:$F$625,6,0)),"",VLOOKUP(A891&amp;C891,important_items!$A$8:$F$625,6,0))</f>
        <v/>
      </c>
      <c r="L891" t="s">
        <v>119</v>
      </c>
      <c r="M891" t="s">
        <v>166</v>
      </c>
      <c r="N891" t="s">
        <v>119</v>
      </c>
      <c r="O891" t="s">
        <v>119</v>
      </c>
      <c r="P891" t="s">
        <v>119</v>
      </c>
    </row>
    <row r="892" spans="1:16">
      <c r="A892" t="s">
        <v>8</v>
      </c>
      <c r="B892" t="s">
        <v>9</v>
      </c>
      <c r="C892" t="s">
        <v>21</v>
      </c>
      <c r="D892">
        <v>2020</v>
      </c>
      <c r="F892">
        <v>3.1</v>
      </c>
      <c r="J892" t="str">
        <f>IF(ISNA(VLOOKUP(A892&amp;C892,important_items!$A$8:$F$625,6,0)),"",VLOOKUP(A892&amp;C892,important_items!$A$8:$F$625,6,0))</f>
        <v/>
      </c>
      <c r="L892" t="s">
        <v>119</v>
      </c>
      <c r="M892" t="s">
        <v>167</v>
      </c>
      <c r="N892" t="s">
        <v>119</v>
      </c>
      <c r="O892" t="s">
        <v>119</v>
      </c>
      <c r="P892" t="s">
        <v>119</v>
      </c>
    </row>
    <row r="893" spans="1:16">
      <c r="A893" t="s">
        <v>8</v>
      </c>
      <c r="B893" t="s">
        <v>9</v>
      </c>
      <c r="C893" t="s">
        <v>22</v>
      </c>
      <c r="D893">
        <v>2020</v>
      </c>
      <c r="F893">
        <v>3.1</v>
      </c>
      <c r="J893" t="str">
        <f>IF(ISNA(VLOOKUP(A893&amp;C893,important_items!$A$8:$F$625,6,0)),"",VLOOKUP(A893&amp;C893,important_items!$A$8:$F$625,6,0))</f>
        <v/>
      </c>
      <c r="L893" t="s">
        <v>119</v>
      </c>
      <c r="M893" t="s">
        <v>167</v>
      </c>
      <c r="N893" t="s">
        <v>119</v>
      </c>
      <c r="O893" t="s">
        <v>119</v>
      </c>
      <c r="P893" t="s">
        <v>119</v>
      </c>
    </row>
    <row r="894" spans="1:16">
      <c r="A894" t="s">
        <v>8</v>
      </c>
      <c r="B894" t="s">
        <v>11</v>
      </c>
      <c r="C894" t="s">
        <v>21</v>
      </c>
      <c r="D894">
        <v>2020</v>
      </c>
      <c r="F894">
        <v>2.7</v>
      </c>
      <c r="J894" t="str">
        <f>IF(ISNA(VLOOKUP(A894&amp;C894,important_items!$A$8:$F$625,6,0)),"",VLOOKUP(A894&amp;C894,important_items!$A$8:$F$625,6,0))</f>
        <v/>
      </c>
      <c r="L894" t="s">
        <v>119</v>
      </c>
      <c r="M894" t="s">
        <v>167</v>
      </c>
      <c r="N894" t="s">
        <v>119</v>
      </c>
      <c r="O894" t="s">
        <v>119</v>
      </c>
      <c r="P894" t="s">
        <v>119</v>
      </c>
    </row>
    <row r="895" spans="1:16">
      <c r="A895" t="s">
        <v>8</v>
      </c>
      <c r="B895" t="s">
        <v>11</v>
      </c>
      <c r="C895" t="s">
        <v>22</v>
      </c>
      <c r="D895">
        <v>2020</v>
      </c>
      <c r="F895">
        <v>2.7</v>
      </c>
      <c r="J895" t="str">
        <f>IF(ISNA(VLOOKUP(A895&amp;C895,important_items!$A$8:$F$625,6,0)),"",VLOOKUP(A895&amp;C895,important_items!$A$8:$F$625,6,0))</f>
        <v/>
      </c>
      <c r="L895" t="s">
        <v>119</v>
      </c>
      <c r="M895" t="s">
        <v>167</v>
      </c>
      <c r="N895" t="s">
        <v>119</v>
      </c>
      <c r="O895" t="s">
        <v>119</v>
      </c>
      <c r="P895" t="s">
        <v>119</v>
      </c>
    </row>
    <row r="896" spans="1:16">
      <c r="A896" t="s">
        <v>41</v>
      </c>
      <c r="B896" t="s">
        <v>13</v>
      </c>
      <c r="C896" t="s">
        <v>10</v>
      </c>
      <c r="D896">
        <v>2020</v>
      </c>
      <c r="F896">
        <v>2.2999999999999998</v>
      </c>
      <c r="J896">
        <f>IF(ISNA(VLOOKUP(A896&amp;C896,important_items!$A$8:$F$625,6,0)),"",VLOOKUP(A896&amp;C896,important_items!$A$8:$F$625,6,0))</f>
        <v>1</v>
      </c>
      <c r="L896" t="s">
        <v>119</v>
      </c>
      <c r="M896" t="s">
        <v>168</v>
      </c>
      <c r="N896" t="s">
        <v>119</v>
      </c>
      <c r="O896" t="s">
        <v>119</v>
      </c>
      <c r="P896" t="s">
        <v>119</v>
      </c>
    </row>
    <row r="897" spans="1:16">
      <c r="A897" t="s">
        <v>19</v>
      </c>
      <c r="B897" t="s">
        <v>9</v>
      </c>
      <c r="C897" t="s">
        <v>106</v>
      </c>
      <c r="D897">
        <v>2020</v>
      </c>
      <c r="F897">
        <v>2.1</v>
      </c>
      <c r="J897" t="str">
        <f>IF(ISNA(VLOOKUP(A897&amp;C897,important_items!$A$8:$F$625,6,0)),"",VLOOKUP(A897&amp;C897,important_items!$A$8:$F$625,6,0))</f>
        <v/>
      </c>
      <c r="L897" t="s">
        <v>119</v>
      </c>
      <c r="M897" t="s">
        <v>119</v>
      </c>
      <c r="N897" t="s">
        <v>119</v>
      </c>
      <c r="O897" t="s">
        <v>119</v>
      </c>
      <c r="P897" t="s">
        <v>119</v>
      </c>
    </row>
    <row r="898" spans="1:16">
      <c r="A898" t="s">
        <v>36</v>
      </c>
      <c r="B898" t="s">
        <v>9</v>
      </c>
      <c r="C898" t="s">
        <v>21</v>
      </c>
      <c r="D898">
        <v>2020</v>
      </c>
      <c r="F898">
        <v>2</v>
      </c>
      <c r="J898" t="str">
        <f>IF(ISNA(VLOOKUP(A898&amp;C898,important_items!$A$8:$F$625,6,0)),"",VLOOKUP(A898&amp;C898,important_items!$A$8:$F$625,6,0))</f>
        <v/>
      </c>
      <c r="L898" t="s">
        <v>119</v>
      </c>
      <c r="M898" t="s">
        <v>119</v>
      </c>
      <c r="N898" t="s">
        <v>119</v>
      </c>
      <c r="O898" t="s">
        <v>119</v>
      </c>
      <c r="P898" t="s">
        <v>119</v>
      </c>
    </row>
    <row r="899" spans="1:16">
      <c r="A899" t="s">
        <v>36</v>
      </c>
      <c r="B899" t="s">
        <v>9</v>
      </c>
      <c r="C899" t="s">
        <v>22</v>
      </c>
      <c r="D899">
        <v>2020</v>
      </c>
      <c r="F899">
        <v>2</v>
      </c>
      <c r="J899" t="str">
        <f>IF(ISNA(VLOOKUP(A899&amp;C899,important_items!$A$8:$F$625,6,0)),"",VLOOKUP(A899&amp;C899,important_items!$A$8:$F$625,6,0))</f>
        <v/>
      </c>
      <c r="L899" t="s">
        <v>119</v>
      </c>
      <c r="M899" t="s">
        <v>119</v>
      </c>
      <c r="N899" t="s">
        <v>119</v>
      </c>
      <c r="O899" t="s">
        <v>119</v>
      </c>
      <c r="P899" t="s">
        <v>119</v>
      </c>
    </row>
    <row r="900" spans="1:16">
      <c r="A900" t="s">
        <v>12</v>
      </c>
      <c r="B900" t="s">
        <v>13</v>
      </c>
      <c r="C900" t="s">
        <v>10</v>
      </c>
      <c r="D900">
        <v>2020</v>
      </c>
      <c r="F900">
        <v>1.9</v>
      </c>
      <c r="J900">
        <f>IF(ISNA(VLOOKUP(A900&amp;C900,important_items!$A$8:$F$625,6,0)),"",VLOOKUP(A900&amp;C900,important_items!$A$8:$F$625,6,0))</f>
        <v>0.28865550000000001</v>
      </c>
      <c r="L900" t="s">
        <v>119</v>
      </c>
      <c r="M900" t="s">
        <v>119</v>
      </c>
      <c r="N900" t="s">
        <v>119</v>
      </c>
      <c r="O900" t="s">
        <v>119</v>
      </c>
      <c r="P900" t="s">
        <v>119</v>
      </c>
    </row>
    <row r="901" spans="1:16">
      <c r="A901" t="s">
        <v>37</v>
      </c>
      <c r="B901" t="s">
        <v>13</v>
      </c>
      <c r="C901" t="s">
        <v>10</v>
      </c>
      <c r="D901">
        <v>2020</v>
      </c>
      <c r="F901">
        <v>1.9</v>
      </c>
      <c r="J901">
        <f>IF(ISNA(VLOOKUP(A901&amp;C901,important_items!$A$8:$F$625,6,0)),"",VLOOKUP(A901&amp;C901,important_items!$A$8:$F$625,6,0))</f>
        <v>0.38963300000000001</v>
      </c>
      <c r="L901" t="s">
        <v>119</v>
      </c>
      <c r="M901" t="s">
        <v>119</v>
      </c>
      <c r="N901" t="s">
        <v>119</v>
      </c>
      <c r="O901" t="s">
        <v>119</v>
      </c>
      <c r="P901" t="s">
        <v>119</v>
      </c>
    </row>
    <row r="902" spans="1:16">
      <c r="A902" t="s">
        <v>36</v>
      </c>
      <c r="B902" t="s">
        <v>11</v>
      </c>
      <c r="C902" t="s">
        <v>21</v>
      </c>
      <c r="D902">
        <v>2020</v>
      </c>
      <c r="F902">
        <v>1.8</v>
      </c>
      <c r="J902" t="str">
        <f>IF(ISNA(VLOOKUP(A902&amp;C902,important_items!$A$8:$F$625,6,0)),"",VLOOKUP(A902&amp;C902,important_items!$A$8:$F$625,6,0))</f>
        <v/>
      </c>
      <c r="L902" t="s">
        <v>119</v>
      </c>
      <c r="M902" t="s">
        <v>119</v>
      </c>
      <c r="N902" t="s">
        <v>119</v>
      </c>
      <c r="O902" t="s">
        <v>119</v>
      </c>
      <c r="P902" t="s">
        <v>119</v>
      </c>
    </row>
    <row r="903" spans="1:16">
      <c r="A903" t="s">
        <v>36</v>
      </c>
      <c r="B903" t="s">
        <v>11</v>
      </c>
      <c r="C903" t="s">
        <v>22</v>
      </c>
      <c r="D903">
        <v>2020</v>
      </c>
      <c r="F903">
        <v>1.8</v>
      </c>
      <c r="J903" t="str">
        <f>IF(ISNA(VLOOKUP(A903&amp;C903,important_items!$A$8:$F$625,6,0)),"",VLOOKUP(A903&amp;C903,important_items!$A$8:$F$625,6,0))</f>
        <v/>
      </c>
      <c r="L903" t="s">
        <v>119</v>
      </c>
      <c r="M903" t="s">
        <v>119</v>
      </c>
      <c r="N903" t="s">
        <v>119</v>
      </c>
      <c r="O903" t="s">
        <v>119</v>
      </c>
      <c r="P903" t="s">
        <v>119</v>
      </c>
    </row>
    <row r="904" spans="1:16">
      <c r="A904" t="s">
        <v>34</v>
      </c>
      <c r="B904" t="s">
        <v>9</v>
      </c>
      <c r="C904" t="s">
        <v>30</v>
      </c>
      <c r="D904">
        <v>2020</v>
      </c>
      <c r="F904">
        <v>1.7</v>
      </c>
      <c r="J904" t="str">
        <f>IF(ISNA(VLOOKUP(A904&amp;C904,important_items!$A$8:$F$625,6,0)),"",VLOOKUP(A904&amp;C904,important_items!$A$8:$F$625,6,0))</f>
        <v/>
      </c>
      <c r="L904" t="s">
        <v>119</v>
      </c>
      <c r="M904" t="s">
        <v>119</v>
      </c>
      <c r="N904" t="s">
        <v>119</v>
      </c>
      <c r="O904" t="s">
        <v>119</v>
      </c>
      <c r="P904" t="s">
        <v>119</v>
      </c>
    </row>
    <row r="905" spans="1:16">
      <c r="A905" t="s">
        <v>44</v>
      </c>
      <c r="B905" t="s">
        <v>9</v>
      </c>
      <c r="C905" t="s">
        <v>106</v>
      </c>
      <c r="D905">
        <v>2020</v>
      </c>
      <c r="F905">
        <v>1.6</v>
      </c>
      <c r="J905" t="str">
        <f>IF(ISNA(VLOOKUP(A905&amp;C905,important_items!$A$8:$F$625,6,0)),"",VLOOKUP(A905&amp;C905,important_items!$A$8:$F$625,6,0))</f>
        <v/>
      </c>
      <c r="L905" t="s">
        <v>119</v>
      </c>
      <c r="M905" t="s">
        <v>119</v>
      </c>
      <c r="N905" t="s">
        <v>119</v>
      </c>
      <c r="O905" t="s">
        <v>119</v>
      </c>
      <c r="P905" t="s">
        <v>119</v>
      </c>
    </row>
    <row r="906" spans="1:16">
      <c r="A906" t="s">
        <v>19</v>
      </c>
      <c r="B906" t="s">
        <v>11</v>
      </c>
      <c r="C906" t="s">
        <v>106</v>
      </c>
      <c r="D906">
        <v>2020</v>
      </c>
      <c r="F906">
        <v>1.5</v>
      </c>
      <c r="J906" t="str">
        <f>IF(ISNA(VLOOKUP(A906&amp;C906,important_items!$A$8:$F$625,6,0)),"",VLOOKUP(A906&amp;C906,important_items!$A$8:$F$625,6,0))</f>
        <v/>
      </c>
      <c r="L906" t="s">
        <v>119</v>
      </c>
      <c r="M906" t="s">
        <v>119</v>
      </c>
      <c r="N906" t="s">
        <v>119</v>
      </c>
      <c r="O906" t="s">
        <v>119</v>
      </c>
      <c r="P906" t="s">
        <v>119</v>
      </c>
    </row>
    <row r="907" spans="1:16">
      <c r="A907" t="s">
        <v>46</v>
      </c>
      <c r="B907" t="s">
        <v>14</v>
      </c>
      <c r="C907" t="s">
        <v>47</v>
      </c>
      <c r="D907">
        <v>2020</v>
      </c>
      <c r="F907">
        <v>1.5</v>
      </c>
      <c r="J907" t="str">
        <f>IF(ISNA(VLOOKUP(A907&amp;C907,important_items!$A$8:$F$625,6,0)),"",VLOOKUP(A907&amp;C907,important_items!$A$8:$F$625,6,0))</f>
        <v/>
      </c>
      <c r="L907" t="s">
        <v>119</v>
      </c>
      <c r="M907" t="s">
        <v>119</v>
      </c>
      <c r="N907" t="s">
        <v>119</v>
      </c>
      <c r="O907" t="s">
        <v>119</v>
      </c>
      <c r="P907" t="s">
        <v>119</v>
      </c>
    </row>
    <row r="908" spans="1:16">
      <c r="A908" t="s">
        <v>68</v>
      </c>
      <c r="B908" t="s">
        <v>14</v>
      </c>
      <c r="C908" t="s">
        <v>47</v>
      </c>
      <c r="D908">
        <v>2020</v>
      </c>
      <c r="F908">
        <v>1.5</v>
      </c>
      <c r="J908" t="str">
        <f>IF(ISNA(VLOOKUP(A908&amp;C908,important_items!$A$8:$F$625,6,0)),"",VLOOKUP(A908&amp;C908,important_items!$A$8:$F$625,6,0))</f>
        <v/>
      </c>
      <c r="L908" t="s">
        <v>119</v>
      </c>
      <c r="M908" t="s">
        <v>119</v>
      </c>
      <c r="N908" t="s">
        <v>119</v>
      </c>
      <c r="O908" t="s">
        <v>119</v>
      </c>
      <c r="P908" t="s">
        <v>119</v>
      </c>
    </row>
    <row r="909" spans="1:16">
      <c r="A909" t="s">
        <v>23</v>
      </c>
      <c r="B909" t="s">
        <v>24</v>
      </c>
      <c r="C909" t="s">
        <v>25</v>
      </c>
      <c r="D909">
        <v>2020</v>
      </c>
      <c r="F909">
        <v>1.3</v>
      </c>
      <c r="J909" t="str">
        <f>IF(ISNA(VLOOKUP(A909&amp;C909,important_items!$A$8:$F$625,6,0)),"",VLOOKUP(A909&amp;C909,important_items!$A$8:$F$625,6,0))</f>
        <v/>
      </c>
      <c r="L909" t="s">
        <v>119</v>
      </c>
      <c r="M909" t="s">
        <v>119</v>
      </c>
      <c r="N909" t="s">
        <v>119</v>
      </c>
      <c r="O909" t="s">
        <v>119</v>
      </c>
      <c r="P909" t="s">
        <v>119</v>
      </c>
    </row>
    <row r="910" spans="1:16">
      <c r="A910" t="s">
        <v>41</v>
      </c>
      <c r="B910" t="s">
        <v>42</v>
      </c>
      <c r="C910" t="s">
        <v>27</v>
      </c>
      <c r="D910">
        <v>2020</v>
      </c>
      <c r="F910">
        <v>1.3</v>
      </c>
      <c r="J910">
        <f>IF(ISNA(VLOOKUP(A910&amp;C910,important_items!$A$8:$F$625,6,0)),"",VLOOKUP(A910&amp;C910,important_items!$A$8:$F$625,6,0))</f>
        <v>1</v>
      </c>
      <c r="L910" t="s">
        <v>119</v>
      </c>
      <c r="M910" t="s">
        <v>119</v>
      </c>
      <c r="N910" t="s">
        <v>119</v>
      </c>
      <c r="O910" t="s">
        <v>119</v>
      </c>
      <c r="P910" t="s">
        <v>119</v>
      </c>
    </row>
    <row r="911" spans="1:16">
      <c r="A911" t="s">
        <v>41</v>
      </c>
      <c r="B911" t="s">
        <v>11</v>
      </c>
      <c r="C911" t="s">
        <v>47</v>
      </c>
      <c r="D911">
        <v>2020</v>
      </c>
      <c r="F911">
        <v>1.3</v>
      </c>
      <c r="J911">
        <f>IF(ISNA(VLOOKUP(A911&amp;C911,important_items!$A$8:$F$625,6,0)),"",VLOOKUP(A911&amp;C911,important_items!$A$8:$F$625,6,0))</f>
        <v>1</v>
      </c>
      <c r="L911" t="s">
        <v>119</v>
      </c>
      <c r="M911" t="s">
        <v>119</v>
      </c>
      <c r="N911" t="s">
        <v>119</v>
      </c>
      <c r="O911" t="s">
        <v>119</v>
      </c>
      <c r="P911" t="s">
        <v>119</v>
      </c>
    </row>
    <row r="912" spans="1:16">
      <c r="A912" t="s">
        <v>52</v>
      </c>
      <c r="B912" t="s">
        <v>14</v>
      </c>
      <c r="C912" t="s">
        <v>47</v>
      </c>
      <c r="D912">
        <v>2020</v>
      </c>
      <c r="F912">
        <v>1.3</v>
      </c>
      <c r="J912" t="str">
        <f>IF(ISNA(VLOOKUP(A912&amp;C912,important_items!$A$8:$F$625,6,0)),"",VLOOKUP(A912&amp;C912,important_items!$A$8:$F$625,6,0))</f>
        <v/>
      </c>
      <c r="L912" t="s">
        <v>119</v>
      </c>
      <c r="M912" t="s">
        <v>119</v>
      </c>
      <c r="N912" t="s">
        <v>119</v>
      </c>
      <c r="O912" t="s">
        <v>119</v>
      </c>
      <c r="P912" t="s">
        <v>119</v>
      </c>
    </row>
    <row r="913" spans="1:16">
      <c r="A913" t="s">
        <v>23</v>
      </c>
      <c r="B913" t="s">
        <v>24</v>
      </c>
      <c r="C913" t="s">
        <v>26</v>
      </c>
      <c r="D913">
        <v>2020</v>
      </c>
      <c r="F913">
        <v>1.2</v>
      </c>
      <c r="J913" t="str">
        <f>IF(ISNA(VLOOKUP(A913&amp;C913,important_items!$A$8:$F$625,6,0)),"",VLOOKUP(A913&amp;C913,important_items!$A$8:$F$625,6,0))</f>
        <v/>
      </c>
      <c r="L913" t="s">
        <v>119</v>
      </c>
      <c r="M913" t="s">
        <v>119</v>
      </c>
      <c r="N913" t="s">
        <v>119</v>
      </c>
      <c r="O913" t="s">
        <v>119</v>
      </c>
      <c r="P913" t="s">
        <v>119</v>
      </c>
    </row>
    <row r="914" spans="1:16">
      <c r="A914" t="s">
        <v>148</v>
      </c>
      <c r="B914" t="s">
        <v>14</v>
      </c>
      <c r="C914" t="s">
        <v>26</v>
      </c>
      <c r="D914">
        <v>2020</v>
      </c>
      <c r="F914">
        <v>1.2</v>
      </c>
      <c r="J914" t="str">
        <f>IF(ISNA(VLOOKUP(A914&amp;C914,important_items!$A$8:$F$625,6,0)),"",VLOOKUP(A914&amp;C914,important_items!$A$8:$F$625,6,0))</f>
        <v/>
      </c>
      <c r="L914" t="s">
        <v>119</v>
      </c>
      <c r="M914" t="s">
        <v>125</v>
      </c>
      <c r="N914" t="s">
        <v>125</v>
      </c>
      <c r="O914" t="s">
        <v>119</v>
      </c>
      <c r="P914" t="s">
        <v>119</v>
      </c>
    </row>
    <row r="915" spans="1:16">
      <c r="A915" t="s">
        <v>60</v>
      </c>
      <c r="B915" t="s">
        <v>14</v>
      </c>
      <c r="C915" t="s">
        <v>20</v>
      </c>
      <c r="D915">
        <v>2020</v>
      </c>
      <c r="F915">
        <v>1.2</v>
      </c>
      <c r="J915" t="str">
        <f>IF(ISNA(VLOOKUP(A915&amp;C915,important_items!$A$8:$F$625,6,0)),"",VLOOKUP(A915&amp;C915,important_items!$A$8:$F$625,6,0))</f>
        <v/>
      </c>
      <c r="L915" t="s">
        <v>119</v>
      </c>
      <c r="M915" t="s">
        <v>119</v>
      </c>
      <c r="N915" t="s">
        <v>119</v>
      </c>
      <c r="O915" t="s">
        <v>119</v>
      </c>
      <c r="P915" t="s">
        <v>119</v>
      </c>
    </row>
    <row r="916" spans="1:16">
      <c r="A916" t="s">
        <v>158</v>
      </c>
      <c r="B916" t="s">
        <v>9</v>
      </c>
      <c r="C916" t="s">
        <v>106</v>
      </c>
      <c r="D916">
        <v>2020</v>
      </c>
      <c r="F916">
        <v>1.2</v>
      </c>
      <c r="J916" t="str">
        <f>IF(ISNA(VLOOKUP(A916&amp;C916,important_items!$A$8:$F$625,6,0)),"",VLOOKUP(A916&amp;C916,important_items!$A$8:$F$625,6,0))</f>
        <v/>
      </c>
      <c r="L916" t="s">
        <v>119</v>
      </c>
      <c r="M916" t="s">
        <v>119</v>
      </c>
      <c r="N916" t="s">
        <v>119</v>
      </c>
      <c r="O916" t="s">
        <v>119</v>
      </c>
      <c r="P916" t="s">
        <v>119</v>
      </c>
    </row>
    <row r="917" spans="1:16">
      <c r="A917" t="s">
        <v>41</v>
      </c>
      <c r="B917" t="s">
        <v>42</v>
      </c>
      <c r="C917" t="s">
        <v>25</v>
      </c>
      <c r="D917">
        <v>2020</v>
      </c>
      <c r="F917">
        <v>1.1000000000000001</v>
      </c>
      <c r="J917">
        <f>IF(ISNA(VLOOKUP(A917&amp;C917,important_items!$A$8:$F$625,6,0)),"",VLOOKUP(A917&amp;C917,important_items!$A$8:$F$625,6,0))</f>
        <v>1</v>
      </c>
      <c r="L917" t="s">
        <v>119</v>
      </c>
      <c r="M917" t="s">
        <v>119</v>
      </c>
      <c r="N917" t="s">
        <v>119</v>
      </c>
      <c r="O917" t="s">
        <v>119</v>
      </c>
      <c r="P917" t="s">
        <v>119</v>
      </c>
    </row>
    <row r="918" spans="1:16">
      <c r="A918" t="s">
        <v>44</v>
      </c>
      <c r="B918" t="s">
        <v>11</v>
      </c>
      <c r="C918" t="s">
        <v>106</v>
      </c>
      <c r="D918">
        <v>2020</v>
      </c>
      <c r="F918">
        <v>1.1000000000000001</v>
      </c>
      <c r="J918" t="str">
        <f>IF(ISNA(VLOOKUP(A918&amp;C918,important_items!$A$8:$F$625,6,0)),"",VLOOKUP(A918&amp;C918,important_items!$A$8:$F$625,6,0))</f>
        <v/>
      </c>
      <c r="L918" t="s">
        <v>119</v>
      </c>
      <c r="M918" t="s">
        <v>119</v>
      </c>
      <c r="N918" t="s">
        <v>119</v>
      </c>
      <c r="O918" t="s">
        <v>119</v>
      </c>
      <c r="P918" t="s">
        <v>119</v>
      </c>
    </row>
    <row r="919" spans="1:16">
      <c r="A919" t="s">
        <v>48</v>
      </c>
      <c r="B919" t="s">
        <v>14</v>
      </c>
      <c r="C919" t="s">
        <v>66</v>
      </c>
      <c r="D919">
        <v>2020</v>
      </c>
      <c r="F919">
        <v>1.1000000000000001</v>
      </c>
      <c r="J919" t="str">
        <f>IF(ISNA(VLOOKUP(A919&amp;C919,important_items!$A$8:$F$625,6,0)),"",VLOOKUP(A919&amp;C919,important_items!$A$8:$F$625,6,0))</f>
        <v/>
      </c>
      <c r="M919" t="s">
        <v>164</v>
      </c>
    </row>
    <row r="920" spans="1:16">
      <c r="A920" t="s">
        <v>60</v>
      </c>
      <c r="B920" t="s">
        <v>14</v>
      </c>
      <c r="C920" t="s">
        <v>47</v>
      </c>
      <c r="D920">
        <v>2020</v>
      </c>
      <c r="F920">
        <v>1.1000000000000001</v>
      </c>
      <c r="J920" t="str">
        <f>IF(ISNA(VLOOKUP(A920&amp;C920,important_items!$A$8:$F$625,6,0)),"",VLOOKUP(A920&amp;C920,important_items!$A$8:$F$625,6,0))</f>
        <v/>
      </c>
      <c r="L920" t="s">
        <v>119</v>
      </c>
      <c r="M920" t="s">
        <v>119</v>
      </c>
      <c r="N920" t="s">
        <v>119</v>
      </c>
      <c r="O920" t="s">
        <v>119</v>
      </c>
      <c r="P920" t="s">
        <v>119</v>
      </c>
    </row>
    <row r="921" spans="1:16">
      <c r="A921" t="s">
        <v>31</v>
      </c>
      <c r="B921" t="s">
        <v>9</v>
      </c>
      <c r="C921" t="s">
        <v>21</v>
      </c>
      <c r="D921">
        <v>2020</v>
      </c>
      <c r="F921">
        <v>1</v>
      </c>
      <c r="J921" t="str">
        <f>IF(ISNA(VLOOKUP(A921&amp;C921,important_items!$A$8:$F$625,6,0)),"",VLOOKUP(A921&amp;C921,important_items!$A$8:$F$625,6,0))</f>
        <v/>
      </c>
      <c r="L921" t="s">
        <v>119</v>
      </c>
      <c r="M921" t="s">
        <v>119</v>
      </c>
      <c r="N921" t="s">
        <v>119</v>
      </c>
      <c r="O921" t="s">
        <v>119</v>
      </c>
      <c r="P921" t="s">
        <v>119</v>
      </c>
    </row>
    <row r="922" spans="1:16">
      <c r="A922" t="s">
        <v>31</v>
      </c>
      <c r="B922" t="s">
        <v>9</v>
      </c>
      <c r="C922" t="s">
        <v>22</v>
      </c>
      <c r="D922">
        <v>2020</v>
      </c>
      <c r="F922">
        <v>1</v>
      </c>
      <c r="J922" t="str">
        <f>IF(ISNA(VLOOKUP(A922&amp;C922,important_items!$A$8:$F$625,6,0)),"",VLOOKUP(A922&amp;C922,important_items!$A$8:$F$625,6,0))</f>
        <v/>
      </c>
      <c r="L922" t="s">
        <v>119</v>
      </c>
      <c r="M922" t="s">
        <v>119</v>
      </c>
      <c r="N922" t="s">
        <v>119</v>
      </c>
      <c r="O922" t="s">
        <v>119</v>
      </c>
      <c r="P922" t="s">
        <v>119</v>
      </c>
    </row>
    <row r="923" spans="1:16">
      <c r="A923" t="s">
        <v>34</v>
      </c>
      <c r="B923" t="s">
        <v>29</v>
      </c>
      <c r="C923" t="s">
        <v>30</v>
      </c>
      <c r="D923">
        <v>2020</v>
      </c>
      <c r="F923">
        <v>1</v>
      </c>
      <c r="J923" t="str">
        <f>IF(ISNA(VLOOKUP(A923&amp;C923,important_items!$A$8:$F$625,6,0)),"",VLOOKUP(A923&amp;C923,important_items!$A$8:$F$625,6,0))</f>
        <v/>
      </c>
      <c r="L923" t="s">
        <v>119</v>
      </c>
      <c r="M923" t="s">
        <v>119</v>
      </c>
      <c r="N923" t="s">
        <v>119</v>
      </c>
      <c r="O923" t="s">
        <v>119</v>
      </c>
      <c r="P923" t="s">
        <v>119</v>
      </c>
    </row>
    <row r="924" spans="1:16">
      <c r="A924" t="s">
        <v>38</v>
      </c>
      <c r="B924" t="s">
        <v>24</v>
      </c>
      <c r="C924" t="s">
        <v>25</v>
      </c>
      <c r="D924">
        <v>2020</v>
      </c>
      <c r="F924">
        <v>1</v>
      </c>
      <c r="J924" t="str">
        <f>IF(ISNA(VLOOKUP(A924&amp;C924,important_items!$A$8:$F$625,6,0)),"",VLOOKUP(A924&amp;C924,important_items!$A$8:$F$625,6,0))</f>
        <v/>
      </c>
      <c r="L924" t="s">
        <v>119</v>
      </c>
      <c r="M924" t="s">
        <v>119</v>
      </c>
      <c r="N924" t="s">
        <v>119</v>
      </c>
      <c r="O924" t="s">
        <v>119</v>
      </c>
      <c r="P924" t="s">
        <v>119</v>
      </c>
    </row>
    <row r="925" spans="1:16">
      <c r="A925" t="s">
        <v>41</v>
      </c>
      <c r="B925" t="s">
        <v>42</v>
      </c>
      <c r="C925" t="s">
        <v>26</v>
      </c>
      <c r="D925">
        <v>2020</v>
      </c>
      <c r="F925">
        <v>1</v>
      </c>
      <c r="J925">
        <f>IF(ISNA(VLOOKUP(A925&amp;C925,important_items!$A$8:$F$625,6,0)),"",VLOOKUP(A925&amp;C925,important_items!$A$8:$F$625,6,0))</f>
        <v>1</v>
      </c>
      <c r="L925" t="s">
        <v>119</v>
      </c>
      <c r="M925" t="s">
        <v>119</v>
      </c>
      <c r="N925" t="s">
        <v>119</v>
      </c>
      <c r="O925" t="s">
        <v>119</v>
      </c>
      <c r="P925" t="s">
        <v>119</v>
      </c>
    </row>
    <row r="926" spans="1:16">
      <c r="A926" t="s">
        <v>57</v>
      </c>
      <c r="B926" t="s">
        <v>13</v>
      </c>
      <c r="C926" t="s">
        <v>33</v>
      </c>
      <c r="D926">
        <v>2020</v>
      </c>
      <c r="F926">
        <v>1</v>
      </c>
      <c r="J926">
        <f>IF(ISNA(VLOOKUP(A926&amp;C926,important_items!$A$8:$F$625,6,0)),"",VLOOKUP(A926&amp;C926,important_items!$A$8:$F$625,6,0))</f>
        <v>0.44797910000000002</v>
      </c>
      <c r="L926" t="s">
        <v>119</v>
      </c>
      <c r="M926" t="s">
        <v>169</v>
      </c>
      <c r="N926" t="s">
        <v>119</v>
      </c>
      <c r="O926" t="s">
        <v>119</v>
      </c>
      <c r="P926" t="s">
        <v>119</v>
      </c>
    </row>
    <row r="927" spans="1:16">
      <c r="A927" t="s">
        <v>57</v>
      </c>
      <c r="B927" t="s">
        <v>9</v>
      </c>
      <c r="C927" t="s">
        <v>27</v>
      </c>
      <c r="D927">
        <v>2020</v>
      </c>
      <c r="F927">
        <v>1</v>
      </c>
      <c r="J927" t="str">
        <f>IF(ISNA(VLOOKUP(A927&amp;C927,important_items!$A$8:$F$625,6,0)),"",VLOOKUP(A927&amp;C927,important_items!$A$8:$F$625,6,0))</f>
        <v/>
      </c>
      <c r="L927" t="s">
        <v>119</v>
      </c>
      <c r="M927" t="s">
        <v>119</v>
      </c>
      <c r="N927" t="s">
        <v>119</v>
      </c>
      <c r="O927" t="s">
        <v>119</v>
      </c>
      <c r="P927" t="s">
        <v>119</v>
      </c>
    </row>
    <row r="928" spans="1:16">
      <c r="A928" t="s">
        <v>59</v>
      </c>
      <c r="B928" t="s">
        <v>16</v>
      </c>
      <c r="C928" t="s">
        <v>30</v>
      </c>
      <c r="D928">
        <v>2020</v>
      </c>
      <c r="F928">
        <v>1</v>
      </c>
      <c r="J928" t="str">
        <f>IF(ISNA(VLOOKUP(A928&amp;C928,important_items!$A$8:$F$625,6,0)),"",VLOOKUP(A928&amp;C928,important_items!$A$8:$F$625,6,0))</f>
        <v/>
      </c>
      <c r="L928" t="s">
        <v>119</v>
      </c>
      <c r="M928" t="s">
        <v>119</v>
      </c>
      <c r="N928" t="s">
        <v>119</v>
      </c>
      <c r="O928" t="s">
        <v>119</v>
      </c>
      <c r="P928" t="s">
        <v>119</v>
      </c>
    </row>
    <row r="929" spans="1:16">
      <c r="A929" t="s">
        <v>23</v>
      </c>
      <c r="B929" t="s">
        <v>9</v>
      </c>
      <c r="C929" t="s">
        <v>30</v>
      </c>
      <c r="D929">
        <v>2020</v>
      </c>
      <c r="F929">
        <v>0.9</v>
      </c>
      <c r="J929" t="str">
        <f>IF(ISNA(VLOOKUP(A929&amp;C929,important_items!$A$8:$F$625,6,0)),"",VLOOKUP(A929&amp;C929,important_items!$A$8:$F$625,6,0))</f>
        <v/>
      </c>
      <c r="L929" t="s">
        <v>119</v>
      </c>
      <c r="M929" t="s">
        <v>119</v>
      </c>
      <c r="N929" t="s">
        <v>119</v>
      </c>
      <c r="O929" t="s">
        <v>119</v>
      </c>
      <c r="P929" t="s">
        <v>119</v>
      </c>
    </row>
    <row r="930" spans="1:16">
      <c r="A930" t="s">
        <v>31</v>
      </c>
      <c r="B930" t="s">
        <v>11</v>
      </c>
      <c r="C930" t="s">
        <v>21</v>
      </c>
      <c r="D930">
        <v>2020</v>
      </c>
      <c r="F930">
        <v>0.9</v>
      </c>
      <c r="J930" t="str">
        <f>IF(ISNA(VLOOKUP(A930&amp;C930,important_items!$A$8:$F$625,6,0)),"",VLOOKUP(A930&amp;C930,important_items!$A$8:$F$625,6,0))</f>
        <v/>
      </c>
      <c r="L930" t="s">
        <v>119</v>
      </c>
      <c r="M930" t="s">
        <v>119</v>
      </c>
      <c r="N930" t="s">
        <v>119</v>
      </c>
      <c r="O930" t="s">
        <v>119</v>
      </c>
      <c r="P930" t="s">
        <v>119</v>
      </c>
    </row>
    <row r="931" spans="1:16">
      <c r="A931" t="s">
        <v>31</v>
      </c>
      <c r="B931" t="s">
        <v>11</v>
      </c>
      <c r="C931" t="s">
        <v>22</v>
      </c>
      <c r="D931">
        <v>2020</v>
      </c>
      <c r="F931">
        <v>0.9</v>
      </c>
      <c r="J931" t="str">
        <f>IF(ISNA(VLOOKUP(A931&amp;C931,important_items!$A$8:$F$625,6,0)),"",VLOOKUP(A931&amp;C931,important_items!$A$8:$F$625,6,0))</f>
        <v/>
      </c>
      <c r="L931" t="s">
        <v>119</v>
      </c>
      <c r="M931" t="s">
        <v>119</v>
      </c>
      <c r="N931" t="s">
        <v>119</v>
      </c>
      <c r="O931" t="s">
        <v>119</v>
      </c>
      <c r="P931" t="s">
        <v>119</v>
      </c>
    </row>
    <row r="932" spans="1:16">
      <c r="A932" t="s">
        <v>38</v>
      </c>
      <c r="B932" t="s">
        <v>24</v>
      </c>
      <c r="C932" t="s">
        <v>26</v>
      </c>
      <c r="D932">
        <v>2020</v>
      </c>
      <c r="F932">
        <v>0.9</v>
      </c>
      <c r="J932" t="str">
        <f>IF(ISNA(VLOOKUP(A932&amp;C932,important_items!$A$8:$F$625,6,0)),"",VLOOKUP(A932&amp;C932,important_items!$A$8:$F$625,6,0))</f>
        <v/>
      </c>
      <c r="L932" t="s">
        <v>119</v>
      </c>
      <c r="M932" t="s">
        <v>119</v>
      </c>
      <c r="N932" t="s">
        <v>119</v>
      </c>
      <c r="O932" t="s">
        <v>119</v>
      </c>
      <c r="P932" t="s">
        <v>119</v>
      </c>
    </row>
    <row r="933" spans="1:16">
      <c r="A933" t="s">
        <v>41</v>
      </c>
      <c r="B933" t="s">
        <v>14</v>
      </c>
      <c r="C933" t="s">
        <v>10</v>
      </c>
      <c r="D933">
        <v>2020</v>
      </c>
      <c r="F933">
        <v>0.9</v>
      </c>
      <c r="J933">
        <f>IF(ISNA(VLOOKUP(A933&amp;C933,important_items!$A$8:$F$625,6,0)),"",VLOOKUP(A933&amp;C933,important_items!$A$8:$F$625,6,0))</f>
        <v>1</v>
      </c>
      <c r="L933" t="s">
        <v>119</v>
      </c>
      <c r="M933" t="s">
        <v>119</v>
      </c>
      <c r="N933" t="s">
        <v>119</v>
      </c>
      <c r="O933" t="s">
        <v>119</v>
      </c>
      <c r="P933" t="s">
        <v>119</v>
      </c>
    </row>
    <row r="934" spans="1:16">
      <c r="A934" t="s">
        <v>41</v>
      </c>
      <c r="B934" t="s">
        <v>15</v>
      </c>
      <c r="C934" t="s">
        <v>10</v>
      </c>
      <c r="D934">
        <v>2020</v>
      </c>
      <c r="F934">
        <v>0.9</v>
      </c>
      <c r="J934">
        <f>IF(ISNA(VLOOKUP(A934&amp;C934,important_items!$A$8:$F$625,6,0)),"",VLOOKUP(A934&amp;C934,important_items!$A$8:$F$625,6,0))</f>
        <v>1</v>
      </c>
      <c r="L934" t="s">
        <v>119</v>
      </c>
      <c r="M934" t="s">
        <v>119</v>
      </c>
      <c r="N934" t="s">
        <v>119</v>
      </c>
      <c r="O934" t="s">
        <v>119</v>
      </c>
      <c r="P934" t="s">
        <v>119</v>
      </c>
    </row>
    <row r="935" spans="1:16">
      <c r="A935" t="s">
        <v>41</v>
      </c>
      <c r="B935" t="s">
        <v>16</v>
      </c>
      <c r="C935" t="s">
        <v>10</v>
      </c>
      <c r="D935">
        <v>2020</v>
      </c>
      <c r="F935">
        <v>0.9</v>
      </c>
      <c r="J935">
        <f>IF(ISNA(VLOOKUP(A935&amp;C935,important_items!$A$8:$F$625,6,0)),"",VLOOKUP(A935&amp;C935,important_items!$A$8:$F$625,6,0))</f>
        <v>1</v>
      </c>
      <c r="L935" t="s">
        <v>119</v>
      </c>
      <c r="M935" t="s">
        <v>120</v>
      </c>
      <c r="N935" t="s">
        <v>119</v>
      </c>
      <c r="O935" t="s">
        <v>119</v>
      </c>
      <c r="P935" t="s">
        <v>119</v>
      </c>
    </row>
    <row r="936" spans="1:16">
      <c r="A936" t="s">
        <v>41</v>
      </c>
      <c r="B936" t="s">
        <v>11</v>
      </c>
      <c r="C936" t="s">
        <v>20</v>
      </c>
      <c r="D936">
        <v>2020</v>
      </c>
      <c r="F936">
        <v>0.9</v>
      </c>
      <c r="J936">
        <f>IF(ISNA(VLOOKUP(A936&amp;C936,important_items!$A$8:$F$625,6,0)),"",VLOOKUP(A936&amp;C936,important_items!$A$8:$F$625,6,0))</f>
        <v>1</v>
      </c>
      <c r="L936" t="s">
        <v>119</v>
      </c>
      <c r="M936" t="s">
        <v>119</v>
      </c>
      <c r="N936" t="s">
        <v>119</v>
      </c>
      <c r="O936" t="s">
        <v>119</v>
      </c>
      <c r="P936" t="s">
        <v>119</v>
      </c>
    </row>
    <row r="937" spans="1:16">
      <c r="A937" t="s">
        <v>44</v>
      </c>
      <c r="B937" t="s">
        <v>9</v>
      </c>
      <c r="C937" t="s">
        <v>58</v>
      </c>
      <c r="D937">
        <v>2020</v>
      </c>
      <c r="F937">
        <v>0.9</v>
      </c>
      <c r="J937" t="str">
        <f>IF(ISNA(VLOOKUP(A937&amp;C937,important_items!$A$8:$F$625,6,0)),"",VLOOKUP(A937&amp;C937,important_items!$A$8:$F$625,6,0))</f>
        <v/>
      </c>
      <c r="L937" t="s">
        <v>119</v>
      </c>
      <c r="M937" t="s">
        <v>119</v>
      </c>
      <c r="N937" t="s">
        <v>119</v>
      </c>
      <c r="O937" t="s">
        <v>119</v>
      </c>
      <c r="P937" t="s">
        <v>119</v>
      </c>
    </row>
    <row r="938" spans="1:16">
      <c r="A938" t="s">
        <v>44</v>
      </c>
      <c r="B938" t="s">
        <v>11</v>
      </c>
      <c r="C938" t="s">
        <v>58</v>
      </c>
      <c r="D938">
        <v>2020</v>
      </c>
      <c r="F938">
        <v>0.9</v>
      </c>
      <c r="J938" t="str">
        <f>IF(ISNA(VLOOKUP(A938&amp;C938,important_items!$A$8:$F$625,6,0)),"",VLOOKUP(A938&amp;C938,important_items!$A$8:$F$625,6,0))</f>
        <v/>
      </c>
      <c r="L938" t="s">
        <v>119</v>
      </c>
      <c r="M938" t="s">
        <v>119</v>
      </c>
      <c r="N938" t="s">
        <v>119</v>
      </c>
      <c r="O938" t="s">
        <v>119</v>
      </c>
      <c r="P938" t="s">
        <v>119</v>
      </c>
    </row>
    <row r="939" spans="1:16">
      <c r="A939" t="s">
        <v>17</v>
      </c>
      <c r="B939" t="s">
        <v>16</v>
      </c>
      <c r="C939" t="s">
        <v>27</v>
      </c>
      <c r="D939">
        <v>2020</v>
      </c>
      <c r="F939">
        <v>0.8</v>
      </c>
      <c r="J939" t="str">
        <f>IF(ISNA(VLOOKUP(A939&amp;C939,important_items!$A$8:$F$625,6,0)),"",VLOOKUP(A939&amp;C939,important_items!$A$8:$F$625,6,0))</f>
        <v/>
      </c>
      <c r="L939" t="s">
        <v>119</v>
      </c>
      <c r="M939" t="s">
        <v>124</v>
      </c>
      <c r="N939" t="s">
        <v>119</v>
      </c>
      <c r="O939" t="s">
        <v>119</v>
      </c>
      <c r="P939" t="s">
        <v>119</v>
      </c>
    </row>
    <row r="940" spans="1:16">
      <c r="A940" t="s">
        <v>23</v>
      </c>
      <c r="B940" t="s">
        <v>40</v>
      </c>
      <c r="C940" t="s">
        <v>27</v>
      </c>
      <c r="D940">
        <v>2020</v>
      </c>
      <c r="F940">
        <v>0.8</v>
      </c>
      <c r="J940">
        <f>IF(ISNA(VLOOKUP(A940&amp;C940,important_items!$A$8:$F$625,6,0)),"",VLOOKUP(A940&amp;C940,important_items!$A$8:$F$625,6,0))</f>
        <v>0.26405640000000002</v>
      </c>
      <c r="L940" t="s">
        <v>119</v>
      </c>
      <c r="M940" t="s">
        <v>124</v>
      </c>
      <c r="N940" t="s">
        <v>119</v>
      </c>
      <c r="O940" t="s">
        <v>119</v>
      </c>
      <c r="P940" t="s">
        <v>119</v>
      </c>
    </row>
    <row r="941" spans="1:16">
      <c r="A941" t="s">
        <v>37</v>
      </c>
      <c r="B941" t="s">
        <v>16</v>
      </c>
      <c r="C941" t="s">
        <v>27</v>
      </c>
      <c r="D941">
        <v>2020</v>
      </c>
      <c r="F941">
        <v>0.8</v>
      </c>
      <c r="J941" t="str">
        <f>IF(ISNA(VLOOKUP(A941&amp;C941,important_items!$A$8:$F$625,6,0)),"",VLOOKUP(A941&amp;C941,important_items!$A$8:$F$625,6,0))</f>
        <v/>
      </c>
      <c r="L941" t="s">
        <v>119</v>
      </c>
      <c r="M941" t="s">
        <v>124</v>
      </c>
      <c r="N941" t="s">
        <v>119</v>
      </c>
      <c r="O941" t="s">
        <v>119</v>
      </c>
      <c r="P941" t="s">
        <v>119</v>
      </c>
    </row>
    <row r="942" spans="1:16">
      <c r="A942" t="s">
        <v>39</v>
      </c>
      <c r="B942" t="s">
        <v>13</v>
      </c>
      <c r="C942" t="s">
        <v>10</v>
      </c>
      <c r="D942">
        <v>2020</v>
      </c>
      <c r="F942">
        <v>0.8</v>
      </c>
      <c r="J942">
        <f>IF(ISNA(VLOOKUP(A942&amp;C942,important_items!$A$8:$F$625,6,0)),"",VLOOKUP(A942&amp;C942,important_items!$A$8:$F$625,6,0))</f>
        <v>0.31100070000000002</v>
      </c>
      <c r="L942" t="s">
        <v>119</v>
      </c>
      <c r="M942" t="s">
        <v>119</v>
      </c>
      <c r="N942" t="s">
        <v>119</v>
      </c>
      <c r="O942" t="s">
        <v>119</v>
      </c>
      <c r="P942" t="s">
        <v>119</v>
      </c>
    </row>
    <row r="943" spans="1:16">
      <c r="A943" t="s">
        <v>41</v>
      </c>
      <c r="B943" t="s">
        <v>9</v>
      </c>
      <c r="C943" t="s">
        <v>47</v>
      </c>
      <c r="D943">
        <v>2020</v>
      </c>
      <c r="F943">
        <v>0.8</v>
      </c>
      <c r="J943">
        <f>IF(ISNA(VLOOKUP(A943&amp;C943,important_items!$A$8:$F$625,6,0)),"",VLOOKUP(A943&amp;C943,important_items!$A$8:$F$625,6,0))</f>
        <v>1</v>
      </c>
      <c r="L943" t="s">
        <v>119</v>
      </c>
      <c r="M943" t="s">
        <v>119</v>
      </c>
      <c r="N943" t="s">
        <v>119</v>
      </c>
      <c r="O943" t="s">
        <v>119</v>
      </c>
      <c r="P943" t="s">
        <v>119</v>
      </c>
    </row>
    <row r="944" spans="1:16">
      <c r="A944" t="s">
        <v>46</v>
      </c>
      <c r="B944" t="s">
        <v>14</v>
      </c>
      <c r="C944" t="s">
        <v>22</v>
      </c>
      <c r="D944">
        <v>2020</v>
      </c>
      <c r="F944">
        <v>0.8</v>
      </c>
      <c r="J944" t="str">
        <f>IF(ISNA(VLOOKUP(A944&amp;C944,important_items!$A$8:$F$625,6,0)),"",VLOOKUP(A944&amp;C944,important_items!$A$8:$F$625,6,0))</f>
        <v/>
      </c>
      <c r="L944" t="s">
        <v>119</v>
      </c>
      <c r="M944" t="s">
        <v>119</v>
      </c>
      <c r="N944" t="s">
        <v>119</v>
      </c>
      <c r="O944" t="s">
        <v>119</v>
      </c>
      <c r="P944" t="s">
        <v>119</v>
      </c>
    </row>
    <row r="945" spans="1:16">
      <c r="A945" t="s">
        <v>31</v>
      </c>
      <c r="B945" t="s">
        <v>13</v>
      </c>
      <c r="C945" t="s">
        <v>10</v>
      </c>
      <c r="D945">
        <v>2020</v>
      </c>
      <c r="F945">
        <v>0.7</v>
      </c>
      <c r="J945" t="str">
        <f>IF(ISNA(VLOOKUP(A945&amp;C945,important_items!$A$8:$F$625,6,0)),"",VLOOKUP(A945&amp;C945,important_items!$A$8:$F$625,6,0))</f>
        <v/>
      </c>
      <c r="L945" t="s">
        <v>119</v>
      </c>
      <c r="M945" t="s">
        <v>119</v>
      </c>
      <c r="N945" t="s">
        <v>119</v>
      </c>
      <c r="O945" t="s">
        <v>119</v>
      </c>
      <c r="P945" t="s">
        <v>119</v>
      </c>
    </row>
    <row r="946" spans="1:16">
      <c r="A946" t="s">
        <v>35</v>
      </c>
      <c r="B946" t="s">
        <v>11</v>
      </c>
      <c r="C946" t="s">
        <v>21</v>
      </c>
      <c r="D946">
        <v>2020</v>
      </c>
      <c r="F946">
        <v>0.7</v>
      </c>
      <c r="J946" t="str">
        <f>IF(ISNA(VLOOKUP(A946&amp;C946,important_items!$A$8:$F$625,6,0)),"",VLOOKUP(A946&amp;C946,important_items!$A$8:$F$625,6,0))</f>
        <v/>
      </c>
      <c r="L946" t="s">
        <v>119</v>
      </c>
      <c r="M946" t="s">
        <v>119</v>
      </c>
      <c r="N946" t="s">
        <v>119</v>
      </c>
      <c r="O946" t="s">
        <v>119</v>
      </c>
      <c r="P946" t="s">
        <v>119</v>
      </c>
    </row>
    <row r="947" spans="1:16">
      <c r="A947" t="s">
        <v>35</v>
      </c>
      <c r="B947" t="s">
        <v>11</v>
      </c>
      <c r="C947" t="s">
        <v>22</v>
      </c>
      <c r="D947">
        <v>2020</v>
      </c>
      <c r="F947">
        <v>0.7</v>
      </c>
      <c r="J947" t="str">
        <f>IF(ISNA(VLOOKUP(A947&amp;C947,important_items!$A$8:$F$625,6,0)),"",VLOOKUP(A947&amp;C947,important_items!$A$8:$F$625,6,0))</f>
        <v/>
      </c>
      <c r="L947" t="s">
        <v>119</v>
      </c>
      <c r="M947" t="s">
        <v>119</v>
      </c>
      <c r="N947" t="s">
        <v>119</v>
      </c>
      <c r="O947" t="s">
        <v>119</v>
      </c>
      <c r="P947" t="s">
        <v>119</v>
      </c>
    </row>
    <row r="948" spans="1:16">
      <c r="A948" t="s">
        <v>41</v>
      </c>
      <c r="B948" t="s">
        <v>42</v>
      </c>
      <c r="C948" t="s">
        <v>145</v>
      </c>
      <c r="D948">
        <v>2020</v>
      </c>
      <c r="F948">
        <v>0.7</v>
      </c>
      <c r="J948">
        <f>IF(ISNA(VLOOKUP(A948&amp;C948,important_items!$A$8:$F$625,6,0)),"",VLOOKUP(A948&amp;C948,important_items!$A$8:$F$625,6,0))</f>
        <v>1</v>
      </c>
      <c r="L948" t="s">
        <v>119</v>
      </c>
      <c r="M948" t="s">
        <v>119</v>
      </c>
      <c r="N948" t="s">
        <v>119</v>
      </c>
      <c r="O948" t="s">
        <v>119</v>
      </c>
      <c r="P948" t="s">
        <v>119</v>
      </c>
    </row>
    <row r="949" spans="1:16">
      <c r="A949" t="s">
        <v>18</v>
      </c>
      <c r="B949" t="s">
        <v>40</v>
      </c>
      <c r="C949" t="s">
        <v>27</v>
      </c>
      <c r="D949">
        <v>2020</v>
      </c>
      <c r="F949">
        <v>0.6</v>
      </c>
      <c r="J949" t="str">
        <f>IF(ISNA(VLOOKUP(A949&amp;C949,important_items!$A$8:$F$625,6,0)),"",VLOOKUP(A949&amp;C949,important_items!$A$8:$F$625,6,0))</f>
        <v/>
      </c>
      <c r="L949" t="s">
        <v>119</v>
      </c>
      <c r="M949" t="s">
        <v>124</v>
      </c>
      <c r="N949" t="s">
        <v>119</v>
      </c>
      <c r="O949" t="s">
        <v>119</v>
      </c>
      <c r="P949" t="s">
        <v>119</v>
      </c>
    </row>
    <row r="950" spans="1:16">
      <c r="A950" t="s">
        <v>41</v>
      </c>
      <c r="B950" t="s">
        <v>14</v>
      </c>
      <c r="C950" t="s">
        <v>21</v>
      </c>
      <c r="D950">
        <v>2020</v>
      </c>
      <c r="F950">
        <v>0.6</v>
      </c>
      <c r="J950">
        <f>IF(ISNA(VLOOKUP(A950&amp;C950,important_items!$A$8:$F$625,6,0)),"",VLOOKUP(A950&amp;C950,important_items!$A$8:$F$625,6,0))</f>
        <v>1</v>
      </c>
      <c r="L950" t="s">
        <v>119</v>
      </c>
      <c r="M950" t="s">
        <v>119</v>
      </c>
      <c r="N950" t="s">
        <v>119</v>
      </c>
      <c r="O950" t="s">
        <v>119</v>
      </c>
      <c r="P950" t="s">
        <v>119</v>
      </c>
    </row>
    <row r="951" spans="1:16">
      <c r="A951" t="s">
        <v>49</v>
      </c>
      <c r="B951" t="s">
        <v>14</v>
      </c>
      <c r="C951" t="s">
        <v>26</v>
      </c>
      <c r="D951">
        <v>2020</v>
      </c>
      <c r="F951">
        <v>0.6</v>
      </c>
      <c r="J951" t="str">
        <f>IF(ISNA(VLOOKUP(A951&amp;C951,important_items!$A$8:$F$625,6,0)),"",VLOOKUP(A951&amp;C951,important_items!$A$8:$F$625,6,0))</f>
        <v/>
      </c>
      <c r="L951" t="s">
        <v>119</v>
      </c>
      <c r="M951" t="s">
        <v>125</v>
      </c>
      <c r="N951" t="s">
        <v>125</v>
      </c>
      <c r="O951" t="s">
        <v>119</v>
      </c>
      <c r="P951" t="s">
        <v>119</v>
      </c>
    </row>
    <row r="952" spans="1:16">
      <c r="A952" t="s">
        <v>66</v>
      </c>
      <c r="B952" t="s">
        <v>14</v>
      </c>
      <c r="C952" t="s">
        <v>131</v>
      </c>
      <c r="D952">
        <v>2020</v>
      </c>
      <c r="F952">
        <v>0.6</v>
      </c>
      <c r="J952" t="str">
        <f>IF(ISNA(VLOOKUP(A952&amp;C952,important_items!$A$8:$F$625,6,0)),"",VLOOKUP(A952&amp;C952,important_items!$A$8:$F$625,6,0))</f>
        <v/>
      </c>
      <c r="L952" t="s">
        <v>119</v>
      </c>
      <c r="M952" t="s">
        <v>170</v>
      </c>
      <c r="N952" t="s">
        <v>119</v>
      </c>
      <c r="O952" t="s">
        <v>119</v>
      </c>
      <c r="P952" t="s">
        <v>119</v>
      </c>
    </row>
    <row r="953" spans="1:16">
      <c r="A953" t="s">
        <v>18</v>
      </c>
      <c r="B953" t="s">
        <v>11</v>
      </c>
      <c r="C953" t="s">
        <v>10</v>
      </c>
      <c r="D953">
        <v>2020</v>
      </c>
      <c r="I953">
        <v>18</v>
      </c>
      <c r="J953" t="str">
        <f>IF(ISNA(VLOOKUP(A953&amp;C953,important_items!$A$8:$F$625,6,0)),"",VLOOKUP(A953&amp;C953,important_items!$A$8:$F$625,6,0))</f>
        <v/>
      </c>
      <c r="L953" t="s">
        <v>119</v>
      </c>
      <c r="M953" t="s">
        <v>119</v>
      </c>
      <c r="N953" t="s">
        <v>119</v>
      </c>
      <c r="O953" t="s">
        <v>119</v>
      </c>
      <c r="P953" t="s">
        <v>171</v>
      </c>
    </row>
    <row r="954" spans="1:16">
      <c r="A954" t="s">
        <v>41</v>
      </c>
      <c r="B954" t="s">
        <v>24</v>
      </c>
      <c r="C954" t="s">
        <v>33</v>
      </c>
      <c r="D954">
        <v>2020</v>
      </c>
      <c r="I954">
        <v>1</v>
      </c>
      <c r="J954">
        <f>IF(ISNA(VLOOKUP(A954&amp;C954,important_items!$A$8:$F$625,6,0)),"",VLOOKUP(A954&amp;C954,important_items!$A$8:$F$625,6,0))</f>
        <v>1</v>
      </c>
      <c r="L954" t="s">
        <v>119</v>
      </c>
      <c r="M954" t="s">
        <v>119</v>
      </c>
      <c r="N954" t="s">
        <v>119</v>
      </c>
      <c r="O954" t="s">
        <v>119</v>
      </c>
      <c r="P954" t="s">
        <v>172</v>
      </c>
    </row>
    <row r="955" spans="1:16">
      <c r="A955" t="s">
        <v>41</v>
      </c>
      <c r="B955" t="s">
        <v>43</v>
      </c>
      <c r="C955" t="s">
        <v>33</v>
      </c>
      <c r="D955">
        <v>2020</v>
      </c>
      <c r="I955">
        <v>1</v>
      </c>
      <c r="J955">
        <f>IF(ISNA(VLOOKUP(A955&amp;C955,important_items!$A$8:$F$625,6,0)),"",VLOOKUP(A955&amp;C955,important_items!$A$8:$F$625,6,0))</f>
        <v>1</v>
      </c>
      <c r="L955" t="s">
        <v>119</v>
      </c>
      <c r="M955" t="s">
        <v>119</v>
      </c>
      <c r="N955" t="s">
        <v>119</v>
      </c>
      <c r="O955" t="s">
        <v>119</v>
      </c>
      <c r="P955" t="s">
        <v>172</v>
      </c>
    </row>
    <row r="956" spans="1:16">
      <c r="A956" t="s">
        <v>39</v>
      </c>
      <c r="B956" t="s">
        <v>11</v>
      </c>
      <c r="C956" t="s">
        <v>30</v>
      </c>
      <c r="D956">
        <v>2020</v>
      </c>
      <c r="I956">
        <v>0.8</v>
      </c>
      <c r="J956">
        <f>IF(ISNA(VLOOKUP(A956&amp;C956,important_items!$A$8:$F$625,6,0)),"",VLOOKUP(A956&amp;C956,important_items!$A$8:$F$625,6,0))</f>
        <v>0.87092910000000001</v>
      </c>
      <c r="L956" t="s">
        <v>119</v>
      </c>
      <c r="M956" t="s">
        <v>119</v>
      </c>
      <c r="N956" t="s">
        <v>119</v>
      </c>
      <c r="O956" t="s">
        <v>119</v>
      </c>
      <c r="P956" t="s">
        <v>119</v>
      </c>
    </row>
    <row r="957" spans="1:16">
      <c r="A957" t="s">
        <v>8</v>
      </c>
      <c r="B957" t="s">
        <v>9</v>
      </c>
      <c r="C957" t="s">
        <v>20</v>
      </c>
      <c r="D957">
        <v>2020</v>
      </c>
      <c r="J957" t="str">
        <f>IF(ISNA(VLOOKUP(A957&amp;C957,important_items!$A$8:$F$625,6,0)),"",VLOOKUP(A957&amp;C957,important_items!$A$8:$F$625,6,0))</f>
        <v/>
      </c>
      <c r="L957" t="s">
        <v>119</v>
      </c>
      <c r="M957" t="s">
        <v>119</v>
      </c>
      <c r="N957" t="s">
        <v>119</v>
      </c>
      <c r="O957" t="s">
        <v>124</v>
      </c>
      <c r="P957" t="s">
        <v>119</v>
      </c>
    </row>
    <row r="958" spans="1:16">
      <c r="A958" t="s">
        <v>36</v>
      </c>
      <c r="B958" t="s">
        <v>9</v>
      </c>
      <c r="C958" t="s">
        <v>20</v>
      </c>
      <c r="D958">
        <v>2020</v>
      </c>
      <c r="J958" t="str">
        <f>IF(ISNA(VLOOKUP(A958&amp;C958,important_items!$A$8:$F$625,6,0)),"",VLOOKUP(A958&amp;C958,important_items!$A$8:$F$625,6,0))</f>
        <v/>
      </c>
      <c r="L958" t="s">
        <v>119</v>
      </c>
      <c r="M958" t="s">
        <v>119</v>
      </c>
      <c r="N958" t="s">
        <v>119</v>
      </c>
      <c r="O958" t="s">
        <v>119</v>
      </c>
      <c r="P958" t="s">
        <v>119</v>
      </c>
    </row>
    <row r="959" spans="1:16">
      <c r="A959" t="s">
        <v>38</v>
      </c>
      <c r="B959" t="s">
        <v>9</v>
      </c>
      <c r="C959" t="s">
        <v>30</v>
      </c>
      <c r="D959">
        <v>2020</v>
      </c>
      <c r="J959" t="str">
        <f>IF(ISNA(VLOOKUP(A959&amp;C959,important_items!$A$8:$F$625,6,0)),"",VLOOKUP(A959&amp;C959,important_items!$A$8:$F$625,6,0))</f>
        <v/>
      </c>
      <c r="L959" t="s">
        <v>119</v>
      </c>
      <c r="M959" t="s">
        <v>119</v>
      </c>
      <c r="N959" t="s">
        <v>119</v>
      </c>
      <c r="O959" t="s">
        <v>119</v>
      </c>
      <c r="P959" t="s">
        <v>119</v>
      </c>
    </row>
    <row r="960" spans="1:16">
      <c r="A960" s="2" t="s">
        <v>71</v>
      </c>
      <c r="B960" s="2"/>
      <c r="C960" s="2"/>
      <c r="D960" s="2"/>
      <c r="E960" s="2">
        <f>COUNTIF(E$6:E959,"&gt;0")</f>
        <v>127</v>
      </c>
      <c r="F960" s="2">
        <f>COUNTIF(F$6:F959,"&gt;0")</f>
        <v>394</v>
      </c>
      <c r="G960" s="2">
        <f>COUNTIF(G$6:G959,"&gt;0")</f>
        <v>324</v>
      </c>
      <c r="H960" s="2">
        <f>COUNTIF(H$6:H959,"&gt;0")</f>
        <v>344</v>
      </c>
      <c r="I960" s="2">
        <f>COUNTIF(I$6:I959,"&gt;0")</f>
        <v>69</v>
      </c>
      <c r="J960" s="2">
        <f>SUM(F960:I960)</f>
        <v>1131</v>
      </c>
    </row>
    <row r="961" spans="1:9">
      <c r="A961" s="2" t="s">
        <v>72</v>
      </c>
      <c r="B961" s="2"/>
      <c r="C961" s="2"/>
      <c r="D961" s="2"/>
      <c r="E961">
        <v>17556</v>
      </c>
      <c r="F961">
        <v>88414</v>
      </c>
      <c r="G961">
        <v>61179</v>
      </c>
      <c r="H961">
        <v>65111</v>
      </c>
      <c r="I961">
        <v>12427</v>
      </c>
    </row>
    <row r="962" spans="1:9">
      <c r="A962" s="2" t="s">
        <v>73</v>
      </c>
      <c r="B962" s="2"/>
      <c r="C962" s="2"/>
      <c r="D962" s="2"/>
      <c r="E962" s="4">
        <f>E960/E961*100</f>
        <v>0.72339940760993393</v>
      </c>
      <c r="F962" s="4">
        <f>F960/F961*100</f>
        <v>0.44563078245526722</v>
      </c>
      <c r="G962" s="4">
        <f>G960/G961*100</f>
        <v>0.52959348796155548</v>
      </c>
      <c r="H962" s="4">
        <f>H960/H961*100</f>
        <v>0.52832854663574513</v>
      </c>
      <c r="I962" s="4">
        <f>I960/I961*100</f>
        <v>0.55524261688259435</v>
      </c>
    </row>
  </sheetData>
  <sortState xmlns:xlrd2="http://schemas.microsoft.com/office/spreadsheetml/2017/richdata2" ref="A405:P674">
    <sortCondition descending="1" ref="F405:F674"/>
  </sortState>
  <conditionalFormatting sqref="J687:J696">
    <cfRule type="colorScale" priority="2">
      <colorScale>
        <cfvo type="min"/>
        <cfvo type="max"/>
        <color rgb="FFFCFCFF"/>
        <color rgb="FFF8696B"/>
      </colorScale>
    </cfRule>
  </conditionalFormatting>
  <conditionalFormatting sqref="J697:J95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BCE7-300A-4A4F-8D37-C69650496316}">
  <dimension ref="A1:F626"/>
  <sheetViews>
    <sheetView topLeftCell="A342" workbookViewId="0">
      <selection activeCell="A347" sqref="A347"/>
    </sheetView>
  </sheetViews>
  <sheetFormatPr defaultRowHeight="14.25" outlineLevelRow="1"/>
  <cols>
    <col min="1" max="1" width="23.140625" customWidth="1"/>
    <col min="2" max="5" width="10.5703125" customWidth="1"/>
  </cols>
  <sheetData>
    <row r="1" spans="1:5">
      <c r="A1" t="s">
        <v>173</v>
      </c>
    </row>
    <row r="2" spans="1:5">
      <c r="A2" s="1">
        <v>45597.458344907405</v>
      </c>
    </row>
    <row r="7" spans="1:5">
      <c r="A7" t="s">
        <v>174</v>
      </c>
      <c r="B7" s="2" t="s">
        <v>1</v>
      </c>
      <c r="C7" s="2" t="s">
        <v>175</v>
      </c>
    </row>
    <row r="10" spans="1:5">
      <c r="A10" t="s">
        <v>176</v>
      </c>
      <c r="B10" t="s">
        <v>177</v>
      </c>
    </row>
    <row r="12" spans="1:5">
      <c r="A12" t="s">
        <v>178</v>
      </c>
      <c r="B12" t="s">
        <v>179</v>
      </c>
    </row>
    <row r="14" spans="1:5">
      <c r="B14" t="s">
        <v>4</v>
      </c>
      <c r="C14" t="s">
        <v>180</v>
      </c>
      <c r="D14" t="s">
        <v>6</v>
      </c>
      <c r="E14" t="s">
        <v>7</v>
      </c>
    </row>
    <row r="15" spans="1:5" hidden="1" outlineLevel="1">
      <c r="A15" t="s">
        <v>181</v>
      </c>
      <c r="C15">
        <v>7.57</v>
      </c>
    </row>
    <row r="16" spans="1:5" hidden="1" outlineLevel="1">
      <c r="A16" t="s">
        <v>182</v>
      </c>
      <c r="C16">
        <v>7.56</v>
      </c>
    </row>
    <row r="17" spans="1:5" hidden="1" outlineLevel="1">
      <c r="A17" t="s">
        <v>183</v>
      </c>
      <c r="C17">
        <v>6.88</v>
      </c>
    </row>
    <row r="18" spans="1:5" hidden="1" outlineLevel="1">
      <c r="A18" t="s">
        <v>184</v>
      </c>
      <c r="C18">
        <v>6.15</v>
      </c>
    </row>
    <row r="19" spans="1:5" hidden="1" outlineLevel="1">
      <c r="A19" t="s">
        <v>185</v>
      </c>
      <c r="C19">
        <v>5.13</v>
      </c>
    </row>
    <row r="20" spans="1:5" hidden="1" outlineLevel="1">
      <c r="A20" t="s">
        <v>186</v>
      </c>
      <c r="C20">
        <v>5.05</v>
      </c>
    </row>
    <row r="21" spans="1:5" hidden="1" outlineLevel="1">
      <c r="A21" t="s">
        <v>187</v>
      </c>
      <c r="C21">
        <v>4.47</v>
      </c>
    </row>
    <row r="22" spans="1:5" hidden="1" outlineLevel="1">
      <c r="A22" t="s">
        <v>188</v>
      </c>
      <c r="C22">
        <v>3.89</v>
      </c>
    </row>
    <row r="23" spans="1:5" hidden="1" outlineLevel="1">
      <c r="A23" t="s">
        <v>189</v>
      </c>
      <c r="C23">
        <v>2.4300000000000002</v>
      </c>
      <c r="D23">
        <v>1.81</v>
      </c>
      <c r="E23">
        <v>3.1</v>
      </c>
    </row>
    <row r="24" spans="1:5" hidden="1" outlineLevel="1">
      <c r="A24" t="s">
        <v>190</v>
      </c>
      <c r="C24">
        <v>1.87</v>
      </c>
      <c r="D24">
        <v>1.82</v>
      </c>
      <c r="E24">
        <v>2.61</v>
      </c>
    </row>
    <row r="25" spans="1:5" hidden="1" outlineLevel="1">
      <c r="A25" t="s">
        <v>191</v>
      </c>
      <c r="C25">
        <v>1.52</v>
      </c>
      <c r="D25">
        <v>2.08</v>
      </c>
      <c r="E25">
        <v>2.67</v>
      </c>
    </row>
    <row r="26" spans="1:5" hidden="1" outlineLevel="1">
      <c r="A26" t="s">
        <v>192</v>
      </c>
      <c r="C26">
        <v>1.47</v>
      </c>
      <c r="D26">
        <v>2.72</v>
      </c>
      <c r="E26">
        <v>3.01</v>
      </c>
    </row>
    <row r="27" spans="1:5" hidden="1" outlineLevel="1">
      <c r="A27" t="s">
        <v>193</v>
      </c>
      <c r="D27">
        <v>1.1200000000000001</v>
      </c>
    </row>
    <row r="28" spans="1:5" hidden="1" outlineLevel="1">
      <c r="A28" t="s">
        <v>194</v>
      </c>
      <c r="D28">
        <v>1.34</v>
      </c>
    </row>
    <row r="29" spans="1:5" hidden="1" outlineLevel="1">
      <c r="A29" t="s">
        <v>195</v>
      </c>
      <c r="C29">
        <v>1.41</v>
      </c>
    </row>
    <row r="30" spans="1:5" hidden="1" outlineLevel="1">
      <c r="A30" t="s">
        <v>196</v>
      </c>
      <c r="C30">
        <v>1.87</v>
      </c>
    </row>
    <row r="31" spans="1:5" hidden="1" outlineLevel="1">
      <c r="A31" t="s">
        <v>197</v>
      </c>
      <c r="C31">
        <v>2.31</v>
      </c>
    </row>
    <row r="32" spans="1:5" hidden="1" outlineLevel="1">
      <c r="A32" t="s">
        <v>198</v>
      </c>
      <c r="C32">
        <v>2.65</v>
      </c>
    </row>
    <row r="33" spans="1:5" hidden="1" outlineLevel="1">
      <c r="A33" t="s">
        <v>199</v>
      </c>
      <c r="C33">
        <v>1.1000000000000001</v>
      </c>
    </row>
    <row r="34" spans="1:5" hidden="1" outlineLevel="1">
      <c r="A34" t="s">
        <v>200</v>
      </c>
      <c r="B34">
        <v>8.26</v>
      </c>
      <c r="D34">
        <v>3.68</v>
      </c>
    </row>
    <row r="35" spans="1:5" hidden="1" outlineLevel="1">
      <c r="A35" t="s">
        <v>201</v>
      </c>
      <c r="B35">
        <v>9.5</v>
      </c>
      <c r="D35">
        <v>2.74</v>
      </c>
    </row>
    <row r="36" spans="1:5" hidden="1" outlineLevel="1">
      <c r="A36" t="s">
        <v>202</v>
      </c>
      <c r="B36">
        <v>6.06</v>
      </c>
      <c r="D36">
        <v>2.33</v>
      </c>
    </row>
    <row r="37" spans="1:5" hidden="1" outlineLevel="1">
      <c r="A37" t="s">
        <v>203</v>
      </c>
      <c r="B37">
        <v>5.08</v>
      </c>
      <c r="D37">
        <v>1.9</v>
      </c>
    </row>
    <row r="38" spans="1:5" hidden="1" outlineLevel="1">
      <c r="A38" t="s">
        <v>204</v>
      </c>
      <c r="D38">
        <v>7.1</v>
      </c>
    </row>
    <row r="39" spans="1:5" hidden="1" outlineLevel="1">
      <c r="A39" t="s">
        <v>205</v>
      </c>
      <c r="D39">
        <v>5.0599999999999996</v>
      </c>
    </row>
    <row r="40" spans="1:5" hidden="1" outlineLevel="1">
      <c r="A40" t="s">
        <v>206</v>
      </c>
      <c r="D40">
        <v>3.78</v>
      </c>
    </row>
    <row r="41" spans="1:5" hidden="1" outlineLevel="1">
      <c r="A41" t="s">
        <v>207</v>
      </c>
      <c r="D41">
        <v>2.83</v>
      </c>
    </row>
    <row r="42" spans="1:5" hidden="1" outlineLevel="1">
      <c r="A42" t="s">
        <v>208</v>
      </c>
      <c r="D42">
        <v>1.5</v>
      </c>
    </row>
    <row r="43" spans="1:5" hidden="1" outlineLevel="1">
      <c r="A43" t="s">
        <v>209</v>
      </c>
      <c r="D43">
        <v>1.1399999999999999</v>
      </c>
    </row>
    <row r="44" spans="1:5" hidden="1" outlineLevel="1">
      <c r="A44" t="s">
        <v>210</v>
      </c>
      <c r="E44">
        <v>2.1800000000000002</v>
      </c>
    </row>
    <row r="45" spans="1:5" hidden="1" outlineLevel="1">
      <c r="A45" t="s">
        <v>211</v>
      </c>
      <c r="E45">
        <v>1.54</v>
      </c>
    </row>
    <row r="46" spans="1:5" hidden="1" outlineLevel="1">
      <c r="A46" t="s">
        <v>212</v>
      </c>
      <c r="E46">
        <v>1.32</v>
      </c>
    </row>
    <row r="47" spans="1:5" hidden="1" outlineLevel="1">
      <c r="A47" t="s">
        <v>213</v>
      </c>
      <c r="E47">
        <v>1.03</v>
      </c>
    </row>
    <row r="48" spans="1:5" hidden="1" outlineLevel="1">
      <c r="A48" t="s">
        <v>214</v>
      </c>
      <c r="D48">
        <v>3.69</v>
      </c>
    </row>
    <row r="49" spans="1:4" hidden="1" outlineLevel="1">
      <c r="A49" t="s">
        <v>215</v>
      </c>
      <c r="D49">
        <v>3.68</v>
      </c>
    </row>
    <row r="50" spans="1:4" hidden="1" outlineLevel="1">
      <c r="A50" t="s">
        <v>216</v>
      </c>
      <c r="D50">
        <v>3.7</v>
      </c>
    </row>
    <row r="51" spans="1:4" hidden="1" outlineLevel="1">
      <c r="A51" t="s">
        <v>217</v>
      </c>
      <c r="D51">
        <v>3.16</v>
      </c>
    </row>
    <row r="52" spans="1:4" hidden="1" outlineLevel="1">
      <c r="A52" t="s">
        <v>218</v>
      </c>
      <c r="D52">
        <v>1.34</v>
      </c>
    </row>
    <row r="53" spans="1:4" hidden="1" outlineLevel="1">
      <c r="A53" t="s">
        <v>219</v>
      </c>
      <c r="D53">
        <v>1.37</v>
      </c>
    </row>
    <row r="54" spans="1:4" hidden="1" outlineLevel="1">
      <c r="A54" t="s">
        <v>220</v>
      </c>
      <c r="D54">
        <v>1.39</v>
      </c>
    </row>
    <row r="55" spans="1:4" hidden="1" outlineLevel="1">
      <c r="A55" t="s">
        <v>221</v>
      </c>
      <c r="D55">
        <v>1.2</v>
      </c>
    </row>
    <row r="56" spans="1:4" hidden="1" outlineLevel="1">
      <c r="A56" t="s">
        <v>222</v>
      </c>
      <c r="B56">
        <v>1.25</v>
      </c>
    </row>
    <row r="57" spans="1:4" hidden="1" outlineLevel="1">
      <c r="A57" t="s">
        <v>223</v>
      </c>
      <c r="B57">
        <v>1.1499999999999999</v>
      </c>
    </row>
    <row r="58" spans="1:4" hidden="1" outlineLevel="1">
      <c r="A58" t="s">
        <v>224</v>
      </c>
      <c r="C58">
        <v>3.89</v>
      </c>
    </row>
    <row r="59" spans="1:4" hidden="1" outlineLevel="1">
      <c r="A59" t="s">
        <v>225</v>
      </c>
      <c r="C59">
        <v>6.41</v>
      </c>
    </row>
    <row r="60" spans="1:4" hidden="1" outlineLevel="1">
      <c r="A60" t="s">
        <v>226</v>
      </c>
      <c r="C60">
        <v>5.98</v>
      </c>
    </row>
    <row r="61" spans="1:4" hidden="1" outlineLevel="1">
      <c r="A61" t="s">
        <v>227</v>
      </c>
      <c r="C61">
        <v>5.04</v>
      </c>
    </row>
    <row r="62" spans="1:4" hidden="1" outlineLevel="1">
      <c r="A62" t="s">
        <v>228</v>
      </c>
      <c r="B62">
        <v>0.97</v>
      </c>
    </row>
    <row r="63" spans="1:4" hidden="1" outlineLevel="1">
      <c r="A63" t="s">
        <v>229</v>
      </c>
      <c r="B63">
        <v>1.3</v>
      </c>
    </row>
    <row r="64" spans="1:4" hidden="1" outlineLevel="1">
      <c r="A64" t="s">
        <v>230</v>
      </c>
      <c r="B64">
        <v>1.42</v>
      </c>
    </row>
    <row r="65" spans="1:5" hidden="1" outlineLevel="1">
      <c r="A65" t="s">
        <v>231</v>
      </c>
      <c r="C65">
        <v>1.46</v>
      </c>
    </row>
    <row r="66" spans="1:5" hidden="1" outlineLevel="1">
      <c r="A66" t="s">
        <v>232</v>
      </c>
      <c r="C66">
        <v>2.5499999999999998</v>
      </c>
    </row>
    <row r="67" spans="1:5" hidden="1" outlineLevel="1">
      <c r="A67" t="s">
        <v>233</v>
      </c>
      <c r="C67">
        <v>2.41</v>
      </c>
    </row>
    <row r="68" spans="1:5" hidden="1" outlineLevel="1">
      <c r="A68" t="s">
        <v>234</v>
      </c>
      <c r="C68">
        <v>2.11</v>
      </c>
    </row>
    <row r="69" spans="1:5" hidden="1" outlineLevel="1">
      <c r="A69" t="s">
        <v>235</v>
      </c>
      <c r="B69">
        <v>1.25</v>
      </c>
      <c r="C69">
        <v>1.34</v>
      </c>
      <c r="D69">
        <v>1.91</v>
      </c>
    </row>
    <row r="70" spans="1:5" hidden="1" outlineLevel="1">
      <c r="A70" t="s">
        <v>236</v>
      </c>
      <c r="B70">
        <v>1.1000000000000001</v>
      </c>
      <c r="C70">
        <v>1.1499999999999999</v>
      </c>
      <c r="D70">
        <v>1.73</v>
      </c>
    </row>
    <row r="71" spans="1:5" hidden="1" outlineLevel="1">
      <c r="A71" t="s">
        <v>237</v>
      </c>
      <c r="B71">
        <v>1</v>
      </c>
      <c r="C71">
        <v>1.03</v>
      </c>
      <c r="D71">
        <v>1.62</v>
      </c>
    </row>
    <row r="72" spans="1:5" hidden="1" outlineLevel="1">
      <c r="A72" t="s">
        <v>238</v>
      </c>
      <c r="D72">
        <v>1.52</v>
      </c>
    </row>
    <row r="73" spans="1:5" hidden="1" outlineLevel="1">
      <c r="A73" t="s">
        <v>239</v>
      </c>
      <c r="E73">
        <v>1.25</v>
      </c>
    </row>
    <row r="74" spans="1:5" hidden="1" outlineLevel="1">
      <c r="A74" t="s">
        <v>240</v>
      </c>
      <c r="C74">
        <v>0.97</v>
      </c>
      <c r="E74">
        <v>0.97</v>
      </c>
    </row>
    <row r="75" spans="1:5" hidden="1" outlineLevel="1">
      <c r="A75" t="s">
        <v>241</v>
      </c>
      <c r="C75">
        <v>1.08</v>
      </c>
    </row>
    <row r="76" spans="1:5" hidden="1" outlineLevel="1">
      <c r="A76" t="s">
        <v>242</v>
      </c>
      <c r="C76">
        <v>1.1299999999999999</v>
      </c>
    </row>
    <row r="77" spans="1:5" hidden="1" outlineLevel="1">
      <c r="A77" t="s">
        <v>243</v>
      </c>
      <c r="D77">
        <v>1.0900000000000001</v>
      </c>
    </row>
    <row r="78" spans="1:5" hidden="1" outlineLevel="1">
      <c r="A78" t="s">
        <v>244</v>
      </c>
      <c r="D78">
        <v>1.1200000000000001</v>
      </c>
    </row>
    <row r="79" spans="1:5" hidden="1" outlineLevel="1">
      <c r="A79" t="s">
        <v>245</v>
      </c>
      <c r="D79">
        <v>1.1299999999999999</v>
      </c>
    </row>
    <row r="80" spans="1:5" hidden="1" outlineLevel="1">
      <c r="A80" t="s">
        <v>246</v>
      </c>
      <c r="D80">
        <v>1.1299999999999999</v>
      </c>
    </row>
    <row r="81" spans="1:4" hidden="1" outlineLevel="1">
      <c r="A81" t="s">
        <v>247</v>
      </c>
      <c r="C81">
        <v>1.22</v>
      </c>
      <c r="D81">
        <v>1.64</v>
      </c>
    </row>
    <row r="82" spans="1:4" hidden="1" outlineLevel="1">
      <c r="A82" t="s">
        <v>248</v>
      </c>
      <c r="C82">
        <v>1.3</v>
      </c>
      <c r="D82">
        <v>1.64</v>
      </c>
    </row>
    <row r="83" spans="1:4" hidden="1" outlineLevel="1">
      <c r="A83" t="s">
        <v>249</v>
      </c>
      <c r="C83">
        <v>1.32</v>
      </c>
      <c r="D83">
        <v>1.64</v>
      </c>
    </row>
    <row r="84" spans="1:4" hidden="1" outlineLevel="1">
      <c r="A84" t="s">
        <v>250</v>
      </c>
      <c r="C84">
        <v>1.35</v>
      </c>
      <c r="D84">
        <v>1.62</v>
      </c>
    </row>
    <row r="85" spans="1:4" hidden="1" outlineLevel="1">
      <c r="A85" t="s">
        <v>251</v>
      </c>
      <c r="D85">
        <v>4.1900000000000004</v>
      </c>
    </row>
    <row r="86" spans="1:4" hidden="1" outlineLevel="1">
      <c r="A86" t="s">
        <v>252</v>
      </c>
      <c r="D86">
        <v>3.51</v>
      </c>
    </row>
    <row r="87" spans="1:4" hidden="1" outlineLevel="1">
      <c r="A87" t="s">
        <v>253</v>
      </c>
      <c r="D87">
        <v>2.96</v>
      </c>
    </row>
    <row r="88" spans="1:4" hidden="1" outlineLevel="1">
      <c r="A88" t="s">
        <v>254</v>
      </c>
      <c r="D88">
        <v>2.25</v>
      </c>
    </row>
    <row r="89" spans="1:4" hidden="1" outlineLevel="1">
      <c r="A89" t="s">
        <v>255</v>
      </c>
      <c r="D89">
        <v>3.34</v>
      </c>
    </row>
    <row r="90" spans="1:4" hidden="1" outlineLevel="1">
      <c r="A90" t="s">
        <v>256</v>
      </c>
      <c r="D90">
        <v>2.78</v>
      </c>
    </row>
    <row r="91" spans="1:4" hidden="1" outlineLevel="1">
      <c r="A91" t="s">
        <v>257</v>
      </c>
      <c r="D91">
        <v>2.29</v>
      </c>
    </row>
    <row r="92" spans="1:4" hidden="1" outlineLevel="1">
      <c r="A92" t="s">
        <v>258</v>
      </c>
      <c r="D92">
        <v>1.72</v>
      </c>
    </row>
    <row r="93" spans="1:4" hidden="1" outlineLevel="1">
      <c r="A93" t="s">
        <v>259</v>
      </c>
      <c r="B93">
        <v>1.03</v>
      </c>
    </row>
    <row r="94" spans="1:4" hidden="1" outlineLevel="1">
      <c r="A94" t="s">
        <v>260</v>
      </c>
      <c r="B94">
        <v>1.0900000000000001</v>
      </c>
    </row>
    <row r="95" spans="1:4" hidden="1" outlineLevel="1">
      <c r="A95" t="s">
        <v>261</v>
      </c>
      <c r="B95">
        <v>1.06</v>
      </c>
    </row>
    <row r="96" spans="1:4" hidden="1" outlineLevel="1">
      <c r="A96" t="s">
        <v>262</v>
      </c>
      <c r="B96">
        <v>1.07</v>
      </c>
    </row>
    <row r="97" spans="1:5" hidden="1" outlineLevel="1">
      <c r="A97" t="s">
        <v>263</v>
      </c>
      <c r="B97">
        <v>0.96</v>
      </c>
    </row>
    <row r="98" spans="1:5" hidden="1" outlineLevel="1">
      <c r="A98" t="s">
        <v>264</v>
      </c>
      <c r="C98">
        <v>7.5</v>
      </c>
    </row>
    <row r="99" spans="1:5" hidden="1" outlineLevel="1">
      <c r="A99" t="s">
        <v>265</v>
      </c>
      <c r="C99">
        <v>7.5</v>
      </c>
    </row>
    <row r="100" spans="1:5" hidden="1" outlineLevel="1">
      <c r="A100" t="s">
        <v>266</v>
      </c>
      <c r="C100">
        <v>6.81</v>
      </c>
    </row>
    <row r="101" spans="1:5" hidden="1" outlineLevel="1">
      <c r="A101" t="s">
        <v>267</v>
      </c>
      <c r="C101">
        <v>6.08</v>
      </c>
    </row>
    <row r="102" spans="1:5" hidden="1" outlineLevel="1">
      <c r="A102" t="s">
        <v>268</v>
      </c>
      <c r="C102">
        <v>5.08</v>
      </c>
    </row>
    <row r="103" spans="1:5" hidden="1" outlineLevel="1">
      <c r="A103" t="s">
        <v>269</v>
      </c>
      <c r="C103">
        <v>5</v>
      </c>
    </row>
    <row r="104" spans="1:5" hidden="1" outlineLevel="1">
      <c r="A104" t="s">
        <v>270</v>
      </c>
      <c r="C104">
        <v>4.42</v>
      </c>
    </row>
    <row r="105" spans="1:5" hidden="1" outlineLevel="1">
      <c r="A105" t="s">
        <v>271</v>
      </c>
      <c r="C105">
        <v>3.84</v>
      </c>
    </row>
    <row r="106" spans="1:5" hidden="1" outlineLevel="1">
      <c r="A106" t="s">
        <v>272</v>
      </c>
      <c r="C106">
        <v>1.37</v>
      </c>
      <c r="D106">
        <v>1.32</v>
      </c>
      <c r="E106">
        <v>1.65</v>
      </c>
    </row>
    <row r="107" spans="1:5" hidden="1" outlineLevel="1">
      <c r="A107" t="s">
        <v>273</v>
      </c>
      <c r="C107">
        <v>1.04</v>
      </c>
      <c r="D107">
        <v>1.24</v>
      </c>
      <c r="E107">
        <v>1.35</v>
      </c>
    </row>
    <row r="108" spans="1:5" hidden="1" outlineLevel="1">
      <c r="A108" t="s">
        <v>274</v>
      </c>
      <c r="D108">
        <v>1.32</v>
      </c>
      <c r="E108">
        <v>1.33</v>
      </c>
    </row>
    <row r="109" spans="1:5" hidden="1" outlineLevel="1">
      <c r="A109" t="s">
        <v>275</v>
      </c>
      <c r="D109">
        <v>1.45</v>
      </c>
      <c r="E109">
        <v>1.33</v>
      </c>
    </row>
    <row r="110" spans="1:5" hidden="1" outlineLevel="1">
      <c r="A110" t="s">
        <v>276</v>
      </c>
      <c r="D110">
        <v>1.08</v>
      </c>
    </row>
    <row r="111" spans="1:5" hidden="1" outlineLevel="1">
      <c r="A111" t="s">
        <v>277</v>
      </c>
      <c r="D111">
        <v>1.41</v>
      </c>
    </row>
    <row r="112" spans="1:5" hidden="1" outlineLevel="1">
      <c r="A112" t="s">
        <v>278</v>
      </c>
      <c r="C112">
        <v>1.89</v>
      </c>
      <c r="D112">
        <v>1.28</v>
      </c>
    </row>
    <row r="113" spans="1:5" hidden="1" outlineLevel="1">
      <c r="A113" t="s">
        <v>279</v>
      </c>
      <c r="C113">
        <v>2.1</v>
      </c>
      <c r="D113">
        <v>1.05</v>
      </c>
    </row>
    <row r="114" spans="1:5" hidden="1" outlineLevel="1">
      <c r="A114" t="s">
        <v>280</v>
      </c>
      <c r="C114">
        <v>2.4900000000000002</v>
      </c>
      <c r="D114">
        <v>1.06</v>
      </c>
    </row>
    <row r="115" spans="1:5" hidden="1" outlineLevel="1">
      <c r="A115" t="s">
        <v>281</v>
      </c>
      <c r="C115">
        <v>2.68</v>
      </c>
      <c r="D115">
        <v>1.61</v>
      </c>
    </row>
    <row r="116" spans="1:5" hidden="1" outlineLevel="1">
      <c r="A116" t="s">
        <v>282</v>
      </c>
      <c r="E116">
        <v>0.98</v>
      </c>
    </row>
    <row r="117" spans="1:5" hidden="1" outlineLevel="1">
      <c r="A117" t="s">
        <v>283</v>
      </c>
      <c r="C117">
        <v>1.54</v>
      </c>
    </row>
    <row r="118" spans="1:5" hidden="1" outlineLevel="1">
      <c r="A118" t="s">
        <v>284</v>
      </c>
      <c r="C118">
        <v>2.34</v>
      </c>
    </row>
    <row r="119" spans="1:5" hidden="1" outlineLevel="1">
      <c r="A119" t="s">
        <v>285</v>
      </c>
      <c r="C119">
        <v>2.65</v>
      </c>
    </row>
    <row r="120" spans="1:5" hidden="1" outlineLevel="1">
      <c r="A120" t="s">
        <v>286</v>
      </c>
      <c r="C120">
        <v>2.5499999999999998</v>
      </c>
    </row>
    <row r="121" spans="1:5" hidden="1" outlineLevel="1">
      <c r="A121" t="s">
        <v>287</v>
      </c>
      <c r="C121">
        <v>1.36</v>
      </c>
    </row>
    <row r="122" spans="1:5" hidden="1" outlineLevel="1">
      <c r="A122" t="s">
        <v>288</v>
      </c>
      <c r="C122">
        <v>1.49</v>
      </c>
    </row>
    <row r="123" spans="1:5" hidden="1" outlineLevel="1">
      <c r="A123" t="s">
        <v>289</v>
      </c>
      <c r="C123">
        <v>1.46</v>
      </c>
    </row>
    <row r="124" spans="1:5" hidden="1" outlineLevel="1">
      <c r="A124" t="s">
        <v>290</v>
      </c>
      <c r="C124">
        <v>1.04</v>
      </c>
      <c r="D124">
        <v>1.35</v>
      </c>
      <c r="E124">
        <v>1.56</v>
      </c>
    </row>
    <row r="125" spans="1:5" hidden="1" outlineLevel="1">
      <c r="A125" t="s">
        <v>291</v>
      </c>
      <c r="C125">
        <v>1.1299999999999999</v>
      </c>
      <c r="D125">
        <v>1.23</v>
      </c>
      <c r="E125">
        <v>1.39</v>
      </c>
    </row>
    <row r="126" spans="1:5" hidden="1" outlineLevel="1">
      <c r="A126" t="s">
        <v>292</v>
      </c>
      <c r="C126">
        <v>1.29</v>
      </c>
      <c r="D126">
        <v>1.23</v>
      </c>
      <c r="E126">
        <v>1.35</v>
      </c>
    </row>
    <row r="127" spans="1:5" hidden="1" outlineLevel="1">
      <c r="A127" t="s">
        <v>293</v>
      </c>
      <c r="C127">
        <v>1.39</v>
      </c>
      <c r="D127">
        <v>1.18</v>
      </c>
      <c r="E127">
        <v>1.31</v>
      </c>
    </row>
    <row r="128" spans="1:5" hidden="1" outlineLevel="1">
      <c r="A128" t="s">
        <v>294</v>
      </c>
      <c r="C128">
        <v>1.63</v>
      </c>
    </row>
    <row r="129" spans="1:5" hidden="1" outlineLevel="1">
      <c r="A129" t="s">
        <v>295</v>
      </c>
      <c r="C129">
        <v>1.62</v>
      </c>
    </row>
    <row r="130" spans="1:5" hidden="1" outlineLevel="1">
      <c r="A130" t="s">
        <v>296</v>
      </c>
      <c r="C130">
        <v>1.67</v>
      </c>
    </row>
    <row r="131" spans="1:5" hidden="1" outlineLevel="1">
      <c r="A131" t="s">
        <v>297</v>
      </c>
      <c r="C131">
        <v>1.67</v>
      </c>
    </row>
    <row r="132" spans="1:5" hidden="1" outlineLevel="1">
      <c r="A132" t="s">
        <v>298</v>
      </c>
      <c r="B132">
        <v>3.2</v>
      </c>
      <c r="C132">
        <v>3.83</v>
      </c>
      <c r="D132">
        <v>4.95</v>
      </c>
    </row>
    <row r="133" spans="1:5" hidden="1" outlineLevel="1">
      <c r="A133" t="s">
        <v>299</v>
      </c>
      <c r="B133">
        <v>3.1</v>
      </c>
      <c r="C133">
        <v>3.76</v>
      </c>
      <c r="D133">
        <v>4.79</v>
      </c>
      <c r="E133">
        <v>0.96</v>
      </c>
    </row>
    <row r="134" spans="1:5" hidden="1" outlineLevel="1">
      <c r="A134" t="s">
        <v>300</v>
      </c>
      <c r="B134">
        <v>2.99</v>
      </c>
      <c r="C134">
        <v>3.63</v>
      </c>
      <c r="D134">
        <v>4.6900000000000004</v>
      </c>
      <c r="E134">
        <v>0.96</v>
      </c>
    </row>
    <row r="135" spans="1:5" hidden="1" outlineLevel="1">
      <c r="A135" t="s">
        <v>301</v>
      </c>
      <c r="B135">
        <v>2.92</v>
      </c>
      <c r="C135">
        <v>3.51</v>
      </c>
      <c r="D135">
        <v>4.5999999999999996</v>
      </c>
      <c r="E135">
        <v>0.96</v>
      </c>
    </row>
    <row r="136" spans="1:5" hidden="1" outlineLevel="1">
      <c r="A136" t="s">
        <v>302</v>
      </c>
      <c r="C136">
        <v>2.21</v>
      </c>
    </row>
    <row r="137" spans="1:5" hidden="1" outlineLevel="1">
      <c r="A137" t="s">
        <v>303</v>
      </c>
      <c r="C137">
        <v>2.17</v>
      </c>
    </row>
    <row r="138" spans="1:5" hidden="1" outlineLevel="1">
      <c r="A138" t="s">
        <v>304</v>
      </c>
      <c r="C138">
        <v>2.04</v>
      </c>
    </row>
    <row r="139" spans="1:5" hidden="1" outlineLevel="1">
      <c r="A139" t="s">
        <v>305</v>
      </c>
      <c r="C139">
        <v>2.59</v>
      </c>
    </row>
    <row r="140" spans="1:5" hidden="1" outlineLevel="1">
      <c r="A140" t="s">
        <v>306</v>
      </c>
      <c r="E140">
        <v>1.05</v>
      </c>
    </row>
    <row r="141" spans="1:5" hidden="1" outlineLevel="1">
      <c r="A141" t="s">
        <v>307</v>
      </c>
      <c r="E141">
        <v>1.28</v>
      </c>
    </row>
    <row r="142" spans="1:5" hidden="1" outlineLevel="1">
      <c r="A142" t="s">
        <v>308</v>
      </c>
      <c r="E142">
        <v>1.33</v>
      </c>
    </row>
    <row r="143" spans="1:5" hidden="1" outlineLevel="1">
      <c r="A143" t="s">
        <v>309</v>
      </c>
      <c r="E143">
        <v>1.9</v>
      </c>
    </row>
    <row r="144" spans="1:5" hidden="1" outlineLevel="1">
      <c r="A144" t="s">
        <v>310</v>
      </c>
      <c r="B144">
        <v>1.45</v>
      </c>
    </row>
    <row r="145" spans="1:4" hidden="1" outlineLevel="1">
      <c r="A145" t="s">
        <v>311</v>
      </c>
      <c r="B145">
        <v>1.64</v>
      </c>
    </row>
    <row r="146" spans="1:4" hidden="1" outlineLevel="1">
      <c r="A146" t="s">
        <v>312</v>
      </c>
      <c r="B146">
        <v>1.81</v>
      </c>
    </row>
    <row r="147" spans="1:4" hidden="1" outlineLevel="1">
      <c r="A147" t="s">
        <v>313</v>
      </c>
      <c r="B147">
        <v>2.02</v>
      </c>
    </row>
    <row r="148" spans="1:4" hidden="1" outlineLevel="1">
      <c r="A148" t="s">
        <v>314</v>
      </c>
      <c r="B148">
        <v>1.36</v>
      </c>
    </row>
    <row r="149" spans="1:4" hidden="1" outlineLevel="1">
      <c r="A149" t="s">
        <v>315</v>
      </c>
      <c r="B149">
        <v>1.5</v>
      </c>
    </row>
    <row r="150" spans="1:4" hidden="1" outlineLevel="1">
      <c r="A150" t="s">
        <v>316</v>
      </c>
      <c r="B150">
        <v>1.64</v>
      </c>
    </row>
    <row r="151" spans="1:4" hidden="1" outlineLevel="1">
      <c r="A151" t="s">
        <v>317</v>
      </c>
      <c r="B151">
        <v>1.78</v>
      </c>
    </row>
    <row r="152" spans="1:4" hidden="1" outlineLevel="1">
      <c r="A152" t="s">
        <v>318</v>
      </c>
      <c r="B152">
        <v>1.2</v>
      </c>
    </row>
    <row r="153" spans="1:4" hidden="1" outlineLevel="1">
      <c r="A153" t="s">
        <v>319</v>
      </c>
      <c r="B153">
        <v>1.36</v>
      </c>
    </row>
    <row r="154" spans="1:4" hidden="1" outlineLevel="1">
      <c r="A154" t="s">
        <v>320</v>
      </c>
      <c r="B154">
        <v>1.48</v>
      </c>
    </row>
    <row r="155" spans="1:4" hidden="1" outlineLevel="1">
      <c r="A155" t="s">
        <v>321</v>
      </c>
      <c r="B155">
        <v>1.59</v>
      </c>
    </row>
    <row r="156" spans="1:4" hidden="1" outlineLevel="1">
      <c r="A156" t="s">
        <v>322</v>
      </c>
      <c r="B156">
        <v>1.81</v>
      </c>
    </row>
    <row r="157" spans="1:4" hidden="1" outlineLevel="1">
      <c r="A157" t="s">
        <v>323</v>
      </c>
      <c r="B157">
        <v>1.88</v>
      </c>
    </row>
    <row r="158" spans="1:4" hidden="1" outlineLevel="1">
      <c r="A158" t="s">
        <v>324</v>
      </c>
      <c r="B158">
        <v>2.1800000000000002</v>
      </c>
    </row>
    <row r="159" spans="1:4" hidden="1" outlineLevel="1">
      <c r="A159" t="s">
        <v>325</v>
      </c>
      <c r="B159">
        <v>2.64</v>
      </c>
    </row>
    <row r="160" spans="1:4" hidden="1" outlineLevel="1">
      <c r="A160" t="s">
        <v>326</v>
      </c>
      <c r="D160">
        <v>1.03</v>
      </c>
    </row>
    <row r="161" spans="1:5" hidden="1" outlineLevel="1">
      <c r="A161" t="s">
        <v>327</v>
      </c>
      <c r="D161">
        <v>1.02</v>
      </c>
    </row>
    <row r="162" spans="1:5" hidden="1" outlineLevel="1">
      <c r="A162" t="s">
        <v>328</v>
      </c>
      <c r="D162">
        <v>1.1000000000000001</v>
      </c>
    </row>
    <row r="163" spans="1:5" hidden="1" outlineLevel="1">
      <c r="A163" t="s">
        <v>329</v>
      </c>
      <c r="D163">
        <v>1.1599999999999999</v>
      </c>
    </row>
    <row r="164" spans="1:5" hidden="1" outlineLevel="1">
      <c r="A164" t="s">
        <v>330</v>
      </c>
      <c r="C164">
        <v>1.05</v>
      </c>
      <c r="D164">
        <v>1.56</v>
      </c>
    </row>
    <row r="165" spans="1:5" hidden="1" outlineLevel="1">
      <c r="A165" t="s">
        <v>331</v>
      </c>
      <c r="C165">
        <v>0.99</v>
      </c>
      <c r="D165">
        <v>1.44</v>
      </c>
    </row>
    <row r="166" spans="1:5" hidden="1" outlineLevel="1">
      <c r="A166" t="s">
        <v>332</v>
      </c>
      <c r="D166">
        <v>1.49</v>
      </c>
    </row>
    <row r="167" spans="1:5" hidden="1" outlineLevel="1">
      <c r="A167" t="s">
        <v>333</v>
      </c>
      <c r="C167">
        <v>1.01</v>
      </c>
      <c r="D167">
        <v>1.71</v>
      </c>
    </row>
    <row r="168" spans="1:5" hidden="1" outlineLevel="1">
      <c r="A168" t="s">
        <v>334</v>
      </c>
      <c r="E168">
        <v>1</v>
      </c>
    </row>
    <row r="169" spans="1:5" hidden="1" outlineLevel="1">
      <c r="A169" t="s">
        <v>335</v>
      </c>
      <c r="E169">
        <v>0.96</v>
      </c>
    </row>
    <row r="170" spans="1:5" hidden="1" outlineLevel="1">
      <c r="A170" t="s">
        <v>336</v>
      </c>
      <c r="C170">
        <v>1.05</v>
      </c>
      <c r="D170">
        <v>1.56</v>
      </c>
    </row>
    <row r="171" spans="1:5" hidden="1" outlineLevel="1">
      <c r="A171" t="s">
        <v>337</v>
      </c>
      <c r="C171">
        <v>0.99</v>
      </c>
      <c r="D171">
        <v>1.44</v>
      </c>
    </row>
    <row r="172" spans="1:5" hidden="1" outlineLevel="1">
      <c r="A172" t="s">
        <v>338</v>
      </c>
      <c r="C172">
        <v>0.96</v>
      </c>
      <c r="D172">
        <v>1.49</v>
      </c>
    </row>
    <row r="173" spans="1:5" hidden="1" outlineLevel="1">
      <c r="A173" t="s">
        <v>339</v>
      </c>
      <c r="C173">
        <v>1.01</v>
      </c>
      <c r="D173">
        <v>1.71</v>
      </c>
    </row>
    <row r="174" spans="1:5" hidden="1" outlineLevel="1">
      <c r="A174" t="s">
        <v>340</v>
      </c>
      <c r="E174">
        <v>1.01</v>
      </c>
    </row>
    <row r="175" spans="1:5" hidden="1" outlineLevel="1">
      <c r="A175" t="s">
        <v>341</v>
      </c>
      <c r="C175">
        <v>2.08</v>
      </c>
    </row>
    <row r="176" spans="1:5" hidden="1" outlineLevel="1">
      <c r="A176" t="s">
        <v>342</v>
      </c>
      <c r="C176">
        <v>2.14</v>
      </c>
    </row>
    <row r="177" spans="1:5" hidden="1" outlineLevel="1">
      <c r="A177" t="s">
        <v>343</v>
      </c>
      <c r="C177">
        <v>2.16</v>
      </c>
    </row>
    <row r="178" spans="1:5" hidden="1" outlineLevel="1">
      <c r="A178" t="s">
        <v>344</v>
      </c>
      <c r="C178">
        <v>2.2400000000000002</v>
      </c>
    </row>
    <row r="179" spans="1:5" hidden="1" outlineLevel="1">
      <c r="A179" t="s">
        <v>345</v>
      </c>
      <c r="B179">
        <v>3.86</v>
      </c>
      <c r="C179">
        <v>4.55</v>
      </c>
      <c r="D179">
        <v>6.13</v>
      </c>
      <c r="E179">
        <v>0.99</v>
      </c>
    </row>
    <row r="180" spans="1:5" hidden="1" outlineLevel="1">
      <c r="A180" t="s">
        <v>346</v>
      </c>
      <c r="B180">
        <v>3.84</v>
      </c>
      <c r="C180">
        <v>4.5199999999999996</v>
      </c>
      <c r="D180">
        <v>6.15</v>
      </c>
      <c r="E180">
        <v>0.99</v>
      </c>
    </row>
    <row r="181" spans="1:5" hidden="1" outlineLevel="1">
      <c r="A181" t="s">
        <v>347</v>
      </c>
      <c r="B181">
        <v>3.83</v>
      </c>
      <c r="C181">
        <v>4.46</v>
      </c>
      <c r="D181">
        <v>6.17</v>
      </c>
      <c r="E181">
        <v>0.99</v>
      </c>
    </row>
    <row r="182" spans="1:5" hidden="1" outlineLevel="1">
      <c r="A182" t="s">
        <v>348</v>
      </c>
      <c r="B182">
        <v>3.86</v>
      </c>
      <c r="C182">
        <v>4.4400000000000004</v>
      </c>
      <c r="D182">
        <v>6.22</v>
      </c>
      <c r="E182">
        <v>0.99</v>
      </c>
    </row>
    <row r="183" spans="1:5" hidden="1" outlineLevel="1">
      <c r="A183" t="s">
        <v>349</v>
      </c>
      <c r="C183">
        <v>1.0900000000000001</v>
      </c>
    </row>
    <row r="184" spans="1:5" hidden="1" outlineLevel="1">
      <c r="A184" t="s">
        <v>350</v>
      </c>
      <c r="C184">
        <v>1.1499999999999999</v>
      </c>
    </row>
    <row r="185" spans="1:5" hidden="1" outlineLevel="1">
      <c r="A185" t="s">
        <v>351</v>
      </c>
      <c r="C185">
        <v>1.17</v>
      </c>
    </row>
    <row r="186" spans="1:5" hidden="1" outlineLevel="1">
      <c r="A186" t="s">
        <v>352</v>
      </c>
      <c r="C186">
        <v>1.23</v>
      </c>
    </row>
    <row r="187" spans="1:5" hidden="1" outlineLevel="1">
      <c r="A187" t="s">
        <v>353</v>
      </c>
      <c r="C187">
        <v>1.1599999999999999</v>
      </c>
    </row>
    <row r="188" spans="1:5" hidden="1" outlineLevel="1">
      <c r="A188" t="s">
        <v>354</v>
      </c>
      <c r="C188">
        <v>1.17</v>
      </c>
    </row>
    <row r="189" spans="1:5" hidden="1" outlineLevel="1">
      <c r="A189" t="s">
        <v>355</v>
      </c>
      <c r="C189">
        <v>1.25</v>
      </c>
    </row>
    <row r="190" spans="1:5" hidden="1" outlineLevel="1">
      <c r="A190" t="s">
        <v>356</v>
      </c>
      <c r="C190">
        <v>7.82</v>
      </c>
    </row>
    <row r="191" spans="1:5" hidden="1" outlineLevel="1">
      <c r="A191" t="s">
        <v>357</v>
      </c>
      <c r="C191">
        <v>8.5299999999999994</v>
      </c>
    </row>
    <row r="192" spans="1:5" hidden="1" outlineLevel="1">
      <c r="A192" t="s">
        <v>358</v>
      </c>
      <c r="C192">
        <v>8.17</v>
      </c>
    </row>
    <row r="193" spans="1:5" hidden="1" outlineLevel="1">
      <c r="A193" t="s">
        <v>359</v>
      </c>
      <c r="C193">
        <v>8.76</v>
      </c>
    </row>
    <row r="194" spans="1:5" hidden="1" outlineLevel="1">
      <c r="A194" t="s">
        <v>360</v>
      </c>
      <c r="C194">
        <v>1.18</v>
      </c>
      <c r="D194">
        <v>1.1100000000000001</v>
      </c>
    </row>
    <row r="195" spans="1:5" hidden="1" outlineLevel="1">
      <c r="A195" t="s">
        <v>361</v>
      </c>
      <c r="C195">
        <v>1.46</v>
      </c>
    </row>
    <row r="196" spans="1:5" hidden="1" outlineLevel="1">
      <c r="A196" t="s">
        <v>362</v>
      </c>
      <c r="C196">
        <v>1.47</v>
      </c>
    </row>
    <row r="197" spans="1:5" hidden="1" outlineLevel="1">
      <c r="A197" t="s">
        <v>363</v>
      </c>
      <c r="C197">
        <v>1.51</v>
      </c>
    </row>
    <row r="198" spans="1:5" hidden="1" outlineLevel="1">
      <c r="A198" t="s">
        <v>364</v>
      </c>
      <c r="C198">
        <v>3.39</v>
      </c>
      <c r="E198">
        <v>1.04</v>
      </c>
    </row>
    <row r="199" spans="1:5" hidden="1" outlineLevel="1">
      <c r="A199" t="s">
        <v>365</v>
      </c>
      <c r="C199">
        <v>3.67</v>
      </c>
      <c r="E199">
        <v>1.1399999999999999</v>
      </c>
    </row>
    <row r="200" spans="1:5" hidden="1" outlineLevel="1">
      <c r="A200" t="s">
        <v>366</v>
      </c>
      <c r="C200">
        <v>3.44</v>
      </c>
      <c r="E200">
        <v>1.21</v>
      </c>
    </row>
    <row r="201" spans="1:5" hidden="1" outlineLevel="1">
      <c r="A201" t="s">
        <v>367</v>
      </c>
      <c r="C201">
        <v>3.51</v>
      </c>
      <c r="E201">
        <v>1.55</v>
      </c>
    </row>
    <row r="202" spans="1:5" hidden="1" outlineLevel="1">
      <c r="A202" t="s">
        <v>368</v>
      </c>
      <c r="D202">
        <v>1.1499999999999999</v>
      </c>
    </row>
    <row r="203" spans="1:5" hidden="1" outlineLevel="1">
      <c r="A203" t="s">
        <v>369</v>
      </c>
      <c r="D203">
        <v>1.17</v>
      </c>
    </row>
    <row r="204" spans="1:5" hidden="1" outlineLevel="1">
      <c r="A204" t="s">
        <v>370</v>
      </c>
      <c r="D204">
        <v>1.1299999999999999</v>
      </c>
    </row>
    <row r="205" spans="1:5" hidden="1" outlineLevel="1">
      <c r="A205" t="s">
        <v>371</v>
      </c>
      <c r="D205">
        <v>0.99</v>
      </c>
    </row>
    <row r="206" spans="1:5" hidden="1" outlineLevel="1">
      <c r="A206" t="s">
        <v>372</v>
      </c>
      <c r="B206">
        <v>1.44</v>
      </c>
    </row>
    <row r="207" spans="1:5" hidden="1" outlineLevel="1">
      <c r="A207" t="s">
        <v>373</v>
      </c>
      <c r="B207">
        <v>1.02</v>
      </c>
    </row>
    <row r="208" spans="1:5" hidden="1" outlineLevel="1">
      <c r="A208" t="s">
        <v>374</v>
      </c>
      <c r="B208">
        <v>1.35</v>
      </c>
    </row>
    <row r="209" spans="1:4" hidden="1" outlineLevel="1">
      <c r="A209" t="s">
        <v>375</v>
      </c>
      <c r="B209">
        <v>1.29</v>
      </c>
    </row>
    <row r="210" spans="1:4" hidden="1" outlineLevel="1">
      <c r="A210" t="s">
        <v>376</v>
      </c>
      <c r="C210">
        <v>1.61</v>
      </c>
    </row>
    <row r="211" spans="1:4" hidden="1" outlineLevel="1">
      <c r="A211" t="s">
        <v>377</v>
      </c>
      <c r="C211">
        <v>1.73</v>
      </c>
    </row>
    <row r="212" spans="1:4" hidden="1" outlineLevel="1">
      <c r="A212" t="s">
        <v>378</v>
      </c>
      <c r="C212">
        <v>1.67</v>
      </c>
    </row>
    <row r="213" spans="1:4" hidden="1" outlineLevel="1">
      <c r="A213" t="s">
        <v>379</v>
      </c>
      <c r="C213">
        <v>1.74</v>
      </c>
    </row>
    <row r="214" spans="1:4" hidden="1" outlineLevel="1">
      <c r="A214" t="s">
        <v>380</v>
      </c>
      <c r="C214">
        <v>1.57</v>
      </c>
    </row>
    <row r="215" spans="1:4" hidden="1" outlineLevel="1">
      <c r="A215" t="s">
        <v>381</v>
      </c>
      <c r="C215">
        <v>1.48</v>
      </c>
    </row>
    <row r="216" spans="1:4" hidden="1" outlineLevel="1">
      <c r="A216" t="s">
        <v>382</v>
      </c>
      <c r="C216">
        <v>1.39</v>
      </c>
    </row>
    <row r="217" spans="1:4" hidden="1" outlineLevel="1">
      <c r="A217" t="s">
        <v>383</v>
      </c>
      <c r="C217">
        <v>1.46</v>
      </c>
    </row>
    <row r="218" spans="1:4" hidden="1" outlineLevel="1">
      <c r="A218" t="s">
        <v>384</v>
      </c>
      <c r="C218">
        <v>0.98</v>
      </c>
    </row>
    <row r="219" spans="1:4" hidden="1" outlineLevel="1">
      <c r="A219" t="s">
        <v>385</v>
      </c>
      <c r="C219">
        <v>1</v>
      </c>
    </row>
    <row r="220" spans="1:4" hidden="1" outlineLevel="1">
      <c r="A220" t="s">
        <v>386</v>
      </c>
      <c r="C220">
        <v>1.02</v>
      </c>
    </row>
    <row r="221" spans="1:4" hidden="1" outlineLevel="1">
      <c r="A221" t="s">
        <v>387</v>
      </c>
      <c r="D221">
        <v>1.05</v>
      </c>
    </row>
    <row r="222" spans="1:4" hidden="1" outlineLevel="1">
      <c r="A222" t="s">
        <v>388</v>
      </c>
      <c r="D222">
        <v>1.07</v>
      </c>
    </row>
    <row r="223" spans="1:4" hidden="1" outlineLevel="1">
      <c r="A223" t="s">
        <v>389</v>
      </c>
      <c r="D223">
        <v>1.07</v>
      </c>
    </row>
    <row r="224" spans="1:4" hidden="1" outlineLevel="1">
      <c r="A224" t="s">
        <v>390</v>
      </c>
      <c r="D224">
        <v>1.01</v>
      </c>
    </row>
    <row r="225" spans="1:4" hidden="1" outlineLevel="1">
      <c r="A225" t="s">
        <v>391</v>
      </c>
      <c r="C225">
        <v>1.23</v>
      </c>
    </row>
    <row r="226" spans="1:4" hidden="1" outlineLevel="1">
      <c r="A226" t="s">
        <v>392</v>
      </c>
      <c r="C226">
        <v>1.29</v>
      </c>
    </row>
    <row r="227" spans="1:4" hidden="1" outlineLevel="1">
      <c r="A227" t="s">
        <v>393</v>
      </c>
      <c r="B227">
        <v>1.07</v>
      </c>
      <c r="C227">
        <v>1.38</v>
      </c>
    </row>
    <row r="228" spans="1:4" hidden="1" outlineLevel="1">
      <c r="A228" t="s">
        <v>394</v>
      </c>
      <c r="B228">
        <v>1.03</v>
      </c>
      <c r="C228">
        <v>1.43</v>
      </c>
    </row>
    <row r="229" spans="1:4" hidden="1" outlineLevel="1">
      <c r="A229" t="s">
        <v>395</v>
      </c>
      <c r="D229">
        <v>1.3</v>
      </c>
    </row>
    <row r="230" spans="1:4" hidden="1" outlineLevel="1">
      <c r="A230" t="s">
        <v>396</v>
      </c>
      <c r="D230">
        <v>1.25</v>
      </c>
    </row>
    <row r="231" spans="1:4" hidden="1" outlineLevel="1">
      <c r="A231" t="s">
        <v>397</v>
      </c>
      <c r="D231">
        <v>1.18</v>
      </c>
    </row>
    <row r="232" spans="1:4" hidden="1" outlineLevel="1">
      <c r="A232" t="s">
        <v>398</v>
      </c>
      <c r="D232">
        <v>1.1499999999999999</v>
      </c>
    </row>
    <row r="233" spans="1:4" hidden="1" outlineLevel="1">
      <c r="A233" t="s">
        <v>399</v>
      </c>
      <c r="D233">
        <v>7.79</v>
      </c>
    </row>
    <row r="234" spans="1:4" hidden="1" outlineLevel="1">
      <c r="A234" t="s">
        <v>400</v>
      </c>
      <c r="D234">
        <v>8.32</v>
      </c>
    </row>
    <row r="235" spans="1:4" hidden="1" outlineLevel="1">
      <c r="A235" t="s">
        <v>401</v>
      </c>
      <c r="D235">
        <v>8.61</v>
      </c>
    </row>
    <row r="236" spans="1:4" hidden="1" outlineLevel="1">
      <c r="A236" t="s">
        <v>402</v>
      </c>
      <c r="D236">
        <v>8.9600000000000009</v>
      </c>
    </row>
    <row r="237" spans="1:4" hidden="1" outlineLevel="1">
      <c r="A237" t="s">
        <v>403</v>
      </c>
      <c r="C237">
        <v>1.19</v>
      </c>
    </row>
    <row r="238" spans="1:4" hidden="1" outlineLevel="1">
      <c r="A238" t="s">
        <v>404</v>
      </c>
      <c r="C238">
        <v>1.25</v>
      </c>
    </row>
    <row r="239" spans="1:4" hidden="1" outlineLevel="1">
      <c r="A239" t="s">
        <v>405</v>
      </c>
      <c r="C239">
        <v>1.3</v>
      </c>
    </row>
    <row r="240" spans="1:4" hidden="1" outlineLevel="1">
      <c r="A240" s="1" t="s">
        <v>406</v>
      </c>
      <c r="C240">
        <v>1.18</v>
      </c>
    </row>
    <row r="241" spans="1:4" hidden="1" outlineLevel="1">
      <c r="A241" t="s">
        <v>407</v>
      </c>
      <c r="B241">
        <v>1.64</v>
      </c>
      <c r="D241">
        <v>1.1499999999999999</v>
      </c>
    </row>
    <row r="242" spans="1:4" hidden="1" outlineLevel="1">
      <c r="A242" t="s">
        <v>408</v>
      </c>
      <c r="B242">
        <v>2.98</v>
      </c>
      <c r="D242">
        <v>1.53</v>
      </c>
    </row>
    <row r="243" spans="1:4" hidden="1" outlineLevel="1">
      <c r="A243" t="s">
        <v>409</v>
      </c>
      <c r="B243">
        <v>1.3</v>
      </c>
    </row>
    <row r="244" spans="1:4" hidden="1" outlineLevel="1">
      <c r="A244" t="s">
        <v>410</v>
      </c>
      <c r="B244">
        <v>1.42</v>
      </c>
    </row>
    <row r="245" spans="1:4" hidden="1" outlineLevel="1">
      <c r="A245" t="s">
        <v>411</v>
      </c>
      <c r="B245">
        <v>1.51</v>
      </c>
    </row>
    <row r="246" spans="1:4" hidden="1" outlineLevel="1">
      <c r="A246" t="s">
        <v>412</v>
      </c>
      <c r="B246">
        <v>1.52</v>
      </c>
    </row>
    <row r="247" spans="1:4" hidden="1" outlineLevel="1">
      <c r="A247" t="s">
        <v>413</v>
      </c>
      <c r="D247">
        <v>4.3600000000000003</v>
      </c>
    </row>
    <row r="248" spans="1:4" hidden="1" outlineLevel="1">
      <c r="A248" t="s">
        <v>414</v>
      </c>
      <c r="D248">
        <v>7.13</v>
      </c>
    </row>
    <row r="249" spans="1:4" hidden="1" outlineLevel="1">
      <c r="A249" t="s">
        <v>415</v>
      </c>
      <c r="D249">
        <v>1.0900000000000001</v>
      </c>
    </row>
    <row r="250" spans="1:4" hidden="1" outlineLevel="1">
      <c r="A250" t="s">
        <v>416</v>
      </c>
      <c r="C250">
        <v>1.04</v>
      </c>
      <c r="D250">
        <v>1.24</v>
      </c>
    </row>
    <row r="251" spans="1:4" hidden="1" outlineLevel="1">
      <c r="A251" t="s">
        <v>417</v>
      </c>
      <c r="D251">
        <v>1.97</v>
      </c>
    </row>
    <row r="252" spans="1:4" hidden="1" outlineLevel="1">
      <c r="A252" t="s">
        <v>418</v>
      </c>
      <c r="D252">
        <v>4.17</v>
      </c>
    </row>
    <row r="253" spans="1:4" hidden="1" outlineLevel="1">
      <c r="A253" t="s">
        <v>419</v>
      </c>
      <c r="C253">
        <v>1.01</v>
      </c>
    </row>
    <row r="254" spans="1:4" hidden="1" outlineLevel="1">
      <c r="A254" t="s">
        <v>420</v>
      </c>
      <c r="C254">
        <v>0.99</v>
      </c>
    </row>
    <row r="255" spans="1:4" hidden="1" outlineLevel="1">
      <c r="A255" t="s">
        <v>421</v>
      </c>
      <c r="B255">
        <v>1.1599999999999999</v>
      </c>
      <c r="C255">
        <v>1.49</v>
      </c>
    </row>
    <row r="256" spans="1:4" hidden="1" outlineLevel="1">
      <c r="A256" t="s">
        <v>422</v>
      </c>
      <c r="B256">
        <v>1.0900000000000001</v>
      </c>
      <c r="C256">
        <v>1.56</v>
      </c>
    </row>
    <row r="257" spans="1:4" hidden="1" outlineLevel="1">
      <c r="A257" t="s">
        <v>423</v>
      </c>
      <c r="B257">
        <v>1.03</v>
      </c>
      <c r="C257">
        <v>1.62</v>
      </c>
    </row>
    <row r="258" spans="1:4" hidden="1" outlineLevel="1">
      <c r="A258" t="s">
        <v>424</v>
      </c>
      <c r="B258">
        <v>1.06</v>
      </c>
      <c r="C258">
        <v>1.63</v>
      </c>
    </row>
    <row r="259" spans="1:4" hidden="1" outlineLevel="1">
      <c r="A259" t="s">
        <v>425</v>
      </c>
      <c r="B259">
        <v>1.02</v>
      </c>
    </row>
    <row r="260" spans="1:4" hidden="1" outlineLevel="1">
      <c r="A260" t="s">
        <v>426</v>
      </c>
      <c r="B260">
        <v>1.1499999999999999</v>
      </c>
    </row>
    <row r="261" spans="1:4" hidden="1" outlineLevel="1">
      <c r="A261" t="s">
        <v>427</v>
      </c>
      <c r="B261">
        <v>1.08</v>
      </c>
    </row>
    <row r="262" spans="1:4" hidden="1" outlineLevel="1">
      <c r="A262" t="s">
        <v>428</v>
      </c>
      <c r="B262">
        <v>1.17</v>
      </c>
    </row>
    <row r="263" spans="1:4" hidden="1" outlineLevel="1">
      <c r="A263" t="s">
        <v>429</v>
      </c>
      <c r="B263">
        <v>1.33</v>
      </c>
    </row>
    <row r="264" spans="1:4" hidden="1" outlineLevel="1">
      <c r="A264" t="s">
        <v>430</v>
      </c>
      <c r="B264">
        <v>1.27</v>
      </c>
    </row>
    <row r="265" spans="1:4" hidden="1" outlineLevel="1">
      <c r="A265" t="s">
        <v>431</v>
      </c>
      <c r="D265">
        <v>2.25</v>
      </c>
    </row>
    <row r="266" spans="1:4" hidden="1" outlineLevel="1">
      <c r="A266" t="s">
        <v>432</v>
      </c>
      <c r="D266">
        <v>2.2400000000000002</v>
      </c>
    </row>
    <row r="267" spans="1:4" hidden="1" outlineLevel="1">
      <c r="A267" t="s">
        <v>433</v>
      </c>
      <c r="D267">
        <v>2.21</v>
      </c>
    </row>
    <row r="268" spans="1:4" hidden="1" outlineLevel="1">
      <c r="A268" t="s">
        <v>434</v>
      </c>
      <c r="D268">
        <v>2.25</v>
      </c>
    </row>
    <row r="269" spans="1:4" hidden="1" outlineLevel="1">
      <c r="A269" t="s">
        <v>435</v>
      </c>
      <c r="B269">
        <v>1.24</v>
      </c>
    </row>
    <row r="270" spans="1:4" hidden="1" outlineLevel="1">
      <c r="A270" t="s">
        <v>436</v>
      </c>
      <c r="B270">
        <v>1.4</v>
      </c>
    </row>
    <row r="271" spans="1:4" hidden="1" outlineLevel="1">
      <c r="A271" t="s">
        <v>437</v>
      </c>
      <c r="B271">
        <v>1.75</v>
      </c>
    </row>
    <row r="272" spans="1:4" hidden="1" outlineLevel="1">
      <c r="A272" t="s">
        <v>438</v>
      </c>
      <c r="B272">
        <v>1.75</v>
      </c>
    </row>
    <row r="273" spans="1:4" hidden="1" outlineLevel="1">
      <c r="A273" t="s">
        <v>439</v>
      </c>
      <c r="D273">
        <v>7.91</v>
      </c>
    </row>
    <row r="274" spans="1:4" hidden="1" outlineLevel="1">
      <c r="A274" t="s">
        <v>440</v>
      </c>
      <c r="D274">
        <v>8.44</v>
      </c>
    </row>
    <row r="275" spans="1:4" hidden="1" outlineLevel="1">
      <c r="A275" t="s">
        <v>441</v>
      </c>
      <c r="D275">
        <v>9.3800000000000008</v>
      </c>
    </row>
    <row r="276" spans="1:4" hidden="1" outlineLevel="1">
      <c r="A276" t="s">
        <v>442</v>
      </c>
      <c r="D276">
        <v>10.25</v>
      </c>
    </row>
    <row r="277" spans="1:4" hidden="1" outlineLevel="1">
      <c r="A277" t="s">
        <v>443</v>
      </c>
      <c r="B277">
        <v>1.26</v>
      </c>
    </row>
    <row r="278" spans="1:4" hidden="1" outlineLevel="1">
      <c r="A278" t="s">
        <v>444</v>
      </c>
      <c r="B278">
        <v>1.4</v>
      </c>
    </row>
    <row r="279" spans="1:4" hidden="1" outlineLevel="1">
      <c r="A279" t="s">
        <v>445</v>
      </c>
      <c r="B279">
        <v>1.44</v>
      </c>
    </row>
    <row r="280" spans="1:4" hidden="1" outlineLevel="1">
      <c r="A280" t="s">
        <v>446</v>
      </c>
      <c r="B280">
        <v>1.7</v>
      </c>
    </row>
    <row r="281" spans="1:4" hidden="1" outlineLevel="1">
      <c r="A281" t="s">
        <v>447</v>
      </c>
      <c r="B281">
        <v>1.07</v>
      </c>
    </row>
    <row r="282" spans="1:4" hidden="1" outlineLevel="1">
      <c r="A282" t="s">
        <v>448</v>
      </c>
      <c r="D282">
        <v>1.22</v>
      </c>
    </row>
    <row r="283" spans="1:4" hidden="1" outlineLevel="1">
      <c r="A283" t="s">
        <v>449</v>
      </c>
      <c r="D283">
        <v>1.04</v>
      </c>
    </row>
    <row r="284" spans="1:4" hidden="1" outlineLevel="1">
      <c r="A284" t="s">
        <v>450</v>
      </c>
      <c r="D284">
        <v>1.04</v>
      </c>
    </row>
    <row r="285" spans="1:4" hidden="1" outlineLevel="1">
      <c r="A285" t="s">
        <v>451</v>
      </c>
      <c r="D285">
        <v>1.01</v>
      </c>
    </row>
    <row r="286" spans="1:4" hidden="1" outlineLevel="1">
      <c r="A286" t="s">
        <v>452</v>
      </c>
      <c r="B286">
        <v>1.1200000000000001</v>
      </c>
    </row>
    <row r="287" spans="1:4" hidden="1" outlineLevel="1">
      <c r="A287" t="s">
        <v>453</v>
      </c>
      <c r="B287">
        <v>1.0900000000000001</v>
      </c>
    </row>
    <row r="288" spans="1:4" hidden="1" outlineLevel="1">
      <c r="A288" t="s">
        <v>454</v>
      </c>
      <c r="B288">
        <v>1.29</v>
      </c>
    </row>
    <row r="289" spans="1:4" hidden="1" outlineLevel="1">
      <c r="A289" t="s">
        <v>455</v>
      </c>
      <c r="C289">
        <v>1</v>
      </c>
    </row>
    <row r="290" spans="1:4" hidden="1" outlineLevel="1">
      <c r="A290" t="s">
        <v>456</v>
      </c>
      <c r="C290">
        <v>1.0900000000000001</v>
      </c>
    </row>
    <row r="291" spans="1:4" hidden="1" outlineLevel="1">
      <c r="A291" t="s">
        <v>457</v>
      </c>
      <c r="C291">
        <v>1.1100000000000001</v>
      </c>
    </row>
    <row r="292" spans="1:4" hidden="1" outlineLevel="1">
      <c r="A292" t="s">
        <v>458</v>
      </c>
      <c r="C292">
        <v>1.28</v>
      </c>
    </row>
    <row r="293" spans="1:4" hidden="1" outlineLevel="1">
      <c r="A293" t="s">
        <v>459</v>
      </c>
      <c r="C293">
        <v>1.69</v>
      </c>
    </row>
    <row r="294" spans="1:4" hidden="1" outlineLevel="1">
      <c r="A294" t="s">
        <v>460</v>
      </c>
      <c r="C294">
        <v>1.52</v>
      </c>
    </row>
    <row r="295" spans="1:4" hidden="1" outlineLevel="1">
      <c r="A295" t="s">
        <v>461</v>
      </c>
      <c r="C295">
        <v>1.39</v>
      </c>
    </row>
    <row r="296" spans="1:4" hidden="1" outlineLevel="1">
      <c r="A296" t="s">
        <v>462</v>
      </c>
      <c r="C296">
        <v>1.02</v>
      </c>
    </row>
    <row r="297" spans="1:4" hidden="1" outlineLevel="1">
      <c r="A297" t="s">
        <v>463</v>
      </c>
      <c r="C297">
        <v>1.42</v>
      </c>
    </row>
    <row r="298" spans="1:4" hidden="1" outlineLevel="1">
      <c r="A298" t="s">
        <v>464</v>
      </c>
      <c r="D298">
        <v>3.1</v>
      </c>
    </row>
    <row r="299" spans="1:4" hidden="1" outlineLevel="1">
      <c r="A299" t="s">
        <v>465</v>
      </c>
      <c r="D299">
        <v>3</v>
      </c>
    </row>
    <row r="300" spans="1:4" hidden="1" outlineLevel="1">
      <c r="A300" t="s">
        <v>466</v>
      </c>
      <c r="D300">
        <v>2.94</v>
      </c>
    </row>
    <row r="301" spans="1:4" hidden="1" outlineLevel="1">
      <c r="A301" t="s">
        <v>467</v>
      </c>
      <c r="D301">
        <v>2.7</v>
      </c>
    </row>
    <row r="302" spans="1:4" hidden="1" outlineLevel="1">
      <c r="A302" t="s">
        <v>468</v>
      </c>
      <c r="C302">
        <v>0.99</v>
      </c>
    </row>
    <row r="303" spans="1:4" hidden="1" outlineLevel="1">
      <c r="A303" t="s">
        <v>469</v>
      </c>
      <c r="C303">
        <v>1.26</v>
      </c>
    </row>
    <row r="304" spans="1:4" hidden="1" outlineLevel="1">
      <c r="A304" t="s">
        <v>470</v>
      </c>
      <c r="C304">
        <v>1.38</v>
      </c>
    </row>
    <row r="305" spans="1:3" hidden="1" outlineLevel="1">
      <c r="A305" t="s">
        <v>471</v>
      </c>
      <c r="C305">
        <v>1.17</v>
      </c>
    </row>
    <row r="306" spans="1:3" hidden="1" outlineLevel="1">
      <c r="A306" t="s">
        <v>472</v>
      </c>
      <c r="C306">
        <v>0.96</v>
      </c>
    </row>
    <row r="307" spans="1:3" hidden="1" outlineLevel="1">
      <c r="A307" t="s">
        <v>473</v>
      </c>
      <c r="C307">
        <v>1.54</v>
      </c>
    </row>
    <row r="308" spans="1:3" hidden="1" outlineLevel="1">
      <c r="A308" t="s">
        <v>474</v>
      </c>
      <c r="C308">
        <v>1.47</v>
      </c>
    </row>
    <row r="309" spans="1:3" hidden="1" outlineLevel="1">
      <c r="A309" t="s">
        <v>475</v>
      </c>
      <c r="C309">
        <v>1.55</v>
      </c>
    </row>
    <row r="310" spans="1:3" hidden="1" outlineLevel="1">
      <c r="A310" t="s">
        <v>476</v>
      </c>
      <c r="B310">
        <v>1.61</v>
      </c>
    </row>
    <row r="311" spans="1:3" hidden="1" outlineLevel="1">
      <c r="A311" t="s">
        <v>477</v>
      </c>
      <c r="B311">
        <v>1.74</v>
      </c>
    </row>
    <row r="312" spans="1:3" hidden="1" outlineLevel="1">
      <c r="A312" t="s">
        <v>478</v>
      </c>
      <c r="B312">
        <v>1.69</v>
      </c>
    </row>
    <row r="313" spans="1:3" hidden="1" outlineLevel="1">
      <c r="A313" t="s">
        <v>479</v>
      </c>
      <c r="B313">
        <v>1.67</v>
      </c>
    </row>
    <row r="314" spans="1:3" hidden="1" outlineLevel="1">
      <c r="A314" t="s">
        <v>480</v>
      </c>
      <c r="C314">
        <v>2.36</v>
      </c>
    </row>
    <row r="315" spans="1:3" hidden="1" outlineLevel="1">
      <c r="A315" t="s">
        <v>481</v>
      </c>
      <c r="C315">
        <v>1.96</v>
      </c>
    </row>
    <row r="316" spans="1:3" hidden="1" outlineLevel="1">
      <c r="A316" t="s">
        <v>482</v>
      </c>
      <c r="C316">
        <v>1.4</v>
      </c>
    </row>
    <row r="317" spans="1:3" hidden="1" outlineLevel="1">
      <c r="A317" t="s">
        <v>483</v>
      </c>
      <c r="C317">
        <v>1.1399999999999999</v>
      </c>
    </row>
    <row r="318" spans="1:3" hidden="1" outlineLevel="1">
      <c r="A318" t="s">
        <v>484</v>
      </c>
      <c r="C318">
        <v>1.22</v>
      </c>
    </row>
    <row r="319" spans="1:3" hidden="1" outlineLevel="1">
      <c r="A319" t="s">
        <v>485</v>
      </c>
      <c r="C319">
        <v>1.02</v>
      </c>
    </row>
    <row r="320" spans="1:3" hidden="1" outlineLevel="1">
      <c r="A320" t="s">
        <v>486</v>
      </c>
      <c r="C320">
        <v>1</v>
      </c>
    </row>
    <row r="321" spans="1:6" hidden="1" outlineLevel="1">
      <c r="A321" t="s">
        <v>487</v>
      </c>
      <c r="C321">
        <v>1</v>
      </c>
    </row>
    <row r="322" spans="1:6" hidden="1" outlineLevel="1">
      <c r="A322" t="s">
        <v>488</v>
      </c>
      <c r="C322">
        <v>1</v>
      </c>
    </row>
    <row r="323" spans="1:6" hidden="1" outlineLevel="1">
      <c r="A323" t="s">
        <v>489</v>
      </c>
      <c r="C323">
        <v>2.0699999999999998</v>
      </c>
    </row>
    <row r="324" spans="1:6" hidden="1" outlineLevel="1">
      <c r="A324" t="s">
        <v>490</v>
      </c>
      <c r="C324">
        <v>1.62</v>
      </c>
    </row>
    <row r="325" spans="1:6" hidden="1" outlineLevel="1">
      <c r="A325" t="s">
        <v>491</v>
      </c>
      <c r="C325">
        <v>1.78</v>
      </c>
    </row>
    <row r="326" spans="1:6" hidden="1" outlineLevel="1">
      <c r="A326" t="s">
        <v>492</v>
      </c>
      <c r="C326">
        <v>1.34</v>
      </c>
    </row>
    <row r="327" spans="1:6" hidden="1" outlineLevel="1">
      <c r="A327" t="s">
        <v>493</v>
      </c>
      <c r="C327">
        <v>1.36</v>
      </c>
    </row>
    <row r="328" spans="1:6" hidden="1" outlineLevel="1">
      <c r="A328" t="s">
        <v>494</v>
      </c>
      <c r="C328">
        <v>1.57</v>
      </c>
    </row>
    <row r="329" spans="1:6" hidden="1" outlineLevel="1">
      <c r="A329" t="s">
        <v>495</v>
      </c>
      <c r="C329">
        <v>1.38</v>
      </c>
    </row>
    <row r="330" spans="1:6" hidden="1" outlineLevel="1">
      <c r="A330" t="s">
        <v>496</v>
      </c>
      <c r="C330">
        <v>1.3</v>
      </c>
    </row>
    <row r="331" spans="1:6" collapsed="1">
      <c r="A331" s="2" t="s">
        <v>71</v>
      </c>
      <c r="B331" s="2">
        <f>COUNTIF(B$15:B330,"&gt;0")</f>
        <v>79</v>
      </c>
      <c r="C331" s="2">
        <f>COUNTIF(C$15:C330,"&gt;0")</f>
        <v>166</v>
      </c>
      <c r="D331" s="2">
        <f>COUNTIF(D$15:D330,"&gt;0")</f>
        <v>119</v>
      </c>
      <c r="E331" s="2">
        <f>COUNTIF(E$15:E330,"&gt;0")</f>
        <v>37</v>
      </c>
      <c r="F331" s="2">
        <f>SUM(B331:E331)</f>
        <v>401</v>
      </c>
    </row>
    <row r="332" spans="1:6">
      <c r="A332" s="2" t="s">
        <v>72</v>
      </c>
      <c r="B332">
        <v>87391</v>
      </c>
      <c r="C332">
        <v>52335</v>
      </c>
      <c r="D332">
        <v>61437</v>
      </c>
      <c r="E332">
        <v>7472</v>
      </c>
    </row>
    <row r="333" spans="1:6">
      <c r="A333" s="2" t="s">
        <v>73</v>
      </c>
      <c r="B333" s="3">
        <f>B331/B332*100</f>
        <v>9.0398324770285268E-2</v>
      </c>
      <c r="C333" s="3">
        <f t="shared" ref="C333" si="0">C331/C332*100</f>
        <v>0.3171873507213146</v>
      </c>
      <c r="D333" s="3">
        <f t="shared" ref="D333" si="1">D331/D332*100</f>
        <v>0.19369435356544101</v>
      </c>
      <c r="E333" s="3">
        <f t="shared" ref="E333" si="2">E331/E332*100</f>
        <v>0.49518201284796576</v>
      </c>
    </row>
    <row r="334" spans="1:6">
      <c r="A334" t="s">
        <v>173</v>
      </c>
    </row>
    <row r="335" spans="1:6">
      <c r="A335" s="1">
        <v>45597.459236111114</v>
      </c>
    </row>
    <row r="340" spans="1:5">
      <c r="A340" t="s">
        <v>174</v>
      </c>
      <c r="B340" s="2" t="s">
        <v>74</v>
      </c>
      <c r="C340" s="2" t="s">
        <v>497</v>
      </c>
    </row>
    <row r="343" spans="1:5">
      <c r="A343" t="s">
        <v>176</v>
      </c>
      <c r="B343" t="s">
        <v>177</v>
      </c>
    </row>
    <row r="345" spans="1:5">
      <c r="A345" t="s">
        <v>178</v>
      </c>
      <c r="B345" t="s">
        <v>179</v>
      </c>
    </row>
    <row r="347" spans="1:5">
      <c r="B347" t="s">
        <v>4</v>
      </c>
      <c r="C347" t="s">
        <v>180</v>
      </c>
      <c r="D347" t="s">
        <v>6</v>
      </c>
      <c r="E347" t="s">
        <v>7</v>
      </c>
    </row>
    <row r="348" spans="1:5" hidden="1" outlineLevel="1">
      <c r="A348" t="s">
        <v>193</v>
      </c>
      <c r="D348">
        <v>0.21</v>
      </c>
    </row>
    <row r="349" spans="1:5" hidden="1" outlineLevel="1">
      <c r="A349" t="s">
        <v>498</v>
      </c>
      <c r="D349">
        <v>0.17</v>
      </c>
    </row>
    <row r="350" spans="1:5" hidden="1" outlineLevel="1">
      <c r="A350" t="s">
        <v>194</v>
      </c>
      <c r="D350">
        <v>0.23</v>
      </c>
    </row>
    <row r="351" spans="1:5" hidden="1" outlineLevel="1">
      <c r="A351" t="s">
        <v>499</v>
      </c>
      <c r="E351">
        <v>0.13</v>
      </c>
    </row>
    <row r="352" spans="1:5" hidden="1" outlineLevel="1">
      <c r="A352" t="s">
        <v>500</v>
      </c>
      <c r="D352">
        <v>0.2</v>
      </c>
    </row>
    <row r="353" spans="1:5" hidden="1" outlineLevel="1">
      <c r="A353" t="s">
        <v>501</v>
      </c>
      <c r="D353">
        <v>0.13</v>
      </c>
    </row>
    <row r="354" spans="1:5" hidden="1" outlineLevel="1">
      <c r="A354" t="s">
        <v>502</v>
      </c>
      <c r="C354">
        <v>0.15</v>
      </c>
    </row>
    <row r="355" spans="1:5" hidden="1" outlineLevel="1">
      <c r="A355" t="s">
        <v>503</v>
      </c>
      <c r="C355">
        <v>0.16</v>
      </c>
    </row>
    <row r="356" spans="1:5" hidden="1" outlineLevel="1">
      <c r="A356" t="s">
        <v>202</v>
      </c>
      <c r="B356">
        <v>0.13</v>
      </c>
    </row>
    <row r="357" spans="1:5" hidden="1" outlineLevel="1">
      <c r="A357" t="s">
        <v>203</v>
      </c>
      <c r="B357">
        <v>0.22</v>
      </c>
    </row>
    <row r="358" spans="1:5" hidden="1" outlineLevel="1">
      <c r="A358" t="s">
        <v>504</v>
      </c>
      <c r="B358">
        <v>0.16</v>
      </c>
    </row>
    <row r="359" spans="1:5" hidden="1" outlineLevel="1">
      <c r="A359" t="s">
        <v>505</v>
      </c>
      <c r="B359">
        <v>0.18</v>
      </c>
    </row>
    <row r="360" spans="1:5" hidden="1" outlineLevel="1">
      <c r="A360" t="s">
        <v>506</v>
      </c>
      <c r="B360">
        <v>0.42</v>
      </c>
      <c r="E360">
        <v>0.12</v>
      </c>
    </row>
    <row r="361" spans="1:5" hidden="1" outlineLevel="1">
      <c r="A361" t="s">
        <v>507</v>
      </c>
      <c r="B361">
        <v>0.13</v>
      </c>
    </row>
    <row r="362" spans="1:5" hidden="1" outlineLevel="1">
      <c r="A362" t="s">
        <v>508</v>
      </c>
      <c r="B362">
        <v>0.19</v>
      </c>
    </row>
    <row r="363" spans="1:5" hidden="1" outlineLevel="1">
      <c r="A363" t="s">
        <v>509</v>
      </c>
      <c r="B363">
        <v>0.16</v>
      </c>
    </row>
    <row r="364" spans="1:5" hidden="1" outlineLevel="1">
      <c r="A364" t="s">
        <v>510</v>
      </c>
      <c r="B364">
        <v>0.13</v>
      </c>
    </row>
    <row r="365" spans="1:5" hidden="1" outlineLevel="1">
      <c r="A365" t="s">
        <v>511</v>
      </c>
      <c r="B365">
        <v>0.16</v>
      </c>
    </row>
    <row r="366" spans="1:5" hidden="1" outlineLevel="1">
      <c r="A366" t="s">
        <v>512</v>
      </c>
      <c r="B366">
        <v>0.22</v>
      </c>
    </row>
    <row r="367" spans="1:5" hidden="1" outlineLevel="1">
      <c r="A367" t="s">
        <v>513</v>
      </c>
      <c r="B367">
        <v>0.15</v>
      </c>
    </row>
    <row r="368" spans="1:5" hidden="1" outlineLevel="1">
      <c r="A368" t="s">
        <v>514</v>
      </c>
      <c r="B368">
        <v>0.21</v>
      </c>
    </row>
    <row r="369" spans="1:5" hidden="1" outlineLevel="1">
      <c r="A369" t="s">
        <v>230</v>
      </c>
      <c r="B369">
        <v>0.26</v>
      </c>
    </row>
    <row r="370" spans="1:5" hidden="1" outlineLevel="1">
      <c r="A370" t="s">
        <v>515</v>
      </c>
      <c r="E370">
        <v>0.27</v>
      </c>
    </row>
    <row r="371" spans="1:5" hidden="1" outlineLevel="1">
      <c r="A371" t="s">
        <v>516</v>
      </c>
      <c r="B371">
        <v>0.12</v>
      </c>
    </row>
    <row r="372" spans="1:5" hidden="1" outlineLevel="1">
      <c r="A372" t="s">
        <v>517</v>
      </c>
      <c r="B372">
        <v>0.13</v>
      </c>
    </row>
    <row r="373" spans="1:5" hidden="1" outlineLevel="1">
      <c r="A373" t="s">
        <v>518</v>
      </c>
      <c r="D373">
        <v>0.14000000000000001</v>
      </c>
    </row>
    <row r="374" spans="1:5" hidden="1" outlineLevel="1">
      <c r="A374" t="s">
        <v>519</v>
      </c>
      <c r="D374">
        <v>0.21</v>
      </c>
    </row>
    <row r="375" spans="1:5" hidden="1" outlineLevel="1">
      <c r="A375" t="s">
        <v>520</v>
      </c>
      <c r="B375">
        <v>0.17</v>
      </c>
    </row>
    <row r="376" spans="1:5" hidden="1" outlineLevel="1">
      <c r="A376" t="s">
        <v>521</v>
      </c>
      <c r="B376">
        <v>0.22</v>
      </c>
    </row>
    <row r="377" spans="1:5" hidden="1" outlineLevel="1">
      <c r="A377" t="s">
        <v>522</v>
      </c>
      <c r="B377">
        <v>0.14000000000000001</v>
      </c>
    </row>
    <row r="378" spans="1:5" hidden="1" outlineLevel="1">
      <c r="A378" t="s">
        <v>523</v>
      </c>
      <c r="D378">
        <v>0.16</v>
      </c>
    </row>
    <row r="379" spans="1:5" hidden="1" outlineLevel="1">
      <c r="A379" t="s">
        <v>524</v>
      </c>
      <c r="D379">
        <v>0.14000000000000001</v>
      </c>
    </row>
    <row r="380" spans="1:5" hidden="1" outlineLevel="1">
      <c r="A380" t="s">
        <v>525</v>
      </c>
      <c r="D380">
        <v>0.21</v>
      </c>
    </row>
    <row r="381" spans="1:5" hidden="1" outlineLevel="1">
      <c r="A381" t="s">
        <v>526</v>
      </c>
      <c r="B381">
        <v>0.16</v>
      </c>
    </row>
    <row r="382" spans="1:5" hidden="1" outlineLevel="1">
      <c r="A382" t="s">
        <v>527</v>
      </c>
      <c r="B382">
        <v>0.21</v>
      </c>
    </row>
    <row r="383" spans="1:5" hidden="1" outlineLevel="1">
      <c r="A383" t="s">
        <v>528</v>
      </c>
      <c r="B383">
        <v>0.18</v>
      </c>
    </row>
    <row r="384" spans="1:5" hidden="1" outlineLevel="1">
      <c r="A384" t="s">
        <v>529</v>
      </c>
      <c r="B384">
        <v>0.27</v>
      </c>
    </row>
    <row r="385" spans="1:5" hidden="1" outlineLevel="1">
      <c r="A385" t="s">
        <v>530</v>
      </c>
      <c r="D385">
        <v>0.13</v>
      </c>
    </row>
    <row r="386" spans="1:5" hidden="1" outlineLevel="1">
      <c r="A386" t="s">
        <v>531</v>
      </c>
      <c r="D386">
        <v>0.12</v>
      </c>
    </row>
    <row r="387" spans="1:5" hidden="1" outlineLevel="1">
      <c r="A387" t="s">
        <v>532</v>
      </c>
      <c r="B387">
        <v>0.13</v>
      </c>
    </row>
    <row r="388" spans="1:5" hidden="1" outlineLevel="1">
      <c r="A388" t="s">
        <v>533</v>
      </c>
      <c r="B388">
        <v>0.19</v>
      </c>
    </row>
    <row r="389" spans="1:5" hidden="1" outlineLevel="1">
      <c r="A389" t="s">
        <v>534</v>
      </c>
      <c r="B389">
        <v>0.28000000000000003</v>
      </c>
      <c r="E389">
        <v>0.12</v>
      </c>
    </row>
    <row r="390" spans="1:5" hidden="1" outlineLevel="1">
      <c r="A390" t="s">
        <v>535</v>
      </c>
      <c r="E390">
        <v>0.17</v>
      </c>
    </row>
    <row r="391" spans="1:5" hidden="1" outlineLevel="1">
      <c r="A391" t="s">
        <v>536</v>
      </c>
      <c r="E391">
        <v>0.15</v>
      </c>
    </row>
    <row r="392" spans="1:5" hidden="1" outlineLevel="1">
      <c r="A392" t="s">
        <v>537</v>
      </c>
      <c r="C392">
        <v>0.14000000000000001</v>
      </c>
    </row>
    <row r="393" spans="1:5" hidden="1" outlineLevel="1">
      <c r="A393" t="s">
        <v>538</v>
      </c>
      <c r="C393">
        <v>0.14000000000000001</v>
      </c>
    </row>
    <row r="394" spans="1:5" hidden="1" outlineLevel="1">
      <c r="A394" t="s">
        <v>539</v>
      </c>
      <c r="E394">
        <v>0.16</v>
      </c>
    </row>
    <row r="395" spans="1:5" hidden="1" outlineLevel="1">
      <c r="A395" t="s">
        <v>540</v>
      </c>
      <c r="E395">
        <v>0.23</v>
      </c>
    </row>
    <row r="396" spans="1:5" hidden="1" outlineLevel="1">
      <c r="A396" t="s">
        <v>541</v>
      </c>
      <c r="E396">
        <v>0.2</v>
      </c>
    </row>
    <row r="397" spans="1:5" hidden="1" outlineLevel="1">
      <c r="A397" t="s">
        <v>542</v>
      </c>
      <c r="E397">
        <v>0.52</v>
      </c>
    </row>
    <row r="398" spans="1:5" hidden="1" outlineLevel="1">
      <c r="A398" t="s">
        <v>543</v>
      </c>
      <c r="E398">
        <v>0.14000000000000001</v>
      </c>
    </row>
    <row r="399" spans="1:5" hidden="1" outlineLevel="1">
      <c r="A399" t="s">
        <v>544</v>
      </c>
      <c r="C399">
        <v>0.14000000000000001</v>
      </c>
    </row>
    <row r="400" spans="1:5" hidden="1" outlineLevel="1">
      <c r="A400" t="s">
        <v>545</v>
      </c>
      <c r="C400">
        <v>0.17</v>
      </c>
    </row>
    <row r="401" spans="1:4" hidden="1" outlineLevel="1">
      <c r="A401" t="s">
        <v>546</v>
      </c>
      <c r="C401">
        <v>0.23</v>
      </c>
    </row>
    <row r="402" spans="1:4" hidden="1" outlineLevel="1">
      <c r="A402" t="s">
        <v>253</v>
      </c>
      <c r="D402">
        <v>0.13</v>
      </c>
    </row>
    <row r="403" spans="1:4" hidden="1" outlineLevel="1">
      <c r="A403" t="s">
        <v>254</v>
      </c>
      <c r="D403">
        <v>0.2</v>
      </c>
    </row>
    <row r="404" spans="1:4" hidden="1" outlineLevel="1">
      <c r="A404" t="s">
        <v>547</v>
      </c>
      <c r="C404">
        <v>0.14000000000000001</v>
      </c>
    </row>
    <row r="405" spans="1:4" hidden="1" outlineLevel="1">
      <c r="A405" t="s">
        <v>548</v>
      </c>
      <c r="C405">
        <v>0.17</v>
      </c>
    </row>
    <row r="406" spans="1:4" hidden="1" outlineLevel="1">
      <c r="A406" t="s">
        <v>549</v>
      </c>
      <c r="C406">
        <v>0.23</v>
      </c>
    </row>
    <row r="407" spans="1:4" hidden="1" outlineLevel="1">
      <c r="A407" t="s">
        <v>257</v>
      </c>
      <c r="D407">
        <v>0.14000000000000001</v>
      </c>
    </row>
    <row r="408" spans="1:4" hidden="1" outlineLevel="1">
      <c r="A408" t="s">
        <v>258</v>
      </c>
      <c r="D408">
        <v>0.21</v>
      </c>
    </row>
    <row r="409" spans="1:4" hidden="1" outlineLevel="1">
      <c r="A409" t="s">
        <v>550</v>
      </c>
      <c r="D409">
        <v>0.14000000000000001</v>
      </c>
    </row>
    <row r="410" spans="1:4" hidden="1" outlineLevel="1">
      <c r="A410" t="s">
        <v>551</v>
      </c>
      <c r="D410">
        <v>0.27</v>
      </c>
    </row>
    <row r="411" spans="1:4" hidden="1" outlineLevel="1">
      <c r="A411" t="s">
        <v>552</v>
      </c>
      <c r="B411">
        <v>0.14000000000000001</v>
      </c>
    </row>
    <row r="412" spans="1:4" hidden="1" outlineLevel="1">
      <c r="A412" t="s">
        <v>553</v>
      </c>
      <c r="D412">
        <v>0.14000000000000001</v>
      </c>
    </row>
    <row r="413" spans="1:4" hidden="1" outlineLevel="1">
      <c r="A413" t="s">
        <v>554</v>
      </c>
      <c r="D413">
        <v>0.27</v>
      </c>
    </row>
    <row r="414" spans="1:4" hidden="1" outlineLevel="1">
      <c r="A414" t="s">
        <v>555</v>
      </c>
      <c r="B414">
        <v>0.14000000000000001</v>
      </c>
    </row>
    <row r="415" spans="1:4" hidden="1" outlineLevel="1">
      <c r="A415" t="s">
        <v>556</v>
      </c>
      <c r="B415">
        <v>0.19</v>
      </c>
    </row>
    <row r="416" spans="1:4" hidden="1" outlineLevel="1">
      <c r="A416" t="s">
        <v>557</v>
      </c>
      <c r="B416">
        <v>0.19</v>
      </c>
    </row>
    <row r="417" spans="1:5" hidden="1" outlineLevel="1">
      <c r="A417" t="s">
        <v>276</v>
      </c>
      <c r="D417">
        <v>0.17</v>
      </c>
    </row>
    <row r="418" spans="1:5" hidden="1" outlineLevel="1">
      <c r="A418" t="s">
        <v>558</v>
      </c>
      <c r="D418">
        <v>0.14000000000000001</v>
      </c>
    </row>
    <row r="419" spans="1:5" hidden="1" outlineLevel="1">
      <c r="A419" t="s">
        <v>277</v>
      </c>
      <c r="D419">
        <v>0.21</v>
      </c>
    </row>
    <row r="420" spans="1:5" hidden="1" outlineLevel="1">
      <c r="A420" t="s">
        <v>559</v>
      </c>
      <c r="D420">
        <v>0.18</v>
      </c>
    </row>
    <row r="421" spans="1:5" hidden="1" outlineLevel="1">
      <c r="A421" t="s">
        <v>560</v>
      </c>
      <c r="C421">
        <v>0.19</v>
      </c>
    </row>
    <row r="422" spans="1:5" hidden="1" outlineLevel="1">
      <c r="A422" t="s">
        <v>561</v>
      </c>
      <c r="C422">
        <v>0.2</v>
      </c>
    </row>
    <row r="423" spans="1:5" hidden="1" outlineLevel="1">
      <c r="A423" t="s">
        <v>562</v>
      </c>
      <c r="B423">
        <v>0.16</v>
      </c>
    </row>
    <row r="424" spans="1:5" hidden="1" outlineLevel="1">
      <c r="A424" t="s">
        <v>563</v>
      </c>
      <c r="B424">
        <v>0.39</v>
      </c>
      <c r="E424">
        <v>0.12</v>
      </c>
    </row>
    <row r="425" spans="1:5" hidden="1" outlineLevel="1">
      <c r="A425" t="s">
        <v>564</v>
      </c>
      <c r="B425">
        <v>0.14000000000000001</v>
      </c>
    </row>
    <row r="426" spans="1:5" hidden="1" outlineLevel="1">
      <c r="A426" t="s">
        <v>565</v>
      </c>
      <c r="B426">
        <v>0.19</v>
      </c>
      <c r="C426">
        <v>0.12</v>
      </c>
    </row>
    <row r="427" spans="1:5" hidden="1" outlineLevel="1">
      <c r="A427" t="s">
        <v>566</v>
      </c>
      <c r="B427">
        <v>0.16</v>
      </c>
    </row>
    <row r="428" spans="1:5" hidden="1" outlineLevel="1">
      <c r="A428" t="s">
        <v>567</v>
      </c>
      <c r="B428">
        <v>0.13</v>
      </c>
    </row>
    <row r="429" spans="1:5" hidden="1" outlineLevel="1">
      <c r="A429" t="s">
        <v>568</v>
      </c>
      <c r="B429">
        <v>0.16</v>
      </c>
    </row>
    <row r="430" spans="1:5" hidden="1" outlineLevel="1">
      <c r="A430" t="s">
        <v>569</v>
      </c>
      <c r="B430">
        <v>0.21</v>
      </c>
    </row>
    <row r="431" spans="1:5" hidden="1" outlineLevel="1">
      <c r="A431" t="s">
        <v>570</v>
      </c>
      <c r="B431">
        <v>0.12</v>
      </c>
    </row>
    <row r="432" spans="1:5" hidden="1" outlineLevel="1">
      <c r="A432" t="s">
        <v>571</v>
      </c>
      <c r="B432">
        <v>0.15</v>
      </c>
    </row>
    <row r="433" spans="1:5" hidden="1" outlineLevel="1">
      <c r="A433" t="s">
        <v>572</v>
      </c>
      <c r="B433">
        <v>0.2</v>
      </c>
    </row>
    <row r="434" spans="1:5" hidden="1" outlineLevel="1">
      <c r="A434" t="s">
        <v>573</v>
      </c>
      <c r="B434">
        <v>0.12</v>
      </c>
    </row>
    <row r="435" spans="1:5" hidden="1" outlineLevel="1">
      <c r="A435" t="s">
        <v>574</v>
      </c>
      <c r="B435">
        <v>0.13</v>
      </c>
    </row>
    <row r="436" spans="1:5" hidden="1" outlineLevel="1">
      <c r="A436" t="s">
        <v>575</v>
      </c>
      <c r="B436">
        <v>0.15</v>
      </c>
    </row>
    <row r="437" spans="1:5" hidden="1" outlineLevel="1">
      <c r="A437" t="s">
        <v>576</v>
      </c>
      <c r="B437">
        <v>0.13</v>
      </c>
    </row>
    <row r="438" spans="1:5" hidden="1" outlineLevel="1">
      <c r="A438" t="s">
        <v>577</v>
      </c>
      <c r="B438">
        <v>0.13</v>
      </c>
    </row>
    <row r="439" spans="1:5" hidden="1" outlineLevel="1">
      <c r="A439" t="s">
        <v>578</v>
      </c>
      <c r="B439">
        <v>0.21</v>
      </c>
    </row>
    <row r="440" spans="1:5" hidden="1" outlineLevel="1">
      <c r="A440" t="s">
        <v>579</v>
      </c>
      <c r="B440">
        <v>0.32</v>
      </c>
      <c r="E440">
        <v>0.16</v>
      </c>
    </row>
    <row r="441" spans="1:5" hidden="1" outlineLevel="1">
      <c r="A441" t="s">
        <v>580</v>
      </c>
      <c r="B441">
        <v>0.15</v>
      </c>
    </row>
    <row r="442" spans="1:5" hidden="1" outlineLevel="1">
      <c r="A442" t="s">
        <v>581</v>
      </c>
      <c r="B442">
        <v>0.13</v>
      </c>
    </row>
    <row r="443" spans="1:5" hidden="1" outlineLevel="1">
      <c r="A443" t="s">
        <v>582</v>
      </c>
      <c r="B443">
        <v>0.13</v>
      </c>
    </row>
    <row r="444" spans="1:5" hidden="1" outlineLevel="1">
      <c r="A444" t="s">
        <v>583</v>
      </c>
      <c r="B444">
        <v>0.14000000000000001</v>
      </c>
    </row>
    <row r="445" spans="1:5" hidden="1" outlineLevel="1">
      <c r="A445" t="s">
        <v>584</v>
      </c>
      <c r="B445">
        <v>0.14000000000000001</v>
      </c>
    </row>
    <row r="446" spans="1:5" hidden="1" outlineLevel="1">
      <c r="A446" t="s">
        <v>585</v>
      </c>
      <c r="B446">
        <v>0.27</v>
      </c>
      <c r="E446">
        <v>0.15</v>
      </c>
    </row>
    <row r="447" spans="1:5" hidden="1" outlineLevel="1">
      <c r="A447" t="s">
        <v>586</v>
      </c>
      <c r="B447">
        <v>0.2</v>
      </c>
      <c r="C447">
        <v>0.14000000000000001</v>
      </c>
    </row>
    <row r="448" spans="1:5" hidden="1" outlineLevel="1">
      <c r="A448" t="s">
        <v>587</v>
      </c>
      <c r="B448">
        <v>0.24</v>
      </c>
      <c r="C448">
        <v>0.17</v>
      </c>
    </row>
    <row r="449" spans="1:5" hidden="1" outlineLevel="1">
      <c r="A449" t="s">
        <v>588</v>
      </c>
      <c r="B449">
        <v>0.35</v>
      </c>
      <c r="C449">
        <v>0.3</v>
      </c>
      <c r="D449">
        <v>0.13</v>
      </c>
    </row>
    <row r="450" spans="1:5" hidden="1" outlineLevel="1">
      <c r="A450" t="s">
        <v>589</v>
      </c>
      <c r="B450">
        <v>0.2</v>
      </c>
      <c r="D450">
        <v>0.24</v>
      </c>
    </row>
    <row r="451" spans="1:5" hidden="1" outlineLevel="1">
      <c r="A451" t="s">
        <v>590</v>
      </c>
      <c r="B451">
        <v>0.31</v>
      </c>
      <c r="C451">
        <v>0.15</v>
      </c>
      <c r="D451">
        <v>0.28999999999999998</v>
      </c>
    </row>
    <row r="452" spans="1:5" hidden="1" outlineLevel="1">
      <c r="A452" t="s">
        <v>591</v>
      </c>
      <c r="D452">
        <v>0.16</v>
      </c>
    </row>
    <row r="453" spans="1:5" hidden="1" outlineLevel="1">
      <c r="A453" t="s">
        <v>592</v>
      </c>
      <c r="B453">
        <v>0.2</v>
      </c>
      <c r="C453">
        <v>0.14000000000000001</v>
      </c>
    </row>
    <row r="454" spans="1:5" hidden="1" outlineLevel="1">
      <c r="A454" t="s">
        <v>593</v>
      </c>
      <c r="B454">
        <v>0.24</v>
      </c>
      <c r="C454">
        <v>0.17</v>
      </c>
    </row>
    <row r="455" spans="1:5" hidden="1" outlineLevel="1">
      <c r="A455" t="s">
        <v>594</v>
      </c>
      <c r="B455">
        <v>0.35</v>
      </c>
      <c r="C455">
        <v>0.3</v>
      </c>
      <c r="D455">
        <v>0.13</v>
      </c>
    </row>
    <row r="456" spans="1:5" hidden="1" outlineLevel="1">
      <c r="A456" t="s">
        <v>595</v>
      </c>
      <c r="B456">
        <v>0.17</v>
      </c>
      <c r="D456">
        <v>0.27</v>
      </c>
    </row>
    <row r="457" spans="1:5" hidden="1" outlineLevel="1">
      <c r="A457" t="s">
        <v>596</v>
      </c>
      <c r="B457">
        <v>0.25</v>
      </c>
      <c r="D457">
        <v>0.34</v>
      </c>
      <c r="E457">
        <v>0.24</v>
      </c>
    </row>
    <row r="458" spans="1:5" hidden="1" outlineLevel="1">
      <c r="A458" t="s">
        <v>309</v>
      </c>
      <c r="B458">
        <v>0.19</v>
      </c>
      <c r="E458">
        <v>0.45</v>
      </c>
    </row>
    <row r="459" spans="1:5" hidden="1" outlineLevel="1">
      <c r="A459" t="s">
        <v>597</v>
      </c>
      <c r="D459">
        <v>0.12</v>
      </c>
    </row>
    <row r="460" spans="1:5" hidden="1" outlineLevel="1">
      <c r="A460" t="s">
        <v>598</v>
      </c>
      <c r="D460">
        <v>0.12</v>
      </c>
    </row>
    <row r="461" spans="1:5" hidden="1" outlineLevel="1">
      <c r="A461" t="s">
        <v>599</v>
      </c>
      <c r="B461">
        <v>0.14000000000000001</v>
      </c>
      <c r="D461">
        <v>0.13</v>
      </c>
    </row>
    <row r="462" spans="1:5" hidden="1" outlineLevel="1">
      <c r="A462" t="s">
        <v>600</v>
      </c>
      <c r="B462">
        <v>0.16</v>
      </c>
      <c r="D462">
        <v>0.14000000000000001</v>
      </c>
    </row>
    <row r="463" spans="1:5" hidden="1" outlineLevel="1">
      <c r="A463" t="s">
        <v>601</v>
      </c>
      <c r="B463">
        <v>0.13</v>
      </c>
    </row>
    <row r="464" spans="1:5" hidden="1" outlineLevel="1">
      <c r="A464" t="s">
        <v>602</v>
      </c>
      <c r="B464">
        <v>0.16</v>
      </c>
      <c r="D464">
        <v>0.14000000000000001</v>
      </c>
    </row>
    <row r="465" spans="1:4" hidden="1" outlineLevel="1">
      <c r="A465" t="s">
        <v>603</v>
      </c>
      <c r="B465">
        <v>0.15</v>
      </c>
      <c r="D465">
        <v>0.13</v>
      </c>
    </row>
    <row r="466" spans="1:4" hidden="1" outlineLevel="1">
      <c r="A466" t="s">
        <v>604</v>
      </c>
      <c r="B466">
        <v>0.12</v>
      </c>
    </row>
    <row r="467" spans="1:4" hidden="1" outlineLevel="1">
      <c r="A467" t="s">
        <v>605</v>
      </c>
      <c r="B467">
        <v>0.28000000000000003</v>
      </c>
      <c r="D467">
        <v>0.21</v>
      </c>
    </row>
    <row r="468" spans="1:4" hidden="1" outlineLevel="1">
      <c r="A468" t="s">
        <v>312</v>
      </c>
      <c r="B468">
        <v>0.14000000000000001</v>
      </c>
    </row>
    <row r="469" spans="1:4" hidden="1" outlineLevel="1">
      <c r="A469" t="s">
        <v>313</v>
      </c>
      <c r="B469">
        <v>0.2</v>
      </c>
      <c r="D469">
        <v>0.16</v>
      </c>
    </row>
    <row r="470" spans="1:4" hidden="1" outlineLevel="1">
      <c r="A470" t="s">
        <v>606</v>
      </c>
      <c r="B470">
        <v>0.14000000000000001</v>
      </c>
      <c r="D470">
        <v>0.12</v>
      </c>
    </row>
    <row r="471" spans="1:4" hidden="1" outlineLevel="1">
      <c r="A471" t="s">
        <v>607</v>
      </c>
      <c r="B471">
        <v>0.19</v>
      </c>
      <c r="D471">
        <v>0.16</v>
      </c>
    </row>
    <row r="472" spans="1:4" hidden="1" outlineLevel="1">
      <c r="A472" t="s">
        <v>608</v>
      </c>
      <c r="B472">
        <v>0.16</v>
      </c>
      <c r="D472">
        <v>0.13</v>
      </c>
    </row>
    <row r="473" spans="1:4" hidden="1" outlineLevel="1">
      <c r="A473" t="s">
        <v>609</v>
      </c>
      <c r="B473">
        <v>0.14000000000000001</v>
      </c>
      <c r="D473">
        <v>0.13</v>
      </c>
    </row>
    <row r="474" spans="1:4" hidden="1" outlineLevel="1">
      <c r="A474" t="s">
        <v>610</v>
      </c>
      <c r="B474">
        <v>0.15</v>
      </c>
      <c r="D474">
        <v>0.13</v>
      </c>
    </row>
    <row r="475" spans="1:4" hidden="1" outlineLevel="1">
      <c r="A475" t="s">
        <v>611</v>
      </c>
      <c r="B475">
        <v>0.18</v>
      </c>
      <c r="D475">
        <v>0.15</v>
      </c>
    </row>
    <row r="476" spans="1:4" hidden="1" outlineLevel="1">
      <c r="A476" t="s">
        <v>317</v>
      </c>
      <c r="B476">
        <v>0.16</v>
      </c>
      <c r="D476">
        <v>0.14000000000000001</v>
      </c>
    </row>
    <row r="477" spans="1:4" hidden="1" outlineLevel="1">
      <c r="A477" t="s">
        <v>612</v>
      </c>
      <c r="B477">
        <v>0.14000000000000001</v>
      </c>
      <c r="D477">
        <v>0.12</v>
      </c>
    </row>
    <row r="478" spans="1:4" hidden="1" outlineLevel="1">
      <c r="A478" t="s">
        <v>613</v>
      </c>
      <c r="B478">
        <v>0.18</v>
      </c>
      <c r="D478">
        <v>0.15</v>
      </c>
    </row>
    <row r="479" spans="1:4" hidden="1" outlineLevel="1">
      <c r="A479" t="s">
        <v>320</v>
      </c>
      <c r="B479">
        <v>0.12</v>
      </c>
    </row>
    <row r="480" spans="1:4" hidden="1" outlineLevel="1">
      <c r="A480" t="s">
        <v>321</v>
      </c>
      <c r="B480">
        <v>0.17</v>
      </c>
      <c r="D480">
        <v>0.14000000000000001</v>
      </c>
    </row>
    <row r="481" spans="1:4" hidden="1" outlineLevel="1">
      <c r="A481" t="s">
        <v>614</v>
      </c>
      <c r="B481">
        <v>0.14000000000000001</v>
      </c>
      <c r="D481">
        <v>0.13</v>
      </c>
    </row>
    <row r="482" spans="1:4" hidden="1" outlineLevel="1">
      <c r="A482" t="s">
        <v>615</v>
      </c>
      <c r="B482">
        <v>0.16</v>
      </c>
      <c r="D482">
        <v>0.14000000000000001</v>
      </c>
    </row>
    <row r="483" spans="1:4" hidden="1" outlineLevel="1">
      <c r="A483" t="s">
        <v>616</v>
      </c>
      <c r="B483">
        <v>0.13</v>
      </c>
    </row>
    <row r="484" spans="1:4" hidden="1" outlineLevel="1">
      <c r="A484" t="s">
        <v>617</v>
      </c>
      <c r="B484">
        <v>0.16</v>
      </c>
      <c r="D484">
        <v>0.14000000000000001</v>
      </c>
    </row>
    <row r="485" spans="1:4" hidden="1" outlineLevel="1">
      <c r="A485" t="s">
        <v>618</v>
      </c>
      <c r="B485">
        <v>0.15</v>
      </c>
      <c r="D485">
        <v>0.13</v>
      </c>
    </row>
    <row r="486" spans="1:4" hidden="1" outlineLevel="1">
      <c r="A486" t="s">
        <v>324</v>
      </c>
      <c r="B486">
        <v>0.12</v>
      </c>
    </row>
    <row r="487" spans="1:4" hidden="1" outlineLevel="1">
      <c r="A487" t="s">
        <v>325</v>
      </c>
      <c r="B487">
        <v>0.28000000000000003</v>
      </c>
      <c r="D487">
        <v>0.21</v>
      </c>
    </row>
    <row r="488" spans="1:4" hidden="1" outlineLevel="1">
      <c r="A488" t="s">
        <v>619</v>
      </c>
      <c r="B488">
        <v>0.17</v>
      </c>
      <c r="D488">
        <v>0.14000000000000001</v>
      </c>
    </row>
    <row r="489" spans="1:4" hidden="1" outlineLevel="1">
      <c r="A489" t="s">
        <v>620</v>
      </c>
      <c r="B489">
        <v>0.14000000000000001</v>
      </c>
      <c r="D489">
        <v>0.12</v>
      </c>
    </row>
    <row r="490" spans="1:4" hidden="1" outlineLevel="1">
      <c r="A490" t="s">
        <v>621</v>
      </c>
      <c r="B490">
        <v>0.19</v>
      </c>
      <c r="D490">
        <v>0.16</v>
      </c>
    </row>
    <row r="491" spans="1:4" hidden="1" outlineLevel="1">
      <c r="A491" t="s">
        <v>622</v>
      </c>
      <c r="B491">
        <v>0.16</v>
      </c>
      <c r="D491">
        <v>0.13</v>
      </c>
    </row>
    <row r="492" spans="1:4" hidden="1" outlineLevel="1">
      <c r="A492" t="s">
        <v>623</v>
      </c>
      <c r="B492">
        <v>0.14000000000000001</v>
      </c>
      <c r="D492">
        <v>0.13</v>
      </c>
    </row>
    <row r="493" spans="1:4" hidden="1" outlineLevel="1">
      <c r="A493" t="s">
        <v>624</v>
      </c>
      <c r="B493">
        <v>0.15</v>
      </c>
      <c r="D493">
        <v>0.13</v>
      </c>
    </row>
    <row r="494" spans="1:4" hidden="1" outlineLevel="1">
      <c r="A494" t="s">
        <v>625</v>
      </c>
      <c r="B494">
        <v>0.18</v>
      </c>
      <c r="D494">
        <v>0.15</v>
      </c>
    </row>
    <row r="495" spans="1:4" hidden="1" outlineLevel="1">
      <c r="A495" t="s">
        <v>626</v>
      </c>
      <c r="B495">
        <v>0.16</v>
      </c>
      <c r="D495">
        <v>0.14000000000000001</v>
      </c>
    </row>
    <row r="496" spans="1:4" hidden="1" outlineLevel="1">
      <c r="A496" t="s">
        <v>627</v>
      </c>
      <c r="B496">
        <v>0.13</v>
      </c>
    </row>
    <row r="497" spans="1:5" hidden="1" outlineLevel="1">
      <c r="A497" t="s">
        <v>628</v>
      </c>
      <c r="B497">
        <v>0.16</v>
      </c>
      <c r="D497">
        <v>0.14000000000000001</v>
      </c>
    </row>
    <row r="498" spans="1:5" hidden="1" outlineLevel="1">
      <c r="A498" t="s">
        <v>629</v>
      </c>
      <c r="B498">
        <v>0.12</v>
      </c>
    </row>
    <row r="499" spans="1:5" hidden="1" outlineLevel="1">
      <c r="A499" t="s">
        <v>630</v>
      </c>
      <c r="B499">
        <v>0.17</v>
      </c>
      <c r="D499">
        <v>0.14000000000000001</v>
      </c>
    </row>
    <row r="500" spans="1:5" hidden="1" outlineLevel="1">
      <c r="A500" t="s">
        <v>631</v>
      </c>
      <c r="B500">
        <v>0.14000000000000001</v>
      </c>
    </row>
    <row r="501" spans="1:5" hidden="1" outlineLevel="1">
      <c r="A501" t="s">
        <v>632</v>
      </c>
      <c r="B501">
        <v>0.14000000000000001</v>
      </c>
    </row>
    <row r="502" spans="1:5" hidden="1" outlineLevel="1">
      <c r="A502" t="s">
        <v>633</v>
      </c>
      <c r="B502">
        <v>0.12</v>
      </c>
    </row>
    <row r="503" spans="1:5" hidden="1" outlineLevel="1">
      <c r="A503" t="s">
        <v>634</v>
      </c>
      <c r="B503">
        <v>0.16</v>
      </c>
      <c r="E503">
        <v>0.12</v>
      </c>
    </row>
    <row r="504" spans="1:5" hidden="1" outlineLevel="1">
      <c r="A504" t="s">
        <v>635</v>
      </c>
      <c r="B504">
        <v>0.25</v>
      </c>
      <c r="E504">
        <v>0.17</v>
      </c>
    </row>
    <row r="505" spans="1:5" hidden="1" outlineLevel="1">
      <c r="A505" t="s">
        <v>636</v>
      </c>
      <c r="B505">
        <v>0.35</v>
      </c>
      <c r="E505">
        <v>0.21</v>
      </c>
    </row>
    <row r="506" spans="1:5" hidden="1" outlineLevel="1">
      <c r="A506" t="s">
        <v>637</v>
      </c>
      <c r="B506">
        <v>0.4</v>
      </c>
      <c r="E506">
        <v>0.2</v>
      </c>
    </row>
    <row r="507" spans="1:5" hidden="1" outlineLevel="1">
      <c r="A507" t="s">
        <v>638</v>
      </c>
      <c r="B507">
        <v>0.68</v>
      </c>
      <c r="D507">
        <v>0.18</v>
      </c>
      <c r="E507">
        <v>0.32</v>
      </c>
    </row>
    <row r="508" spans="1:5" hidden="1" outlineLevel="1">
      <c r="A508" t="s">
        <v>639</v>
      </c>
      <c r="C508">
        <v>0.14000000000000001</v>
      </c>
    </row>
    <row r="509" spans="1:5" hidden="1" outlineLevel="1">
      <c r="A509" t="s">
        <v>640</v>
      </c>
      <c r="B509">
        <v>0.13</v>
      </c>
    </row>
    <row r="510" spans="1:5" hidden="1" outlineLevel="1">
      <c r="A510" t="s">
        <v>641</v>
      </c>
      <c r="B510">
        <v>0.16</v>
      </c>
    </row>
    <row r="511" spans="1:5" hidden="1" outlineLevel="1">
      <c r="A511" t="s">
        <v>642</v>
      </c>
      <c r="B511">
        <v>0.21</v>
      </c>
      <c r="C511">
        <v>0.14000000000000001</v>
      </c>
    </row>
    <row r="512" spans="1:5" hidden="1" outlineLevel="1">
      <c r="A512" t="s">
        <v>643</v>
      </c>
      <c r="B512">
        <v>0.13</v>
      </c>
      <c r="D512">
        <v>0.14000000000000001</v>
      </c>
    </row>
    <row r="513" spans="1:5" hidden="1" outlineLevel="1">
      <c r="A513" t="s">
        <v>644</v>
      </c>
      <c r="B513">
        <v>0.13</v>
      </c>
      <c r="D513">
        <v>0.15</v>
      </c>
    </row>
    <row r="514" spans="1:5" hidden="1" outlineLevel="1">
      <c r="A514" t="s">
        <v>645</v>
      </c>
      <c r="B514">
        <v>0.13</v>
      </c>
      <c r="D514">
        <v>0.15</v>
      </c>
    </row>
    <row r="515" spans="1:5" hidden="1" outlineLevel="1">
      <c r="A515" t="s">
        <v>646</v>
      </c>
      <c r="B515">
        <v>0.18</v>
      </c>
      <c r="D515">
        <v>0.16</v>
      </c>
    </row>
    <row r="516" spans="1:5" hidden="1" outlineLevel="1">
      <c r="A516" t="s">
        <v>647</v>
      </c>
      <c r="B516">
        <v>0.17</v>
      </c>
    </row>
    <row r="517" spans="1:5" hidden="1" outlineLevel="1">
      <c r="A517" t="s">
        <v>648</v>
      </c>
      <c r="B517">
        <v>0.14000000000000001</v>
      </c>
    </row>
    <row r="518" spans="1:5" hidden="1" outlineLevel="1">
      <c r="A518" t="s">
        <v>649</v>
      </c>
      <c r="B518">
        <v>0.23</v>
      </c>
      <c r="C518">
        <v>0.12</v>
      </c>
    </row>
    <row r="519" spans="1:5" hidden="1" outlineLevel="1">
      <c r="A519" t="s">
        <v>650</v>
      </c>
      <c r="B519">
        <v>0.16</v>
      </c>
    </row>
    <row r="520" spans="1:5" hidden="1" outlineLevel="1">
      <c r="A520" t="s">
        <v>651</v>
      </c>
      <c r="B520">
        <v>0.15</v>
      </c>
      <c r="D520">
        <v>0.13</v>
      </c>
    </row>
    <row r="521" spans="1:5" hidden="1" outlineLevel="1">
      <c r="A521" t="s">
        <v>652</v>
      </c>
      <c r="B521">
        <v>0.15</v>
      </c>
    </row>
    <row r="522" spans="1:5" hidden="1" outlineLevel="1">
      <c r="A522" t="s">
        <v>653</v>
      </c>
      <c r="B522">
        <v>0.26</v>
      </c>
      <c r="E522">
        <v>0.16</v>
      </c>
    </row>
    <row r="523" spans="1:5" hidden="1" outlineLevel="1">
      <c r="A523" t="s">
        <v>654</v>
      </c>
      <c r="B523">
        <v>0.2</v>
      </c>
    </row>
    <row r="524" spans="1:5" hidden="1" outlineLevel="1">
      <c r="A524" t="s">
        <v>655</v>
      </c>
      <c r="B524">
        <v>0.19</v>
      </c>
    </row>
    <row r="525" spans="1:5" hidden="1" outlineLevel="1">
      <c r="A525" t="s">
        <v>656</v>
      </c>
      <c r="B525">
        <v>0.21</v>
      </c>
      <c r="C525">
        <v>0.14000000000000001</v>
      </c>
    </row>
    <row r="526" spans="1:5" hidden="1" outlineLevel="1">
      <c r="A526" t="s">
        <v>657</v>
      </c>
      <c r="B526">
        <v>0.13</v>
      </c>
      <c r="D526">
        <v>0.14000000000000001</v>
      </c>
    </row>
    <row r="527" spans="1:5" hidden="1" outlineLevel="1">
      <c r="A527" t="s">
        <v>658</v>
      </c>
      <c r="B527">
        <v>0.13</v>
      </c>
      <c r="D527">
        <v>0.15</v>
      </c>
    </row>
    <row r="528" spans="1:5" hidden="1" outlineLevel="1">
      <c r="A528" t="s">
        <v>659</v>
      </c>
      <c r="B528">
        <v>0.13</v>
      </c>
      <c r="D528">
        <v>0.15</v>
      </c>
    </row>
    <row r="529" spans="1:5" hidden="1" outlineLevel="1">
      <c r="A529" t="s">
        <v>660</v>
      </c>
      <c r="B529">
        <v>0.18</v>
      </c>
      <c r="D529">
        <v>0.16</v>
      </c>
    </row>
    <row r="530" spans="1:5" hidden="1" outlineLevel="1">
      <c r="A530" t="s">
        <v>661</v>
      </c>
      <c r="B530">
        <v>0.23</v>
      </c>
      <c r="C530">
        <v>0.12</v>
      </c>
    </row>
    <row r="531" spans="1:5" hidden="1" outlineLevel="1">
      <c r="A531" t="s">
        <v>662</v>
      </c>
      <c r="B531">
        <v>0.17</v>
      </c>
      <c r="E531">
        <v>0.12</v>
      </c>
    </row>
    <row r="532" spans="1:5" hidden="1" outlineLevel="1">
      <c r="A532" t="s">
        <v>663</v>
      </c>
      <c r="B532">
        <v>0.18</v>
      </c>
      <c r="E532">
        <v>0.15</v>
      </c>
    </row>
    <row r="533" spans="1:5" hidden="1" outlineLevel="1">
      <c r="A533" t="s">
        <v>664</v>
      </c>
      <c r="B533">
        <v>0.12</v>
      </c>
    </row>
    <row r="534" spans="1:5" hidden="1" outlineLevel="1">
      <c r="A534" t="s">
        <v>665</v>
      </c>
      <c r="B534">
        <v>0.12</v>
      </c>
    </row>
    <row r="535" spans="1:5" hidden="1" outlineLevel="1">
      <c r="A535" t="s">
        <v>666</v>
      </c>
      <c r="B535">
        <v>0.17</v>
      </c>
      <c r="E535">
        <v>0.13</v>
      </c>
    </row>
    <row r="536" spans="1:5" hidden="1" outlineLevel="1">
      <c r="A536" t="s">
        <v>667</v>
      </c>
      <c r="B536">
        <v>0.31</v>
      </c>
      <c r="E536">
        <v>0.23</v>
      </c>
    </row>
    <row r="537" spans="1:5" hidden="1" outlineLevel="1">
      <c r="A537" t="s">
        <v>668</v>
      </c>
      <c r="B537">
        <v>0.23</v>
      </c>
      <c r="C537">
        <v>0.18</v>
      </c>
    </row>
    <row r="538" spans="1:5" hidden="1" outlineLevel="1">
      <c r="A538" t="s">
        <v>669</v>
      </c>
      <c r="B538">
        <v>0.12</v>
      </c>
      <c r="D538">
        <v>0.13</v>
      </c>
    </row>
    <row r="539" spans="1:5" hidden="1" outlineLevel="1">
      <c r="A539" t="s">
        <v>670</v>
      </c>
      <c r="B539">
        <v>0.14000000000000001</v>
      </c>
      <c r="C539">
        <v>0.13</v>
      </c>
    </row>
    <row r="540" spans="1:5" hidden="1" outlineLevel="1">
      <c r="A540" t="s">
        <v>671</v>
      </c>
      <c r="B540">
        <v>0.26</v>
      </c>
      <c r="C540">
        <v>0.15</v>
      </c>
    </row>
    <row r="541" spans="1:5" hidden="1" outlineLevel="1">
      <c r="A541" t="s">
        <v>672</v>
      </c>
      <c r="E541">
        <v>0.13</v>
      </c>
    </row>
    <row r="542" spans="1:5" hidden="1" outlineLevel="1">
      <c r="A542" t="s">
        <v>673</v>
      </c>
      <c r="B542">
        <v>0.23</v>
      </c>
      <c r="C542">
        <v>0.2</v>
      </c>
    </row>
    <row r="543" spans="1:5" hidden="1" outlineLevel="1">
      <c r="A543" t="s">
        <v>674</v>
      </c>
      <c r="B543">
        <v>0.25</v>
      </c>
      <c r="C543">
        <v>0.21</v>
      </c>
    </row>
    <row r="544" spans="1:5" hidden="1" outlineLevel="1">
      <c r="A544" t="s">
        <v>675</v>
      </c>
      <c r="B544">
        <v>0.38</v>
      </c>
      <c r="C544">
        <v>0.35</v>
      </c>
    </row>
    <row r="545" spans="1:5" hidden="1" outlineLevel="1">
      <c r="A545" t="s">
        <v>676</v>
      </c>
      <c r="B545">
        <v>0.17</v>
      </c>
    </row>
    <row r="546" spans="1:5" hidden="1" outlineLevel="1">
      <c r="A546" t="s">
        <v>677</v>
      </c>
      <c r="B546">
        <v>0.26</v>
      </c>
      <c r="C546">
        <v>0.19</v>
      </c>
      <c r="D546">
        <v>0.14000000000000001</v>
      </c>
    </row>
    <row r="547" spans="1:5" hidden="1" outlineLevel="1">
      <c r="A547" t="s">
        <v>353</v>
      </c>
      <c r="C547">
        <v>0.17</v>
      </c>
    </row>
    <row r="548" spans="1:5" hidden="1" outlineLevel="1">
      <c r="A548" t="s">
        <v>354</v>
      </c>
      <c r="B548">
        <v>0.24</v>
      </c>
      <c r="C548">
        <v>0.21</v>
      </c>
      <c r="D548">
        <v>0.35</v>
      </c>
    </row>
    <row r="549" spans="1:5" hidden="1" outlineLevel="1">
      <c r="A549" t="s">
        <v>355</v>
      </c>
      <c r="B549">
        <v>0.38</v>
      </c>
      <c r="C549">
        <v>0.28000000000000003</v>
      </c>
      <c r="D549">
        <v>0.48</v>
      </c>
    </row>
    <row r="550" spans="1:5" hidden="1" outlineLevel="1">
      <c r="A550" t="s">
        <v>359</v>
      </c>
      <c r="B550">
        <v>0.33</v>
      </c>
      <c r="C550">
        <v>0.17</v>
      </c>
      <c r="D550">
        <v>0.22</v>
      </c>
    </row>
    <row r="551" spans="1:5" hidden="1" outlineLevel="1">
      <c r="A551" t="s">
        <v>678</v>
      </c>
      <c r="B551">
        <v>0.19</v>
      </c>
      <c r="C551">
        <v>0.17</v>
      </c>
    </row>
    <row r="552" spans="1:5" hidden="1" outlineLevel="1">
      <c r="A552" t="s">
        <v>679</v>
      </c>
      <c r="C552">
        <v>0.13</v>
      </c>
    </row>
    <row r="553" spans="1:5" hidden="1" outlineLevel="1">
      <c r="A553" t="s">
        <v>680</v>
      </c>
      <c r="B553">
        <v>0.18</v>
      </c>
      <c r="C553">
        <v>0.16</v>
      </c>
    </row>
    <row r="554" spans="1:5" hidden="1" outlineLevel="1">
      <c r="A554" t="s">
        <v>681</v>
      </c>
      <c r="C554">
        <v>0.12</v>
      </c>
    </row>
    <row r="555" spans="1:5" hidden="1" outlineLevel="1">
      <c r="A555" t="s">
        <v>682</v>
      </c>
      <c r="B555">
        <v>0.23</v>
      </c>
      <c r="C555">
        <v>0.2</v>
      </c>
    </row>
    <row r="556" spans="1:5" hidden="1" outlineLevel="1">
      <c r="A556" t="s">
        <v>683</v>
      </c>
      <c r="B556">
        <v>0.25</v>
      </c>
      <c r="C556">
        <v>0.21</v>
      </c>
    </row>
    <row r="557" spans="1:5" hidden="1" outlineLevel="1">
      <c r="A557" t="s">
        <v>684</v>
      </c>
      <c r="B557">
        <v>0.38</v>
      </c>
      <c r="C557">
        <v>0.35</v>
      </c>
    </row>
    <row r="558" spans="1:5" hidden="1" outlineLevel="1">
      <c r="A558" t="s">
        <v>685</v>
      </c>
      <c r="B558">
        <v>0.12</v>
      </c>
    </row>
    <row r="559" spans="1:5" hidden="1" outlineLevel="1">
      <c r="A559" t="s">
        <v>686</v>
      </c>
      <c r="B559">
        <v>0.19</v>
      </c>
    </row>
    <row r="560" spans="1:5" hidden="1" outlineLevel="1">
      <c r="A560" t="s">
        <v>687</v>
      </c>
      <c r="B560">
        <v>0.3</v>
      </c>
      <c r="C560">
        <v>0.15</v>
      </c>
      <c r="E560">
        <v>0.13</v>
      </c>
    </row>
    <row r="561" spans="1:5" hidden="1" outlineLevel="1">
      <c r="A561" t="s">
        <v>361</v>
      </c>
      <c r="C561">
        <v>0.15</v>
      </c>
      <c r="D561">
        <v>0.14000000000000001</v>
      </c>
    </row>
    <row r="562" spans="1:5" hidden="1" outlineLevel="1">
      <c r="A562" t="s">
        <v>362</v>
      </c>
      <c r="B562">
        <v>0.21</v>
      </c>
      <c r="C562">
        <v>0.18</v>
      </c>
      <c r="D562">
        <v>0.38</v>
      </c>
    </row>
    <row r="563" spans="1:5" hidden="1" outlineLevel="1">
      <c r="A563" t="s">
        <v>363</v>
      </c>
      <c r="B563">
        <v>0.33</v>
      </c>
      <c r="C563">
        <v>0.23</v>
      </c>
      <c r="D563">
        <v>0.54</v>
      </c>
      <c r="E563">
        <v>0.18</v>
      </c>
    </row>
    <row r="564" spans="1:5" hidden="1" outlineLevel="1">
      <c r="A564" t="s">
        <v>366</v>
      </c>
      <c r="E564">
        <v>0.12</v>
      </c>
    </row>
    <row r="565" spans="1:5" hidden="1" outlineLevel="1">
      <c r="A565" t="s">
        <v>367</v>
      </c>
      <c r="B565">
        <v>0.45</v>
      </c>
      <c r="E565">
        <v>0.42</v>
      </c>
    </row>
    <row r="566" spans="1:5" hidden="1" outlineLevel="1">
      <c r="A566" t="s">
        <v>688</v>
      </c>
      <c r="D566">
        <v>0.15</v>
      </c>
    </row>
    <row r="567" spans="1:5" hidden="1" outlineLevel="1">
      <c r="A567" t="s">
        <v>689</v>
      </c>
      <c r="B567">
        <v>0.24</v>
      </c>
      <c r="C567">
        <v>0.15</v>
      </c>
    </row>
    <row r="568" spans="1:5" hidden="1" outlineLevel="1">
      <c r="A568" t="s">
        <v>690</v>
      </c>
      <c r="D568">
        <v>0.12</v>
      </c>
    </row>
    <row r="569" spans="1:5" hidden="1" outlineLevel="1">
      <c r="A569" t="s">
        <v>691</v>
      </c>
      <c r="D569">
        <v>0.14000000000000001</v>
      </c>
      <c r="E569">
        <v>0.13</v>
      </c>
    </row>
    <row r="570" spans="1:5" hidden="1" outlineLevel="1">
      <c r="A570" t="s">
        <v>692</v>
      </c>
      <c r="B570">
        <v>0.23</v>
      </c>
      <c r="C570">
        <v>0.15</v>
      </c>
    </row>
    <row r="571" spans="1:5" hidden="1" outlineLevel="1">
      <c r="A571" t="s">
        <v>693</v>
      </c>
      <c r="D571">
        <v>0.12</v>
      </c>
    </row>
    <row r="572" spans="1:5" hidden="1" outlineLevel="1">
      <c r="A572" t="s">
        <v>694</v>
      </c>
      <c r="D572">
        <v>0.14000000000000001</v>
      </c>
    </row>
    <row r="573" spans="1:5" hidden="1" outlineLevel="1">
      <c r="A573" t="s">
        <v>695</v>
      </c>
      <c r="C573">
        <v>0.13</v>
      </c>
    </row>
    <row r="574" spans="1:5" hidden="1" outlineLevel="1">
      <c r="A574" t="s">
        <v>696</v>
      </c>
      <c r="C574">
        <v>0.19</v>
      </c>
    </row>
    <row r="575" spans="1:5" hidden="1" outlineLevel="1">
      <c r="A575" t="s">
        <v>697</v>
      </c>
      <c r="B575">
        <v>0.14000000000000001</v>
      </c>
    </row>
    <row r="576" spans="1:5" hidden="1" outlineLevel="1">
      <c r="A576" t="s">
        <v>698</v>
      </c>
      <c r="D576">
        <v>0.46</v>
      </c>
    </row>
    <row r="577" spans="1:4" hidden="1" outlineLevel="1">
      <c r="A577" t="s">
        <v>699</v>
      </c>
      <c r="D577">
        <v>0.49</v>
      </c>
    </row>
    <row r="578" spans="1:4" hidden="1" outlineLevel="1">
      <c r="A578" t="s">
        <v>700</v>
      </c>
      <c r="B578">
        <v>0.22</v>
      </c>
    </row>
    <row r="579" spans="1:4" hidden="1" outlineLevel="1">
      <c r="A579" t="s">
        <v>701</v>
      </c>
      <c r="B579">
        <v>0.18</v>
      </c>
    </row>
    <row r="580" spans="1:4" hidden="1" outlineLevel="1">
      <c r="A580" t="s">
        <v>702</v>
      </c>
      <c r="B580">
        <v>0.19</v>
      </c>
    </row>
    <row r="581" spans="1:4" hidden="1" outlineLevel="1">
      <c r="A581" t="s">
        <v>703</v>
      </c>
      <c r="B581">
        <v>0.19</v>
      </c>
    </row>
    <row r="582" spans="1:4" hidden="1" outlineLevel="1">
      <c r="A582" t="s">
        <v>704</v>
      </c>
      <c r="B582">
        <v>0.42</v>
      </c>
    </row>
    <row r="583" spans="1:4" hidden="1" outlineLevel="1">
      <c r="A583" t="s">
        <v>705</v>
      </c>
      <c r="B583">
        <v>1.47</v>
      </c>
    </row>
    <row r="584" spans="1:4" hidden="1" outlineLevel="1">
      <c r="A584" t="s">
        <v>407</v>
      </c>
      <c r="B584">
        <v>0.31</v>
      </c>
      <c r="D584">
        <v>0.15</v>
      </c>
    </row>
    <row r="585" spans="1:4" hidden="1" outlineLevel="1">
      <c r="A585" t="s">
        <v>408</v>
      </c>
      <c r="B585">
        <v>0.41</v>
      </c>
      <c r="D585">
        <v>0.15</v>
      </c>
    </row>
    <row r="586" spans="1:4" hidden="1" outlineLevel="1">
      <c r="A586" t="s">
        <v>706</v>
      </c>
      <c r="C586">
        <v>0.15</v>
      </c>
    </row>
    <row r="587" spans="1:4" hidden="1" outlineLevel="1">
      <c r="A587" t="s">
        <v>707</v>
      </c>
      <c r="C587">
        <v>0.26</v>
      </c>
    </row>
    <row r="588" spans="1:4" hidden="1" outlineLevel="1">
      <c r="A588" t="s">
        <v>708</v>
      </c>
      <c r="C588">
        <v>0.17</v>
      </c>
    </row>
    <row r="589" spans="1:4" hidden="1" outlineLevel="1">
      <c r="A589" t="s">
        <v>413</v>
      </c>
      <c r="D589">
        <v>0.26</v>
      </c>
    </row>
    <row r="590" spans="1:4" hidden="1" outlineLevel="1">
      <c r="A590" t="s">
        <v>414</v>
      </c>
      <c r="D590">
        <v>0.27</v>
      </c>
    </row>
    <row r="591" spans="1:4" hidden="1" outlineLevel="1">
      <c r="A591" t="s">
        <v>709</v>
      </c>
      <c r="D591">
        <v>0.14000000000000001</v>
      </c>
    </row>
    <row r="592" spans="1:4" hidden="1" outlineLevel="1">
      <c r="A592" t="s">
        <v>710</v>
      </c>
      <c r="D592">
        <v>0.23</v>
      </c>
    </row>
    <row r="593" spans="1:4" hidden="1" outlineLevel="1">
      <c r="A593" t="s">
        <v>711</v>
      </c>
      <c r="B593">
        <v>0.22</v>
      </c>
      <c r="C593">
        <v>0.15</v>
      </c>
      <c r="D593">
        <v>0.31</v>
      </c>
    </row>
    <row r="594" spans="1:4" hidden="1" outlineLevel="1">
      <c r="A594" t="s">
        <v>712</v>
      </c>
      <c r="B594">
        <v>0.25</v>
      </c>
      <c r="C594">
        <v>0.14000000000000001</v>
      </c>
      <c r="D594">
        <v>0.14000000000000001</v>
      </c>
    </row>
    <row r="595" spans="1:4" hidden="1" outlineLevel="1">
      <c r="A595" t="s">
        <v>713</v>
      </c>
      <c r="B595">
        <v>0.27</v>
      </c>
      <c r="D595">
        <v>0.27</v>
      </c>
    </row>
    <row r="596" spans="1:4" hidden="1" outlineLevel="1">
      <c r="A596" t="s">
        <v>714</v>
      </c>
      <c r="B596">
        <v>0.34</v>
      </c>
      <c r="D596">
        <v>0.31</v>
      </c>
    </row>
    <row r="597" spans="1:4" hidden="1" outlineLevel="1">
      <c r="A597" t="s">
        <v>715</v>
      </c>
      <c r="C597">
        <v>0.16</v>
      </c>
    </row>
    <row r="598" spans="1:4" hidden="1" outlineLevel="1">
      <c r="A598" t="s">
        <v>716</v>
      </c>
      <c r="B598">
        <v>0.24</v>
      </c>
    </row>
    <row r="599" spans="1:4" hidden="1" outlineLevel="1">
      <c r="A599" t="s">
        <v>717</v>
      </c>
      <c r="B599">
        <v>0.13</v>
      </c>
    </row>
    <row r="600" spans="1:4" hidden="1" outlineLevel="1">
      <c r="A600" t="s">
        <v>437</v>
      </c>
      <c r="B600">
        <v>0.19</v>
      </c>
    </row>
    <row r="601" spans="1:4" hidden="1" outlineLevel="1">
      <c r="A601" t="s">
        <v>438</v>
      </c>
      <c r="B601">
        <v>0.19</v>
      </c>
    </row>
    <row r="602" spans="1:4" hidden="1" outlineLevel="1">
      <c r="A602" t="s">
        <v>718</v>
      </c>
      <c r="B602">
        <v>0.27</v>
      </c>
    </row>
    <row r="603" spans="1:4" hidden="1" outlineLevel="1">
      <c r="A603" t="s">
        <v>719</v>
      </c>
      <c r="B603">
        <v>0.12</v>
      </c>
      <c r="C603">
        <v>0.23</v>
      </c>
    </row>
    <row r="604" spans="1:4" hidden="1" outlineLevel="1">
      <c r="A604" t="s">
        <v>720</v>
      </c>
      <c r="B604">
        <v>0.16</v>
      </c>
      <c r="C604">
        <v>0.31</v>
      </c>
    </row>
    <row r="605" spans="1:4" hidden="1" outlineLevel="1">
      <c r="A605" t="s">
        <v>721</v>
      </c>
      <c r="C605">
        <v>0.22</v>
      </c>
    </row>
    <row r="606" spans="1:4" hidden="1" outlineLevel="1">
      <c r="A606" t="s">
        <v>722</v>
      </c>
      <c r="C606">
        <v>0.28999999999999998</v>
      </c>
      <c r="D606">
        <v>0.12</v>
      </c>
    </row>
    <row r="607" spans="1:4" hidden="1" outlineLevel="1">
      <c r="A607" t="s">
        <v>723</v>
      </c>
      <c r="B607">
        <v>0.85</v>
      </c>
      <c r="D607">
        <v>0.17</v>
      </c>
    </row>
    <row r="608" spans="1:4" hidden="1" outlineLevel="1">
      <c r="A608" t="s">
        <v>724</v>
      </c>
      <c r="B608">
        <v>3.88</v>
      </c>
      <c r="D608">
        <v>0.25</v>
      </c>
    </row>
    <row r="609" spans="1:6" hidden="1" outlineLevel="1">
      <c r="A609" t="s">
        <v>725</v>
      </c>
      <c r="B609">
        <v>6.42</v>
      </c>
      <c r="D609">
        <v>0.28999999999999998</v>
      </c>
    </row>
    <row r="610" spans="1:6" hidden="1" outlineLevel="1">
      <c r="A610" t="s">
        <v>726</v>
      </c>
      <c r="B610">
        <v>0.14000000000000001</v>
      </c>
    </row>
    <row r="611" spans="1:6" hidden="1" outlineLevel="1">
      <c r="A611" t="s">
        <v>727</v>
      </c>
      <c r="B611">
        <v>0.19</v>
      </c>
    </row>
    <row r="612" spans="1:6" hidden="1" outlineLevel="1">
      <c r="A612" t="s">
        <v>728</v>
      </c>
      <c r="B612">
        <v>0.21</v>
      </c>
    </row>
    <row r="613" spans="1:6" hidden="1" outlineLevel="1">
      <c r="A613" t="s">
        <v>729</v>
      </c>
      <c r="C613">
        <v>0.14000000000000001</v>
      </c>
    </row>
    <row r="614" spans="1:6" hidden="1" outlineLevel="1">
      <c r="A614" t="s">
        <v>730</v>
      </c>
      <c r="C614">
        <v>0.13</v>
      </c>
    </row>
    <row r="615" spans="1:6" hidden="1" outlineLevel="1">
      <c r="A615" t="s">
        <v>454</v>
      </c>
      <c r="B615">
        <v>0.15</v>
      </c>
      <c r="C615">
        <v>0.14000000000000001</v>
      </c>
    </row>
    <row r="616" spans="1:6" hidden="1" outlineLevel="1">
      <c r="A616" t="s">
        <v>731</v>
      </c>
      <c r="B616">
        <v>0.53</v>
      </c>
    </row>
    <row r="617" spans="1:6" hidden="1" outlineLevel="1">
      <c r="A617" t="s">
        <v>732</v>
      </c>
      <c r="B617">
        <v>0.8</v>
      </c>
      <c r="D617">
        <v>0.19</v>
      </c>
    </row>
    <row r="618" spans="1:6" hidden="1" outlineLevel="1">
      <c r="A618" t="s">
        <v>733</v>
      </c>
      <c r="B618">
        <v>0.13</v>
      </c>
    </row>
    <row r="619" spans="1:6" hidden="1" outlineLevel="1">
      <c r="A619" t="s">
        <v>734</v>
      </c>
      <c r="B619">
        <v>0.21</v>
      </c>
    </row>
    <row r="620" spans="1:6" hidden="1" outlineLevel="1">
      <c r="A620" t="s">
        <v>735</v>
      </c>
      <c r="C620">
        <v>0.14000000000000001</v>
      </c>
    </row>
    <row r="621" spans="1:6" hidden="1" outlineLevel="1">
      <c r="A621" t="s">
        <v>736</v>
      </c>
      <c r="D621">
        <v>0.16</v>
      </c>
    </row>
    <row r="622" spans="1:6" hidden="1" outlineLevel="1">
      <c r="A622" t="s">
        <v>737</v>
      </c>
      <c r="C622">
        <v>0.13</v>
      </c>
    </row>
    <row r="623" spans="1:6" hidden="1" outlineLevel="1">
      <c r="A623" t="s">
        <v>738</v>
      </c>
      <c r="C623">
        <v>0.14000000000000001</v>
      </c>
    </row>
    <row r="624" spans="1:6" collapsed="1">
      <c r="A624" s="2" t="s">
        <v>71</v>
      </c>
      <c r="B624" s="2">
        <f>COUNTIF(B$348:B623,"&gt;0")</f>
        <v>196</v>
      </c>
      <c r="C624" s="2">
        <f>COUNTIF(C$348:C623,"&gt;0")</f>
        <v>67</v>
      </c>
      <c r="D624" s="2">
        <f>COUNTIF(D$348:D623,"&gt;0")</f>
        <v>105</v>
      </c>
      <c r="E624" s="2">
        <f>COUNTIF(E$348:E623,"&gt;0")</f>
        <v>32</v>
      </c>
      <c r="F624" s="2">
        <f>SUM(B624:E624)</f>
        <v>400</v>
      </c>
    </row>
    <row r="625" spans="1:5">
      <c r="A625" s="2" t="s">
        <v>72</v>
      </c>
      <c r="B625">
        <v>87391</v>
      </c>
      <c r="C625">
        <v>52335</v>
      </c>
      <c r="D625">
        <v>61437</v>
      </c>
      <c r="E625">
        <v>7472</v>
      </c>
    </row>
    <row r="626" spans="1:5">
      <c r="A626" s="2" t="s">
        <v>73</v>
      </c>
      <c r="B626" s="3">
        <f>B624/B625*100</f>
        <v>0.22427938803766975</v>
      </c>
      <c r="C626" s="3">
        <f t="shared" ref="C626:E626" si="3">C624/C625*100</f>
        <v>0.12802140059233783</v>
      </c>
      <c r="D626" s="3">
        <f t="shared" si="3"/>
        <v>0.17090678255774208</v>
      </c>
      <c r="E626" s="3">
        <f t="shared" si="3"/>
        <v>0.42826552462526768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FFCBF-63CB-4D24-B850-8256D016D2AB}">
  <dimension ref="A2:H626"/>
  <sheetViews>
    <sheetView tabSelected="1" topLeftCell="A130" workbookViewId="0">
      <selection activeCell="A137" sqref="A137"/>
    </sheetView>
  </sheetViews>
  <sheetFormatPr defaultRowHeight="14.25"/>
  <cols>
    <col min="1" max="1" width="9"/>
    <col min="4" max="4" width="16.140625" customWidth="1"/>
  </cols>
  <sheetData>
    <row r="2" spans="1:8">
      <c r="B2" s="2" t="s">
        <v>739</v>
      </c>
    </row>
    <row r="3" spans="1:8">
      <c r="B3" s="5" t="s">
        <v>740</v>
      </c>
    </row>
    <row r="4" spans="1:8">
      <c r="B4" s="5" t="s">
        <v>741</v>
      </c>
      <c r="D4" s="5">
        <v>0.23</v>
      </c>
      <c r="E4" s="5" t="s">
        <v>742</v>
      </c>
      <c r="F4" s="2">
        <f>COUNT(F$8:F$335)</f>
        <v>46</v>
      </c>
      <c r="G4" s="5" t="s">
        <v>743</v>
      </c>
      <c r="H4" s="5"/>
    </row>
    <row r="5" spans="1:8">
      <c r="B5" s="5" t="s">
        <v>744</v>
      </c>
      <c r="D5" s="5">
        <v>0.15</v>
      </c>
      <c r="E5" s="5" t="s">
        <v>742</v>
      </c>
      <c r="F5" s="2">
        <f>COUNT(F337:F625)</f>
        <v>29</v>
      </c>
      <c r="G5" s="5" t="s">
        <v>745</v>
      </c>
    </row>
    <row r="7" spans="1:8">
      <c r="B7" s="2" t="s">
        <v>746</v>
      </c>
      <c r="C7" s="2" t="s">
        <v>746</v>
      </c>
      <c r="D7" s="2" t="s">
        <v>746</v>
      </c>
      <c r="E7" s="2" t="s">
        <v>747</v>
      </c>
      <c r="F7" s="2" t="s">
        <v>748</v>
      </c>
    </row>
    <row r="8" spans="1:8">
      <c r="A8" t="str">
        <f>B8&amp;C8</f>
        <v>WLDNLD</v>
      </c>
      <c r="B8" t="s">
        <v>41</v>
      </c>
      <c r="C8" t="s">
        <v>66</v>
      </c>
      <c r="D8">
        <v>1</v>
      </c>
      <c r="E8">
        <v>1</v>
      </c>
      <c r="F8" t="str">
        <f>IF((D8*(1-E8)&gt;D$4),D8,"")</f>
        <v/>
      </c>
    </row>
    <row r="9" spans="1:8">
      <c r="A9" t="str">
        <f t="shared" ref="A9:A72" si="0">B9&amp;C9</f>
        <v>WLDRIC</v>
      </c>
      <c r="B9" t="s">
        <v>41</v>
      </c>
      <c r="C9" t="s">
        <v>30</v>
      </c>
      <c r="D9">
        <v>1</v>
      </c>
      <c r="F9">
        <f t="shared" ref="F9:F72" si="1">IF((D9*(1-E9)&gt;D$4),D9,"")</f>
        <v>1</v>
      </c>
    </row>
    <row r="10" spans="1:8">
      <c r="A10" t="str">
        <f t="shared" si="0"/>
        <v>WLDWHT</v>
      </c>
      <c r="B10" t="s">
        <v>41</v>
      </c>
      <c r="C10" t="s">
        <v>53</v>
      </c>
      <c r="D10">
        <v>1</v>
      </c>
      <c r="F10">
        <f t="shared" si="1"/>
        <v>1</v>
      </c>
    </row>
    <row r="11" spans="1:8">
      <c r="A11" t="str">
        <f t="shared" si="0"/>
        <v>WLDCGR</v>
      </c>
      <c r="B11" t="s">
        <v>41</v>
      </c>
      <c r="C11" t="s">
        <v>63</v>
      </c>
      <c r="D11">
        <v>1</v>
      </c>
      <c r="F11">
        <f t="shared" si="1"/>
        <v>1</v>
      </c>
    </row>
    <row r="12" spans="1:8">
      <c r="A12" t="str">
        <f t="shared" si="0"/>
        <v>WLDOSD</v>
      </c>
      <c r="B12" t="s">
        <v>41</v>
      </c>
      <c r="C12" t="s">
        <v>20</v>
      </c>
      <c r="D12">
        <v>1</v>
      </c>
      <c r="F12">
        <f t="shared" si="1"/>
        <v>1</v>
      </c>
    </row>
    <row r="13" spans="1:8">
      <c r="A13" t="str">
        <f t="shared" si="0"/>
        <v>WLDSGC</v>
      </c>
      <c r="B13" t="s">
        <v>41</v>
      </c>
      <c r="C13" t="s">
        <v>10</v>
      </c>
      <c r="D13">
        <v>1</v>
      </c>
      <c r="F13">
        <f t="shared" si="1"/>
        <v>1</v>
      </c>
    </row>
    <row r="14" spans="1:8">
      <c r="A14" t="str">
        <f t="shared" si="0"/>
        <v>WLDVFN</v>
      </c>
      <c r="B14" t="s">
        <v>41</v>
      </c>
      <c r="C14" t="s">
        <v>27</v>
      </c>
      <c r="D14">
        <v>1</v>
      </c>
      <c r="F14">
        <f t="shared" si="1"/>
        <v>1</v>
      </c>
    </row>
    <row r="15" spans="1:8">
      <c r="A15" t="str">
        <f t="shared" si="0"/>
        <v>WLDPFB</v>
      </c>
      <c r="B15" t="s">
        <v>41</v>
      </c>
      <c r="C15" t="s">
        <v>33</v>
      </c>
      <c r="D15">
        <v>1</v>
      </c>
      <c r="F15">
        <f t="shared" si="1"/>
        <v>1</v>
      </c>
    </row>
    <row r="16" spans="1:8">
      <c r="A16" t="str">
        <f t="shared" si="0"/>
        <v>WLDOCR</v>
      </c>
      <c r="B16" t="s">
        <v>41</v>
      </c>
      <c r="C16" t="s">
        <v>749</v>
      </c>
      <c r="D16">
        <v>1</v>
      </c>
      <c r="E16">
        <v>1</v>
      </c>
      <c r="F16" t="str">
        <f t="shared" si="1"/>
        <v/>
      </c>
    </row>
    <row r="17" spans="1:6">
      <c r="A17" t="str">
        <f t="shared" si="0"/>
        <v>WLDRUM</v>
      </c>
      <c r="B17" t="s">
        <v>41</v>
      </c>
      <c r="C17" t="s">
        <v>47</v>
      </c>
      <c r="D17">
        <v>1</v>
      </c>
      <c r="F17">
        <f t="shared" si="1"/>
        <v>1</v>
      </c>
    </row>
    <row r="18" spans="1:6">
      <c r="A18" t="str">
        <f t="shared" si="0"/>
        <v>WLDNRM</v>
      </c>
      <c r="B18" t="s">
        <v>41</v>
      </c>
      <c r="C18" t="s">
        <v>106</v>
      </c>
      <c r="D18">
        <v>1</v>
      </c>
      <c r="F18">
        <f t="shared" si="1"/>
        <v>1</v>
      </c>
    </row>
    <row r="19" spans="1:6">
      <c r="A19" t="str">
        <f t="shared" si="0"/>
        <v>WLDDRY</v>
      </c>
      <c r="B19" t="s">
        <v>41</v>
      </c>
      <c r="C19" t="s">
        <v>21</v>
      </c>
      <c r="D19">
        <v>1</v>
      </c>
      <c r="F19">
        <f t="shared" si="1"/>
        <v>1</v>
      </c>
    </row>
    <row r="20" spans="1:6">
      <c r="A20" t="str">
        <f t="shared" si="0"/>
        <v>WLDGRS</v>
      </c>
      <c r="B20" t="s">
        <v>41</v>
      </c>
      <c r="C20" t="s">
        <v>150</v>
      </c>
      <c r="D20">
        <v>1</v>
      </c>
      <c r="F20">
        <f t="shared" si="1"/>
        <v>1</v>
      </c>
    </row>
    <row r="21" spans="1:6">
      <c r="A21" t="str">
        <f t="shared" si="0"/>
        <v>WLDFSH</v>
      </c>
      <c r="B21" t="s">
        <v>41</v>
      </c>
      <c r="C21" t="s">
        <v>145</v>
      </c>
      <c r="D21">
        <v>1</v>
      </c>
      <c r="F21">
        <f t="shared" si="1"/>
        <v>1</v>
      </c>
    </row>
    <row r="22" spans="1:6">
      <c r="A22" t="str">
        <f t="shared" si="0"/>
        <v>WLDFOR</v>
      </c>
      <c r="B22" t="s">
        <v>41</v>
      </c>
      <c r="C22" t="s">
        <v>750</v>
      </c>
      <c r="D22">
        <v>1</v>
      </c>
      <c r="F22">
        <f t="shared" si="1"/>
        <v>1</v>
      </c>
    </row>
    <row r="23" spans="1:6">
      <c r="A23" t="str">
        <f t="shared" si="0"/>
        <v>WLDONV</v>
      </c>
      <c r="B23" t="s">
        <v>41</v>
      </c>
      <c r="C23" t="s">
        <v>156</v>
      </c>
      <c r="D23">
        <v>1</v>
      </c>
      <c r="E23">
        <v>1</v>
      </c>
      <c r="F23" t="str">
        <f t="shared" si="1"/>
        <v/>
      </c>
    </row>
    <row r="24" spans="1:6">
      <c r="A24" t="str">
        <f t="shared" si="0"/>
        <v>WLDCRP</v>
      </c>
      <c r="B24" t="s">
        <v>41</v>
      </c>
      <c r="C24" t="s">
        <v>25</v>
      </c>
      <c r="D24">
        <v>1</v>
      </c>
      <c r="F24">
        <f t="shared" si="1"/>
        <v>1</v>
      </c>
    </row>
    <row r="25" spans="1:6">
      <c r="A25" t="str">
        <f t="shared" si="0"/>
        <v>WLDLSP</v>
      </c>
      <c r="B25" t="s">
        <v>41</v>
      </c>
      <c r="C25" t="s">
        <v>22</v>
      </c>
      <c r="D25">
        <v>1</v>
      </c>
      <c r="F25">
        <f t="shared" si="1"/>
        <v>1</v>
      </c>
    </row>
    <row r="26" spans="1:6">
      <c r="A26" t="str">
        <f t="shared" si="0"/>
        <v>WLDAGR</v>
      </c>
      <c r="B26" t="s">
        <v>41</v>
      </c>
      <c r="C26" t="s">
        <v>26</v>
      </c>
      <c r="D26">
        <v>1</v>
      </c>
      <c r="F26">
        <f t="shared" si="1"/>
        <v>1</v>
      </c>
    </row>
    <row r="27" spans="1:6">
      <c r="A27" t="str">
        <f t="shared" si="0"/>
        <v>WLDTOT</v>
      </c>
      <c r="B27" t="s">
        <v>41</v>
      </c>
      <c r="C27" t="s">
        <v>131</v>
      </c>
      <c r="D27">
        <v>1</v>
      </c>
      <c r="F27">
        <f t="shared" si="1"/>
        <v>1</v>
      </c>
    </row>
    <row r="28" spans="1:6">
      <c r="A28" t="str">
        <f t="shared" si="0"/>
        <v>SASRIC</v>
      </c>
      <c r="B28" t="s">
        <v>39</v>
      </c>
      <c r="C28" t="s">
        <v>30</v>
      </c>
      <c r="D28">
        <v>0.87092910000000001</v>
      </c>
      <c r="F28">
        <f t="shared" si="1"/>
        <v>0.87092910000000001</v>
      </c>
    </row>
    <row r="29" spans="1:6">
      <c r="A29" t="str">
        <f t="shared" si="0"/>
        <v>SASFSH</v>
      </c>
      <c r="B29" t="s">
        <v>39</v>
      </c>
      <c r="C29" t="s">
        <v>145</v>
      </c>
      <c r="D29">
        <v>0.70098839999999996</v>
      </c>
      <c r="F29">
        <f t="shared" si="1"/>
        <v>0.70098839999999996</v>
      </c>
    </row>
    <row r="30" spans="1:6">
      <c r="A30" t="str">
        <f t="shared" si="0"/>
        <v>AMENLD</v>
      </c>
      <c r="B30" t="s">
        <v>38</v>
      </c>
      <c r="C30" t="s">
        <v>66</v>
      </c>
      <c r="D30">
        <v>0.62318689999999999</v>
      </c>
      <c r="E30">
        <v>1</v>
      </c>
      <c r="F30" t="str">
        <f t="shared" si="1"/>
        <v/>
      </c>
    </row>
    <row r="31" spans="1:6">
      <c r="A31" t="str">
        <f t="shared" si="0"/>
        <v>SASPFB</v>
      </c>
      <c r="B31" t="s">
        <v>39</v>
      </c>
      <c r="C31" t="s">
        <v>33</v>
      </c>
      <c r="D31">
        <v>0.61433360000000004</v>
      </c>
      <c r="F31">
        <f t="shared" si="1"/>
        <v>0.61433360000000004</v>
      </c>
    </row>
    <row r="32" spans="1:6">
      <c r="A32" t="str">
        <f t="shared" si="0"/>
        <v>SASNRM</v>
      </c>
      <c r="B32" t="s">
        <v>39</v>
      </c>
      <c r="C32" t="s">
        <v>106</v>
      </c>
      <c r="D32">
        <v>0.48090579999999999</v>
      </c>
      <c r="F32">
        <f t="shared" si="1"/>
        <v>0.48090579999999999</v>
      </c>
    </row>
    <row r="33" spans="1:6">
      <c r="A33" t="str">
        <f t="shared" si="0"/>
        <v>SASVFN</v>
      </c>
      <c r="B33" t="s">
        <v>39</v>
      </c>
      <c r="C33" t="s">
        <v>27</v>
      </c>
      <c r="D33">
        <v>0.47524559999999999</v>
      </c>
      <c r="F33">
        <f t="shared" si="1"/>
        <v>0.47524559999999999</v>
      </c>
    </row>
    <row r="34" spans="1:6">
      <c r="A34" t="str">
        <f t="shared" si="0"/>
        <v>SASOCR</v>
      </c>
      <c r="B34" t="s">
        <v>39</v>
      </c>
      <c r="C34" t="s">
        <v>749</v>
      </c>
      <c r="D34">
        <v>0.44453549999999997</v>
      </c>
      <c r="E34">
        <v>1</v>
      </c>
      <c r="F34" t="str">
        <f t="shared" si="1"/>
        <v/>
      </c>
    </row>
    <row r="35" spans="1:6">
      <c r="A35" t="str">
        <f t="shared" si="0"/>
        <v>SASCRP</v>
      </c>
      <c r="B35" t="s">
        <v>39</v>
      </c>
      <c r="C35" t="s">
        <v>25</v>
      </c>
      <c r="D35">
        <v>0.41537770000000002</v>
      </c>
      <c r="F35">
        <f t="shared" si="1"/>
        <v>0.41537770000000002</v>
      </c>
    </row>
    <row r="36" spans="1:6">
      <c r="A36" t="str">
        <f t="shared" si="0"/>
        <v>MENNLD</v>
      </c>
      <c r="B36" t="s">
        <v>141</v>
      </c>
      <c r="C36" t="s">
        <v>66</v>
      </c>
      <c r="D36">
        <v>0.3956481</v>
      </c>
      <c r="E36">
        <v>1</v>
      </c>
      <c r="F36" t="str">
        <f t="shared" si="1"/>
        <v/>
      </c>
    </row>
    <row r="37" spans="1:6">
      <c r="A37" t="str">
        <f t="shared" si="0"/>
        <v>OAMSGC</v>
      </c>
      <c r="B37" t="s">
        <v>37</v>
      </c>
      <c r="C37" t="s">
        <v>10</v>
      </c>
      <c r="D37">
        <v>0.38963300000000001</v>
      </c>
      <c r="F37">
        <f t="shared" si="1"/>
        <v>0.38963300000000001</v>
      </c>
    </row>
    <row r="38" spans="1:6">
      <c r="A38" t="str">
        <f t="shared" si="0"/>
        <v>SASOSD</v>
      </c>
      <c r="B38" t="s">
        <v>39</v>
      </c>
      <c r="C38" t="s">
        <v>20</v>
      </c>
      <c r="D38">
        <v>0.3831271</v>
      </c>
      <c r="F38">
        <f t="shared" si="1"/>
        <v>0.3831271</v>
      </c>
    </row>
    <row r="39" spans="1:6">
      <c r="A39" t="str">
        <f t="shared" si="0"/>
        <v>AMEOCR</v>
      </c>
      <c r="B39" t="s">
        <v>38</v>
      </c>
      <c r="C39" t="s">
        <v>749</v>
      </c>
      <c r="D39">
        <v>0.36144579999999998</v>
      </c>
      <c r="E39">
        <v>1</v>
      </c>
      <c r="F39" t="str">
        <f t="shared" si="1"/>
        <v/>
      </c>
    </row>
    <row r="40" spans="1:6">
      <c r="A40" t="str">
        <f t="shared" si="0"/>
        <v>CHNFSH</v>
      </c>
      <c r="B40" t="s">
        <v>28</v>
      </c>
      <c r="C40" t="s">
        <v>145</v>
      </c>
      <c r="D40">
        <v>0.36067369999999999</v>
      </c>
      <c r="F40">
        <f t="shared" si="1"/>
        <v>0.36067369999999999</v>
      </c>
    </row>
    <row r="41" spans="1:6">
      <c r="A41" t="str">
        <f t="shared" si="0"/>
        <v>SASAGR</v>
      </c>
      <c r="B41" t="s">
        <v>39</v>
      </c>
      <c r="C41" t="s">
        <v>26</v>
      </c>
      <c r="D41">
        <v>0.35253640000000003</v>
      </c>
      <c r="F41">
        <f t="shared" si="1"/>
        <v>0.35253640000000003</v>
      </c>
    </row>
    <row r="42" spans="1:6">
      <c r="A42" t="str">
        <f t="shared" si="0"/>
        <v>SASWHT</v>
      </c>
      <c r="B42" t="s">
        <v>39</v>
      </c>
      <c r="C42" t="s">
        <v>53</v>
      </c>
      <c r="D42">
        <v>0.3462807</v>
      </c>
      <c r="F42">
        <f t="shared" si="1"/>
        <v>0.3462807</v>
      </c>
    </row>
    <row r="43" spans="1:6">
      <c r="A43" t="str">
        <f t="shared" si="0"/>
        <v>SSAOCR</v>
      </c>
      <c r="B43" t="s">
        <v>23</v>
      </c>
      <c r="C43" t="s">
        <v>749</v>
      </c>
      <c r="D43">
        <v>0.33014969999999999</v>
      </c>
      <c r="E43">
        <v>1</v>
      </c>
      <c r="F43" t="str">
        <f t="shared" si="1"/>
        <v/>
      </c>
    </row>
    <row r="44" spans="1:6">
      <c r="A44" t="str">
        <f t="shared" si="0"/>
        <v>CHNNRM</v>
      </c>
      <c r="B44" t="s">
        <v>28</v>
      </c>
      <c r="C44" t="s">
        <v>106</v>
      </c>
      <c r="D44">
        <v>0.3293276</v>
      </c>
      <c r="F44">
        <f t="shared" si="1"/>
        <v>0.3293276</v>
      </c>
    </row>
    <row r="45" spans="1:6">
      <c r="A45" t="str">
        <f t="shared" si="0"/>
        <v>AMEGRS</v>
      </c>
      <c r="B45" t="s">
        <v>38</v>
      </c>
      <c r="C45" t="s">
        <v>150</v>
      </c>
      <c r="D45">
        <v>0.32203500000000002</v>
      </c>
      <c r="F45">
        <f t="shared" si="1"/>
        <v>0.32203500000000002</v>
      </c>
    </row>
    <row r="46" spans="1:6">
      <c r="A46" t="str">
        <f t="shared" si="0"/>
        <v>AMEVFN</v>
      </c>
      <c r="B46" t="s">
        <v>38</v>
      </c>
      <c r="C46" t="s">
        <v>27</v>
      </c>
      <c r="D46">
        <v>0.31667279999999998</v>
      </c>
      <c r="F46">
        <f t="shared" si="1"/>
        <v>0.31667279999999998</v>
      </c>
    </row>
    <row r="47" spans="1:6">
      <c r="A47" t="str">
        <f t="shared" si="0"/>
        <v>SASSGC</v>
      </c>
      <c r="B47" t="s">
        <v>39</v>
      </c>
      <c r="C47" t="s">
        <v>10</v>
      </c>
      <c r="D47">
        <v>0.31100070000000002</v>
      </c>
      <c r="F47">
        <f t="shared" si="1"/>
        <v>0.31100070000000002</v>
      </c>
    </row>
    <row r="48" spans="1:6">
      <c r="A48" t="str">
        <f t="shared" si="0"/>
        <v>INDPFB</v>
      </c>
      <c r="B48" t="s">
        <v>31</v>
      </c>
      <c r="C48" t="s">
        <v>33</v>
      </c>
      <c r="D48">
        <v>0.2947843</v>
      </c>
      <c r="F48">
        <f t="shared" si="1"/>
        <v>0.2947843</v>
      </c>
    </row>
    <row r="49" spans="1:6">
      <c r="A49" t="str">
        <f t="shared" si="0"/>
        <v>SASLSP</v>
      </c>
      <c r="B49" t="s">
        <v>39</v>
      </c>
      <c r="C49" t="s">
        <v>22</v>
      </c>
      <c r="D49">
        <v>0.29375760000000001</v>
      </c>
      <c r="F49">
        <f t="shared" si="1"/>
        <v>0.29375760000000001</v>
      </c>
    </row>
    <row r="50" spans="1:6">
      <c r="A50" t="str">
        <f t="shared" si="0"/>
        <v>BRASGC</v>
      </c>
      <c r="B50" t="s">
        <v>12</v>
      </c>
      <c r="C50" t="s">
        <v>10</v>
      </c>
      <c r="D50">
        <v>0.28865550000000001</v>
      </c>
      <c r="F50">
        <f t="shared" si="1"/>
        <v>0.28865550000000001</v>
      </c>
    </row>
    <row r="51" spans="1:6">
      <c r="A51" t="str">
        <f t="shared" si="0"/>
        <v>SASCGR</v>
      </c>
      <c r="B51" t="s">
        <v>39</v>
      </c>
      <c r="C51" t="s">
        <v>63</v>
      </c>
      <c r="D51">
        <v>0.26998509999999998</v>
      </c>
      <c r="F51">
        <f t="shared" si="1"/>
        <v>0.26998509999999998</v>
      </c>
    </row>
    <row r="52" spans="1:6">
      <c r="A52" t="str">
        <f t="shared" si="0"/>
        <v>SSAVFN</v>
      </c>
      <c r="B52" t="s">
        <v>23</v>
      </c>
      <c r="C52" t="s">
        <v>27</v>
      </c>
      <c r="D52">
        <v>0.26405640000000002</v>
      </c>
      <c r="F52">
        <f t="shared" si="1"/>
        <v>0.26405640000000002</v>
      </c>
    </row>
    <row r="53" spans="1:6">
      <c r="A53" t="str">
        <f t="shared" si="0"/>
        <v>AMETOT</v>
      </c>
      <c r="B53" t="s">
        <v>38</v>
      </c>
      <c r="C53" t="s">
        <v>131</v>
      </c>
      <c r="D53">
        <v>0.26391769999999998</v>
      </c>
      <c r="F53">
        <f t="shared" si="1"/>
        <v>0.26391769999999998</v>
      </c>
    </row>
    <row r="54" spans="1:6">
      <c r="A54" t="str">
        <f t="shared" si="0"/>
        <v>SASDRY</v>
      </c>
      <c r="B54" t="s">
        <v>39</v>
      </c>
      <c r="C54" t="s">
        <v>21</v>
      </c>
      <c r="D54">
        <v>0.25774910000000001</v>
      </c>
      <c r="F54">
        <f t="shared" si="1"/>
        <v>0.25774910000000001</v>
      </c>
    </row>
    <row r="55" spans="1:6">
      <c r="A55" t="str">
        <f t="shared" si="0"/>
        <v>SEARIC</v>
      </c>
      <c r="B55" t="s">
        <v>32</v>
      </c>
      <c r="C55" t="s">
        <v>30</v>
      </c>
      <c r="D55">
        <v>0.2573124</v>
      </c>
      <c r="F55">
        <f t="shared" si="1"/>
        <v>0.2573124</v>
      </c>
    </row>
    <row r="56" spans="1:6">
      <c r="A56" t="str">
        <f t="shared" si="0"/>
        <v>FSUONV</v>
      </c>
      <c r="B56" t="s">
        <v>18</v>
      </c>
      <c r="C56" t="s">
        <v>156</v>
      </c>
      <c r="D56">
        <v>0.25404640000000001</v>
      </c>
      <c r="E56">
        <v>1</v>
      </c>
      <c r="F56" t="str">
        <f t="shared" si="1"/>
        <v/>
      </c>
    </row>
    <row r="57" spans="1:6">
      <c r="A57" t="str">
        <f t="shared" si="0"/>
        <v>SASTOT</v>
      </c>
      <c r="B57" t="s">
        <v>39</v>
      </c>
      <c r="C57" t="s">
        <v>131</v>
      </c>
      <c r="D57">
        <v>0.25173810000000002</v>
      </c>
      <c r="F57">
        <f t="shared" si="1"/>
        <v>0.25173810000000002</v>
      </c>
    </row>
    <row r="58" spans="1:6">
      <c r="A58" t="str">
        <f t="shared" si="0"/>
        <v>INDRIC</v>
      </c>
      <c r="B58" t="s">
        <v>31</v>
      </c>
      <c r="C58" t="s">
        <v>30</v>
      </c>
      <c r="D58">
        <v>0.25165399999999999</v>
      </c>
      <c r="F58">
        <f t="shared" si="1"/>
        <v>0.25165399999999999</v>
      </c>
    </row>
    <row r="59" spans="1:6">
      <c r="A59" t="str">
        <f t="shared" si="0"/>
        <v>SSAGRS</v>
      </c>
      <c r="B59" t="s">
        <v>23</v>
      </c>
      <c r="C59" t="s">
        <v>150</v>
      </c>
      <c r="D59">
        <v>0.24125630000000001</v>
      </c>
      <c r="F59">
        <f t="shared" si="1"/>
        <v>0.24125630000000001</v>
      </c>
    </row>
    <row r="60" spans="1:6">
      <c r="A60" t="str">
        <f t="shared" si="0"/>
        <v>SASRUM</v>
      </c>
      <c r="B60" t="s">
        <v>39</v>
      </c>
      <c r="C60" t="s">
        <v>47</v>
      </c>
      <c r="D60">
        <v>0.23751169999999999</v>
      </c>
      <c r="F60">
        <f t="shared" si="1"/>
        <v>0.23751169999999999</v>
      </c>
    </row>
    <row r="61" spans="1:6">
      <c r="A61" t="str">
        <f t="shared" si="0"/>
        <v>CHNRIC</v>
      </c>
      <c r="B61" t="s">
        <v>28</v>
      </c>
      <c r="C61" t="s">
        <v>30</v>
      </c>
      <c r="D61">
        <v>0.23732339999999999</v>
      </c>
      <c r="F61">
        <f t="shared" si="1"/>
        <v>0.23732339999999999</v>
      </c>
    </row>
    <row r="62" spans="1:6">
      <c r="A62" t="str">
        <f t="shared" si="0"/>
        <v>AMERUM</v>
      </c>
      <c r="B62" t="s">
        <v>38</v>
      </c>
      <c r="C62" t="s">
        <v>47</v>
      </c>
      <c r="D62">
        <v>0.23687510000000001</v>
      </c>
      <c r="F62">
        <f t="shared" si="1"/>
        <v>0.23687510000000001</v>
      </c>
    </row>
    <row r="63" spans="1:6">
      <c r="A63" t="str">
        <f t="shared" si="0"/>
        <v>CHNVFN</v>
      </c>
      <c r="B63" t="s">
        <v>28</v>
      </c>
      <c r="C63" t="s">
        <v>27</v>
      </c>
      <c r="D63">
        <v>0.22755310000000001</v>
      </c>
      <c r="F63" t="str">
        <f t="shared" si="1"/>
        <v/>
      </c>
    </row>
    <row r="64" spans="1:6">
      <c r="A64" t="str">
        <f t="shared" si="0"/>
        <v>SSANLD</v>
      </c>
      <c r="B64" t="s">
        <v>23</v>
      </c>
      <c r="C64" t="s">
        <v>66</v>
      </c>
      <c r="D64">
        <v>0.22753889999999999</v>
      </c>
      <c r="E64">
        <v>1</v>
      </c>
      <c r="F64" t="str">
        <f t="shared" si="1"/>
        <v/>
      </c>
    </row>
    <row r="65" spans="1:6">
      <c r="A65" t="str">
        <f t="shared" si="0"/>
        <v>OAMOSD</v>
      </c>
      <c r="B65" t="s">
        <v>37</v>
      </c>
      <c r="C65" t="s">
        <v>20</v>
      </c>
      <c r="D65">
        <v>0.2268492</v>
      </c>
      <c r="F65" t="str">
        <f t="shared" si="1"/>
        <v/>
      </c>
    </row>
    <row r="66" spans="1:6">
      <c r="A66" t="str">
        <f t="shared" si="0"/>
        <v>SEAFSH</v>
      </c>
      <c r="B66" t="s">
        <v>32</v>
      </c>
      <c r="C66" t="s">
        <v>145</v>
      </c>
      <c r="D66">
        <v>0.22372030000000001</v>
      </c>
      <c r="F66" t="str">
        <f t="shared" si="1"/>
        <v/>
      </c>
    </row>
    <row r="67" spans="1:6">
      <c r="A67" t="str">
        <f t="shared" si="0"/>
        <v>AMEAGR</v>
      </c>
      <c r="B67" t="s">
        <v>38</v>
      </c>
      <c r="C67" t="s">
        <v>26</v>
      </c>
      <c r="D67">
        <v>0.22020529999999999</v>
      </c>
      <c r="F67" t="str">
        <f t="shared" si="1"/>
        <v/>
      </c>
    </row>
    <row r="68" spans="1:6">
      <c r="A68" t="str">
        <f t="shared" si="0"/>
        <v>FSUFOR</v>
      </c>
      <c r="B68" t="s">
        <v>18</v>
      </c>
      <c r="C68" t="s">
        <v>750</v>
      </c>
      <c r="D68">
        <v>0.21661230000000001</v>
      </c>
      <c r="F68" t="str">
        <f t="shared" si="1"/>
        <v/>
      </c>
    </row>
    <row r="69" spans="1:6">
      <c r="A69" t="str">
        <f t="shared" si="0"/>
        <v>AMEDRY</v>
      </c>
      <c r="B69" t="s">
        <v>38</v>
      </c>
      <c r="C69" t="s">
        <v>21</v>
      </c>
      <c r="D69">
        <v>0.2162539</v>
      </c>
      <c r="F69" t="str">
        <f t="shared" si="1"/>
        <v/>
      </c>
    </row>
    <row r="70" spans="1:6">
      <c r="A70" t="str">
        <f t="shared" si="0"/>
        <v>AMECGR</v>
      </c>
      <c r="B70" t="s">
        <v>38</v>
      </c>
      <c r="C70" t="s">
        <v>63</v>
      </c>
      <c r="D70">
        <v>0.21443999999999999</v>
      </c>
      <c r="F70" t="str">
        <f t="shared" si="1"/>
        <v/>
      </c>
    </row>
    <row r="71" spans="1:6">
      <c r="A71" t="str">
        <f t="shared" si="0"/>
        <v>OAMFOR</v>
      </c>
      <c r="B71" t="s">
        <v>37</v>
      </c>
      <c r="C71" t="s">
        <v>750</v>
      </c>
      <c r="D71">
        <v>0.21082960000000001</v>
      </c>
      <c r="F71" t="str">
        <f t="shared" si="1"/>
        <v/>
      </c>
    </row>
    <row r="72" spans="1:6">
      <c r="A72" t="str">
        <f t="shared" si="0"/>
        <v>NAMCGR</v>
      </c>
      <c r="B72" t="s">
        <v>36</v>
      </c>
      <c r="C72" t="s">
        <v>63</v>
      </c>
      <c r="D72">
        <v>0.20582420000000001</v>
      </c>
      <c r="F72" t="str">
        <f t="shared" si="1"/>
        <v/>
      </c>
    </row>
    <row r="73" spans="1:6">
      <c r="A73" t="str">
        <f t="shared" ref="A73:A136" si="2">B73&amp;C73</f>
        <v>OAMRUM</v>
      </c>
      <c r="B73" t="s">
        <v>37</v>
      </c>
      <c r="C73" t="s">
        <v>47</v>
      </c>
      <c r="D73">
        <v>0.2038951</v>
      </c>
      <c r="F73" t="str">
        <f t="shared" ref="F73:F136" si="3">IF((D73*(1-E73)&gt;D$4),D73,"")</f>
        <v/>
      </c>
    </row>
    <row r="74" spans="1:6">
      <c r="A74" t="str">
        <f t="shared" si="2"/>
        <v>AMELSP</v>
      </c>
      <c r="B74" t="s">
        <v>38</v>
      </c>
      <c r="C74" t="s">
        <v>22</v>
      </c>
      <c r="D74">
        <v>0.20227139999999999</v>
      </c>
      <c r="F74" t="str">
        <f t="shared" si="3"/>
        <v/>
      </c>
    </row>
    <row r="75" spans="1:6">
      <c r="A75" t="str">
        <f t="shared" si="2"/>
        <v>SEAOSD</v>
      </c>
      <c r="B75" t="s">
        <v>32</v>
      </c>
      <c r="C75" t="s">
        <v>20</v>
      </c>
      <c r="D75">
        <v>0.1994669</v>
      </c>
      <c r="F75" t="str">
        <f t="shared" si="3"/>
        <v/>
      </c>
    </row>
    <row r="76" spans="1:6">
      <c r="A76" t="str">
        <f t="shared" si="2"/>
        <v>AMECRP</v>
      </c>
      <c r="B76" t="s">
        <v>38</v>
      </c>
      <c r="C76" t="s">
        <v>25</v>
      </c>
      <c r="D76">
        <v>0.1984484</v>
      </c>
      <c r="F76" t="str">
        <f t="shared" si="3"/>
        <v/>
      </c>
    </row>
    <row r="77" spans="1:6">
      <c r="A77" t="str">
        <f t="shared" si="2"/>
        <v>NAMONV</v>
      </c>
      <c r="B77" t="s">
        <v>36</v>
      </c>
      <c r="C77" t="s">
        <v>156</v>
      </c>
      <c r="D77">
        <v>0.19571649999999999</v>
      </c>
      <c r="E77">
        <v>1</v>
      </c>
      <c r="F77" t="str">
        <f t="shared" si="3"/>
        <v/>
      </c>
    </row>
    <row r="78" spans="1:6">
      <c r="A78" t="str">
        <f t="shared" si="2"/>
        <v>NAMFOR</v>
      </c>
      <c r="B78" t="s">
        <v>36</v>
      </c>
      <c r="C78" t="s">
        <v>750</v>
      </c>
      <c r="D78">
        <v>0.18987709999999999</v>
      </c>
      <c r="F78" t="str">
        <f t="shared" si="3"/>
        <v/>
      </c>
    </row>
    <row r="79" spans="1:6">
      <c r="A79" t="str">
        <f t="shared" si="2"/>
        <v>USACGR</v>
      </c>
      <c r="B79" t="s">
        <v>8</v>
      </c>
      <c r="C79" t="s">
        <v>63</v>
      </c>
      <c r="D79">
        <v>0.1888137</v>
      </c>
      <c r="F79" t="str">
        <f t="shared" si="3"/>
        <v/>
      </c>
    </row>
    <row r="80" spans="1:6">
      <c r="A80" t="str">
        <f t="shared" si="2"/>
        <v>SSATOT</v>
      </c>
      <c r="B80" t="s">
        <v>23</v>
      </c>
      <c r="C80" t="s">
        <v>131</v>
      </c>
      <c r="D80">
        <v>0.1839517</v>
      </c>
      <c r="F80" t="str">
        <f t="shared" si="3"/>
        <v/>
      </c>
    </row>
    <row r="81" spans="1:6">
      <c r="A81" t="str">
        <f t="shared" si="2"/>
        <v>AMEONV</v>
      </c>
      <c r="B81" t="s">
        <v>38</v>
      </c>
      <c r="C81" t="s">
        <v>156</v>
      </c>
      <c r="D81">
        <v>0.18346170000000001</v>
      </c>
      <c r="E81">
        <v>1</v>
      </c>
      <c r="F81" t="str">
        <f t="shared" si="3"/>
        <v/>
      </c>
    </row>
    <row r="82" spans="1:6">
      <c r="A82" t="str">
        <f t="shared" si="2"/>
        <v>SASGRS</v>
      </c>
      <c r="B82" t="s">
        <v>39</v>
      </c>
      <c r="C82" t="s">
        <v>150</v>
      </c>
      <c r="D82">
        <v>0.18311079999999999</v>
      </c>
      <c r="F82" t="str">
        <f t="shared" si="3"/>
        <v/>
      </c>
    </row>
    <row r="83" spans="1:6">
      <c r="A83" t="str">
        <f t="shared" si="2"/>
        <v>FSUWHT</v>
      </c>
      <c r="B83" t="s">
        <v>18</v>
      </c>
      <c r="C83" t="s">
        <v>53</v>
      </c>
      <c r="D83">
        <v>0.17690049999999999</v>
      </c>
      <c r="F83" t="str">
        <f t="shared" si="3"/>
        <v/>
      </c>
    </row>
    <row r="84" spans="1:6">
      <c r="A84" t="str">
        <f t="shared" si="2"/>
        <v>SSACGR</v>
      </c>
      <c r="B84" t="s">
        <v>23</v>
      </c>
      <c r="C84" t="s">
        <v>63</v>
      </c>
      <c r="D84">
        <v>0.1730999</v>
      </c>
      <c r="F84" t="str">
        <f t="shared" si="3"/>
        <v/>
      </c>
    </row>
    <row r="85" spans="1:6">
      <c r="A85" t="str">
        <f t="shared" si="2"/>
        <v>OAMGRS</v>
      </c>
      <c r="B85" t="s">
        <v>37</v>
      </c>
      <c r="C85" t="s">
        <v>150</v>
      </c>
      <c r="D85">
        <v>0.17177609999999999</v>
      </c>
      <c r="F85" t="str">
        <f t="shared" si="3"/>
        <v/>
      </c>
    </row>
    <row r="86" spans="1:6">
      <c r="A86" t="str">
        <f t="shared" si="2"/>
        <v>SSARUM</v>
      </c>
      <c r="B86" t="s">
        <v>23</v>
      </c>
      <c r="C86" t="s">
        <v>47</v>
      </c>
      <c r="D86">
        <v>0.17174130000000001</v>
      </c>
      <c r="F86" t="str">
        <f t="shared" si="3"/>
        <v/>
      </c>
    </row>
    <row r="87" spans="1:6">
      <c r="A87" t="str">
        <f t="shared" si="2"/>
        <v>CHNPFB</v>
      </c>
      <c r="B87" t="s">
        <v>28</v>
      </c>
      <c r="C87" t="s">
        <v>33</v>
      </c>
      <c r="D87">
        <v>0.16736390000000001</v>
      </c>
      <c r="F87" t="str">
        <f t="shared" si="3"/>
        <v/>
      </c>
    </row>
    <row r="88" spans="1:6">
      <c r="A88" t="str">
        <f t="shared" si="2"/>
        <v>SSAONV</v>
      </c>
      <c r="B88" t="s">
        <v>23</v>
      </c>
      <c r="C88" t="s">
        <v>156</v>
      </c>
      <c r="D88">
        <v>0.16616939999999999</v>
      </c>
      <c r="E88">
        <v>1</v>
      </c>
      <c r="F88" t="str">
        <f t="shared" si="3"/>
        <v/>
      </c>
    </row>
    <row r="89" spans="1:6">
      <c r="A89" t="str">
        <f t="shared" si="2"/>
        <v>SSAAGR</v>
      </c>
      <c r="B89" t="s">
        <v>23</v>
      </c>
      <c r="C89" t="s">
        <v>26</v>
      </c>
      <c r="D89">
        <v>0.1654389</v>
      </c>
      <c r="F89" t="str">
        <f t="shared" si="3"/>
        <v/>
      </c>
    </row>
    <row r="90" spans="1:6">
      <c r="A90" t="str">
        <f t="shared" si="2"/>
        <v>CHNCGR</v>
      </c>
      <c r="B90" t="s">
        <v>28</v>
      </c>
      <c r="C90" t="s">
        <v>63</v>
      </c>
      <c r="D90">
        <v>0.165132</v>
      </c>
      <c r="F90" t="str">
        <f t="shared" si="3"/>
        <v/>
      </c>
    </row>
    <row r="91" spans="1:6">
      <c r="A91" t="str">
        <f t="shared" si="2"/>
        <v>NAMOSD</v>
      </c>
      <c r="B91" t="s">
        <v>36</v>
      </c>
      <c r="C91" t="s">
        <v>20</v>
      </c>
      <c r="D91">
        <v>0.1600569</v>
      </c>
      <c r="F91" t="str">
        <f t="shared" si="3"/>
        <v/>
      </c>
    </row>
    <row r="92" spans="1:6">
      <c r="A92" t="str">
        <f t="shared" si="2"/>
        <v>AMEFOR</v>
      </c>
      <c r="B92" t="s">
        <v>38</v>
      </c>
      <c r="C92" t="s">
        <v>750</v>
      </c>
      <c r="D92">
        <v>0.15718869999999999</v>
      </c>
      <c r="F92" t="str">
        <f t="shared" si="3"/>
        <v/>
      </c>
    </row>
    <row r="93" spans="1:6">
      <c r="A93" t="str">
        <f t="shared" si="2"/>
        <v>EURWHT</v>
      </c>
      <c r="B93" t="s">
        <v>19</v>
      </c>
      <c r="C93" t="s">
        <v>53</v>
      </c>
      <c r="D93">
        <v>0.15701560000000001</v>
      </c>
      <c r="F93" t="str">
        <f t="shared" si="3"/>
        <v/>
      </c>
    </row>
    <row r="94" spans="1:6">
      <c r="A94" t="str">
        <f t="shared" si="2"/>
        <v>OAMAGR</v>
      </c>
      <c r="B94" t="s">
        <v>37</v>
      </c>
      <c r="C94" t="s">
        <v>26</v>
      </c>
      <c r="D94">
        <v>0.15472759999999999</v>
      </c>
      <c r="F94" t="str">
        <f t="shared" si="3"/>
        <v/>
      </c>
    </row>
    <row r="95" spans="1:6">
      <c r="A95" t="str">
        <f t="shared" si="2"/>
        <v>SSACRP</v>
      </c>
      <c r="B95" t="s">
        <v>23</v>
      </c>
      <c r="C95" t="s">
        <v>25</v>
      </c>
      <c r="D95">
        <v>0.15411939999999999</v>
      </c>
      <c r="F95" t="str">
        <f t="shared" si="3"/>
        <v/>
      </c>
    </row>
    <row r="96" spans="1:6">
      <c r="A96" t="str">
        <f t="shared" si="2"/>
        <v>CHNCRP</v>
      </c>
      <c r="B96" t="s">
        <v>28</v>
      </c>
      <c r="C96" t="s">
        <v>25</v>
      </c>
      <c r="D96">
        <v>0.1516586</v>
      </c>
      <c r="F96" t="str">
        <f t="shared" si="3"/>
        <v/>
      </c>
    </row>
    <row r="97" spans="1:6">
      <c r="A97" t="str">
        <f t="shared" si="2"/>
        <v>OAMLSP</v>
      </c>
      <c r="B97" t="s">
        <v>37</v>
      </c>
      <c r="C97" t="s">
        <v>22</v>
      </c>
      <c r="D97">
        <v>0.1515379</v>
      </c>
      <c r="F97" t="str">
        <f t="shared" si="3"/>
        <v/>
      </c>
    </row>
    <row r="98" spans="1:6">
      <c r="A98" t="str">
        <f t="shared" si="2"/>
        <v>SSAFOR</v>
      </c>
      <c r="B98" t="s">
        <v>23</v>
      </c>
      <c r="C98" t="s">
        <v>750</v>
      </c>
      <c r="D98">
        <v>0.15030379999999999</v>
      </c>
      <c r="F98" t="str">
        <f t="shared" si="3"/>
        <v/>
      </c>
    </row>
    <row r="99" spans="1:6">
      <c r="A99" t="str">
        <f t="shared" si="2"/>
        <v>CHNAGR</v>
      </c>
      <c r="B99" t="s">
        <v>28</v>
      </c>
      <c r="C99" t="s">
        <v>26</v>
      </c>
      <c r="D99">
        <v>0.14915059999999999</v>
      </c>
      <c r="F99" t="str">
        <f t="shared" si="3"/>
        <v/>
      </c>
    </row>
    <row r="100" spans="1:6">
      <c r="A100" t="str">
        <f t="shared" si="2"/>
        <v>CHNWHT</v>
      </c>
      <c r="B100" t="s">
        <v>28</v>
      </c>
      <c r="C100" t="s">
        <v>53</v>
      </c>
      <c r="D100">
        <v>0.1451829</v>
      </c>
      <c r="F100" t="str">
        <f t="shared" si="3"/>
        <v/>
      </c>
    </row>
    <row r="101" spans="1:6">
      <c r="A101" t="str">
        <f t="shared" si="2"/>
        <v>OAMONV</v>
      </c>
      <c r="B101" t="s">
        <v>37</v>
      </c>
      <c r="C101" t="s">
        <v>156</v>
      </c>
      <c r="D101">
        <v>0.14512359999999999</v>
      </c>
      <c r="E101">
        <v>1</v>
      </c>
      <c r="F101" t="str">
        <f t="shared" si="3"/>
        <v/>
      </c>
    </row>
    <row r="102" spans="1:6">
      <c r="A102" t="str">
        <f t="shared" si="2"/>
        <v>OAMTOT</v>
      </c>
      <c r="B102" t="s">
        <v>37</v>
      </c>
      <c r="C102" t="s">
        <v>131</v>
      </c>
      <c r="D102">
        <v>0.14322029999999999</v>
      </c>
      <c r="F102" t="str">
        <f t="shared" si="3"/>
        <v/>
      </c>
    </row>
    <row r="103" spans="1:6">
      <c r="A103" t="str">
        <f t="shared" si="2"/>
        <v>AMEWHT</v>
      </c>
      <c r="B103" t="s">
        <v>38</v>
      </c>
      <c r="C103" t="s">
        <v>53</v>
      </c>
      <c r="D103">
        <v>0.1406867</v>
      </c>
      <c r="F103" t="str">
        <f t="shared" si="3"/>
        <v/>
      </c>
    </row>
    <row r="104" spans="1:6">
      <c r="A104" t="str">
        <f t="shared" si="2"/>
        <v>EURNRM</v>
      </c>
      <c r="B104" t="s">
        <v>19</v>
      </c>
      <c r="C104" t="s">
        <v>106</v>
      </c>
      <c r="D104">
        <v>0.13998569999999999</v>
      </c>
      <c r="F104" t="str">
        <f t="shared" si="3"/>
        <v/>
      </c>
    </row>
    <row r="105" spans="1:6">
      <c r="A105" t="str">
        <f t="shared" si="2"/>
        <v>CHNRUM</v>
      </c>
      <c r="B105" t="s">
        <v>28</v>
      </c>
      <c r="C105" t="s">
        <v>47</v>
      </c>
      <c r="D105">
        <v>0.1395335</v>
      </c>
      <c r="F105" t="str">
        <f t="shared" si="3"/>
        <v/>
      </c>
    </row>
    <row r="106" spans="1:6">
      <c r="A106" t="str">
        <f t="shared" si="2"/>
        <v>SASFOR</v>
      </c>
      <c r="B106" t="s">
        <v>39</v>
      </c>
      <c r="C106" t="s">
        <v>750</v>
      </c>
      <c r="D106">
        <v>0.1387815</v>
      </c>
      <c r="F106" t="str">
        <f t="shared" si="3"/>
        <v/>
      </c>
    </row>
    <row r="107" spans="1:6">
      <c r="A107" t="str">
        <f t="shared" si="2"/>
        <v>INDVFN</v>
      </c>
      <c r="B107" t="s">
        <v>31</v>
      </c>
      <c r="C107" t="s">
        <v>27</v>
      </c>
      <c r="D107">
        <v>0.1386956</v>
      </c>
      <c r="F107" t="str">
        <f t="shared" si="3"/>
        <v/>
      </c>
    </row>
    <row r="108" spans="1:6">
      <c r="A108" t="str">
        <f t="shared" si="2"/>
        <v>SSALSP</v>
      </c>
      <c r="B108" t="s">
        <v>23</v>
      </c>
      <c r="C108" t="s">
        <v>22</v>
      </c>
      <c r="D108">
        <v>0.13758210000000001</v>
      </c>
      <c r="F108" t="str">
        <f t="shared" si="3"/>
        <v/>
      </c>
    </row>
    <row r="109" spans="1:6">
      <c r="A109" t="str">
        <f t="shared" si="2"/>
        <v>EUEWHT</v>
      </c>
      <c r="B109" t="s">
        <v>44</v>
      </c>
      <c r="C109" t="s">
        <v>53</v>
      </c>
      <c r="D109">
        <v>0.13733000000000001</v>
      </c>
      <c r="F109" t="str">
        <f t="shared" si="3"/>
        <v/>
      </c>
    </row>
    <row r="110" spans="1:6">
      <c r="A110" t="str">
        <f t="shared" si="2"/>
        <v>CHNLSP</v>
      </c>
      <c r="B110" t="s">
        <v>28</v>
      </c>
      <c r="C110" t="s">
        <v>22</v>
      </c>
      <c r="D110">
        <v>0.1373124</v>
      </c>
      <c r="F110" t="str">
        <f t="shared" si="3"/>
        <v/>
      </c>
    </row>
    <row r="111" spans="1:6">
      <c r="A111" t="str">
        <f t="shared" si="2"/>
        <v>SEAOCR</v>
      </c>
      <c r="B111" t="s">
        <v>32</v>
      </c>
      <c r="C111" t="s">
        <v>749</v>
      </c>
      <c r="D111">
        <v>0.13602120000000001</v>
      </c>
      <c r="E111">
        <v>1</v>
      </c>
      <c r="F111" t="str">
        <f t="shared" si="3"/>
        <v/>
      </c>
    </row>
    <row r="112" spans="1:6">
      <c r="A112" t="str">
        <f t="shared" si="2"/>
        <v>SSADRY</v>
      </c>
      <c r="B112" t="s">
        <v>23</v>
      </c>
      <c r="C112" t="s">
        <v>21</v>
      </c>
      <c r="D112">
        <v>0.1355374</v>
      </c>
      <c r="F112" t="str">
        <f t="shared" si="3"/>
        <v/>
      </c>
    </row>
    <row r="113" spans="1:6">
      <c r="A113" t="str">
        <f t="shared" si="2"/>
        <v>OAMCRP</v>
      </c>
      <c r="B113" t="s">
        <v>37</v>
      </c>
      <c r="C113" t="s">
        <v>25</v>
      </c>
      <c r="D113">
        <v>0.1353897</v>
      </c>
      <c r="F113" t="str">
        <f t="shared" si="3"/>
        <v/>
      </c>
    </row>
    <row r="114" spans="1:6">
      <c r="A114" t="str">
        <f t="shared" si="2"/>
        <v>INDSGC</v>
      </c>
      <c r="B114" t="s">
        <v>31</v>
      </c>
      <c r="C114" t="s">
        <v>10</v>
      </c>
      <c r="D114">
        <v>0.13536870000000001</v>
      </c>
      <c r="F114" t="str">
        <f t="shared" si="3"/>
        <v/>
      </c>
    </row>
    <row r="115" spans="1:6">
      <c r="A115" t="str">
        <f t="shared" si="2"/>
        <v>SASNLD</v>
      </c>
      <c r="B115" t="s">
        <v>39</v>
      </c>
      <c r="C115" t="s">
        <v>66</v>
      </c>
      <c r="D115">
        <v>0.1338387</v>
      </c>
      <c r="E115">
        <v>1</v>
      </c>
      <c r="F115" t="str">
        <f t="shared" si="3"/>
        <v/>
      </c>
    </row>
    <row r="116" spans="1:6">
      <c r="A116" t="str">
        <f t="shared" si="2"/>
        <v>OAMCGR</v>
      </c>
      <c r="B116" t="s">
        <v>37</v>
      </c>
      <c r="C116" t="s">
        <v>63</v>
      </c>
      <c r="D116">
        <v>0.1331676</v>
      </c>
      <c r="F116" t="str">
        <f t="shared" si="3"/>
        <v/>
      </c>
    </row>
    <row r="117" spans="1:6">
      <c r="A117" t="str">
        <f t="shared" si="2"/>
        <v>INDWHT</v>
      </c>
      <c r="B117" t="s">
        <v>31</v>
      </c>
      <c r="C117" t="s">
        <v>53</v>
      </c>
      <c r="D117">
        <v>0.13307459999999999</v>
      </c>
      <c r="F117" t="str">
        <f t="shared" si="3"/>
        <v/>
      </c>
    </row>
    <row r="118" spans="1:6">
      <c r="A118" t="str">
        <f t="shared" si="2"/>
        <v>CANONV</v>
      </c>
      <c r="B118" t="s">
        <v>139</v>
      </c>
      <c r="C118" t="s">
        <v>156</v>
      </c>
      <c r="D118">
        <v>0.1327554</v>
      </c>
      <c r="E118">
        <v>1</v>
      </c>
      <c r="F118" t="str">
        <f t="shared" si="3"/>
        <v/>
      </c>
    </row>
    <row r="119" spans="1:6">
      <c r="A119" t="str">
        <f t="shared" si="2"/>
        <v>CHNGRS</v>
      </c>
      <c r="B119" t="s">
        <v>28</v>
      </c>
      <c r="C119" t="s">
        <v>150</v>
      </c>
      <c r="D119">
        <v>0.13211500000000001</v>
      </c>
      <c r="F119" t="str">
        <f t="shared" si="3"/>
        <v/>
      </c>
    </row>
    <row r="120" spans="1:6">
      <c r="A120" t="str">
        <f t="shared" si="2"/>
        <v>CHNOCR</v>
      </c>
      <c r="B120" t="s">
        <v>28</v>
      </c>
      <c r="C120" t="s">
        <v>749</v>
      </c>
      <c r="D120">
        <v>0.13204250000000001</v>
      </c>
      <c r="E120">
        <v>1</v>
      </c>
      <c r="F120" t="str">
        <f t="shared" si="3"/>
        <v/>
      </c>
    </row>
    <row r="121" spans="1:6">
      <c r="A121" t="str">
        <f t="shared" si="2"/>
        <v>OAMNRM</v>
      </c>
      <c r="B121" t="s">
        <v>37</v>
      </c>
      <c r="C121" t="s">
        <v>106</v>
      </c>
      <c r="D121">
        <v>0.1312498</v>
      </c>
      <c r="F121" t="str">
        <f t="shared" si="3"/>
        <v/>
      </c>
    </row>
    <row r="122" spans="1:6">
      <c r="A122" t="str">
        <f t="shared" si="2"/>
        <v>AMEPFB</v>
      </c>
      <c r="B122" t="s">
        <v>38</v>
      </c>
      <c r="C122" t="s">
        <v>33</v>
      </c>
      <c r="D122">
        <v>0.13022010000000001</v>
      </c>
      <c r="F122" t="str">
        <f t="shared" si="3"/>
        <v/>
      </c>
    </row>
    <row r="123" spans="1:6">
      <c r="A123" t="str">
        <f t="shared" si="2"/>
        <v>FSUTOT</v>
      </c>
      <c r="B123" t="s">
        <v>18</v>
      </c>
      <c r="C123" t="s">
        <v>131</v>
      </c>
      <c r="D123">
        <v>0.1299063</v>
      </c>
      <c r="F123" t="str">
        <f t="shared" si="3"/>
        <v/>
      </c>
    </row>
    <row r="124" spans="1:6">
      <c r="A124" t="str">
        <f t="shared" si="2"/>
        <v>USAOSD</v>
      </c>
      <c r="B124" t="s">
        <v>8</v>
      </c>
      <c r="C124" t="s">
        <v>20</v>
      </c>
      <c r="D124">
        <v>0.12856629999999999</v>
      </c>
      <c r="F124" t="str">
        <f t="shared" si="3"/>
        <v/>
      </c>
    </row>
    <row r="125" spans="1:6">
      <c r="A125" t="str">
        <f t="shared" si="2"/>
        <v>INDDRY</v>
      </c>
      <c r="B125" t="s">
        <v>31</v>
      </c>
      <c r="C125" t="s">
        <v>21</v>
      </c>
      <c r="D125">
        <v>0.12746089999999999</v>
      </c>
      <c r="F125" t="str">
        <f t="shared" si="3"/>
        <v/>
      </c>
    </row>
    <row r="126" spans="1:6">
      <c r="A126" t="str">
        <f t="shared" si="2"/>
        <v>EURDRY</v>
      </c>
      <c r="B126" t="s">
        <v>19</v>
      </c>
      <c r="C126" t="s">
        <v>21</v>
      </c>
      <c r="D126">
        <v>0.1264093</v>
      </c>
      <c r="F126" t="str">
        <f t="shared" si="3"/>
        <v/>
      </c>
    </row>
    <row r="127" spans="1:6">
      <c r="A127" t="str">
        <f t="shared" si="2"/>
        <v>NAMNRM</v>
      </c>
      <c r="B127" t="s">
        <v>36</v>
      </c>
      <c r="C127" t="s">
        <v>106</v>
      </c>
      <c r="D127">
        <v>0.12517120000000001</v>
      </c>
      <c r="F127" t="str">
        <f t="shared" si="3"/>
        <v/>
      </c>
    </row>
    <row r="128" spans="1:6">
      <c r="A128" t="str">
        <f t="shared" si="2"/>
        <v>OASRIC</v>
      </c>
      <c r="B128" t="s">
        <v>34</v>
      </c>
      <c r="C128" t="s">
        <v>30</v>
      </c>
      <c r="D128">
        <v>0.1246394</v>
      </c>
      <c r="F128" t="str">
        <f t="shared" si="3"/>
        <v/>
      </c>
    </row>
    <row r="129" spans="1:6">
      <c r="A129" t="str">
        <f t="shared" si="2"/>
        <v>BRAOSD</v>
      </c>
      <c r="B129" t="s">
        <v>12</v>
      </c>
      <c r="C129" t="s">
        <v>20</v>
      </c>
      <c r="D129">
        <v>0.1244528</v>
      </c>
      <c r="F129" t="str">
        <f t="shared" si="3"/>
        <v/>
      </c>
    </row>
    <row r="130" spans="1:6">
      <c r="A130" t="str">
        <f t="shared" si="2"/>
        <v>EUENRM</v>
      </c>
      <c r="B130" t="s">
        <v>44</v>
      </c>
      <c r="C130" t="s">
        <v>106</v>
      </c>
      <c r="D130">
        <v>0.1225545</v>
      </c>
      <c r="F130" t="str">
        <f t="shared" si="3"/>
        <v/>
      </c>
    </row>
    <row r="131" spans="1:6">
      <c r="A131" t="str">
        <f t="shared" si="2"/>
        <v>INDOCR</v>
      </c>
      <c r="B131" t="s">
        <v>31</v>
      </c>
      <c r="C131" t="s">
        <v>749</v>
      </c>
      <c r="D131">
        <v>0.12140529999999999</v>
      </c>
      <c r="E131">
        <v>1</v>
      </c>
      <c r="F131" t="str">
        <f t="shared" si="3"/>
        <v/>
      </c>
    </row>
    <row r="132" spans="1:6">
      <c r="A132" t="str">
        <f t="shared" si="2"/>
        <v>NAMRUM</v>
      </c>
      <c r="B132" t="s">
        <v>36</v>
      </c>
      <c r="C132" t="s">
        <v>47</v>
      </c>
      <c r="D132">
        <v>0.1206738</v>
      </c>
      <c r="F132" t="str">
        <f t="shared" si="3"/>
        <v/>
      </c>
    </row>
    <row r="133" spans="1:6">
      <c r="A133" t="str">
        <f t="shared" si="2"/>
        <v>FSUDRY</v>
      </c>
      <c r="B133" t="s">
        <v>18</v>
      </c>
      <c r="C133" t="s">
        <v>21</v>
      </c>
      <c r="D133">
        <v>0.1199388</v>
      </c>
      <c r="F133" t="str">
        <f t="shared" si="3"/>
        <v/>
      </c>
    </row>
    <row r="134" spans="1:6">
      <c r="A134" t="str">
        <f t="shared" si="2"/>
        <v>OAMDRY</v>
      </c>
      <c r="B134" t="s">
        <v>37</v>
      </c>
      <c r="C134" t="s">
        <v>21</v>
      </c>
      <c r="D134">
        <v>0.1198454</v>
      </c>
      <c r="F134" t="str">
        <f t="shared" si="3"/>
        <v/>
      </c>
    </row>
    <row r="135" spans="1:6">
      <c r="A135" t="str">
        <f t="shared" si="2"/>
        <v>INDCRP</v>
      </c>
      <c r="B135" t="s">
        <v>31</v>
      </c>
      <c r="C135" t="s">
        <v>25</v>
      </c>
      <c r="D135">
        <v>0.1190821</v>
      </c>
      <c r="F135" t="str">
        <f t="shared" si="3"/>
        <v/>
      </c>
    </row>
    <row r="136" spans="1:6">
      <c r="A136" t="str">
        <f>B136&amp;C136</f>
        <v>MENWHT</v>
      </c>
      <c r="B136" t="s">
        <v>141</v>
      </c>
      <c r="C136" t="s">
        <v>53</v>
      </c>
      <c r="D136">
        <v>0.11844440000000001</v>
      </c>
      <c r="F136" t="str">
        <f t="shared" si="3"/>
        <v/>
      </c>
    </row>
    <row r="137" spans="1:6">
      <c r="A137" t="str">
        <f t="shared" ref="A137:A200" si="4">B137&amp;C137</f>
        <v>NAMTOT</v>
      </c>
      <c r="B137" t="s">
        <v>36</v>
      </c>
      <c r="C137" t="s">
        <v>131</v>
      </c>
      <c r="D137">
        <v>0.1170577</v>
      </c>
      <c r="F137" t="str">
        <f t="shared" ref="F137:F200" si="5">IF((D137*(1-E137)&gt;D$4),D137,"")</f>
        <v/>
      </c>
    </row>
    <row r="138" spans="1:6">
      <c r="A138" t="str">
        <f t="shared" si="4"/>
        <v>FSUGRS</v>
      </c>
      <c r="B138" t="s">
        <v>18</v>
      </c>
      <c r="C138" t="s">
        <v>150</v>
      </c>
      <c r="D138">
        <v>0.11557530000000001</v>
      </c>
      <c r="F138" t="str">
        <f t="shared" si="5"/>
        <v/>
      </c>
    </row>
    <row r="139" spans="1:6">
      <c r="A139" t="str">
        <f t="shared" si="4"/>
        <v>EUESGC</v>
      </c>
      <c r="B139" t="s">
        <v>44</v>
      </c>
      <c r="C139" t="s">
        <v>10</v>
      </c>
      <c r="D139">
        <v>0.1143996</v>
      </c>
      <c r="F139" t="str">
        <f t="shared" si="5"/>
        <v/>
      </c>
    </row>
    <row r="140" spans="1:6">
      <c r="A140" t="str">
        <f t="shared" si="4"/>
        <v>USANRM</v>
      </c>
      <c r="B140" t="s">
        <v>8</v>
      </c>
      <c r="C140" t="s">
        <v>106</v>
      </c>
      <c r="D140">
        <v>0.11379640000000001</v>
      </c>
      <c r="F140" t="str">
        <f t="shared" si="5"/>
        <v/>
      </c>
    </row>
    <row r="141" spans="1:6">
      <c r="A141" t="str">
        <f t="shared" si="4"/>
        <v>EUEDRY</v>
      </c>
      <c r="B141" t="s">
        <v>44</v>
      </c>
      <c r="C141" t="s">
        <v>21</v>
      </c>
      <c r="D141">
        <v>0.1119102</v>
      </c>
      <c r="F141" t="str">
        <f t="shared" si="5"/>
        <v/>
      </c>
    </row>
    <row r="142" spans="1:6">
      <c r="A142" t="str">
        <f t="shared" si="4"/>
        <v>EURSGC</v>
      </c>
      <c r="B142" t="s">
        <v>19</v>
      </c>
      <c r="C142" t="s">
        <v>10</v>
      </c>
      <c r="D142">
        <v>0.11168450000000001</v>
      </c>
      <c r="F142" t="str">
        <f t="shared" si="5"/>
        <v/>
      </c>
    </row>
    <row r="143" spans="1:6">
      <c r="A143" t="str">
        <f t="shared" si="4"/>
        <v>OSARUM</v>
      </c>
      <c r="B143" t="s">
        <v>17</v>
      </c>
      <c r="C143" t="s">
        <v>47</v>
      </c>
      <c r="D143">
        <v>0.1116629</v>
      </c>
      <c r="F143" t="str">
        <f t="shared" si="5"/>
        <v/>
      </c>
    </row>
    <row r="144" spans="1:6">
      <c r="A144" t="str">
        <f t="shared" si="4"/>
        <v>OSAGRS</v>
      </c>
      <c r="B144" t="s">
        <v>17</v>
      </c>
      <c r="C144" t="s">
        <v>150</v>
      </c>
      <c r="D144">
        <v>0.1114715</v>
      </c>
      <c r="F144" t="str">
        <f t="shared" si="5"/>
        <v/>
      </c>
    </row>
    <row r="145" spans="1:6">
      <c r="A145" t="str">
        <f t="shared" si="4"/>
        <v>NAMPFB</v>
      </c>
      <c r="B145" t="s">
        <v>36</v>
      </c>
      <c r="C145" t="s">
        <v>33</v>
      </c>
      <c r="D145">
        <v>0.1106499</v>
      </c>
      <c r="F145" t="str">
        <f t="shared" si="5"/>
        <v/>
      </c>
    </row>
    <row r="146" spans="1:6">
      <c r="A146" t="str">
        <f t="shared" si="4"/>
        <v>USARUM</v>
      </c>
      <c r="B146" t="s">
        <v>8</v>
      </c>
      <c r="C146" t="s">
        <v>47</v>
      </c>
      <c r="D146">
        <v>0.1102897</v>
      </c>
      <c r="F146" t="str">
        <f t="shared" si="5"/>
        <v/>
      </c>
    </row>
    <row r="147" spans="1:6">
      <c r="A147" t="str">
        <f t="shared" si="4"/>
        <v>USAPFB</v>
      </c>
      <c r="B147" t="s">
        <v>8</v>
      </c>
      <c r="C147" t="s">
        <v>33</v>
      </c>
      <c r="D147">
        <v>0.11025119999999999</v>
      </c>
      <c r="F147" t="str">
        <f t="shared" si="5"/>
        <v/>
      </c>
    </row>
    <row r="148" spans="1:6">
      <c r="A148" t="str">
        <f t="shared" si="4"/>
        <v>OAMOCR</v>
      </c>
      <c r="B148" t="s">
        <v>37</v>
      </c>
      <c r="C148" t="s">
        <v>749</v>
      </c>
      <c r="D148">
        <v>0.11005860000000001</v>
      </c>
      <c r="E148">
        <v>1</v>
      </c>
      <c r="F148" t="str">
        <f t="shared" si="5"/>
        <v/>
      </c>
    </row>
    <row r="149" spans="1:6">
      <c r="A149" t="str">
        <f t="shared" si="4"/>
        <v>ANZGRS</v>
      </c>
      <c r="B149" t="s">
        <v>35</v>
      </c>
      <c r="C149" t="s">
        <v>150</v>
      </c>
      <c r="D149">
        <v>0.1093138</v>
      </c>
      <c r="F149" t="str">
        <f t="shared" si="5"/>
        <v/>
      </c>
    </row>
    <row r="150" spans="1:6">
      <c r="A150" t="str">
        <f t="shared" si="4"/>
        <v>OSAFOR</v>
      </c>
      <c r="B150" t="s">
        <v>17</v>
      </c>
      <c r="C150" t="s">
        <v>750</v>
      </c>
      <c r="D150">
        <v>0.10890909999999999</v>
      </c>
      <c r="F150" t="str">
        <f t="shared" si="5"/>
        <v/>
      </c>
    </row>
    <row r="151" spans="1:6">
      <c r="A151" t="str">
        <f t="shared" si="4"/>
        <v>SEANRM</v>
      </c>
      <c r="B151" t="s">
        <v>32</v>
      </c>
      <c r="C151" t="s">
        <v>106</v>
      </c>
      <c r="D151">
        <v>0.10712090000000001</v>
      </c>
      <c r="F151" t="str">
        <f t="shared" si="5"/>
        <v/>
      </c>
    </row>
    <row r="152" spans="1:6">
      <c r="A152" t="str">
        <f t="shared" si="4"/>
        <v>CHNTOT</v>
      </c>
      <c r="B152" t="s">
        <v>28</v>
      </c>
      <c r="C152" t="s">
        <v>131</v>
      </c>
      <c r="D152">
        <v>0.1051045</v>
      </c>
      <c r="F152" t="str">
        <f t="shared" si="5"/>
        <v/>
      </c>
    </row>
    <row r="153" spans="1:6">
      <c r="A153" t="str">
        <f t="shared" si="4"/>
        <v>NAMLSP</v>
      </c>
      <c r="B153" t="s">
        <v>36</v>
      </c>
      <c r="C153" t="s">
        <v>22</v>
      </c>
      <c r="D153">
        <v>0.1050321</v>
      </c>
      <c r="F153" t="str">
        <f t="shared" si="5"/>
        <v/>
      </c>
    </row>
    <row r="154" spans="1:6">
      <c r="A154" t="str">
        <f t="shared" si="4"/>
        <v>CHNOSD</v>
      </c>
      <c r="B154" t="s">
        <v>28</v>
      </c>
      <c r="C154" t="s">
        <v>20</v>
      </c>
      <c r="D154">
        <v>0.1048143</v>
      </c>
      <c r="F154" t="str">
        <f t="shared" si="5"/>
        <v/>
      </c>
    </row>
    <row r="155" spans="1:6">
      <c r="A155" t="str">
        <f t="shared" si="4"/>
        <v>EURCGR</v>
      </c>
      <c r="B155" t="s">
        <v>19</v>
      </c>
      <c r="C155" t="s">
        <v>63</v>
      </c>
      <c r="D155">
        <v>0.1037221</v>
      </c>
      <c r="F155" t="str">
        <f t="shared" si="5"/>
        <v/>
      </c>
    </row>
    <row r="156" spans="1:6">
      <c r="A156" t="str">
        <f t="shared" si="4"/>
        <v>NAMCRP</v>
      </c>
      <c r="B156" t="s">
        <v>36</v>
      </c>
      <c r="C156" t="s">
        <v>25</v>
      </c>
      <c r="D156">
        <v>0.10356029999999999</v>
      </c>
      <c r="F156" t="str">
        <f t="shared" si="5"/>
        <v/>
      </c>
    </row>
    <row r="157" spans="1:6">
      <c r="A157" t="str">
        <f t="shared" si="4"/>
        <v>NAMWHT</v>
      </c>
      <c r="B157" t="s">
        <v>36</v>
      </c>
      <c r="C157" t="s">
        <v>53</v>
      </c>
      <c r="D157">
        <v>0.1032284</v>
      </c>
      <c r="F157" t="str">
        <f t="shared" si="5"/>
        <v/>
      </c>
    </row>
    <row r="158" spans="1:6">
      <c r="A158" t="str">
        <f t="shared" si="4"/>
        <v>OSAOSD</v>
      </c>
      <c r="B158" t="s">
        <v>17</v>
      </c>
      <c r="C158" t="s">
        <v>20</v>
      </c>
      <c r="D158">
        <v>0.1023965</v>
      </c>
      <c r="F158" t="str">
        <f t="shared" si="5"/>
        <v/>
      </c>
    </row>
    <row r="159" spans="1:6">
      <c r="A159" t="str">
        <f t="shared" si="4"/>
        <v>SEACRP</v>
      </c>
      <c r="B159" t="s">
        <v>32</v>
      </c>
      <c r="C159" t="s">
        <v>25</v>
      </c>
      <c r="D159">
        <v>0.1020638</v>
      </c>
      <c r="F159" t="str">
        <f t="shared" si="5"/>
        <v/>
      </c>
    </row>
    <row r="160" spans="1:6">
      <c r="A160" t="str">
        <f t="shared" si="4"/>
        <v>BRAFOR</v>
      </c>
      <c r="B160" t="s">
        <v>12</v>
      </c>
      <c r="C160" t="s">
        <v>750</v>
      </c>
      <c r="D160">
        <v>0.1019205</v>
      </c>
      <c r="F160" t="str">
        <f t="shared" si="5"/>
        <v/>
      </c>
    </row>
    <row r="161" spans="1:6">
      <c r="A161" t="str">
        <f t="shared" si="4"/>
        <v>EURLSP</v>
      </c>
      <c r="B161" t="s">
        <v>19</v>
      </c>
      <c r="C161" t="s">
        <v>22</v>
      </c>
      <c r="D161">
        <v>0.1019014</v>
      </c>
      <c r="F161" t="str">
        <f t="shared" si="5"/>
        <v/>
      </c>
    </row>
    <row r="162" spans="1:6">
      <c r="A162" t="str">
        <f t="shared" si="4"/>
        <v>OSASGC</v>
      </c>
      <c r="B162" t="s">
        <v>17</v>
      </c>
      <c r="C162" t="s">
        <v>10</v>
      </c>
      <c r="D162">
        <v>0.1009775</v>
      </c>
      <c r="F162" t="str">
        <f t="shared" si="5"/>
        <v/>
      </c>
    </row>
    <row r="163" spans="1:6">
      <c r="A163" t="str">
        <f t="shared" si="4"/>
        <v>NAMDRY</v>
      </c>
      <c r="B163" t="s">
        <v>36</v>
      </c>
      <c r="C163" t="s">
        <v>21</v>
      </c>
      <c r="D163">
        <v>0.10079249999999999</v>
      </c>
      <c r="F163" t="str">
        <f t="shared" si="5"/>
        <v/>
      </c>
    </row>
    <row r="164" spans="1:6">
      <c r="A164" t="str">
        <f t="shared" si="4"/>
        <v>CANFOR</v>
      </c>
      <c r="B164" t="s">
        <v>139</v>
      </c>
      <c r="C164" t="s">
        <v>750</v>
      </c>
      <c r="D164">
        <v>9.9101499999999995E-2</v>
      </c>
      <c r="F164" t="str">
        <f t="shared" si="5"/>
        <v/>
      </c>
    </row>
    <row r="165" spans="1:6">
      <c r="A165" t="str">
        <f t="shared" si="4"/>
        <v>NAMAGR</v>
      </c>
      <c r="B165" t="s">
        <v>36</v>
      </c>
      <c r="C165" t="s">
        <v>26</v>
      </c>
      <c r="D165">
        <v>9.7728300000000004E-2</v>
      </c>
      <c r="F165" t="str">
        <f t="shared" si="5"/>
        <v/>
      </c>
    </row>
    <row r="166" spans="1:6">
      <c r="A166" t="str">
        <f t="shared" si="4"/>
        <v>OASPFB</v>
      </c>
      <c r="B166" t="s">
        <v>34</v>
      </c>
      <c r="C166" t="s">
        <v>33</v>
      </c>
      <c r="D166">
        <v>9.76577E-2</v>
      </c>
      <c r="F166" t="str">
        <f t="shared" si="5"/>
        <v/>
      </c>
    </row>
    <row r="167" spans="1:6">
      <c r="A167" t="str">
        <f t="shared" si="4"/>
        <v>SSAPFB</v>
      </c>
      <c r="B167" t="s">
        <v>23</v>
      </c>
      <c r="C167" t="s">
        <v>33</v>
      </c>
      <c r="D167">
        <v>9.7587499999999994E-2</v>
      </c>
      <c r="F167" t="str">
        <f t="shared" si="5"/>
        <v/>
      </c>
    </row>
    <row r="168" spans="1:6">
      <c r="A168" t="str">
        <f t="shared" si="4"/>
        <v>SASONV</v>
      </c>
      <c r="B168" t="s">
        <v>39</v>
      </c>
      <c r="C168" t="s">
        <v>156</v>
      </c>
      <c r="D168">
        <v>9.6170199999999997E-2</v>
      </c>
      <c r="E168">
        <v>1</v>
      </c>
      <c r="F168" t="str">
        <f t="shared" si="5"/>
        <v/>
      </c>
    </row>
    <row r="169" spans="1:6">
      <c r="A169" t="str">
        <f t="shared" si="4"/>
        <v>USALSP</v>
      </c>
      <c r="B169" t="s">
        <v>8</v>
      </c>
      <c r="C169" t="s">
        <v>22</v>
      </c>
      <c r="D169">
        <v>9.57229E-2</v>
      </c>
      <c r="F169" t="str">
        <f t="shared" si="5"/>
        <v/>
      </c>
    </row>
    <row r="170" spans="1:6">
      <c r="A170" t="str">
        <f t="shared" si="4"/>
        <v>OSAONV</v>
      </c>
      <c r="B170" t="s">
        <v>17</v>
      </c>
      <c r="C170" t="s">
        <v>156</v>
      </c>
      <c r="D170">
        <v>9.5131999999999994E-2</v>
      </c>
      <c r="E170">
        <v>1</v>
      </c>
      <c r="F170" t="str">
        <f t="shared" si="5"/>
        <v/>
      </c>
    </row>
    <row r="171" spans="1:6">
      <c r="A171" t="str">
        <f t="shared" si="4"/>
        <v>AMEOSD</v>
      </c>
      <c r="B171" t="s">
        <v>38</v>
      </c>
      <c r="C171" t="s">
        <v>20</v>
      </c>
      <c r="D171">
        <v>9.2673699999999998E-2</v>
      </c>
      <c r="F171" t="str">
        <f t="shared" si="5"/>
        <v/>
      </c>
    </row>
    <row r="172" spans="1:6">
      <c r="A172" t="str">
        <f t="shared" si="4"/>
        <v>BRARUM</v>
      </c>
      <c r="B172" t="s">
        <v>12</v>
      </c>
      <c r="C172" t="s">
        <v>47</v>
      </c>
      <c r="D172">
        <v>9.22322E-2</v>
      </c>
      <c r="F172" t="str">
        <f t="shared" si="5"/>
        <v/>
      </c>
    </row>
    <row r="173" spans="1:6">
      <c r="A173" t="str">
        <f t="shared" si="4"/>
        <v>USADRY</v>
      </c>
      <c r="B173" t="s">
        <v>8</v>
      </c>
      <c r="C173" t="s">
        <v>21</v>
      </c>
      <c r="D173">
        <v>9.1835799999999995E-2</v>
      </c>
      <c r="F173" t="str">
        <f t="shared" si="5"/>
        <v/>
      </c>
    </row>
    <row r="174" spans="1:6">
      <c r="A174" t="str">
        <f t="shared" si="4"/>
        <v>ANZONV</v>
      </c>
      <c r="B174" t="s">
        <v>35</v>
      </c>
      <c r="C174" t="s">
        <v>156</v>
      </c>
      <c r="D174">
        <v>9.1762399999999994E-2</v>
      </c>
      <c r="E174">
        <v>1</v>
      </c>
      <c r="F174" t="str">
        <f t="shared" si="5"/>
        <v/>
      </c>
    </row>
    <row r="175" spans="1:6">
      <c r="A175" t="str">
        <f t="shared" si="4"/>
        <v>EUELSP</v>
      </c>
      <c r="B175" t="s">
        <v>44</v>
      </c>
      <c r="C175" t="s">
        <v>22</v>
      </c>
      <c r="D175">
        <v>9.1724E-2</v>
      </c>
      <c r="F175" t="str">
        <f t="shared" si="5"/>
        <v/>
      </c>
    </row>
    <row r="176" spans="1:6">
      <c r="A176" t="str">
        <f t="shared" si="4"/>
        <v>EUECGR</v>
      </c>
      <c r="B176" t="s">
        <v>44</v>
      </c>
      <c r="C176" t="s">
        <v>63</v>
      </c>
      <c r="D176">
        <v>9.1455599999999998E-2</v>
      </c>
      <c r="F176" t="str">
        <f t="shared" si="5"/>
        <v/>
      </c>
    </row>
    <row r="177" spans="1:6">
      <c r="A177" t="str">
        <f t="shared" si="4"/>
        <v>USAFOR</v>
      </c>
      <c r="B177" t="s">
        <v>8</v>
      </c>
      <c r="C177" t="s">
        <v>750</v>
      </c>
      <c r="D177">
        <v>9.0775599999999998E-2</v>
      </c>
      <c r="F177" t="str">
        <f t="shared" si="5"/>
        <v/>
      </c>
    </row>
    <row r="178" spans="1:6">
      <c r="A178" t="str">
        <f t="shared" si="4"/>
        <v>OSALSP</v>
      </c>
      <c r="B178" t="s">
        <v>17</v>
      </c>
      <c r="C178" t="s">
        <v>22</v>
      </c>
      <c r="D178">
        <v>9.0605400000000003E-2</v>
      </c>
      <c r="F178" t="str">
        <f t="shared" si="5"/>
        <v/>
      </c>
    </row>
    <row r="179" spans="1:6">
      <c r="A179" t="str">
        <f t="shared" si="4"/>
        <v>NAMNLD</v>
      </c>
      <c r="B179" t="s">
        <v>36</v>
      </c>
      <c r="C179" t="s">
        <v>66</v>
      </c>
      <c r="D179">
        <v>8.9164499999999994E-2</v>
      </c>
      <c r="E179">
        <v>1</v>
      </c>
      <c r="F179" t="str">
        <f t="shared" si="5"/>
        <v/>
      </c>
    </row>
    <row r="180" spans="1:6">
      <c r="A180" t="str">
        <f t="shared" si="4"/>
        <v>FSULSP</v>
      </c>
      <c r="B180" t="s">
        <v>18</v>
      </c>
      <c r="C180" t="s">
        <v>22</v>
      </c>
      <c r="D180">
        <v>8.7632699999999994E-2</v>
      </c>
      <c r="F180" t="str">
        <f t="shared" si="5"/>
        <v/>
      </c>
    </row>
    <row r="181" spans="1:6">
      <c r="A181" t="str">
        <f t="shared" si="4"/>
        <v>USACRP</v>
      </c>
      <c r="B181" t="s">
        <v>8</v>
      </c>
      <c r="C181" t="s">
        <v>25</v>
      </c>
      <c r="D181">
        <v>8.6453600000000005E-2</v>
      </c>
      <c r="F181" t="str">
        <f t="shared" si="5"/>
        <v/>
      </c>
    </row>
    <row r="182" spans="1:6">
      <c r="A182" t="str">
        <f t="shared" si="4"/>
        <v>AMEFSH</v>
      </c>
      <c r="B182" t="s">
        <v>38</v>
      </c>
      <c r="C182" t="s">
        <v>145</v>
      </c>
      <c r="D182">
        <v>8.6289900000000003E-2</v>
      </c>
      <c r="F182" t="str">
        <f t="shared" si="5"/>
        <v/>
      </c>
    </row>
    <row r="183" spans="1:6">
      <c r="A183" t="str">
        <f t="shared" si="4"/>
        <v>OSATOT</v>
      </c>
      <c r="B183" t="s">
        <v>17</v>
      </c>
      <c r="C183" t="s">
        <v>131</v>
      </c>
      <c r="D183">
        <v>8.6014199999999999E-2</v>
      </c>
      <c r="F183" t="str">
        <f t="shared" si="5"/>
        <v/>
      </c>
    </row>
    <row r="184" spans="1:6">
      <c r="A184" t="str">
        <f t="shared" si="4"/>
        <v>USAAGR</v>
      </c>
      <c r="B184" t="s">
        <v>8</v>
      </c>
      <c r="C184" t="s">
        <v>26</v>
      </c>
      <c r="D184">
        <v>8.5813399999999998E-2</v>
      </c>
      <c r="F184" t="str">
        <f t="shared" si="5"/>
        <v/>
      </c>
    </row>
    <row r="185" spans="1:6">
      <c r="A185" t="str">
        <f t="shared" si="4"/>
        <v>CHNNLD</v>
      </c>
      <c r="B185" t="s">
        <v>28</v>
      </c>
      <c r="C185" t="s">
        <v>66</v>
      </c>
      <c r="D185">
        <v>8.5355299999999995E-2</v>
      </c>
      <c r="E185">
        <v>1</v>
      </c>
      <c r="F185" t="str">
        <f t="shared" si="5"/>
        <v/>
      </c>
    </row>
    <row r="186" spans="1:6">
      <c r="A186" t="str">
        <f t="shared" si="4"/>
        <v>SEASGC</v>
      </c>
      <c r="B186" t="s">
        <v>32</v>
      </c>
      <c r="C186" t="s">
        <v>10</v>
      </c>
      <c r="D186">
        <v>8.4793900000000005E-2</v>
      </c>
      <c r="F186" t="str">
        <f t="shared" si="5"/>
        <v/>
      </c>
    </row>
    <row r="187" spans="1:6">
      <c r="A187" t="str">
        <f t="shared" si="4"/>
        <v>INDAGR</v>
      </c>
      <c r="B187" t="s">
        <v>31</v>
      </c>
      <c r="C187" t="s">
        <v>26</v>
      </c>
      <c r="D187">
        <v>8.4526299999999999E-2</v>
      </c>
      <c r="F187" t="str">
        <f t="shared" si="5"/>
        <v/>
      </c>
    </row>
    <row r="188" spans="1:6">
      <c r="A188" t="str">
        <f t="shared" si="4"/>
        <v>AMESGC</v>
      </c>
      <c r="B188" t="s">
        <v>38</v>
      </c>
      <c r="C188" t="s">
        <v>10</v>
      </c>
      <c r="D188">
        <v>8.4154300000000001E-2</v>
      </c>
      <c r="F188" t="str">
        <f t="shared" si="5"/>
        <v/>
      </c>
    </row>
    <row r="189" spans="1:6">
      <c r="A189" t="str">
        <f t="shared" si="4"/>
        <v>NAMGRS</v>
      </c>
      <c r="B189" t="s">
        <v>36</v>
      </c>
      <c r="C189" t="s">
        <v>150</v>
      </c>
      <c r="D189">
        <v>8.3281099999999997E-2</v>
      </c>
      <c r="F189" t="str">
        <f t="shared" si="5"/>
        <v/>
      </c>
    </row>
    <row r="190" spans="1:6">
      <c r="A190" t="str">
        <f t="shared" si="4"/>
        <v>FSUSGC</v>
      </c>
      <c r="B190" t="s">
        <v>18</v>
      </c>
      <c r="C190" t="s">
        <v>10</v>
      </c>
      <c r="D190">
        <v>8.2228899999999994E-2</v>
      </c>
      <c r="F190" t="str">
        <f t="shared" si="5"/>
        <v/>
      </c>
    </row>
    <row r="191" spans="1:6">
      <c r="A191" t="str">
        <f t="shared" si="4"/>
        <v>MENGRS</v>
      </c>
      <c r="B191" t="s">
        <v>141</v>
      </c>
      <c r="C191" t="s">
        <v>150</v>
      </c>
      <c r="D191">
        <v>8.0778699999999995E-2</v>
      </c>
      <c r="F191" t="str">
        <f t="shared" si="5"/>
        <v/>
      </c>
    </row>
    <row r="192" spans="1:6">
      <c r="A192" t="str">
        <f t="shared" si="4"/>
        <v>MENDRY</v>
      </c>
      <c r="B192" t="s">
        <v>141</v>
      </c>
      <c r="C192" t="s">
        <v>21</v>
      </c>
      <c r="D192">
        <v>8.0716399999999994E-2</v>
      </c>
      <c r="F192" t="str">
        <f t="shared" si="5"/>
        <v/>
      </c>
    </row>
    <row r="193" spans="1:6">
      <c r="A193" t="str">
        <f t="shared" si="4"/>
        <v>MENTOT</v>
      </c>
      <c r="B193" t="s">
        <v>141</v>
      </c>
      <c r="C193" t="s">
        <v>131</v>
      </c>
      <c r="D193">
        <v>7.9965999999999995E-2</v>
      </c>
      <c r="F193" t="str">
        <f t="shared" si="5"/>
        <v/>
      </c>
    </row>
    <row r="194" spans="1:6">
      <c r="A194" t="str">
        <f t="shared" si="4"/>
        <v>OSAAGR</v>
      </c>
      <c r="B194" t="s">
        <v>17</v>
      </c>
      <c r="C194" t="s">
        <v>26</v>
      </c>
      <c r="D194">
        <v>7.8790200000000005E-2</v>
      </c>
      <c r="F194" t="str">
        <f t="shared" si="5"/>
        <v/>
      </c>
    </row>
    <row r="195" spans="1:6">
      <c r="A195" t="str">
        <f t="shared" si="4"/>
        <v>SEAAGR</v>
      </c>
      <c r="B195" t="s">
        <v>32</v>
      </c>
      <c r="C195" t="s">
        <v>26</v>
      </c>
      <c r="D195">
        <v>7.8579999999999997E-2</v>
      </c>
      <c r="F195" t="str">
        <f t="shared" si="5"/>
        <v/>
      </c>
    </row>
    <row r="196" spans="1:6">
      <c r="A196" t="str">
        <f t="shared" si="4"/>
        <v>USAGRS</v>
      </c>
      <c r="B196" t="s">
        <v>8</v>
      </c>
      <c r="C196" t="s">
        <v>150</v>
      </c>
      <c r="D196">
        <v>7.7836900000000001E-2</v>
      </c>
      <c r="F196" t="str">
        <f t="shared" si="5"/>
        <v/>
      </c>
    </row>
    <row r="197" spans="1:6">
      <c r="A197" t="str">
        <f t="shared" si="4"/>
        <v>INDLSP</v>
      </c>
      <c r="B197" t="s">
        <v>31</v>
      </c>
      <c r="C197" t="s">
        <v>22</v>
      </c>
      <c r="D197">
        <v>7.7803200000000003E-2</v>
      </c>
      <c r="F197" t="str">
        <f t="shared" si="5"/>
        <v/>
      </c>
    </row>
    <row r="198" spans="1:6">
      <c r="A198" t="str">
        <f t="shared" si="4"/>
        <v>OSACGR</v>
      </c>
      <c r="B198" t="s">
        <v>17</v>
      </c>
      <c r="C198" t="s">
        <v>63</v>
      </c>
      <c r="D198">
        <v>7.7592400000000006E-2</v>
      </c>
      <c r="F198" t="str">
        <f t="shared" si="5"/>
        <v/>
      </c>
    </row>
    <row r="199" spans="1:6">
      <c r="A199" t="str">
        <f t="shared" si="4"/>
        <v>OAMFSH</v>
      </c>
      <c r="B199" t="s">
        <v>37</v>
      </c>
      <c r="C199" t="s">
        <v>145</v>
      </c>
      <c r="D199">
        <v>7.72703E-2</v>
      </c>
      <c r="F199" t="str">
        <f t="shared" si="5"/>
        <v/>
      </c>
    </row>
    <row r="200" spans="1:6">
      <c r="A200" t="str">
        <f t="shared" si="4"/>
        <v>AMERIC</v>
      </c>
      <c r="B200" t="s">
        <v>38</v>
      </c>
      <c r="C200" t="s">
        <v>30</v>
      </c>
      <c r="D200">
        <v>7.7233800000000005E-2</v>
      </c>
      <c r="F200" t="str">
        <f t="shared" si="5"/>
        <v/>
      </c>
    </row>
    <row r="201" spans="1:6">
      <c r="A201" t="str">
        <f t="shared" ref="A201:A264" si="6">B201&amp;C201</f>
        <v>BRAAGR</v>
      </c>
      <c r="B201" t="s">
        <v>12</v>
      </c>
      <c r="C201" t="s">
        <v>26</v>
      </c>
      <c r="D201">
        <v>7.5937400000000002E-2</v>
      </c>
      <c r="F201" t="str">
        <f t="shared" ref="F201:F264" si="7">IF((D201*(1-E201)&gt;D$4),D201,"")</f>
        <v/>
      </c>
    </row>
    <row r="202" spans="1:6">
      <c r="A202" t="str">
        <f t="shared" si="6"/>
        <v>OSANRM</v>
      </c>
      <c r="B202" t="s">
        <v>17</v>
      </c>
      <c r="C202" t="s">
        <v>106</v>
      </c>
      <c r="D202">
        <v>7.5010900000000005E-2</v>
      </c>
      <c r="F202" t="str">
        <f t="shared" si="7"/>
        <v/>
      </c>
    </row>
    <row r="203" spans="1:6">
      <c r="A203" t="str">
        <f t="shared" si="6"/>
        <v>SEAVFN</v>
      </c>
      <c r="B203" t="s">
        <v>32</v>
      </c>
      <c r="C203" t="s">
        <v>27</v>
      </c>
      <c r="D203">
        <v>7.4988399999999997E-2</v>
      </c>
      <c r="F203" t="str">
        <f t="shared" si="7"/>
        <v/>
      </c>
    </row>
    <row r="204" spans="1:6">
      <c r="A204" t="str">
        <f t="shared" si="6"/>
        <v>OSADRY</v>
      </c>
      <c r="B204" t="s">
        <v>17</v>
      </c>
      <c r="C204" t="s">
        <v>21</v>
      </c>
      <c r="D204">
        <v>7.4959200000000004E-2</v>
      </c>
      <c r="F204" t="str">
        <f t="shared" si="7"/>
        <v/>
      </c>
    </row>
    <row r="205" spans="1:6">
      <c r="A205" t="str">
        <f t="shared" si="6"/>
        <v>OAMPFB</v>
      </c>
      <c r="B205" t="s">
        <v>37</v>
      </c>
      <c r="C205" t="s">
        <v>33</v>
      </c>
      <c r="D205">
        <v>7.4432700000000004E-2</v>
      </c>
      <c r="F205" t="str">
        <f t="shared" si="7"/>
        <v/>
      </c>
    </row>
    <row r="206" spans="1:6">
      <c r="A206" t="str">
        <f t="shared" si="6"/>
        <v>EURCRP</v>
      </c>
      <c r="B206" t="s">
        <v>19</v>
      </c>
      <c r="C206" t="s">
        <v>25</v>
      </c>
      <c r="D206">
        <v>7.3183499999999999E-2</v>
      </c>
      <c r="F206" t="str">
        <f t="shared" si="7"/>
        <v/>
      </c>
    </row>
    <row r="207" spans="1:6">
      <c r="A207" t="str">
        <f t="shared" si="6"/>
        <v>BRACRP</v>
      </c>
      <c r="B207" t="s">
        <v>12</v>
      </c>
      <c r="C207" t="s">
        <v>25</v>
      </c>
      <c r="D207">
        <v>7.2115600000000002E-2</v>
      </c>
      <c r="F207" t="str">
        <f t="shared" si="7"/>
        <v/>
      </c>
    </row>
    <row r="208" spans="1:6">
      <c r="A208" t="str">
        <f t="shared" si="6"/>
        <v>OAMVFN</v>
      </c>
      <c r="B208" t="s">
        <v>37</v>
      </c>
      <c r="C208" t="s">
        <v>27</v>
      </c>
      <c r="D208">
        <v>7.2104000000000001E-2</v>
      </c>
      <c r="F208" t="str">
        <f t="shared" si="7"/>
        <v/>
      </c>
    </row>
    <row r="209" spans="1:6">
      <c r="A209" t="str">
        <f t="shared" si="6"/>
        <v>SSAOSD</v>
      </c>
      <c r="B209" t="s">
        <v>23</v>
      </c>
      <c r="C209" t="s">
        <v>20</v>
      </c>
      <c r="D209">
        <v>7.11397E-2</v>
      </c>
      <c r="F209" t="str">
        <f t="shared" si="7"/>
        <v/>
      </c>
    </row>
    <row r="210" spans="1:6">
      <c r="A210" t="str">
        <f t="shared" si="6"/>
        <v>FSURUM</v>
      </c>
      <c r="B210" t="s">
        <v>18</v>
      </c>
      <c r="C210" t="s">
        <v>47</v>
      </c>
      <c r="D210">
        <v>7.1100200000000002E-2</v>
      </c>
      <c r="F210" t="str">
        <f t="shared" si="7"/>
        <v/>
      </c>
    </row>
    <row r="211" spans="1:6">
      <c r="A211" t="str">
        <f t="shared" si="6"/>
        <v>FSUAGR</v>
      </c>
      <c r="B211" t="s">
        <v>18</v>
      </c>
      <c r="C211" t="s">
        <v>26</v>
      </c>
      <c r="D211">
        <v>7.1080099999999993E-2</v>
      </c>
      <c r="F211" t="str">
        <f t="shared" si="7"/>
        <v/>
      </c>
    </row>
    <row r="212" spans="1:6">
      <c r="A212" t="str">
        <f t="shared" si="6"/>
        <v>EUROSD</v>
      </c>
      <c r="B212" t="s">
        <v>19</v>
      </c>
      <c r="C212" t="s">
        <v>20</v>
      </c>
      <c r="D212">
        <v>6.9273399999999999E-2</v>
      </c>
      <c r="F212" t="str">
        <f t="shared" si="7"/>
        <v/>
      </c>
    </row>
    <row r="213" spans="1:6">
      <c r="A213" t="str">
        <f t="shared" si="6"/>
        <v>AMENRM</v>
      </c>
      <c r="B213" t="s">
        <v>38</v>
      </c>
      <c r="C213" t="s">
        <v>106</v>
      </c>
      <c r="D213">
        <v>6.9235400000000002E-2</v>
      </c>
      <c r="F213" t="str">
        <f t="shared" si="7"/>
        <v/>
      </c>
    </row>
    <row r="214" spans="1:6">
      <c r="A214" t="str">
        <f t="shared" si="6"/>
        <v>OSAFSH</v>
      </c>
      <c r="B214" t="s">
        <v>17</v>
      </c>
      <c r="C214" t="s">
        <v>145</v>
      </c>
      <c r="D214">
        <v>6.9014199999999998E-2</v>
      </c>
      <c r="F214" t="str">
        <f t="shared" si="7"/>
        <v/>
      </c>
    </row>
    <row r="215" spans="1:6">
      <c r="A215" t="str">
        <f t="shared" si="6"/>
        <v>EURFSH</v>
      </c>
      <c r="B215" t="s">
        <v>19</v>
      </c>
      <c r="C215" t="s">
        <v>145</v>
      </c>
      <c r="D215">
        <v>6.8652000000000005E-2</v>
      </c>
      <c r="F215" t="str">
        <f t="shared" si="7"/>
        <v/>
      </c>
    </row>
    <row r="216" spans="1:6">
      <c r="A216" t="str">
        <f t="shared" si="6"/>
        <v>ANZRUM</v>
      </c>
      <c r="B216" t="s">
        <v>35</v>
      </c>
      <c r="C216" t="s">
        <v>47</v>
      </c>
      <c r="D216">
        <v>6.8606299999999995E-2</v>
      </c>
      <c r="F216" t="str">
        <f t="shared" si="7"/>
        <v/>
      </c>
    </row>
    <row r="217" spans="1:6">
      <c r="A217" t="str">
        <f t="shared" si="6"/>
        <v>USATOT</v>
      </c>
      <c r="B217" t="s">
        <v>8</v>
      </c>
      <c r="C217" t="s">
        <v>131</v>
      </c>
      <c r="D217">
        <v>6.8323999999999996E-2</v>
      </c>
      <c r="F217" t="str">
        <f t="shared" si="7"/>
        <v/>
      </c>
    </row>
    <row r="218" spans="1:6">
      <c r="A218" t="str">
        <f t="shared" si="6"/>
        <v>INDOSD</v>
      </c>
      <c r="B218" t="s">
        <v>31</v>
      </c>
      <c r="C218" t="s">
        <v>20</v>
      </c>
      <c r="D218">
        <v>6.8159399999999995E-2</v>
      </c>
      <c r="F218" t="str">
        <f t="shared" si="7"/>
        <v/>
      </c>
    </row>
    <row r="219" spans="1:6">
      <c r="A219" t="str">
        <f t="shared" si="6"/>
        <v>ANZDRY</v>
      </c>
      <c r="B219" t="s">
        <v>35</v>
      </c>
      <c r="C219" t="s">
        <v>21</v>
      </c>
      <c r="D219">
        <v>6.7969299999999996E-2</v>
      </c>
      <c r="F219" t="str">
        <f t="shared" si="7"/>
        <v/>
      </c>
    </row>
    <row r="220" spans="1:6">
      <c r="A220" t="str">
        <f t="shared" si="6"/>
        <v>EURRUM</v>
      </c>
      <c r="B220" t="s">
        <v>19</v>
      </c>
      <c r="C220" t="s">
        <v>47</v>
      </c>
      <c r="D220">
        <v>6.7805000000000004E-2</v>
      </c>
      <c r="F220" t="str">
        <f t="shared" si="7"/>
        <v/>
      </c>
    </row>
    <row r="221" spans="1:6">
      <c r="A221" t="str">
        <f t="shared" si="6"/>
        <v>EURAGR</v>
      </c>
      <c r="B221" t="s">
        <v>19</v>
      </c>
      <c r="C221" t="s">
        <v>26</v>
      </c>
      <c r="D221">
        <v>6.7597400000000002E-2</v>
      </c>
      <c r="F221" t="str">
        <f t="shared" si="7"/>
        <v/>
      </c>
    </row>
    <row r="222" spans="1:6">
      <c r="A222" t="str">
        <f t="shared" si="6"/>
        <v>USAWHT</v>
      </c>
      <c r="B222" t="s">
        <v>8</v>
      </c>
      <c r="C222" t="s">
        <v>53</v>
      </c>
      <c r="D222">
        <v>6.6656000000000007E-2</v>
      </c>
      <c r="F222" t="str">
        <f t="shared" si="7"/>
        <v/>
      </c>
    </row>
    <row r="223" spans="1:6">
      <c r="A223" t="str">
        <f t="shared" si="6"/>
        <v>OSAOCR</v>
      </c>
      <c r="B223" t="s">
        <v>17</v>
      </c>
      <c r="C223" t="s">
        <v>749</v>
      </c>
      <c r="D223">
        <v>6.60028E-2</v>
      </c>
      <c r="E223">
        <v>1</v>
      </c>
      <c r="F223" t="str">
        <f t="shared" si="7"/>
        <v/>
      </c>
    </row>
    <row r="224" spans="1:6">
      <c r="A224" t="str">
        <f t="shared" si="6"/>
        <v>EUEOSD</v>
      </c>
      <c r="B224" t="s">
        <v>44</v>
      </c>
      <c r="C224" t="s">
        <v>20</v>
      </c>
      <c r="D224">
        <v>6.53696E-2</v>
      </c>
      <c r="F224" t="str">
        <f t="shared" si="7"/>
        <v/>
      </c>
    </row>
    <row r="225" spans="1:6">
      <c r="A225" t="str">
        <f t="shared" si="6"/>
        <v>MENRUM</v>
      </c>
      <c r="B225" t="s">
        <v>141</v>
      </c>
      <c r="C225" t="s">
        <v>47</v>
      </c>
      <c r="D225">
        <v>6.5133800000000006E-2</v>
      </c>
      <c r="F225" t="str">
        <f t="shared" si="7"/>
        <v/>
      </c>
    </row>
    <row r="226" spans="1:6">
      <c r="A226" t="str">
        <f t="shared" si="6"/>
        <v>SSARIC</v>
      </c>
      <c r="B226" t="s">
        <v>23</v>
      </c>
      <c r="C226" t="s">
        <v>30</v>
      </c>
      <c r="D226">
        <v>6.4949599999999996E-2</v>
      </c>
      <c r="F226" t="str">
        <f t="shared" si="7"/>
        <v/>
      </c>
    </row>
    <row r="227" spans="1:6">
      <c r="A227" t="str">
        <f t="shared" si="6"/>
        <v>CANNLD</v>
      </c>
      <c r="B227" t="s">
        <v>139</v>
      </c>
      <c r="C227" t="s">
        <v>66</v>
      </c>
      <c r="D227">
        <v>6.4912700000000004E-2</v>
      </c>
      <c r="E227">
        <v>1</v>
      </c>
      <c r="F227" t="str">
        <f t="shared" si="7"/>
        <v/>
      </c>
    </row>
    <row r="228" spans="1:6">
      <c r="A228" t="str">
        <f t="shared" si="6"/>
        <v>MENLSP</v>
      </c>
      <c r="B228" t="s">
        <v>141</v>
      </c>
      <c r="C228" t="s">
        <v>22</v>
      </c>
      <c r="D228">
        <v>6.4689300000000005E-2</v>
      </c>
      <c r="F228" t="str">
        <f t="shared" si="7"/>
        <v/>
      </c>
    </row>
    <row r="229" spans="1:6">
      <c r="A229" t="str">
        <f t="shared" si="6"/>
        <v>EUECRP</v>
      </c>
      <c r="B229" t="s">
        <v>44</v>
      </c>
      <c r="C229" t="s">
        <v>25</v>
      </c>
      <c r="D229">
        <v>6.4262899999999998E-2</v>
      </c>
      <c r="F229" t="str">
        <f t="shared" si="7"/>
        <v/>
      </c>
    </row>
    <row r="230" spans="1:6">
      <c r="A230" t="str">
        <f t="shared" si="6"/>
        <v>ANZLSP</v>
      </c>
      <c r="B230" t="s">
        <v>35</v>
      </c>
      <c r="C230" t="s">
        <v>22</v>
      </c>
      <c r="D230">
        <v>6.3511399999999996E-2</v>
      </c>
      <c r="F230" t="str">
        <f t="shared" si="7"/>
        <v/>
      </c>
    </row>
    <row r="231" spans="1:6">
      <c r="A231" t="str">
        <f t="shared" si="6"/>
        <v>FSUCRP</v>
      </c>
      <c r="B231" t="s">
        <v>18</v>
      </c>
      <c r="C231" t="s">
        <v>25</v>
      </c>
      <c r="D231">
        <v>6.3361000000000001E-2</v>
      </c>
      <c r="F231" t="str">
        <f t="shared" si="7"/>
        <v/>
      </c>
    </row>
    <row r="232" spans="1:6">
      <c r="A232" t="str">
        <f t="shared" si="6"/>
        <v>OSACRP</v>
      </c>
      <c r="B232" t="s">
        <v>17</v>
      </c>
      <c r="C232" t="s">
        <v>25</v>
      </c>
      <c r="D232">
        <v>6.3274200000000003E-2</v>
      </c>
      <c r="F232" t="str">
        <f t="shared" si="7"/>
        <v/>
      </c>
    </row>
    <row r="233" spans="1:6">
      <c r="A233" t="str">
        <f t="shared" si="6"/>
        <v>INDFSH</v>
      </c>
      <c r="B233" t="s">
        <v>31</v>
      </c>
      <c r="C233" t="s">
        <v>145</v>
      </c>
      <c r="D233">
        <v>6.3165399999999997E-2</v>
      </c>
      <c r="F233" t="str">
        <f t="shared" si="7"/>
        <v/>
      </c>
    </row>
    <row r="234" spans="1:6">
      <c r="A234" t="str">
        <f t="shared" si="6"/>
        <v>USAONV</v>
      </c>
      <c r="B234" t="s">
        <v>8</v>
      </c>
      <c r="C234" t="s">
        <v>156</v>
      </c>
      <c r="D234">
        <v>6.2961100000000006E-2</v>
      </c>
      <c r="E234">
        <v>1</v>
      </c>
      <c r="F234" t="str">
        <f t="shared" si="7"/>
        <v/>
      </c>
    </row>
    <row r="235" spans="1:6">
      <c r="A235" t="str">
        <f t="shared" si="6"/>
        <v>FSUCGR</v>
      </c>
      <c r="B235" t="s">
        <v>18</v>
      </c>
      <c r="C235" t="s">
        <v>63</v>
      </c>
      <c r="D235">
        <v>6.20507E-2</v>
      </c>
      <c r="F235" t="str">
        <f t="shared" si="7"/>
        <v/>
      </c>
    </row>
    <row r="236" spans="1:6">
      <c r="A236" t="str">
        <f t="shared" si="6"/>
        <v>FSUOSD</v>
      </c>
      <c r="B236" t="s">
        <v>18</v>
      </c>
      <c r="C236" t="s">
        <v>20</v>
      </c>
      <c r="D236">
        <v>6.1995500000000002E-2</v>
      </c>
      <c r="F236" t="str">
        <f t="shared" si="7"/>
        <v/>
      </c>
    </row>
    <row r="237" spans="1:6">
      <c r="A237" t="str">
        <f t="shared" si="6"/>
        <v>BRALSP</v>
      </c>
      <c r="B237" t="s">
        <v>12</v>
      </c>
      <c r="C237" t="s">
        <v>22</v>
      </c>
      <c r="D237">
        <v>6.0932500000000001E-2</v>
      </c>
      <c r="F237" t="str">
        <f t="shared" si="7"/>
        <v/>
      </c>
    </row>
    <row r="238" spans="1:6">
      <c r="A238" t="str">
        <f t="shared" si="6"/>
        <v>BRAGRS</v>
      </c>
      <c r="B238" t="s">
        <v>12</v>
      </c>
      <c r="C238" t="s">
        <v>150</v>
      </c>
      <c r="D238">
        <v>6.03046E-2</v>
      </c>
      <c r="F238" t="str">
        <f t="shared" si="7"/>
        <v/>
      </c>
    </row>
    <row r="239" spans="1:6">
      <c r="A239" t="str">
        <f t="shared" si="6"/>
        <v>EURFOR</v>
      </c>
      <c r="B239" t="s">
        <v>19</v>
      </c>
      <c r="C239" t="s">
        <v>750</v>
      </c>
      <c r="D239">
        <v>6.0003899999999999E-2</v>
      </c>
      <c r="F239" t="str">
        <f t="shared" si="7"/>
        <v/>
      </c>
    </row>
    <row r="240" spans="1:6">
      <c r="A240" t="str">
        <f t="shared" si="6"/>
        <v>SEAFOR</v>
      </c>
      <c r="B240" t="s">
        <v>32</v>
      </c>
      <c r="C240" t="s">
        <v>750</v>
      </c>
      <c r="D240">
        <v>5.8831599999999998E-2</v>
      </c>
      <c r="F240" t="str">
        <f t="shared" si="7"/>
        <v/>
      </c>
    </row>
    <row r="241" spans="1:6">
      <c r="A241" t="str">
        <f t="shared" si="6"/>
        <v>EUEAGR</v>
      </c>
      <c r="B241" t="s">
        <v>44</v>
      </c>
      <c r="C241" t="s">
        <v>26</v>
      </c>
      <c r="D241">
        <v>5.84159E-2</v>
      </c>
      <c r="F241" t="str">
        <f t="shared" si="7"/>
        <v/>
      </c>
    </row>
    <row r="242" spans="1:6">
      <c r="A242" t="str">
        <f t="shared" si="6"/>
        <v>INDTOT</v>
      </c>
      <c r="B242" t="s">
        <v>31</v>
      </c>
      <c r="C242" t="s">
        <v>131</v>
      </c>
      <c r="D242">
        <v>5.81845E-2</v>
      </c>
      <c r="F242" t="str">
        <f t="shared" si="7"/>
        <v/>
      </c>
    </row>
    <row r="243" spans="1:6">
      <c r="A243" t="str">
        <f t="shared" si="6"/>
        <v>CHNDRY</v>
      </c>
      <c r="B243" t="s">
        <v>28</v>
      </c>
      <c r="C243" t="s">
        <v>21</v>
      </c>
      <c r="D243">
        <v>5.80489E-2</v>
      </c>
      <c r="F243" t="str">
        <f t="shared" si="7"/>
        <v/>
      </c>
    </row>
    <row r="244" spans="1:6">
      <c r="A244" t="str">
        <f t="shared" si="6"/>
        <v>EURVFN</v>
      </c>
      <c r="B244" t="s">
        <v>19</v>
      </c>
      <c r="C244" t="s">
        <v>27</v>
      </c>
      <c r="D244">
        <v>5.7734199999999999E-2</v>
      </c>
      <c r="F244" t="str">
        <f t="shared" si="7"/>
        <v/>
      </c>
    </row>
    <row r="245" spans="1:6">
      <c r="A245" t="str">
        <f t="shared" si="6"/>
        <v>EUERUM</v>
      </c>
      <c r="B245" t="s">
        <v>44</v>
      </c>
      <c r="C245" t="s">
        <v>47</v>
      </c>
      <c r="D245">
        <v>5.7247899999999997E-2</v>
      </c>
      <c r="F245" t="str">
        <f t="shared" si="7"/>
        <v/>
      </c>
    </row>
    <row r="246" spans="1:6">
      <c r="A246" t="str">
        <f t="shared" si="6"/>
        <v>BRATOT</v>
      </c>
      <c r="B246" t="s">
        <v>12</v>
      </c>
      <c r="C246" t="s">
        <v>131</v>
      </c>
      <c r="D246">
        <v>5.7206100000000003E-2</v>
      </c>
      <c r="F246" t="str">
        <f t="shared" si="7"/>
        <v/>
      </c>
    </row>
    <row r="247" spans="1:6">
      <c r="A247" t="str">
        <f t="shared" si="6"/>
        <v>ANZNLD</v>
      </c>
      <c r="B247" t="s">
        <v>35</v>
      </c>
      <c r="C247" t="s">
        <v>66</v>
      </c>
      <c r="D247">
        <v>5.6490199999999997E-2</v>
      </c>
      <c r="E247">
        <v>1</v>
      </c>
      <c r="F247" t="str">
        <f t="shared" si="7"/>
        <v/>
      </c>
    </row>
    <row r="248" spans="1:6">
      <c r="A248" t="str">
        <f t="shared" si="6"/>
        <v>BRANRM</v>
      </c>
      <c r="B248" t="s">
        <v>12</v>
      </c>
      <c r="C248" t="s">
        <v>106</v>
      </c>
      <c r="D248">
        <v>5.6238900000000001E-2</v>
      </c>
      <c r="F248" t="str">
        <f t="shared" si="7"/>
        <v/>
      </c>
    </row>
    <row r="249" spans="1:6">
      <c r="A249" t="str">
        <f t="shared" si="6"/>
        <v>BRACGR</v>
      </c>
      <c r="B249" t="s">
        <v>12</v>
      </c>
      <c r="C249" t="s">
        <v>63</v>
      </c>
      <c r="D249">
        <v>5.5575199999999998E-2</v>
      </c>
      <c r="F249" t="str">
        <f t="shared" si="7"/>
        <v/>
      </c>
    </row>
    <row r="250" spans="1:6">
      <c r="A250" t="str">
        <f t="shared" si="6"/>
        <v>OASOCR</v>
      </c>
      <c r="B250" t="s">
        <v>34</v>
      </c>
      <c r="C250" t="s">
        <v>749</v>
      </c>
      <c r="D250">
        <v>5.5066400000000001E-2</v>
      </c>
      <c r="E250">
        <v>1</v>
      </c>
      <c r="F250" t="str">
        <f t="shared" si="7"/>
        <v/>
      </c>
    </row>
    <row r="251" spans="1:6">
      <c r="A251" t="str">
        <f t="shared" si="6"/>
        <v>MENAGR</v>
      </c>
      <c r="B251" t="s">
        <v>141</v>
      </c>
      <c r="C251" t="s">
        <v>26</v>
      </c>
      <c r="D251">
        <v>5.47664E-2</v>
      </c>
      <c r="F251" t="str">
        <f t="shared" si="7"/>
        <v/>
      </c>
    </row>
    <row r="252" spans="1:6">
      <c r="A252" t="str">
        <f t="shared" si="6"/>
        <v>SEAPFB</v>
      </c>
      <c r="B252" t="s">
        <v>32</v>
      </c>
      <c r="C252" t="s">
        <v>33</v>
      </c>
      <c r="D252">
        <v>5.4527699999999998E-2</v>
      </c>
      <c r="F252" t="str">
        <f t="shared" si="7"/>
        <v/>
      </c>
    </row>
    <row r="253" spans="1:6">
      <c r="A253" t="str">
        <f t="shared" si="6"/>
        <v>CHNFOR</v>
      </c>
      <c r="B253" t="s">
        <v>28</v>
      </c>
      <c r="C253" t="s">
        <v>750</v>
      </c>
      <c r="D253">
        <v>5.3815799999999997E-2</v>
      </c>
      <c r="F253" t="str">
        <f t="shared" si="7"/>
        <v/>
      </c>
    </row>
    <row r="254" spans="1:6">
      <c r="A254" t="str">
        <f t="shared" si="6"/>
        <v>OASWHT</v>
      </c>
      <c r="B254" t="s">
        <v>34</v>
      </c>
      <c r="C254" t="s">
        <v>53</v>
      </c>
      <c r="D254">
        <v>5.3606599999999997E-2</v>
      </c>
      <c r="F254" t="str">
        <f t="shared" si="7"/>
        <v/>
      </c>
    </row>
    <row r="255" spans="1:6">
      <c r="A255" t="str">
        <f t="shared" si="6"/>
        <v>SEATOT</v>
      </c>
      <c r="B255" t="s">
        <v>32</v>
      </c>
      <c r="C255" t="s">
        <v>131</v>
      </c>
      <c r="D255">
        <v>5.35256E-2</v>
      </c>
      <c r="F255" t="str">
        <f t="shared" si="7"/>
        <v/>
      </c>
    </row>
    <row r="256" spans="1:6">
      <c r="A256" t="str">
        <f t="shared" si="6"/>
        <v>OASFSH</v>
      </c>
      <c r="B256" t="s">
        <v>34</v>
      </c>
      <c r="C256" t="s">
        <v>145</v>
      </c>
      <c r="D256">
        <v>5.3428999999999997E-2</v>
      </c>
      <c r="F256" t="str">
        <f t="shared" si="7"/>
        <v/>
      </c>
    </row>
    <row r="257" spans="1:6">
      <c r="A257" t="str">
        <f t="shared" si="6"/>
        <v>FSUNLD</v>
      </c>
      <c r="B257" t="s">
        <v>18</v>
      </c>
      <c r="C257" t="s">
        <v>66</v>
      </c>
      <c r="D257">
        <v>5.33439E-2</v>
      </c>
      <c r="E257">
        <v>1</v>
      </c>
      <c r="F257" t="str">
        <f t="shared" si="7"/>
        <v/>
      </c>
    </row>
    <row r="258" spans="1:6">
      <c r="A258" t="str">
        <f t="shared" si="6"/>
        <v>FSUPFB</v>
      </c>
      <c r="B258" t="s">
        <v>18</v>
      </c>
      <c r="C258" t="s">
        <v>33</v>
      </c>
      <c r="D258">
        <v>5.2812600000000001E-2</v>
      </c>
      <c r="F258" t="str">
        <f t="shared" si="7"/>
        <v/>
      </c>
    </row>
    <row r="259" spans="1:6">
      <c r="A259" t="str">
        <f t="shared" si="6"/>
        <v>MENVFN</v>
      </c>
      <c r="B259" t="s">
        <v>141</v>
      </c>
      <c r="C259" t="s">
        <v>27</v>
      </c>
      <c r="D259">
        <v>5.2616400000000001E-2</v>
      </c>
      <c r="F259" t="str">
        <f t="shared" si="7"/>
        <v/>
      </c>
    </row>
    <row r="260" spans="1:6">
      <c r="A260" t="str">
        <f t="shared" si="6"/>
        <v>EUEFOR</v>
      </c>
      <c r="B260" t="s">
        <v>44</v>
      </c>
      <c r="C260" t="s">
        <v>750</v>
      </c>
      <c r="D260">
        <v>5.2053700000000001E-2</v>
      </c>
      <c r="F260" t="str">
        <f t="shared" si="7"/>
        <v/>
      </c>
    </row>
    <row r="261" spans="1:6">
      <c r="A261" t="str">
        <f t="shared" si="6"/>
        <v>OASDRY</v>
      </c>
      <c r="B261" t="s">
        <v>34</v>
      </c>
      <c r="C261" t="s">
        <v>21</v>
      </c>
      <c r="D261">
        <v>5.17834E-2</v>
      </c>
      <c r="F261" t="str">
        <f t="shared" si="7"/>
        <v/>
      </c>
    </row>
    <row r="262" spans="1:6">
      <c r="A262" t="str">
        <f t="shared" si="6"/>
        <v>INDCGR</v>
      </c>
      <c r="B262" t="s">
        <v>31</v>
      </c>
      <c r="C262" t="s">
        <v>63</v>
      </c>
      <c r="D262">
        <v>5.1478200000000002E-2</v>
      </c>
      <c r="F262" t="str">
        <f t="shared" si="7"/>
        <v/>
      </c>
    </row>
    <row r="263" spans="1:6">
      <c r="A263" t="str">
        <f t="shared" si="6"/>
        <v>EUEVFN</v>
      </c>
      <c r="B263" t="s">
        <v>44</v>
      </c>
      <c r="C263" t="s">
        <v>27</v>
      </c>
      <c r="D263">
        <v>5.1186599999999999E-2</v>
      </c>
      <c r="F263" t="str">
        <f t="shared" si="7"/>
        <v/>
      </c>
    </row>
    <row r="264" spans="1:6">
      <c r="A264" t="str">
        <f t="shared" si="6"/>
        <v>BRAONV</v>
      </c>
      <c r="B264" t="s">
        <v>12</v>
      </c>
      <c r="C264" t="s">
        <v>156</v>
      </c>
      <c r="D264">
        <v>4.9991599999999997E-2</v>
      </c>
      <c r="E264">
        <v>1</v>
      </c>
      <c r="F264" t="str">
        <f t="shared" si="7"/>
        <v/>
      </c>
    </row>
    <row r="265" spans="1:6">
      <c r="A265" t="str">
        <f t="shared" ref="A265:A328" si="8">B265&amp;C265</f>
        <v>ANZTOT</v>
      </c>
      <c r="B265" t="s">
        <v>35</v>
      </c>
      <c r="C265" t="s">
        <v>131</v>
      </c>
      <c r="D265">
        <v>4.9825099999999997E-2</v>
      </c>
      <c r="F265" t="str">
        <f t="shared" ref="F265:F328" si="9">IF((D265*(1-E265)&gt;D$4),D265,"")</f>
        <v/>
      </c>
    </row>
    <row r="266" spans="1:6">
      <c r="A266" t="str">
        <f t="shared" si="8"/>
        <v>SSAFSH</v>
      </c>
      <c r="B266" t="s">
        <v>23</v>
      </c>
      <c r="C266" t="s">
        <v>145</v>
      </c>
      <c r="D266">
        <v>4.9743799999999998E-2</v>
      </c>
      <c r="F266" t="str">
        <f t="shared" si="9"/>
        <v/>
      </c>
    </row>
    <row r="267" spans="1:6">
      <c r="A267" t="str">
        <f t="shared" si="8"/>
        <v>BRAPFB</v>
      </c>
      <c r="B267" t="s">
        <v>12</v>
      </c>
      <c r="C267" t="s">
        <v>33</v>
      </c>
      <c r="D267">
        <v>4.9492099999999997E-2</v>
      </c>
      <c r="F267" t="str">
        <f t="shared" si="9"/>
        <v/>
      </c>
    </row>
    <row r="268" spans="1:6">
      <c r="A268" t="str">
        <f t="shared" si="8"/>
        <v>CANTOT</v>
      </c>
      <c r="B268" t="s">
        <v>139</v>
      </c>
      <c r="C268" t="s">
        <v>131</v>
      </c>
      <c r="D268">
        <v>4.8733600000000002E-2</v>
      </c>
      <c r="F268" t="str">
        <f t="shared" si="9"/>
        <v/>
      </c>
    </row>
    <row r="269" spans="1:6">
      <c r="A269" t="str">
        <f t="shared" si="8"/>
        <v>CHNSGC</v>
      </c>
      <c r="B269" t="s">
        <v>28</v>
      </c>
      <c r="C269" t="s">
        <v>10</v>
      </c>
      <c r="D269">
        <v>4.8241100000000002E-2</v>
      </c>
      <c r="F269" t="str">
        <f t="shared" si="9"/>
        <v/>
      </c>
    </row>
    <row r="270" spans="1:6">
      <c r="A270" t="str">
        <f t="shared" si="8"/>
        <v>EURTOT</v>
      </c>
      <c r="B270" t="s">
        <v>19</v>
      </c>
      <c r="C270" t="s">
        <v>131</v>
      </c>
      <c r="D270">
        <v>4.73207E-2</v>
      </c>
      <c r="F270" t="str">
        <f t="shared" si="9"/>
        <v/>
      </c>
    </row>
    <row r="271" spans="1:6">
      <c r="A271" t="str">
        <f t="shared" si="8"/>
        <v>FSUNRM</v>
      </c>
      <c r="B271" t="s">
        <v>18</v>
      </c>
      <c r="C271" t="s">
        <v>106</v>
      </c>
      <c r="D271">
        <v>4.7304600000000002E-2</v>
      </c>
      <c r="F271" t="str">
        <f t="shared" si="9"/>
        <v/>
      </c>
    </row>
    <row r="272" spans="1:6">
      <c r="A272" t="str">
        <f t="shared" si="8"/>
        <v>OSAVFN</v>
      </c>
      <c r="B272" t="s">
        <v>17</v>
      </c>
      <c r="C272" t="s">
        <v>27</v>
      </c>
      <c r="D272">
        <v>4.7133099999999997E-2</v>
      </c>
      <c r="F272" t="str">
        <f t="shared" si="9"/>
        <v/>
      </c>
    </row>
    <row r="273" spans="1:6">
      <c r="A273" t="str">
        <f t="shared" si="8"/>
        <v>SSASGC</v>
      </c>
      <c r="B273" t="s">
        <v>23</v>
      </c>
      <c r="C273" t="s">
        <v>10</v>
      </c>
      <c r="D273">
        <v>4.5613099999999997E-2</v>
      </c>
      <c r="F273" t="str">
        <f t="shared" si="9"/>
        <v/>
      </c>
    </row>
    <row r="274" spans="1:6">
      <c r="A274" t="str">
        <f t="shared" si="8"/>
        <v>BRADRY</v>
      </c>
      <c r="B274" t="s">
        <v>12</v>
      </c>
      <c r="C274" t="s">
        <v>21</v>
      </c>
      <c r="D274">
        <v>4.4886200000000001E-2</v>
      </c>
      <c r="F274" t="str">
        <f t="shared" si="9"/>
        <v/>
      </c>
    </row>
    <row r="275" spans="1:6">
      <c r="A275" t="str">
        <f t="shared" si="8"/>
        <v>OAMWHT</v>
      </c>
      <c r="B275" t="s">
        <v>37</v>
      </c>
      <c r="C275" t="s">
        <v>53</v>
      </c>
      <c r="D275">
        <v>4.4748000000000003E-2</v>
      </c>
      <c r="F275" t="str">
        <f t="shared" si="9"/>
        <v/>
      </c>
    </row>
    <row r="276" spans="1:6">
      <c r="A276" t="str">
        <f t="shared" si="8"/>
        <v>MENCRP</v>
      </c>
      <c r="B276" t="s">
        <v>141</v>
      </c>
      <c r="C276" t="s">
        <v>25</v>
      </c>
      <c r="D276">
        <v>4.4329100000000003E-2</v>
      </c>
      <c r="F276" t="str">
        <f t="shared" si="9"/>
        <v/>
      </c>
    </row>
    <row r="277" spans="1:6">
      <c r="A277" t="str">
        <f t="shared" si="8"/>
        <v>BRAOCR</v>
      </c>
      <c r="B277" t="s">
        <v>12</v>
      </c>
      <c r="C277" t="s">
        <v>749</v>
      </c>
      <c r="D277">
        <v>4.4055799999999999E-2</v>
      </c>
      <c r="E277">
        <v>1</v>
      </c>
      <c r="F277" t="str">
        <f t="shared" si="9"/>
        <v/>
      </c>
    </row>
    <row r="278" spans="1:6">
      <c r="A278" t="str">
        <f t="shared" si="8"/>
        <v>MENNRM</v>
      </c>
      <c r="B278" t="s">
        <v>141</v>
      </c>
      <c r="C278" t="s">
        <v>106</v>
      </c>
      <c r="D278">
        <v>4.3406500000000001E-2</v>
      </c>
      <c r="F278" t="str">
        <f t="shared" si="9"/>
        <v/>
      </c>
    </row>
    <row r="279" spans="1:6">
      <c r="A279" t="str">
        <f t="shared" si="8"/>
        <v>OASSGC</v>
      </c>
      <c r="B279" t="s">
        <v>34</v>
      </c>
      <c r="C279" t="s">
        <v>10</v>
      </c>
      <c r="D279">
        <v>4.2597099999999999E-2</v>
      </c>
      <c r="F279" t="str">
        <f t="shared" si="9"/>
        <v/>
      </c>
    </row>
    <row r="280" spans="1:6">
      <c r="A280" t="str">
        <f t="shared" si="8"/>
        <v>OASCRP</v>
      </c>
      <c r="B280" t="s">
        <v>34</v>
      </c>
      <c r="C280" t="s">
        <v>25</v>
      </c>
      <c r="D280">
        <v>4.2573100000000003E-2</v>
      </c>
      <c r="F280" t="str">
        <f t="shared" si="9"/>
        <v/>
      </c>
    </row>
    <row r="281" spans="1:6">
      <c r="A281" t="str">
        <f t="shared" si="8"/>
        <v>EUEFSH</v>
      </c>
      <c r="B281" t="s">
        <v>44</v>
      </c>
      <c r="C281" t="s">
        <v>145</v>
      </c>
      <c r="D281">
        <v>4.2438400000000001E-2</v>
      </c>
      <c r="F281" t="str">
        <f t="shared" si="9"/>
        <v/>
      </c>
    </row>
    <row r="282" spans="1:6">
      <c r="A282" t="str">
        <f t="shared" si="8"/>
        <v>OASLSP</v>
      </c>
      <c r="B282" t="s">
        <v>34</v>
      </c>
      <c r="C282" t="s">
        <v>22</v>
      </c>
      <c r="D282">
        <v>4.1636300000000001E-2</v>
      </c>
      <c r="F282" t="str">
        <f t="shared" si="9"/>
        <v/>
      </c>
    </row>
    <row r="283" spans="1:6">
      <c r="A283" t="str">
        <f t="shared" si="8"/>
        <v>MENCGR</v>
      </c>
      <c r="B283" t="s">
        <v>141</v>
      </c>
      <c r="C283" t="s">
        <v>63</v>
      </c>
      <c r="D283">
        <v>4.1340200000000001E-2</v>
      </c>
      <c r="F283" t="str">
        <f t="shared" si="9"/>
        <v/>
      </c>
    </row>
    <row r="284" spans="1:6">
      <c r="A284" t="str">
        <f t="shared" si="8"/>
        <v>FSUVFN</v>
      </c>
      <c r="B284" t="s">
        <v>18</v>
      </c>
      <c r="C284" t="s">
        <v>27</v>
      </c>
      <c r="D284">
        <v>4.1292700000000002E-2</v>
      </c>
      <c r="F284" t="str">
        <f t="shared" si="9"/>
        <v/>
      </c>
    </row>
    <row r="285" spans="1:6">
      <c r="A285" t="str">
        <f t="shared" si="8"/>
        <v>OASRUM</v>
      </c>
      <c r="B285" t="s">
        <v>34</v>
      </c>
      <c r="C285" t="s">
        <v>47</v>
      </c>
      <c r="D285">
        <v>4.07082E-2</v>
      </c>
      <c r="F285" t="str">
        <f t="shared" si="9"/>
        <v/>
      </c>
    </row>
    <row r="286" spans="1:6">
      <c r="A286" t="str">
        <f t="shared" si="8"/>
        <v>EUETOT</v>
      </c>
      <c r="B286" t="s">
        <v>44</v>
      </c>
      <c r="C286" t="s">
        <v>131</v>
      </c>
      <c r="D286">
        <v>4.0399400000000002E-2</v>
      </c>
      <c r="F286" t="str">
        <f t="shared" si="9"/>
        <v/>
      </c>
    </row>
    <row r="287" spans="1:6">
      <c r="A287" t="str">
        <f t="shared" si="8"/>
        <v>OASAGR</v>
      </c>
      <c r="B287" t="s">
        <v>34</v>
      </c>
      <c r="C287" t="s">
        <v>26</v>
      </c>
      <c r="D287">
        <v>4.0279599999999999E-2</v>
      </c>
      <c r="F287" t="str">
        <f t="shared" si="9"/>
        <v/>
      </c>
    </row>
    <row r="288" spans="1:6">
      <c r="A288" t="str">
        <f t="shared" si="8"/>
        <v>SEACGR</v>
      </c>
      <c r="B288" t="s">
        <v>32</v>
      </c>
      <c r="C288" t="s">
        <v>63</v>
      </c>
      <c r="D288">
        <v>3.9543399999999999E-2</v>
      </c>
      <c r="F288" t="str">
        <f t="shared" si="9"/>
        <v/>
      </c>
    </row>
    <row r="289" spans="1:6">
      <c r="A289" t="str">
        <f t="shared" si="8"/>
        <v>ANZAGR</v>
      </c>
      <c r="B289" t="s">
        <v>35</v>
      </c>
      <c r="C289" t="s">
        <v>26</v>
      </c>
      <c r="D289">
        <v>3.9342599999999998E-2</v>
      </c>
      <c r="F289" t="str">
        <f t="shared" si="9"/>
        <v/>
      </c>
    </row>
    <row r="290" spans="1:6">
      <c r="A290" t="str">
        <f t="shared" si="8"/>
        <v>MENSGC</v>
      </c>
      <c r="B290" t="s">
        <v>141</v>
      </c>
      <c r="C290" t="s">
        <v>10</v>
      </c>
      <c r="D290">
        <v>3.8541199999999998E-2</v>
      </c>
      <c r="F290" t="str">
        <f t="shared" si="9"/>
        <v/>
      </c>
    </row>
    <row r="291" spans="1:6">
      <c r="A291" t="str">
        <f t="shared" si="8"/>
        <v>SEAONV</v>
      </c>
      <c r="B291" t="s">
        <v>32</v>
      </c>
      <c r="C291" t="s">
        <v>156</v>
      </c>
      <c r="D291">
        <v>3.7057199999999998E-2</v>
      </c>
      <c r="E291">
        <v>1</v>
      </c>
      <c r="F291" t="str">
        <f t="shared" si="9"/>
        <v/>
      </c>
    </row>
    <row r="292" spans="1:6">
      <c r="A292" t="str">
        <f t="shared" si="8"/>
        <v>SEALSP</v>
      </c>
      <c r="B292" t="s">
        <v>32</v>
      </c>
      <c r="C292" t="s">
        <v>22</v>
      </c>
      <c r="D292">
        <v>3.7005799999999998E-2</v>
      </c>
      <c r="F292" t="str">
        <f t="shared" si="9"/>
        <v/>
      </c>
    </row>
    <row r="293" spans="1:6">
      <c r="A293" t="str">
        <f t="shared" si="8"/>
        <v>CANWHT</v>
      </c>
      <c r="B293" t="s">
        <v>139</v>
      </c>
      <c r="C293" t="s">
        <v>53</v>
      </c>
      <c r="D293">
        <v>3.6572399999999998E-2</v>
      </c>
      <c r="F293" t="str">
        <f t="shared" si="9"/>
        <v/>
      </c>
    </row>
    <row r="294" spans="1:6">
      <c r="A294" t="str">
        <f t="shared" si="8"/>
        <v>MENFSH</v>
      </c>
      <c r="B294" t="s">
        <v>141</v>
      </c>
      <c r="C294" t="s">
        <v>145</v>
      </c>
      <c r="D294">
        <v>3.6546099999999998E-2</v>
      </c>
      <c r="F294" t="str">
        <f t="shared" si="9"/>
        <v/>
      </c>
    </row>
    <row r="295" spans="1:6">
      <c r="A295" t="str">
        <f t="shared" si="8"/>
        <v>OAMNLD</v>
      </c>
      <c r="B295" t="s">
        <v>37</v>
      </c>
      <c r="C295" t="s">
        <v>66</v>
      </c>
      <c r="D295">
        <v>3.6140499999999999E-2</v>
      </c>
      <c r="E295">
        <v>1</v>
      </c>
      <c r="F295" t="str">
        <f t="shared" si="9"/>
        <v/>
      </c>
    </row>
    <row r="296" spans="1:6">
      <c r="A296" t="str">
        <f t="shared" si="8"/>
        <v>ANZWHT</v>
      </c>
      <c r="B296" t="s">
        <v>35</v>
      </c>
      <c r="C296" t="s">
        <v>53</v>
      </c>
      <c r="D296">
        <v>3.5957999999999997E-2</v>
      </c>
      <c r="F296" t="str">
        <f t="shared" si="9"/>
        <v/>
      </c>
    </row>
    <row r="297" spans="1:6">
      <c r="A297" t="str">
        <f t="shared" si="8"/>
        <v>EURONV</v>
      </c>
      <c r="B297" t="s">
        <v>19</v>
      </c>
      <c r="C297" t="s">
        <v>156</v>
      </c>
      <c r="D297">
        <v>3.5624400000000001E-2</v>
      </c>
      <c r="E297">
        <v>1</v>
      </c>
      <c r="F297" t="str">
        <f t="shared" si="9"/>
        <v/>
      </c>
    </row>
    <row r="298" spans="1:6">
      <c r="A298" t="str">
        <f t="shared" si="8"/>
        <v>OAMRIC</v>
      </c>
      <c r="B298" t="s">
        <v>37</v>
      </c>
      <c r="C298" t="s">
        <v>30</v>
      </c>
      <c r="D298">
        <v>3.5421800000000003E-2</v>
      </c>
      <c r="F298" t="str">
        <f t="shared" si="9"/>
        <v/>
      </c>
    </row>
    <row r="299" spans="1:6">
      <c r="A299" t="str">
        <f t="shared" si="8"/>
        <v>OSANLD</v>
      </c>
      <c r="B299" t="s">
        <v>17</v>
      </c>
      <c r="C299" t="s">
        <v>66</v>
      </c>
      <c r="D299">
        <v>3.5237600000000001E-2</v>
      </c>
      <c r="E299">
        <v>1</v>
      </c>
      <c r="F299" t="str">
        <f t="shared" si="9"/>
        <v/>
      </c>
    </row>
    <row r="300" spans="1:6">
      <c r="A300" t="str">
        <f t="shared" si="8"/>
        <v>OASTOT</v>
      </c>
      <c r="B300" t="s">
        <v>34</v>
      </c>
      <c r="C300" t="s">
        <v>131</v>
      </c>
      <c r="D300">
        <v>3.49234E-2</v>
      </c>
      <c r="F300" t="str">
        <f t="shared" si="9"/>
        <v/>
      </c>
    </row>
    <row r="301" spans="1:6">
      <c r="A301" t="str">
        <f t="shared" si="8"/>
        <v>NAMFSH</v>
      </c>
      <c r="B301" t="s">
        <v>36</v>
      </c>
      <c r="C301" t="s">
        <v>145</v>
      </c>
      <c r="D301">
        <v>3.4477899999999999E-2</v>
      </c>
      <c r="F301" t="str">
        <f t="shared" si="9"/>
        <v/>
      </c>
    </row>
    <row r="302" spans="1:6">
      <c r="A302" t="str">
        <f t="shared" si="8"/>
        <v>OASVFN</v>
      </c>
      <c r="B302" t="s">
        <v>34</v>
      </c>
      <c r="C302" t="s">
        <v>27</v>
      </c>
      <c r="D302">
        <v>3.40086E-2</v>
      </c>
      <c r="F302" t="str">
        <f t="shared" si="9"/>
        <v/>
      </c>
    </row>
    <row r="303" spans="1:6">
      <c r="A303" t="str">
        <f t="shared" si="8"/>
        <v>OSAWHT</v>
      </c>
      <c r="B303" t="s">
        <v>17</v>
      </c>
      <c r="C303" t="s">
        <v>53</v>
      </c>
      <c r="D303">
        <v>3.3991199999999999E-2</v>
      </c>
      <c r="F303" t="str">
        <f t="shared" si="9"/>
        <v/>
      </c>
    </row>
    <row r="304" spans="1:6">
      <c r="A304" t="str">
        <f t="shared" si="8"/>
        <v>OASNLD</v>
      </c>
      <c r="B304" t="s">
        <v>34</v>
      </c>
      <c r="C304" t="s">
        <v>66</v>
      </c>
      <c r="D304">
        <v>3.3944599999999998E-2</v>
      </c>
      <c r="E304">
        <v>1</v>
      </c>
      <c r="F304" t="str">
        <f t="shared" si="9"/>
        <v/>
      </c>
    </row>
    <row r="305" spans="1:6">
      <c r="A305" t="str">
        <f t="shared" si="8"/>
        <v>NAMVFN</v>
      </c>
      <c r="B305" t="s">
        <v>36</v>
      </c>
      <c r="C305" t="s">
        <v>27</v>
      </c>
      <c r="D305">
        <v>3.3765700000000003E-2</v>
      </c>
      <c r="F305" t="str">
        <f t="shared" si="9"/>
        <v/>
      </c>
    </row>
    <row r="306" spans="1:6">
      <c r="A306" t="str">
        <f t="shared" si="8"/>
        <v>MENPFB</v>
      </c>
      <c r="B306" t="s">
        <v>141</v>
      </c>
      <c r="C306" t="s">
        <v>33</v>
      </c>
      <c r="D306">
        <v>3.2632599999999998E-2</v>
      </c>
      <c r="F306" t="str">
        <f t="shared" si="9"/>
        <v/>
      </c>
    </row>
    <row r="307" spans="1:6">
      <c r="A307" t="str">
        <f t="shared" si="8"/>
        <v>EUROCR</v>
      </c>
      <c r="B307" t="s">
        <v>19</v>
      </c>
      <c r="C307" t="s">
        <v>749</v>
      </c>
      <c r="D307">
        <v>3.2073699999999997E-2</v>
      </c>
      <c r="E307">
        <v>1</v>
      </c>
      <c r="F307" t="str">
        <f t="shared" si="9"/>
        <v/>
      </c>
    </row>
    <row r="308" spans="1:6">
      <c r="A308" t="str">
        <f t="shared" si="8"/>
        <v>CANOSD</v>
      </c>
      <c r="B308" t="s">
        <v>139</v>
      </c>
      <c r="C308" t="s">
        <v>20</v>
      </c>
      <c r="D308">
        <v>3.1490600000000001E-2</v>
      </c>
      <c r="F308" t="str">
        <f t="shared" si="9"/>
        <v/>
      </c>
    </row>
    <row r="309" spans="1:6">
      <c r="A309" t="str">
        <f t="shared" si="8"/>
        <v>MENOCR</v>
      </c>
      <c r="B309" t="s">
        <v>141</v>
      </c>
      <c r="C309" t="s">
        <v>749</v>
      </c>
      <c r="D309">
        <v>3.12961E-2</v>
      </c>
      <c r="E309">
        <v>1</v>
      </c>
      <c r="F309" t="str">
        <f t="shared" si="9"/>
        <v/>
      </c>
    </row>
    <row r="310" spans="1:6">
      <c r="A310" t="str">
        <f t="shared" si="8"/>
        <v>NAMSGC</v>
      </c>
      <c r="B310" t="s">
        <v>36</v>
      </c>
      <c r="C310" t="s">
        <v>10</v>
      </c>
      <c r="D310">
        <v>3.0880100000000001E-2</v>
      </c>
      <c r="F310" t="str">
        <f t="shared" si="9"/>
        <v/>
      </c>
    </row>
    <row r="311" spans="1:6">
      <c r="A311" t="str">
        <f t="shared" si="8"/>
        <v>SEARUM</v>
      </c>
      <c r="B311" t="s">
        <v>32</v>
      </c>
      <c r="C311" t="s">
        <v>47</v>
      </c>
      <c r="D311">
        <v>2.96365E-2</v>
      </c>
      <c r="F311" t="str">
        <f t="shared" si="9"/>
        <v/>
      </c>
    </row>
    <row r="312" spans="1:6">
      <c r="A312" t="str">
        <f t="shared" si="8"/>
        <v>USAFSH</v>
      </c>
      <c r="B312" t="s">
        <v>8</v>
      </c>
      <c r="C312" t="s">
        <v>145</v>
      </c>
      <c r="D312">
        <v>2.9503399999999999E-2</v>
      </c>
      <c r="F312" t="str">
        <f t="shared" si="9"/>
        <v/>
      </c>
    </row>
    <row r="313" spans="1:6">
      <c r="A313" t="str">
        <f t="shared" si="8"/>
        <v>USASGC</v>
      </c>
      <c r="B313" t="s">
        <v>8</v>
      </c>
      <c r="C313" t="s">
        <v>10</v>
      </c>
      <c r="D313">
        <v>2.8999400000000002E-2</v>
      </c>
      <c r="F313" t="str">
        <f t="shared" si="9"/>
        <v/>
      </c>
    </row>
    <row r="314" spans="1:6">
      <c r="A314" t="str">
        <f t="shared" si="8"/>
        <v>FSUFSH</v>
      </c>
      <c r="B314" t="s">
        <v>18</v>
      </c>
      <c r="C314" t="s">
        <v>145</v>
      </c>
      <c r="D314">
        <v>2.87525E-2</v>
      </c>
      <c r="F314" t="str">
        <f t="shared" si="9"/>
        <v/>
      </c>
    </row>
    <row r="315" spans="1:6">
      <c r="A315" t="str">
        <f t="shared" si="8"/>
        <v>INDNRM</v>
      </c>
      <c r="B315" t="s">
        <v>31</v>
      </c>
      <c r="C315" t="s">
        <v>106</v>
      </c>
      <c r="D315">
        <v>2.7633899999999999E-2</v>
      </c>
      <c r="F315" t="str">
        <f t="shared" si="9"/>
        <v/>
      </c>
    </row>
    <row r="316" spans="1:6">
      <c r="A316" t="str">
        <f t="shared" si="8"/>
        <v>INDRUM</v>
      </c>
      <c r="B316" t="s">
        <v>31</v>
      </c>
      <c r="C316" t="s">
        <v>47</v>
      </c>
      <c r="D316">
        <v>2.7633499999999998E-2</v>
      </c>
      <c r="F316" t="str">
        <f t="shared" si="9"/>
        <v/>
      </c>
    </row>
    <row r="317" spans="1:6">
      <c r="A317" t="str">
        <f t="shared" si="8"/>
        <v>ANZFOR</v>
      </c>
      <c r="B317" t="s">
        <v>35</v>
      </c>
      <c r="C317" t="s">
        <v>750</v>
      </c>
      <c r="D317">
        <v>2.7579900000000001E-2</v>
      </c>
      <c r="F317" t="str">
        <f t="shared" si="9"/>
        <v/>
      </c>
    </row>
    <row r="318" spans="1:6">
      <c r="A318" t="str">
        <f t="shared" si="8"/>
        <v>EUEONV</v>
      </c>
      <c r="B318" t="s">
        <v>44</v>
      </c>
      <c r="C318" t="s">
        <v>156</v>
      </c>
      <c r="D318">
        <v>2.74725E-2</v>
      </c>
      <c r="E318">
        <v>1</v>
      </c>
      <c r="F318" t="str">
        <f t="shared" si="9"/>
        <v/>
      </c>
    </row>
    <row r="319" spans="1:6">
      <c r="A319" t="str">
        <f t="shared" si="8"/>
        <v>EUEOCR</v>
      </c>
      <c r="B319" t="s">
        <v>44</v>
      </c>
      <c r="C319" t="s">
        <v>749</v>
      </c>
      <c r="D319">
        <v>2.7312599999999999E-2</v>
      </c>
      <c r="E319">
        <v>1</v>
      </c>
      <c r="F319" t="str">
        <f t="shared" si="9"/>
        <v/>
      </c>
    </row>
    <row r="320" spans="1:6">
      <c r="A320" t="str">
        <f t="shared" si="8"/>
        <v>EUEPFB</v>
      </c>
      <c r="B320" t="s">
        <v>44</v>
      </c>
      <c r="C320" t="s">
        <v>33</v>
      </c>
      <c r="D320">
        <v>2.69526E-2</v>
      </c>
      <c r="F320" t="str">
        <f t="shared" si="9"/>
        <v/>
      </c>
    </row>
    <row r="321" spans="1:6">
      <c r="A321" t="str">
        <f t="shared" si="8"/>
        <v>SSANRM</v>
      </c>
      <c r="B321" t="s">
        <v>23</v>
      </c>
      <c r="C321" t="s">
        <v>106</v>
      </c>
      <c r="D321">
        <v>2.5829000000000001E-2</v>
      </c>
      <c r="F321" t="str">
        <f t="shared" si="9"/>
        <v/>
      </c>
    </row>
    <row r="322" spans="1:6">
      <c r="A322" t="str">
        <f t="shared" si="8"/>
        <v>OASGRS</v>
      </c>
      <c r="B322" t="s">
        <v>34</v>
      </c>
      <c r="C322" t="s">
        <v>150</v>
      </c>
      <c r="D322">
        <v>2.5716099999999999E-2</v>
      </c>
      <c r="F322" t="str">
        <f t="shared" si="9"/>
        <v/>
      </c>
    </row>
    <row r="323" spans="1:6">
      <c r="A323" t="str">
        <f t="shared" si="8"/>
        <v>EURPFB</v>
      </c>
      <c r="B323" t="s">
        <v>19</v>
      </c>
      <c r="C323" t="s">
        <v>33</v>
      </c>
      <c r="D323">
        <v>2.5248300000000001E-2</v>
      </c>
      <c r="F323" t="str">
        <f t="shared" si="9"/>
        <v/>
      </c>
    </row>
    <row r="324" spans="1:6">
      <c r="A324" t="str">
        <f t="shared" si="8"/>
        <v>BRAVFN</v>
      </c>
      <c r="B324" t="s">
        <v>12</v>
      </c>
      <c r="C324" t="s">
        <v>27</v>
      </c>
      <c r="D324">
        <v>2.4970900000000001E-2</v>
      </c>
      <c r="F324" t="str">
        <f t="shared" si="9"/>
        <v/>
      </c>
    </row>
    <row r="325" spans="1:6">
      <c r="A325" t="str">
        <f t="shared" si="8"/>
        <v>OSAPFB</v>
      </c>
      <c r="B325" t="s">
        <v>17</v>
      </c>
      <c r="C325" t="s">
        <v>33</v>
      </c>
      <c r="D325">
        <v>2.49406E-2</v>
      </c>
      <c r="F325" t="str">
        <f t="shared" si="9"/>
        <v/>
      </c>
    </row>
    <row r="326" spans="1:6">
      <c r="A326" t="str">
        <f t="shared" si="8"/>
        <v>NAMOCR</v>
      </c>
      <c r="B326" t="s">
        <v>36</v>
      </c>
      <c r="C326" t="s">
        <v>749</v>
      </c>
      <c r="D326">
        <v>2.4711500000000001E-2</v>
      </c>
      <c r="E326">
        <v>1</v>
      </c>
      <c r="F326" t="str">
        <f t="shared" si="9"/>
        <v/>
      </c>
    </row>
    <row r="327" spans="1:6">
      <c r="A327" t="str">
        <f t="shared" si="8"/>
        <v>CHNONV</v>
      </c>
      <c r="B327" t="s">
        <v>28</v>
      </c>
      <c r="C327" t="s">
        <v>156</v>
      </c>
      <c r="D327">
        <v>2.4364799999999999E-2</v>
      </c>
      <c r="E327">
        <v>1</v>
      </c>
      <c r="F327" t="str">
        <f t="shared" si="9"/>
        <v/>
      </c>
    </row>
    <row r="328" spans="1:6">
      <c r="A328" t="str">
        <f t="shared" si="8"/>
        <v>USANLD</v>
      </c>
      <c r="B328" t="s">
        <v>8</v>
      </c>
      <c r="C328" t="s">
        <v>66</v>
      </c>
      <c r="D328">
        <v>2.42518E-2</v>
      </c>
      <c r="E328">
        <v>1</v>
      </c>
      <c r="F328" t="str">
        <f t="shared" si="9"/>
        <v/>
      </c>
    </row>
    <row r="329" spans="1:6">
      <c r="A329" t="str">
        <f t="shared" ref="A329:A392" si="10">B329&amp;C329</f>
        <v>FSUOCR</v>
      </c>
      <c r="B329" t="s">
        <v>18</v>
      </c>
      <c r="C329" t="s">
        <v>749</v>
      </c>
      <c r="D329">
        <v>2.4156799999999999E-2</v>
      </c>
      <c r="E329">
        <v>1</v>
      </c>
      <c r="F329" t="str">
        <f t="shared" ref="F329:F335" si="11">IF((D329*(1-E329)&gt;D$4),D329,"")</f>
        <v/>
      </c>
    </row>
    <row r="330" spans="1:6">
      <c r="A330" t="str">
        <f t="shared" si="10"/>
        <v>EURGRS</v>
      </c>
      <c r="B330" t="s">
        <v>19</v>
      </c>
      <c r="C330" t="s">
        <v>150</v>
      </c>
      <c r="D330">
        <v>2.3817600000000001E-2</v>
      </c>
      <c r="F330" t="str">
        <f t="shared" si="11"/>
        <v/>
      </c>
    </row>
    <row r="331" spans="1:6">
      <c r="A331" t="str">
        <f t="shared" si="10"/>
        <v>USAVFN</v>
      </c>
      <c r="B331" t="s">
        <v>8</v>
      </c>
      <c r="C331" t="s">
        <v>27</v>
      </c>
      <c r="D331">
        <v>2.36162E-2</v>
      </c>
      <c r="F331" t="str">
        <f t="shared" si="11"/>
        <v/>
      </c>
    </row>
    <row r="332" spans="1:6">
      <c r="A332" t="str">
        <f t="shared" si="10"/>
        <v>SSAWHT</v>
      </c>
      <c r="B332" t="s">
        <v>23</v>
      </c>
      <c r="C332" t="s">
        <v>53</v>
      </c>
      <c r="D332">
        <v>2.22423E-2</v>
      </c>
      <c r="F332" t="str">
        <f t="shared" si="11"/>
        <v/>
      </c>
    </row>
    <row r="333" spans="1:6">
      <c r="A333" t="str">
        <f t="shared" si="10"/>
        <v>OSARIC</v>
      </c>
      <c r="B333" t="s">
        <v>17</v>
      </c>
      <c r="C333" t="s">
        <v>30</v>
      </c>
      <c r="D333">
        <v>2.16645E-2</v>
      </c>
      <c r="F333" t="str">
        <f t="shared" si="11"/>
        <v/>
      </c>
    </row>
    <row r="334" spans="1:6">
      <c r="A334" t="str">
        <f t="shared" si="10"/>
        <v>MENOSD</v>
      </c>
      <c r="B334" t="s">
        <v>141</v>
      </c>
      <c r="C334" t="s">
        <v>20</v>
      </c>
      <c r="D334">
        <v>2.1534000000000001E-2</v>
      </c>
      <c r="F334" t="str">
        <f t="shared" si="11"/>
        <v/>
      </c>
    </row>
    <row r="335" spans="1:6">
      <c r="A335" t="str">
        <f t="shared" si="10"/>
        <v>SEADRY</v>
      </c>
      <c r="B335" t="s">
        <v>32</v>
      </c>
      <c r="C335" t="s">
        <v>21</v>
      </c>
      <c r="D335">
        <v>2.0455899999999999E-2</v>
      </c>
      <c r="F335" t="str">
        <f t="shared" si="11"/>
        <v/>
      </c>
    </row>
    <row r="336" spans="1:6">
      <c r="A336" t="str">
        <f t="shared" si="10"/>
        <v>MS importanceMS importance</v>
      </c>
      <c r="B336" s="2" t="s">
        <v>751</v>
      </c>
      <c r="C336" s="2" t="s">
        <v>751</v>
      </c>
      <c r="D336" s="2"/>
    </row>
    <row r="337" spans="1:6">
      <c r="A337" t="str">
        <f t="shared" si="10"/>
        <v>FRAPFB</v>
      </c>
      <c r="B337" t="s">
        <v>57</v>
      </c>
      <c r="C337" t="s">
        <v>33</v>
      </c>
      <c r="D337">
        <v>0.44797910000000002</v>
      </c>
      <c r="F337">
        <f>IF((D337*(1-E337)&gt;D$5),D337,"")</f>
        <v>0.44797910000000002</v>
      </c>
    </row>
    <row r="338" spans="1:6">
      <c r="A338" t="str">
        <f t="shared" si="10"/>
        <v>ITARIC</v>
      </c>
      <c r="B338" t="s">
        <v>62</v>
      </c>
      <c r="C338" t="s">
        <v>30</v>
      </c>
      <c r="D338">
        <v>0.4112904</v>
      </c>
      <c r="F338">
        <f t="shared" ref="F338:F401" si="12">IF((D338*(1-E338)&gt;D$5),D338,"")</f>
        <v>0.4112904</v>
      </c>
    </row>
    <row r="339" spans="1:6">
      <c r="A339" t="str">
        <f t="shared" si="10"/>
        <v>ESPCRP|PRM</v>
      </c>
      <c r="B339" t="s">
        <v>52</v>
      </c>
      <c r="C339" t="s">
        <v>58</v>
      </c>
      <c r="D339">
        <v>0.31361939999999999</v>
      </c>
      <c r="F339">
        <f t="shared" si="12"/>
        <v>0.31361939999999999</v>
      </c>
    </row>
    <row r="340" spans="1:6">
      <c r="A340" t="str">
        <f t="shared" si="10"/>
        <v>GRCOCR</v>
      </c>
      <c r="B340" t="s">
        <v>60</v>
      </c>
      <c r="C340" t="s">
        <v>749</v>
      </c>
      <c r="D340">
        <v>0.2789816</v>
      </c>
      <c r="E340">
        <v>1</v>
      </c>
      <c r="F340" t="str">
        <f t="shared" si="12"/>
        <v/>
      </c>
    </row>
    <row r="341" spans="1:6">
      <c r="A341" t="str">
        <f t="shared" si="10"/>
        <v>FRASGC</v>
      </c>
      <c r="B341" t="s">
        <v>57</v>
      </c>
      <c r="C341" t="s">
        <v>10</v>
      </c>
      <c r="D341">
        <v>0.25444650000000002</v>
      </c>
      <c r="F341">
        <f t="shared" si="12"/>
        <v>0.25444650000000002</v>
      </c>
    </row>
    <row r="342" spans="1:6">
      <c r="A342" t="str">
        <f t="shared" si="10"/>
        <v>SWEOLD</v>
      </c>
      <c r="B342" t="s">
        <v>70</v>
      </c>
      <c r="C342" t="s">
        <v>159</v>
      </c>
      <c r="D342">
        <v>0.2293065</v>
      </c>
      <c r="E342">
        <v>1</v>
      </c>
      <c r="F342" t="str">
        <f t="shared" si="12"/>
        <v/>
      </c>
    </row>
    <row r="343" spans="1:6">
      <c r="A343" t="str">
        <f t="shared" si="10"/>
        <v>GBRGRS</v>
      </c>
      <c r="B343" t="s">
        <v>59</v>
      </c>
      <c r="C343" t="s">
        <v>150</v>
      </c>
      <c r="D343">
        <v>0.2226862</v>
      </c>
      <c r="F343">
        <f t="shared" si="12"/>
        <v>0.2226862</v>
      </c>
    </row>
    <row r="344" spans="1:6">
      <c r="A344" t="str">
        <f t="shared" si="10"/>
        <v>ITACRP|PRM</v>
      </c>
      <c r="B344" t="s">
        <v>62</v>
      </c>
      <c r="C344" t="s">
        <v>58</v>
      </c>
      <c r="D344">
        <v>0.2212191</v>
      </c>
      <c r="F344">
        <f t="shared" si="12"/>
        <v>0.2212191</v>
      </c>
    </row>
    <row r="345" spans="1:6">
      <c r="A345" t="str">
        <f t="shared" si="10"/>
        <v>FRAWHT</v>
      </c>
      <c r="B345" t="s">
        <v>57</v>
      </c>
      <c r="C345" t="s">
        <v>53</v>
      </c>
      <c r="D345">
        <v>0.22075120000000001</v>
      </c>
      <c r="F345">
        <f t="shared" si="12"/>
        <v>0.22075120000000001</v>
      </c>
    </row>
    <row r="346" spans="1:6">
      <c r="A346" t="str">
        <f t="shared" si="10"/>
        <v>ESPRIC</v>
      </c>
      <c r="B346" t="s">
        <v>52</v>
      </c>
      <c r="C346" t="s">
        <v>30</v>
      </c>
      <c r="D346">
        <v>0.21489050000000001</v>
      </c>
      <c r="F346">
        <f t="shared" si="12"/>
        <v>0.21489050000000001</v>
      </c>
    </row>
    <row r="347" spans="1:6">
      <c r="A347" t="str">
        <f t="shared" si="10"/>
        <v>DEUSGC</v>
      </c>
      <c r="B347" t="s">
        <v>50</v>
      </c>
      <c r="C347" t="s">
        <v>10</v>
      </c>
      <c r="D347">
        <v>0.204877</v>
      </c>
      <c r="F347">
        <f t="shared" si="12"/>
        <v>0.204877</v>
      </c>
    </row>
    <row r="348" spans="1:6">
      <c r="A348" t="str">
        <f t="shared" si="10"/>
        <v>FRARUM</v>
      </c>
      <c r="B348" t="s">
        <v>57</v>
      </c>
      <c r="C348" t="s">
        <v>47</v>
      </c>
      <c r="D348">
        <v>0.20390800000000001</v>
      </c>
      <c r="F348">
        <f t="shared" si="12"/>
        <v>0.20390800000000001</v>
      </c>
    </row>
    <row r="349" spans="1:6">
      <c r="A349" t="str">
        <f t="shared" si="10"/>
        <v>DEUNLD</v>
      </c>
      <c r="B349" t="s">
        <v>50</v>
      </c>
      <c r="C349" t="s">
        <v>66</v>
      </c>
      <c r="D349">
        <v>0.20111709999999999</v>
      </c>
      <c r="E349">
        <v>1</v>
      </c>
      <c r="F349" t="str">
        <f t="shared" si="12"/>
        <v/>
      </c>
    </row>
    <row r="350" spans="1:6">
      <c r="A350" t="str">
        <f t="shared" si="10"/>
        <v>ESPVFN</v>
      </c>
      <c r="B350" t="s">
        <v>52</v>
      </c>
      <c r="C350" t="s">
        <v>27</v>
      </c>
      <c r="D350">
        <v>0.19897580000000001</v>
      </c>
      <c r="F350">
        <f t="shared" si="12"/>
        <v>0.19897580000000001</v>
      </c>
    </row>
    <row r="351" spans="1:6">
      <c r="A351" t="str">
        <f t="shared" si="10"/>
        <v>ESPFSH</v>
      </c>
      <c r="B351" t="s">
        <v>52</v>
      </c>
      <c r="C351" t="s">
        <v>145</v>
      </c>
      <c r="D351">
        <v>0.19472900000000001</v>
      </c>
      <c r="F351">
        <f t="shared" si="12"/>
        <v>0.19472900000000001</v>
      </c>
    </row>
    <row r="352" spans="1:6">
      <c r="A352" t="str">
        <f t="shared" si="10"/>
        <v>SWEONV</v>
      </c>
      <c r="B352" t="s">
        <v>70</v>
      </c>
      <c r="C352" t="s">
        <v>156</v>
      </c>
      <c r="D352">
        <v>0.1784222</v>
      </c>
      <c r="E352">
        <v>1</v>
      </c>
      <c r="F352" t="str">
        <f t="shared" si="12"/>
        <v/>
      </c>
    </row>
    <row r="353" spans="1:6">
      <c r="A353" t="str">
        <f t="shared" si="10"/>
        <v>DEUNRM</v>
      </c>
      <c r="B353" t="s">
        <v>50</v>
      </c>
      <c r="C353" t="s">
        <v>106</v>
      </c>
      <c r="D353">
        <v>0.17836930000000001</v>
      </c>
      <c r="F353">
        <f t="shared" si="12"/>
        <v>0.17836930000000001</v>
      </c>
    </row>
    <row r="354" spans="1:6">
      <c r="A354" t="str">
        <f t="shared" si="10"/>
        <v>FRACRP</v>
      </c>
      <c r="B354" t="s">
        <v>57</v>
      </c>
      <c r="C354" t="s">
        <v>25</v>
      </c>
      <c r="D354">
        <v>0.17806469999999999</v>
      </c>
      <c r="F354">
        <f t="shared" si="12"/>
        <v>0.17806469999999999</v>
      </c>
    </row>
    <row r="355" spans="1:6">
      <c r="A355" t="str">
        <f t="shared" si="10"/>
        <v>SWEFOR</v>
      </c>
      <c r="B355" t="s">
        <v>70</v>
      </c>
      <c r="C355" t="s">
        <v>750</v>
      </c>
      <c r="D355">
        <v>0.1777685</v>
      </c>
      <c r="F355">
        <f t="shared" si="12"/>
        <v>0.1777685</v>
      </c>
    </row>
    <row r="356" spans="1:6">
      <c r="A356" t="str">
        <f t="shared" si="10"/>
        <v>FRAGRS</v>
      </c>
      <c r="B356" t="s">
        <v>57</v>
      </c>
      <c r="C356" t="s">
        <v>150</v>
      </c>
      <c r="D356">
        <v>0.17693320000000001</v>
      </c>
      <c r="F356">
        <f t="shared" si="12"/>
        <v>0.17693320000000001</v>
      </c>
    </row>
    <row r="357" spans="1:6">
      <c r="A357" t="str">
        <f t="shared" si="10"/>
        <v>FRACRP|ARA</v>
      </c>
      <c r="B357" t="s">
        <v>57</v>
      </c>
      <c r="C357" t="s">
        <v>109</v>
      </c>
      <c r="D357">
        <v>0.17592450000000001</v>
      </c>
      <c r="F357">
        <f t="shared" si="12"/>
        <v>0.17592450000000001</v>
      </c>
    </row>
    <row r="358" spans="1:6">
      <c r="A358" t="str">
        <f t="shared" si="10"/>
        <v>DEUDRY</v>
      </c>
      <c r="B358" t="s">
        <v>50</v>
      </c>
      <c r="C358" t="s">
        <v>21</v>
      </c>
      <c r="D358">
        <v>0.17546239999999999</v>
      </c>
      <c r="F358">
        <f t="shared" si="12"/>
        <v>0.17546239999999999</v>
      </c>
    </row>
    <row r="359" spans="1:6">
      <c r="A359" t="str">
        <f t="shared" si="10"/>
        <v>NLDOCR</v>
      </c>
      <c r="B359" t="s">
        <v>66</v>
      </c>
      <c r="C359" t="s">
        <v>749</v>
      </c>
      <c r="D359">
        <v>0.17406830000000001</v>
      </c>
      <c r="E359">
        <v>1</v>
      </c>
      <c r="F359" t="str">
        <f t="shared" si="12"/>
        <v/>
      </c>
    </row>
    <row r="360" spans="1:6">
      <c r="A360" t="str">
        <f t="shared" si="10"/>
        <v>FRAAGR</v>
      </c>
      <c r="B360" t="s">
        <v>57</v>
      </c>
      <c r="C360" t="s">
        <v>26</v>
      </c>
      <c r="D360">
        <v>0.17402529999999999</v>
      </c>
      <c r="F360">
        <f t="shared" si="12"/>
        <v>0.17402529999999999</v>
      </c>
    </row>
    <row r="361" spans="1:6">
      <c r="A361" t="str">
        <f t="shared" si="10"/>
        <v>GBRRUM</v>
      </c>
      <c r="B361" t="s">
        <v>59</v>
      </c>
      <c r="C361" t="s">
        <v>47</v>
      </c>
      <c r="D361">
        <v>0.1716744</v>
      </c>
      <c r="F361">
        <f t="shared" si="12"/>
        <v>0.1716744</v>
      </c>
    </row>
    <row r="362" spans="1:6">
      <c r="A362" t="str">
        <f t="shared" si="10"/>
        <v>ITAVFN</v>
      </c>
      <c r="B362" t="s">
        <v>62</v>
      </c>
      <c r="C362" t="s">
        <v>27</v>
      </c>
      <c r="D362">
        <v>0.16197890000000001</v>
      </c>
      <c r="F362">
        <f t="shared" si="12"/>
        <v>0.16197890000000001</v>
      </c>
    </row>
    <row r="363" spans="1:6">
      <c r="A363" t="str">
        <f t="shared" si="10"/>
        <v>DEULSP</v>
      </c>
      <c r="B363" t="s">
        <v>50</v>
      </c>
      <c r="C363" t="s">
        <v>22</v>
      </c>
      <c r="D363">
        <v>0.16107940000000001</v>
      </c>
      <c r="F363">
        <f t="shared" si="12"/>
        <v>0.16107940000000001</v>
      </c>
    </row>
    <row r="364" spans="1:6">
      <c r="A364" t="str">
        <f t="shared" si="10"/>
        <v>FRAOSD</v>
      </c>
      <c r="B364" t="s">
        <v>57</v>
      </c>
      <c r="C364" t="s">
        <v>20</v>
      </c>
      <c r="D364">
        <v>0.15779319999999999</v>
      </c>
      <c r="F364">
        <f t="shared" si="12"/>
        <v>0.15779319999999999</v>
      </c>
    </row>
    <row r="365" spans="1:6">
      <c r="A365" t="str">
        <f t="shared" si="10"/>
        <v>ESPGRS</v>
      </c>
      <c r="B365" t="s">
        <v>52</v>
      </c>
      <c r="C365" t="s">
        <v>150</v>
      </c>
      <c r="D365">
        <v>0.1571024</v>
      </c>
      <c r="F365">
        <f t="shared" si="12"/>
        <v>0.1571024</v>
      </c>
    </row>
    <row r="366" spans="1:6">
      <c r="A366" t="str">
        <f t="shared" si="10"/>
        <v>FRADRY</v>
      </c>
      <c r="B366" t="s">
        <v>57</v>
      </c>
      <c r="C366" t="s">
        <v>21</v>
      </c>
      <c r="D366">
        <v>0.15693750000000001</v>
      </c>
      <c r="F366">
        <f t="shared" si="12"/>
        <v>0.15693750000000001</v>
      </c>
    </row>
    <row r="367" spans="1:6">
      <c r="A367" t="str">
        <f t="shared" si="10"/>
        <v>FRALSP</v>
      </c>
      <c r="B367" t="s">
        <v>57</v>
      </c>
      <c r="C367" t="s">
        <v>22</v>
      </c>
      <c r="D367">
        <v>0.15590599999999999</v>
      </c>
      <c r="F367">
        <f t="shared" si="12"/>
        <v>0.15590599999999999</v>
      </c>
    </row>
    <row r="368" spans="1:6">
      <c r="A368" t="str">
        <f t="shared" si="10"/>
        <v>ESPOLD</v>
      </c>
      <c r="B368" t="s">
        <v>52</v>
      </c>
      <c r="C368" t="s">
        <v>159</v>
      </c>
      <c r="D368">
        <v>0.15419959999999999</v>
      </c>
      <c r="E368">
        <v>1</v>
      </c>
      <c r="F368" t="str">
        <f t="shared" si="12"/>
        <v/>
      </c>
    </row>
    <row r="369" spans="1:6">
      <c r="A369" t="str">
        <f t="shared" si="10"/>
        <v>ESPNRM</v>
      </c>
      <c r="B369" t="s">
        <v>52</v>
      </c>
      <c r="C369" t="s">
        <v>106</v>
      </c>
      <c r="D369">
        <v>0.1537036</v>
      </c>
      <c r="F369">
        <f t="shared" si="12"/>
        <v>0.1537036</v>
      </c>
    </row>
    <row r="370" spans="1:6">
      <c r="A370" t="str">
        <f t="shared" si="10"/>
        <v>FRACGR</v>
      </c>
      <c r="B370" t="s">
        <v>57</v>
      </c>
      <c r="C370" t="s">
        <v>63</v>
      </c>
      <c r="D370">
        <v>0.1535965</v>
      </c>
      <c r="F370">
        <f t="shared" si="12"/>
        <v>0.1535965</v>
      </c>
    </row>
    <row r="371" spans="1:6">
      <c r="A371" t="str">
        <f t="shared" si="10"/>
        <v>DEUWHT</v>
      </c>
      <c r="B371" t="s">
        <v>50</v>
      </c>
      <c r="C371" t="s">
        <v>53</v>
      </c>
      <c r="D371">
        <v>0.15235899999999999</v>
      </c>
      <c r="F371">
        <f t="shared" si="12"/>
        <v>0.15235899999999999</v>
      </c>
    </row>
    <row r="372" spans="1:6">
      <c r="A372" t="str">
        <f t="shared" si="10"/>
        <v>DEUCRP|ARA</v>
      </c>
      <c r="B372" t="s">
        <v>50</v>
      </c>
      <c r="C372" t="s">
        <v>109</v>
      </c>
      <c r="D372">
        <v>0.14785100000000001</v>
      </c>
      <c r="F372" t="str">
        <f t="shared" si="12"/>
        <v/>
      </c>
    </row>
    <row r="373" spans="1:6">
      <c r="A373" t="str">
        <f t="shared" si="10"/>
        <v>FRAVFN</v>
      </c>
      <c r="B373" t="s">
        <v>57</v>
      </c>
      <c r="C373" t="s">
        <v>27</v>
      </c>
      <c r="D373">
        <v>0.1466682</v>
      </c>
      <c r="F373" t="str">
        <f t="shared" si="12"/>
        <v/>
      </c>
    </row>
    <row r="374" spans="1:6">
      <c r="A374" t="str">
        <f t="shared" si="10"/>
        <v>FINFOR</v>
      </c>
      <c r="B374" t="s">
        <v>56</v>
      </c>
      <c r="C374" t="s">
        <v>750</v>
      </c>
      <c r="D374">
        <v>0.1419146</v>
      </c>
      <c r="F374" t="str">
        <f t="shared" si="12"/>
        <v/>
      </c>
    </row>
    <row r="375" spans="1:6">
      <c r="A375" t="str">
        <f t="shared" si="10"/>
        <v>FRAFSH</v>
      </c>
      <c r="B375" t="s">
        <v>57</v>
      </c>
      <c r="C375" t="s">
        <v>145</v>
      </c>
      <c r="D375">
        <v>0.1406473</v>
      </c>
      <c r="F375" t="str">
        <f t="shared" si="12"/>
        <v/>
      </c>
    </row>
    <row r="376" spans="1:6">
      <c r="A376" t="str">
        <f t="shared" si="10"/>
        <v>FRATOT</v>
      </c>
      <c r="B376" t="s">
        <v>57</v>
      </c>
      <c r="C376" t="s">
        <v>131</v>
      </c>
      <c r="D376">
        <v>0.1396355</v>
      </c>
      <c r="F376" t="str">
        <f t="shared" si="12"/>
        <v/>
      </c>
    </row>
    <row r="377" spans="1:6">
      <c r="A377" t="str">
        <f t="shared" si="10"/>
        <v>DEUAGR</v>
      </c>
      <c r="B377" t="s">
        <v>50</v>
      </c>
      <c r="C377" t="s">
        <v>26</v>
      </c>
      <c r="D377">
        <v>0.13958760000000001</v>
      </c>
      <c r="F377" t="str">
        <f t="shared" si="12"/>
        <v/>
      </c>
    </row>
    <row r="378" spans="1:6">
      <c r="A378" t="str">
        <f t="shared" si="10"/>
        <v>DEUOSD</v>
      </c>
      <c r="B378" t="s">
        <v>50</v>
      </c>
      <c r="C378" t="s">
        <v>20</v>
      </c>
      <c r="D378">
        <v>0.13743330000000001</v>
      </c>
      <c r="F378" t="str">
        <f t="shared" si="12"/>
        <v/>
      </c>
    </row>
    <row r="379" spans="1:6">
      <c r="A379" t="str">
        <f t="shared" si="10"/>
        <v>DEUCRP</v>
      </c>
      <c r="B379" t="s">
        <v>50</v>
      </c>
      <c r="C379" t="s">
        <v>25</v>
      </c>
      <c r="D379">
        <v>0.13546130000000001</v>
      </c>
      <c r="F379" t="str">
        <f t="shared" si="12"/>
        <v/>
      </c>
    </row>
    <row r="380" spans="1:6">
      <c r="A380" t="str">
        <f t="shared" si="10"/>
        <v>ESPOSD</v>
      </c>
      <c r="B380" t="s">
        <v>52</v>
      </c>
      <c r="C380" t="s">
        <v>20</v>
      </c>
      <c r="D380">
        <v>0.13328609999999999</v>
      </c>
      <c r="F380" t="str">
        <f t="shared" si="12"/>
        <v/>
      </c>
    </row>
    <row r="381" spans="1:6">
      <c r="A381" t="str">
        <f t="shared" si="10"/>
        <v>ESPCGR</v>
      </c>
      <c r="B381" t="s">
        <v>52</v>
      </c>
      <c r="C381" t="s">
        <v>63</v>
      </c>
      <c r="D381">
        <v>0.13150790000000001</v>
      </c>
      <c r="F381" t="str">
        <f t="shared" si="12"/>
        <v/>
      </c>
    </row>
    <row r="382" spans="1:6">
      <c r="A382" t="str">
        <f t="shared" si="10"/>
        <v>GBRRIC</v>
      </c>
      <c r="B382" t="s">
        <v>59</v>
      </c>
      <c r="C382" t="s">
        <v>30</v>
      </c>
      <c r="D382">
        <v>0.12966320000000001</v>
      </c>
      <c r="F382" t="str">
        <f t="shared" si="12"/>
        <v/>
      </c>
    </row>
    <row r="383" spans="1:6">
      <c r="A383" t="str">
        <f t="shared" si="10"/>
        <v>DEURUM</v>
      </c>
      <c r="B383" t="s">
        <v>50</v>
      </c>
      <c r="C383" t="s">
        <v>47</v>
      </c>
      <c r="D383">
        <v>0.1273309</v>
      </c>
      <c r="F383" t="str">
        <f t="shared" si="12"/>
        <v/>
      </c>
    </row>
    <row r="384" spans="1:6">
      <c r="A384" t="str">
        <f t="shared" si="10"/>
        <v>FRACRP|PRM</v>
      </c>
      <c r="B384" t="s">
        <v>57</v>
      </c>
      <c r="C384" t="s">
        <v>58</v>
      </c>
      <c r="D384">
        <v>0.12374979999999999</v>
      </c>
      <c r="F384" t="str">
        <f t="shared" si="12"/>
        <v/>
      </c>
    </row>
    <row r="385" spans="1:6">
      <c r="A385" t="str">
        <f t="shared" si="10"/>
        <v>SWENLD</v>
      </c>
      <c r="B385" t="s">
        <v>70</v>
      </c>
      <c r="C385" t="s">
        <v>66</v>
      </c>
      <c r="D385">
        <v>0.1230772</v>
      </c>
      <c r="E385">
        <v>1</v>
      </c>
      <c r="F385" t="str">
        <f t="shared" si="12"/>
        <v/>
      </c>
    </row>
    <row r="386" spans="1:6">
      <c r="A386" t="str">
        <f t="shared" si="10"/>
        <v>ESPCRP</v>
      </c>
      <c r="B386" t="s">
        <v>52</v>
      </c>
      <c r="C386" t="s">
        <v>25</v>
      </c>
      <c r="D386">
        <v>0.123014</v>
      </c>
      <c r="F386" t="str">
        <f t="shared" si="12"/>
        <v/>
      </c>
    </row>
    <row r="387" spans="1:6">
      <c r="A387" t="str">
        <f t="shared" si="10"/>
        <v>POLCGR</v>
      </c>
      <c r="B387" t="s">
        <v>67</v>
      </c>
      <c r="C387" t="s">
        <v>63</v>
      </c>
      <c r="D387">
        <v>0.1226086</v>
      </c>
      <c r="F387" t="str">
        <f t="shared" si="12"/>
        <v/>
      </c>
    </row>
    <row r="388" spans="1:6">
      <c r="A388" t="str">
        <f t="shared" si="10"/>
        <v>FRAONV</v>
      </c>
      <c r="B388" t="s">
        <v>57</v>
      </c>
      <c r="C388" t="s">
        <v>156</v>
      </c>
      <c r="D388">
        <v>0.1217308</v>
      </c>
      <c r="E388">
        <v>1</v>
      </c>
      <c r="F388" t="str">
        <f t="shared" si="12"/>
        <v/>
      </c>
    </row>
    <row r="389" spans="1:6">
      <c r="A389" t="str">
        <f t="shared" si="10"/>
        <v>DEUCGR</v>
      </c>
      <c r="B389" t="s">
        <v>50</v>
      </c>
      <c r="C389" t="s">
        <v>63</v>
      </c>
      <c r="D389">
        <v>0.121518</v>
      </c>
      <c r="F389" t="str">
        <f t="shared" si="12"/>
        <v/>
      </c>
    </row>
    <row r="390" spans="1:6">
      <c r="A390" t="str">
        <f t="shared" si="10"/>
        <v>FRANRM</v>
      </c>
      <c r="B390" t="s">
        <v>57</v>
      </c>
      <c r="C390" t="s">
        <v>106</v>
      </c>
      <c r="D390">
        <v>0.1200145</v>
      </c>
      <c r="F390" t="str">
        <f t="shared" si="12"/>
        <v/>
      </c>
    </row>
    <row r="391" spans="1:6">
      <c r="A391" t="str">
        <f t="shared" si="10"/>
        <v>ESPAGR</v>
      </c>
      <c r="B391" t="s">
        <v>52</v>
      </c>
      <c r="C391" t="s">
        <v>26</v>
      </c>
      <c r="D391">
        <v>0.1191509</v>
      </c>
      <c r="F391" t="str">
        <f t="shared" si="12"/>
        <v/>
      </c>
    </row>
    <row r="392" spans="1:6">
      <c r="A392" t="str">
        <f t="shared" si="10"/>
        <v>ESPTOT</v>
      </c>
      <c r="B392" t="s">
        <v>52</v>
      </c>
      <c r="C392" t="s">
        <v>131</v>
      </c>
      <c r="D392">
        <v>0.1183236</v>
      </c>
      <c r="F392" t="str">
        <f t="shared" si="12"/>
        <v/>
      </c>
    </row>
    <row r="393" spans="1:6">
      <c r="A393" t="str">
        <f t="shared" ref="A393:A456" si="13">B393&amp;C393</f>
        <v>POLCRP|ARA</v>
      </c>
      <c r="B393" t="s">
        <v>67</v>
      </c>
      <c r="C393" t="s">
        <v>109</v>
      </c>
      <c r="D393">
        <v>0.117461</v>
      </c>
      <c r="F393" t="str">
        <f t="shared" si="12"/>
        <v/>
      </c>
    </row>
    <row r="394" spans="1:6">
      <c r="A394" t="str">
        <f t="shared" si="13"/>
        <v>ESPRUM</v>
      </c>
      <c r="B394" t="s">
        <v>52</v>
      </c>
      <c r="C394" t="s">
        <v>47</v>
      </c>
      <c r="D394">
        <v>0.1169176</v>
      </c>
      <c r="F394" t="str">
        <f t="shared" si="12"/>
        <v/>
      </c>
    </row>
    <row r="395" spans="1:6">
      <c r="A395" t="str">
        <f t="shared" si="13"/>
        <v>DEUOCR</v>
      </c>
      <c r="B395" t="s">
        <v>50</v>
      </c>
      <c r="C395" t="s">
        <v>749</v>
      </c>
      <c r="D395">
        <v>0.1152109</v>
      </c>
      <c r="E395">
        <v>1</v>
      </c>
      <c r="F395" t="str">
        <f t="shared" si="12"/>
        <v/>
      </c>
    </row>
    <row r="396" spans="1:6">
      <c r="A396" t="str">
        <f t="shared" si="13"/>
        <v>FINONV</v>
      </c>
      <c r="B396" t="s">
        <v>56</v>
      </c>
      <c r="C396" t="s">
        <v>156</v>
      </c>
      <c r="D396">
        <v>0.1137953</v>
      </c>
      <c r="E396">
        <v>1</v>
      </c>
      <c r="F396" t="str">
        <f t="shared" si="12"/>
        <v/>
      </c>
    </row>
    <row r="397" spans="1:6">
      <c r="A397" t="str">
        <f t="shared" si="13"/>
        <v>DEUTOT</v>
      </c>
      <c r="B397" t="s">
        <v>50</v>
      </c>
      <c r="C397" t="s">
        <v>131</v>
      </c>
      <c r="D397">
        <v>0.1121337</v>
      </c>
      <c r="F397" t="str">
        <f t="shared" si="12"/>
        <v/>
      </c>
    </row>
    <row r="398" spans="1:6">
      <c r="A398" t="str">
        <f t="shared" si="13"/>
        <v>GBRDRY</v>
      </c>
      <c r="B398" t="s">
        <v>59</v>
      </c>
      <c r="C398" t="s">
        <v>21</v>
      </c>
      <c r="D398">
        <v>0.1099705</v>
      </c>
      <c r="F398" t="str">
        <f t="shared" si="12"/>
        <v/>
      </c>
    </row>
    <row r="399" spans="1:6">
      <c r="A399" t="str">
        <f t="shared" si="13"/>
        <v>GBRLSP</v>
      </c>
      <c r="B399" t="s">
        <v>59</v>
      </c>
      <c r="C399" t="s">
        <v>22</v>
      </c>
      <c r="D399">
        <v>0.1098406</v>
      </c>
      <c r="F399" t="str">
        <f t="shared" si="12"/>
        <v/>
      </c>
    </row>
    <row r="400" spans="1:6">
      <c r="A400" t="str">
        <f t="shared" si="13"/>
        <v>POLNRM</v>
      </c>
      <c r="B400" t="s">
        <v>67</v>
      </c>
      <c r="C400" t="s">
        <v>106</v>
      </c>
      <c r="D400">
        <v>0.1093842</v>
      </c>
      <c r="F400" t="str">
        <f t="shared" si="12"/>
        <v/>
      </c>
    </row>
    <row r="401" spans="1:6">
      <c r="A401" t="str">
        <f t="shared" si="13"/>
        <v>ESPLSP</v>
      </c>
      <c r="B401" t="s">
        <v>52</v>
      </c>
      <c r="C401" t="s">
        <v>22</v>
      </c>
      <c r="D401">
        <v>0.10612249999999999</v>
      </c>
      <c r="F401" t="str">
        <f t="shared" si="12"/>
        <v/>
      </c>
    </row>
    <row r="402" spans="1:6">
      <c r="A402" t="str">
        <f t="shared" si="13"/>
        <v>ITAOCR</v>
      </c>
      <c r="B402" t="s">
        <v>62</v>
      </c>
      <c r="C402" t="s">
        <v>749</v>
      </c>
      <c r="D402">
        <v>0.1058067</v>
      </c>
      <c r="E402">
        <v>1</v>
      </c>
      <c r="F402" t="str">
        <f t="shared" ref="F402:F465" si="14">IF((D402*(1-E402)&gt;D$5),D402,"")</f>
        <v/>
      </c>
    </row>
    <row r="403" spans="1:6">
      <c r="A403" t="str">
        <f t="shared" si="13"/>
        <v>DEURIC</v>
      </c>
      <c r="B403" t="s">
        <v>50</v>
      </c>
      <c r="C403" t="s">
        <v>30</v>
      </c>
      <c r="D403">
        <v>0.1037729</v>
      </c>
      <c r="F403" t="str">
        <f t="shared" si="14"/>
        <v/>
      </c>
    </row>
    <row r="404" spans="1:6">
      <c r="A404" t="str">
        <f t="shared" si="13"/>
        <v>FRAFOR</v>
      </c>
      <c r="B404" t="s">
        <v>57</v>
      </c>
      <c r="C404" t="s">
        <v>750</v>
      </c>
      <c r="D404">
        <v>0.1035523</v>
      </c>
      <c r="F404" t="str">
        <f t="shared" si="14"/>
        <v/>
      </c>
    </row>
    <row r="405" spans="1:6">
      <c r="A405" t="str">
        <f t="shared" si="13"/>
        <v>ESPCRP|ARA</v>
      </c>
      <c r="B405" t="s">
        <v>52</v>
      </c>
      <c r="C405" t="s">
        <v>109</v>
      </c>
      <c r="D405">
        <v>0.1035374</v>
      </c>
      <c r="F405" t="str">
        <f t="shared" si="14"/>
        <v/>
      </c>
    </row>
    <row r="406" spans="1:6">
      <c r="A406" t="str">
        <f t="shared" si="13"/>
        <v>ITAFSH</v>
      </c>
      <c r="B406" t="s">
        <v>62</v>
      </c>
      <c r="C406" t="s">
        <v>145</v>
      </c>
      <c r="D406">
        <v>0.1035369</v>
      </c>
      <c r="F406" t="str">
        <f t="shared" si="14"/>
        <v/>
      </c>
    </row>
    <row r="407" spans="1:6">
      <c r="A407" t="str">
        <f t="shared" si="13"/>
        <v>ESPFOR</v>
      </c>
      <c r="B407" t="s">
        <v>52</v>
      </c>
      <c r="C407" t="s">
        <v>750</v>
      </c>
      <c r="D407">
        <v>0.101456</v>
      </c>
      <c r="F407" t="str">
        <f t="shared" si="14"/>
        <v/>
      </c>
    </row>
    <row r="408" spans="1:6">
      <c r="A408" t="str">
        <f t="shared" si="13"/>
        <v>GBRWHT</v>
      </c>
      <c r="B408" t="s">
        <v>59</v>
      </c>
      <c r="C408" t="s">
        <v>53</v>
      </c>
      <c r="D408">
        <v>0.1002277</v>
      </c>
      <c r="F408" t="str">
        <f t="shared" si="14"/>
        <v/>
      </c>
    </row>
    <row r="409" spans="1:6">
      <c r="A409" t="str">
        <f t="shared" si="13"/>
        <v>POLSGC</v>
      </c>
      <c r="B409" t="s">
        <v>67</v>
      </c>
      <c r="C409" t="s">
        <v>10</v>
      </c>
      <c r="D409">
        <v>9.9931300000000001E-2</v>
      </c>
      <c r="F409" t="str">
        <f t="shared" si="14"/>
        <v/>
      </c>
    </row>
    <row r="410" spans="1:6">
      <c r="A410" t="str">
        <f t="shared" si="13"/>
        <v>POLCRP</v>
      </c>
      <c r="B410" t="s">
        <v>67</v>
      </c>
      <c r="C410" t="s">
        <v>25</v>
      </c>
      <c r="D410">
        <v>9.9742999999999998E-2</v>
      </c>
      <c r="F410" t="str">
        <f t="shared" si="14"/>
        <v/>
      </c>
    </row>
    <row r="411" spans="1:6">
      <c r="A411" t="str">
        <f t="shared" si="13"/>
        <v>ROUCGR</v>
      </c>
      <c r="B411" t="s">
        <v>108</v>
      </c>
      <c r="C411" t="s">
        <v>63</v>
      </c>
      <c r="D411">
        <v>9.9479200000000004E-2</v>
      </c>
      <c r="F411" t="str">
        <f t="shared" si="14"/>
        <v/>
      </c>
    </row>
    <row r="412" spans="1:6">
      <c r="A412" t="str">
        <f t="shared" si="13"/>
        <v>ITANRM</v>
      </c>
      <c r="B412" t="s">
        <v>62</v>
      </c>
      <c r="C412" t="s">
        <v>106</v>
      </c>
      <c r="D412">
        <v>9.8716999999999999E-2</v>
      </c>
      <c r="F412" t="str">
        <f t="shared" si="14"/>
        <v/>
      </c>
    </row>
    <row r="413" spans="1:6">
      <c r="A413" t="str">
        <f t="shared" si="13"/>
        <v>ITARUM</v>
      </c>
      <c r="B413" t="s">
        <v>62</v>
      </c>
      <c r="C413" t="s">
        <v>47</v>
      </c>
      <c r="D413">
        <v>9.6948500000000007E-2</v>
      </c>
      <c r="F413" t="str">
        <f t="shared" si="14"/>
        <v/>
      </c>
    </row>
    <row r="414" spans="1:6">
      <c r="A414" t="str">
        <f t="shared" si="13"/>
        <v>ITAOLD</v>
      </c>
      <c r="B414" t="s">
        <v>62</v>
      </c>
      <c r="C414" t="s">
        <v>159</v>
      </c>
      <c r="D414">
        <v>9.67615E-2</v>
      </c>
      <c r="E414">
        <v>1</v>
      </c>
      <c r="F414" t="str">
        <f t="shared" si="14"/>
        <v/>
      </c>
    </row>
    <row r="415" spans="1:6">
      <c r="A415" t="str">
        <f t="shared" si="13"/>
        <v>FRAOLD</v>
      </c>
      <c r="B415" t="s">
        <v>57</v>
      </c>
      <c r="C415" t="s">
        <v>159</v>
      </c>
      <c r="D415">
        <v>9.6686599999999998E-2</v>
      </c>
      <c r="E415">
        <v>1</v>
      </c>
      <c r="F415" t="str">
        <f t="shared" si="14"/>
        <v/>
      </c>
    </row>
    <row r="416" spans="1:6">
      <c r="A416" t="str">
        <f t="shared" si="13"/>
        <v>GBRNRM</v>
      </c>
      <c r="B416" t="s">
        <v>59</v>
      </c>
      <c r="C416" t="s">
        <v>106</v>
      </c>
      <c r="D416">
        <v>9.6158400000000005E-2</v>
      </c>
      <c r="F416" t="str">
        <f t="shared" si="14"/>
        <v/>
      </c>
    </row>
    <row r="417" spans="1:6">
      <c r="A417" t="str">
        <f t="shared" si="13"/>
        <v>POLWHT</v>
      </c>
      <c r="B417" t="s">
        <v>67</v>
      </c>
      <c r="C417" t="s">
        <v>53</v>
      </c>
      <c r="D417">
        <v>9.5403699999999994E-2</v>
      </c>
      <c r="F417" t="str">
        <f t="shared" si="14"/>
        <v/>
      </c>
    </row>
    <row r="418" spans="1:6">
      <c r="A418" t="str">
        <f t="shared" si="13"/>
        <v>DEUVFN</v>
      </c>
      <c r="B418" t="s">
        <v>50</v>
      </c>
      <c r="C418" t="s">
        <v>27</v>
      </c>
      <c r="D418">
        <v>9.4466800000000004E-2</v>
      </c>
      <c r="F418" t="str">
        <f t="shared" si="14"/>
        <v/>
      </c>
    </row>
    <row r="419" spans="1:6">
      <c r="A419" t="str">
        <f t="shared" si="13"/>
        <v>ESPOCR</v>
      </c>
      <c r="B419" t="s">
        <v>52</v>
      </c>
      <c r="C419" t="s">
        <v>749</v>
      </c>
      <c r="D419">
        <v>9.3593599999999999E-2</v>
      </c>
      <c r="E419">
        <v>1</v>
      </c>
      <c r="F419" t="str">
        <f t="shared" si="14"/>
        <v/>
      </c>
    </row>
    <row r="420" spans="1:6">
      <c r="A420" t="str">
        <f t="shared" si="13"/>
        <v>POLAGR</v>
      </c>
      <c r="B420" t="s">
        <v>67</v>
      </c>
      <c r="C420" t="s">
        <v>26</v>
      </c>
      <c r="D420">
        <v>9.2743400000000004E-2</v>
      </c>
      <c r="F420" t="str">
        <f t="shared" si="14"/>
        <v/>
      </c>
    </row>
    <row r="421" spans="1:6">
      <c r="A421" t="str">
        <f t="shared" si="13"/>
        <v>GBRAGR</v>
      </c>
      <c r="B421" t="s">
        <v>59</v>
      </c>
      <c r="C421" t="s">
        <v>26</v>
      </c>
      <c r="D421">
        <v>9.1214900000000002E-2</v>
      </c>
      <c r="F421" t="str">
        <f t="shared" si="14"/>
        <v/>
      </c>
    </row>
    <row r="422" spans="1:6">
      <c r="A422" t="str">
        <f t="shared" si="13"/>
        <v>DNKFSH</v>
      </c>
      <c r="B422" t="s">
        <v>51</v>
      </c>
      <c r="C422" t="s">
        <v>145</v>
      </c>
      <c r="D422">
        <v>8.9924299999999999E-2</v>
      </c>
      <c r="F422" t="str">
        <f t="shared" si="14"/>
        <v/>
      </c>
    </row>
    <row r="423" spans="1:6">
      <c r="A423" t="str">
        <f t="shared" si="13"/>
        <v>ITADRY</v>
      </c>
      <c r="B423" t="s">
        <v>62</v>
      </c>
      <c r="C423" t="s">
        <v>21</v>
      </c>
      <c r="D423">
        <v>8.9846400000000007E-2</v>
      </c>
      <c r="F423" t="str">
        <f t="shared" si="14"/>
        <v/>
      </c>
    </row>
    <row r="424" spans="1:6">
      <c r="A424" t="str">
        <f t="shared" si="13"/>
        <v>ITALSP</v>
      </c>
      <c r="B424" t="s">
        <v>62</v>
      </c>
      <c r="C424" t="s">
        <v>22</v>
      </c>
      <c r="D424">
        <v>8.8999499999999995E-2</v>
      </c>
      <c r="F424" t="str">
        <f t="shared" si="14"/>
        <v/>
      </c>
    </row>
    <row r="425" spans="1:6">
      <c r="A425" t="str">
        <f t="shared" si="13"/>
        <v>ITACRP</v>
      </c>
      <c r="B425" t="s">
        <v>62</v>
      </c>
      <c r="C425" t="s">
        <v>25</v>
      </c>
      <c r="D425">
        <v>8.8574799999999995E-2</v>
      </c>
      <c r="F425" t="str">
        <f t="shared" si="14"/>
        <v/>
      </c>
    </row>
    <row r="426" spans="1:6">
      <c r="A426" t="str">
        <f t="shared" si="13"/>
        <v>POLVFN</v>
      </c>
      <c r="B426" t="s">
        <v>67</v>
      </c>
      <c r="C426" t="s">
        <v>27</v>
      </c>
      <c r="D426">
        <v>8.8247999999999993E-2</v>
      </c>
      <c r="F426" t="str">
        <f t="shared" si="14"/>
        <v/>
      </c>
    </row>
    <row r="427" spans="1:6">
      <c r="A427" t="str">
        <f t="shared" si="13"/>
        <v>ITAAGR</v>
      </c>
      <c r="B427" t="s">
        <v>62</v>
      </c>
      <c r="C427" t="s">
        <v>26</v>
      </c>
      <c r="D427">
        <v>8.7242500000000001E-2</v>
      </c>
      <c r="F427" t="str">
        <f t="shared" si="14"/>
        <v/>
      </c>
    </row>
    <row r="428" spans="1:6">
      <c r="A428" t="str">
        <f t="shared" si="13"/>
        <v>ITATOT</v>
      </c>
      <c r="B428" t="s">
        <v>62</v>
      </c>
      <c r="C428" t="s">
        <v>131</v>
      </c>
      <c r="D428">
        <v>8.6831800000000001E-2</v>
      </c>
      <c r="F428" t="str">
        <f t="shared" si="14"/>
        <v/>
      </c>
    </row>
    <row r="429" spans="1:6">
      <c r="A429" t="str">
        <f t="shared" si="13"/>
        <v>POLDRY</v>
      </c>
      <c r="B429" t="s">
        <v>67</v>
      </c>
      <c r="C429" t="s">
        <v>21</v>
      </c>
      <c r="D429">
        <v>8.6826799999999996E-2</v>
      </c>
      <c r="F429" t="str">
        <f t="shared" si="14"/>
        <v/>
      </c>
    </row>
    <row r="430" spans="1:6">
      <c r="A430" t="str">
        <f t="shared" si="13"/>
        <v>IRLRUM</v>
      </c>
      <c r="B430" t="s">
        <v>111</v>
      </c>
      <c r="C430" t="s">
        <v>47</v>
      </c>
      <c r="D430">
        <v>8.5469000000000003E-2</v>
      </c>
      <c r="F430" t="str">
        <f t="shared" si="14"/>
        <v/>
      </c>
    </row>
    <row r="431" spans="1:6">
      <c r="A431" t="str">
        <f t="shared" si="13"/>
        <v>POLLSP</v>
      </c>
      <c r="B431" t="s">
        <v>67</v>
      </c>
      <c r="C431" t="s">
        <v>22</v>
      </c>
      <c r="D431">
        <v>8.5465899999999997E-2</v>
      </c>
      <c r="F431" t="str">
        <f t="shared" si="14"/>
        <v/>
      </c>
    </row>
    <row r="432" spans="1:6">
      <c r="A432" t="str">
        <f t="shared" si="13"/>
        <v>NLDSGC</v>
      </c>
      <c r="B432" t="s">
        <v>66</v>
      </c>
      <c r="C432" t="s">
        <v>10</v>
      </c>
      <c r="D432">
        <v>8.5038299999999997E-2</v>
      </c>
      <c r="F432" t="str">
        <f t="shared" si="14"/>
        <v/>
      </c>
    </row>
    <row r="433" spans="1:6">
      <c r="A433" t="str">
        <f t="shared" si="13"/>
        <v>ITAOSD</v>
      </c>
      <c r="B433" t="s">
        <v>62</v>
      </c>
      <c r="C433" t="s">
        <v>20</v>
      </c>
      <c r="D433">
        <v>8.4803900000000002E-2</v>
      </c>
      <c r="F433" t="str">
        <f t="shared" si="14"/>
        <v/>
      </c>
    </row>
    <row r="434" spans="1:6">
      <c r="A434" t="str">
        <f t="shared" si="13"/>
        <v>ESPWHT</v>
      </c>
      <c r="B434" t="s">
        <v>52</v>
      </c>
      <c r="C434" t="s">
        <v>53</v>
      </c>
      <c r="D434">
        <v>8.4677799999999998E-2</v>
      </c>
      <c r="F434" t="str">
        <f t="shared" si="14"/>
        <v/>
      </c>
    </row>
    <row r="435" spans="1:6">
      <c r="A435" t="str">
        <f t="shared" si="13"/>
        <v>FRANLD</v>
      </c>
      <c r="B435" t="s">
        <v>57</v>
      </c>
      <c r="C435" t="s">
        <v>66</v>
      </c>
      <c r="D435">
        <v>8.3510399999999999E-2</v>
      </c>
      <c r="E435">
        <v>1</v>
      </c>
      <c r="F435" t="str">
        <f t="shared" si="14"/>
        <v/>
      </c>
    </row>
    <row r="436" spans="1:6">
      <c r="A436" t="str">
        <f t="shared" si="13"/>
        <v>DEUGRS</v>
      </c>
      <c r="B436" t="s">
        <v>50</v>
      </c>
      <c r="C436" t="s">
        <v>150</v>
      </c>
      <c r="D436">
        <v>8.3261699999999994E-2</v>
      </c>
      <c r="F436" t="str">
        <f t="shared" si="14"/>
        <v/>
      </c>
    </row>
    <row r="437" spans="1:6">
      <c r="A437" t="str">
        <f t="shared" si="13"/>
        <v>GBRSGC</v>
      </c>
      <c r="B437" t="s">
        <v>59</v>
      </c>
      <c r="C437" t="s">
        <v>10</v>
      </c>
      <c r="D437">
        <v>8.2983799999999996E-2</v>
      </c>
      <c r="F437" t="str">
        <f t="shared" si="14"/>
        <v/>
      </c>
    </row>
    <row r="438" spans="1:6">
      <c r="A438" t="str">
        <f t="shared" si="13"/>
        <v>ESPPFB</v>
      </c>
      <c r="B438" t="s">
        <v>52</v>
      </c>
      <c r="C438" t="s">
        <v>33</v>
      </c>
      <c r="D438">
        <v>8.2479499999999997E-2</v>
      </c>
      <c r="F438" t="str">
        <f t="shared" si="14"/>
        <v/>
      </c>
    </row>
    <row r="439" spans="1:6">
      <c r="A439" t="str">
        <f t="shared" si="13"/>
        <v>POLOCR</v>
      </c>
      <c r="B439" t="s">
        <v>67</v>
      </c>
      <c r="C439" t="s">
        <v>749</v>
      </c>
      <c r="D439">
        <v>8.2230700000000004E-2</v>
      </c>
      <c r="E439">
        <v>1</v>
      </c>
      <c r="F439" t="str">
        <f t="shared" si="14"/>
        <v/>
      </c>
    </row>
    <row r="440" spans="1:6">
      <c r="A440" t="str">
        <f t="shared" si="13"/>
        <v>GBRTOT</v>
      </c>
      <c r="B440" t="s">
        <v>59</v>
      </c>
      <c r="C440" t="s">
        <v>131</v>
      </c>
      <c r="D440">
        <v>8.2185800000000003E-2</v>
      </c>
      <c r="F440" t="str">
        <f t="shared" si="14"/>
        <v/>
      </c>
    </row>
    <row r="441" spans="1:6">
      <c r="A441" t="str">
        <f t="shared" si="13"/>
        <v>SWETOT</v>
      </c>
      <c r="B441" t="s">
        <v>70</v>
      </c>
      <c r="C441" t="s">
        <v>131</v>
      </c>
      <c r="D441">
        <v>8.0756599999999998E-2</v>
      </c>
      <c r="F441" t="str">
        <f t="shared" si="14"/>
        <v/>
      </c>
    </row>
    <row r="442" spans="1:6">
      <c r="A442" t="str">
        <f t="shared" si="13"/>
        <v>POLTOT</v>
      </c>
      <c r="B442" t="s">
        <v>67</v>
      </c>
      <c r="C442" t="s">
        <v>131</v>
      </c>
      <c r="D442">
        <v>8.04261E-2</v>
      </c>
      <c r="F442" t="str">
        <f t="shared" si="14"/>
        <v/>
      </c>
    </row>
    <row r="443" spans="1:6">
      <c r="A443" t="str">
        <f t="shared" si="13"/>
        <v>ESPDRY</v>
      </c>
      <c r="B443" t="s">
        <v>52</v>
      </c>
      <c r="C443" t="s">
        <v>21</v>
      </c>
      <c r="D443">
        <v>0.08</v>
      </c>
      <c r="F443" t="str">
        <f t="shared" si="14"/>
        <v/>
      </c>
    </row>
    <row r="444" spans="1:6">
      <c r="A444" t="str">
        <f t="shared" si="13"/>
        <v>ROUGRS</v>
      </c>
      <c r="B444" t="s">
        <v>108</v>
      </c>
      <c r="C444" t="s">
        <v>150</v>
      </c>
      <c r="D444">
        <v>7.95622E-2</v>
      </c>
      <c r="F444" t="str">
        <f t="shared" si="14"/>
        <v/>
      </c>
    </row>
    <row r="445" spans="1:6">
      <c r="A445" t="str">
        <f t="shared" si="13"/>
        <v>FRARIC</v>
      </c>
      <c r="B445" t="s">
        <v>57</v>
      </c>
      <c r="C445" t="s">
        <v>30</v>
      </c>
      <c r="D445">
        <v>7.9364299999999999E-2</v>
      </c>
      <c r="F445" t="str">
        <f t="shared" si="14"/>
        <v/>
      </c>
    </row>
    <row r="446" spans="1:6">
      <c r="A446" t="str">
        <f t="shared" si="13"/>
        <v>FINNLD</v>
      </c>
      <c r="B446" t="s">
        <v>56</v>
      </c>
      <c r="C446" t="s">
        <v>66</v>
      </c>
      <c r="D446">
        <v>7.9220399999999996E-2</v>
      </c>
      <c r="E446">
        <v>1</v>
      </c>
      <c r="F446" t="str">
        <f t="shared" si="14"/>
        <v/>
      </c>
    </row>
    <row r="447" spans="1:6">
      <c r="A447" t="str">
        <f t="shared" si="13"/>
        <v>ITAONV</v>
      </c>
      <c r="B447" t="s">
        <v>62</v>
      </c>
      <c r="C447" t="s">
        <v>156</v>
      </c>
      <c r="D447">
        <v>7.7575599999999995E-2</v>
      </c>
      <c r="E447">
        <v>1</v>
      </c>
      <c r="F447" t="str">
        <f t="shared" si="14"/>
        <v/>
      </c>
    </row>
    <row r="448" spans="1:6">
      <c r="A448" t="str">
        <f t="shared" si="13"/>
        <v>ITACGR</v>
      </c>
      <c r="B448" t="s">
        <v>62</v>
      </c>
      <c r="C448" t="s">
        <v>63</v>
      </c>
      <c r="D448">
        <v>7.6095499999999996E-2</v>
      </c>
      <c r="F448" t="str">
        <f t="shared" si="14"/>
        <v/>
      </c>
    </row>
    <row r="449" spans="1:6">
      <c r="A449" t="str">
        <f t="shared" si="13"/>
        <v>ROUOSD</v>
      </c>
      <c r="B449" t="s">
        <v>108</v>
      </c>
      <c r="C449" t="s">
        <v>20</v>
      </c>
      <c r="D449">
        <v>7.5842499999999993E-2</v>
      </c>
      <c r="F449" t="str">
        <f t="shared" si="14"/>
        <v/>
      </c>
    </row>
    <row r="450" spans="1:6">
      <c r="A450" t="str">
        <f t="shared" si="13"/>
        <v>ROUCRP|ARA</v>
      </c>
      <c r="B450" t="s">
        <v>108</v>
      </c>
      <c r="C450" t="s">
        <v>109</v>
      </c>
      <c r="D450">
        <v>7.5485200000000002E-2</v>
      </c>
      <c r="F450" t="str">
        <f t="shared" si="14"/>
        <v/>
      </c>
    </row>
    <row r="451" spans="1:6">
      <c r="A451" t="str">
        <f t="shared" si="13"/>
        <v>GRCCRP|PRM</v>
      </c>
      <c r="B451" t="s">
        <v>60</v>
      </c>
      <c r="C451" t="s">
        <v>58</v>
      </c>
      <c r="D451">
        <v>7.49417E-2</v>
      </c>
      <c r="F451" t="str">
        <f t="shared" si="14"/>
        <v/>
      </c>
    </row>
    <row r="452" spans="1:6">
      <c r="A452" t="str">
        <f t="shared" si="13"/>
        <v>DEUFSH</v>
      </c>
      <c r="B452" t="s">
        <v>50</v>
      </c>
      <c r="C452" t="s">
        <v>145</v>
      </c>
      <c r="D452">
        <v>7.4821499999999999E-2</v>
      </c>
      <c r="F452" t="str">
        <f t="shared" si="14"/>
        <v/>
      </c>
    </row>
    <row r="453" spans="1:6">
      <c r="A453" t="str">
        <f t="shared" si="13"/>
        <v>DEUONV</v>
      </c>
      <c r="B453" t="s">
        <v>50</v>
      </c>
      <c r="C453" t="s">
        <v>156</v>
      </c>
      <c r="D453">
        <v>7.4059200000000006E-2</v>
      </c>
      <c r="E453">
        <v>1</v>
      </c>
      <c r="F453" t="str">
        <f t="shared" si="14"/>
        <v/>
      </c>
    </row>
    <row r="454" spans="1:6">
      <c r="A454" t="str">
        <f t="shared" si="13"/>
        <v>NLDNLD</v>
      </c>
      <c r="B454" t="s">
        <v>66</v>
      </c>
      <c r="C454" t="s">
        <v>66</v>
      </c>
      <c r="D454">
        <v>7.29799E-2</v>
      </c>
      <c r="E454">
        <v>1</v>
      </c>
      <c r="F454" t="str">
        <f t="shared" si="14"/>
        <v/>
      </c>
    </row>
    <row r="455" spans="1:6">
      <c r="A455" t="str">
        <f t="shared" si="13"/>
        <v>GBRCRP|ARA</v>
      </c>
      <c r="B455" t="s">
        <v>59</v>
      </c>
      <c r="C455" t="s">
        <v>109</v>
      </c>
      <c r="D455">
        <v>7.2112099999999998E-2</v>
      </c>
      <c r="F455" t="str">
        <f t="shared" si="14"/>
        <v/>
      </c>
    </row>
    <row r="456" spans="1:6">
      <c r="A456" t="str">
        <f t="shared" si="13"/>
        <v>ROUCRP</v>
      </c>
      <c r="B456" t="s">
        <v>108</v>
      </c>
      <c r="C456" t="s">
        <v>25</v>
      </c>
      <c r="D456">
        <v>7.2080199999999997E-2</v>
      </c>
      <c r="F456" t="str">
        <f t="shared" si="14"/>
        <v/>
      </c>
    </row>
    <row r="457" spans="1:6">
      <c r="A457" t="str">
        <f t="shared" ref="A457:A520" si="15">B457&amp;C457</f>
        <v>FRAOCR</v>
      </c>
      <c r="B457" t="s">
        <v>57</v>
      </c>
      <c r="C457" t="s">
        <v>749</v>
      </c>
      <c r="D457">
        <v>7.1835700000000002E-2</v>
      </c>
      <c r="E457">
        <v>1</v>
      </c>
      <c r="F457" t="str">
        <f t="shared" si="14"/>
        <v/>
      </c>
    </row>
    <row r="458" spans="1:6">
      <c r="A458" t="str">
        <f t="shared" si="15"/>
        <v>POLGRS</v>
      </c>
      <c r="B458" t="s">
        <v>67</v>
      </c>
      <c r="C458" t="s">
        <v>150</v>
      </c>
      <c r="D458">
        <v>7.1448700000000004E-2</v>
      </c>
      <c r="F458" t="str">
        <f t="shared" si="14"/>
        <v/>
      </c>
    </row>
    <row r="459" spans="1:6">
      <c r="A459" t="str">
        <f t="shared" si="15"/>
        <v>ITAGRS</v>
      </c>
      <c r="B459" t="s">
        <v>62</v>
      </c>
      <c r="C459" t="s">
        <v>150</v>
      </c>
      <c r="D459">
        <v>7.0999400000000004E-2</v>
      </c>
      <c r="F459" t="str">
        <f t="shared" si="14"/>
        <v/>
      </c>
    </row>
    <row r="460" spans="1:6">
      <c r="A460" t="str">
        <f t="shared" si="15"/>
        <v>DEUFOR</v>
      </c>
      <c r="B460" t="s">
        <v>50</v>
      </c>
      <c r="C460" t="s">
        <v>750</v>
      </c>
      <c r="D460">
        <v>7.0628099999999999E-2</v>
      </c>
      <c r="F460" t="str">
        <f t="shared" si="14"/>
        <v/>
      </c>
    </row>
    <row r="461" spans="1:6">
      <c r="A461" t="str">
        <f t="shared" si="15"/>
        <v>BELNLD</v>
      </c>
      <c r="B461" t="s">
        <v>148</v>
      </c>
      <c r="C461" t="s">
        <v>66</v>
      </c>
      <c r="D461">
        <v>7.0268200000000003E-2</v>
      </c>
      <c r="E461">
        <v>1</v>
      </c>
      <c r="F461" t="str">
        <f t="shared" si="14"/>
        <v/>
      </c>
    </row>
    <row r="462" spans="1:6">
      <c r="A462" t="str">
        <f t="shared" si="15"/>
        <v>ESPONV</v>
      </c>
      <c r="B462" t="s">
        <v>52</v>
      </c>
      <c r="C462" t="s">
        <v>156</v>
      </c>
      <c r="D462">
        <v>6.9973099999999996E-2</v>
      </c>
      <c r="E462">
        <v>1</v>
      </c>
      <c r="F462" t="str">
        <f t="shared" si="14"/>
        <v/>
      </c>
    </row>
    <row r="463" spans="1:6">
      <c r="A463" t="str">
        <f t="shared" si="15"/>
        <v>ITACRP|ARA</v>
      </c>
      <c r="B463" t="s">
        <v>62</v>
      </c>
      <c r="C463" t="s">
        <v>109</v>
      </c>
      <c r="D463">
        <v>6.9538199999999994E-2</v>
      </c>
      <c r="F463" t="str">
        <f t="shared" si="14"/>
        <v/>
      </c>
    </row>
    <row r="464" spans="1:6">
      <c r="A464" t="str">
        <f t="shared" si="15"/>
        <v>DNKNLD</v>
      </c>
      <c r="B464" t="s">
        <v>51</v>
      </c>
      <c r="C464" t="s">
        <v>66</v>
      </c>
      <c r="D464">
        <v>6.8881700000000004E-2</v>
      </c>
      <c r="E464">
        <v>1</v>
      </c>
      <c r="F464" t="str">
        <f t="shared" si="14"/>
        <v/>
      </c>
    </row>
    <row r="465" spans="1:6">
      <c r="A465" t="str">
        <f t="shared" si="15"/>
        <v>IRLGRS</v>
      </c>
      <c r="B465" t="s">
        <v>111</v>
      </c>
      <c r="C465" t="s">
        <v>150</v>
      </c>
      <c r="D465">
        <v>6.8556199999999998E-2</v>
      </c>
      <c r="F465" t="str">
        <f t="shared" si="14"/>
        <v/>
      </c>
    </row>
    <row r="466" spans="1:6">
      <c r="A466" t="str">
        <f t="shared" si="15"/>
        <v>ROUWHT</v>
      </c>
      <c r="B466" t="s">
        <v>108</v>
      </c>
      <c r="C466" t="s">
        <v>53</v>
      </c>
      <c r="D466">
        <v>6.7949300000000004E-2</v>
      </c>
      <c r="F466" t="str">
        <f t="shared" ref="F466:F529" si="16">IF((D466*(1-E466)&gt;D$5),D466,"")</f>
        <v/>
      </c>
    </row>
    <row r="467" spans="1:6">
      <c r="A467" t="str">
        <f t="shared" si="15"/>
        <v>ITAWHT</v>
      </c>
      <c r="B467" t="s">
        <v>62</v>
      </c>
      <c r="C467" t="s">
        <v>53</v>
      </c>
      <c r="D467">
        <v>6.7934400000000006E-2</v>
      </c>
      <c r="F467" t="str">
        <f t="shared" si="16"/>
        <v/>
      </c>
    </row>
    <row r="468" spans="1:6">
      <c r="A468" t="str">
        <f t="shared" si="15"/>
        <v>ROUAGR</v>
      </c>
      <c r="B468" t="s">
        <v>108</v>
      </c>
      <c r="C468" t="s">
        <v>26</v>
      </c>
      <c r="D468">
        <v>6.6686599999999999E-2</v>
      </c>
      <c r="F468" t="str">
        <f t="shared" si="16"/>
        <v/>
      </c>
    </row>
    <row r="469" spans="1:6">
      <c r="A469" t="str">
        <f t="shared" si="15"/>
        <v>POLOSD</v>
      </c>
      <c r="B469" t="s">
        <v>67</v>
      </c>
      <c r="C469" t="s">
        <v>20</v>
      </c>
      <c r="D469">
        <v>6.6201700000000002E-2</v>
      </c>
      <c r="F469" t="str">
        <f t="shared" si="16"/>
        <v/>
      </c>
    </row>
    <row r="470" spans="1:6">
      <c r="A470" t="str">
        <f t="shared" si="15"/>
        <v>DEUOLD</v>
      </c>
      <c r="B470" t="s">
        <v>50</v>
      </c>
      <c r="C470" t="s">
        <v>159</v>
      </c>
      <c r="D470">
        <v>6.3365000000000005E-2</v>
      </c>
      <c r="E470">
        <v>1</v>
      </c>
      <c r="F470" t="str">
        <f t="shared" si="16"/>
        <v/>
      </c>
    </row>
    <row r="471" spans="1:6">
      <c r="A471" t="str">
        <f t="shared" si="15"/>
        <v>NLDFSH</v>
      </c>
      <c r="B471" t="s">
        <v>66</v>
      </c>
      <c r="C471" t="s">
        <v>145</v>
      </c>
      <c r="D471">
        <v>6.2955200000000003E-2</v>
      </c>
      <c r="F471" t="str">
        <f t="shared" si="16"/>
        <v/>
      </c>
    </row>
    <row r="472" spans="1:6">
      <c r="A472" t="str">
        <f t="shared" si="15"/>
        <v>GBRCRP</v>
      </c>
      <c r="B472" t="s">
        <v>59</v>
      </c>
      <c r="C472" t="s">
        <v>25</v>
      </c>
      <c r="D472">
        <v>6.2927800000000006E-2</v>
      </c>
      <c r="F472" t="str">
        <f t="shared" si="16"/>
        <v/>
      </c>
    </row>
    <row r="473" spans="1:6">
      <c r="A473" t="str">
        <f t="shared" si="15"/>
        <v>POLFOR</v>
      </c>
      <c r="B473" t="s">
        <v>67</v>
      </c>
      <c r="C473" t="s">
        <v>750</v>
      </c>
      <c r="D473">
        <v>6.2181199999999999E-2</v>
      </c>
      <c r="F473" t="str">
        <f t="shared" si="16"/>
        <v/>
      </c>
    </row>
    <row r="474" spans="1:6">
      <c r="A474" t="str">
        <f t="shared" si="15"/>
        <v>ITAFOR</v>
      </c>
      <c r="B474" t="s">
        <v>62</v>
      </c>
      <c r="C474" t="s">
        <v>750</v>
      </c>
      <c r="D474">
        <v>6.2175500000000002E-2</v>
      </c>
      <c r="F474" t="str">
        <f t="shared" si="16"/>
        <v/>
      </c>
    </row>
    <row r="475" spans="1:6">
      <c r="A475" t="str">
        <f t="shared" si="15"/>
        <v>NLDDRY</v>
      </c>
      <c r="B475" t="s">
        <v>66</v>
      </c>
      <c r="C475" t="s">
        <v>21</v>
      </c>
      <c r="D475">
        <v>6.1994399999999998E-2</v>
      </c>
      <c r="F475" t="str">
        <f t="shared" si="16"/>
        <v/>
      </c>
    </row>
    <row r="476" spans="1:6">
      <c r="A476" t="str">
        <f t="shared" si="15"/>
        <v>GBRVFN</v>
      </c>
      <c r="B476" t="s">
        <v>59</v>
      </c>
      <c r="C476" t="s">
        <v>27</v>
      </c>
      <c r="D476">
        <v>6.1005700000000003E-2</v>
      </c>
      <c r="F476" t="str">
        <f t="shared" si="16"/>
        <v/>
      </c>
    </row>
    <row r="477" spans="1:6">
      <c r="A477" t="str">
        <f t="shared" si="15"/>
        <v>FINTOT</v>
      </c>
      <c r="B477" t="s">
        <v>56</v>
      </c>
      <c r="C477" t="s">
        <v>131</v>
      </c>
      <c r="D477">
        <v>5.9982800000000003E-2</v>
      </c>
      <c r="F477" t="str">
        <f t="shared" si="16"/>
        <v/>
      </c>
    </row>
    <row r="478" spans="1:6">
      <c r="A478" t="str">
        <f t="shared" si="15"/>
        <v>NLDNRM</v>
      </c>
      <c r="B478" t="s">
        <v>66</v>
      </c>
      <c r="C478" t="s">
        <v>106</v>
      </c>
      <c r="D478">
        <v>5.7888200000000001E-2</v>
      </c>
      <c r="F478" t="str">
        <f t="shared" si="16"/>
        <v/>
      </c>
    </row>
    <row r="479" spans="1:6">
      <c r="A479" t="str">
        <f t="shared" si="15"/>
        <v>ROUTOT</v>
      </c>
      <c r="B479" t="s">
        <v>108</v>
      </c>
      <c r="C479" t="s">
        <v>131</v>
      </c>
      <c r="D479">
        <v>5.7347599999999999E-2</v>
      </c>
      <c r="F479" t="str">
        <f t="shared" si="16"/>
        <v/>
      </c>
    </row>
    <row r="480" spans="1:6">
      <c r="A480" t="str">
        <f t="shared" si="15"/>
        <v>GRCGRS</v>
      </c>
      <c r="B480" t="s">
        <v>60</v>
      </c>
      <c r="C480" t="s">
        <v>150</v>
      </c>
      <c r="D480">
        <v>5.6010799999999999E-2</v>
      </c>
      <c r="F480" t="str">
        <f t="shared" si="16"/>
        <v/>
      </c>
    </row>
    <row r="481" spans="1:6">
      <c r="A481" t="str">
        <f t="shared" si="15"/>
        <v>DEUCRP|PRM</v>
      </c>
      <c r="B481" t="s">
        <v>50</v>
      </c>
      <c r="C481" t="s">
        <v>58</v>
      </c>
      <c r="D481">
        <v>5.5912099999999999E-2</v>
      </c>
      <c r="F481" t="str">
        <f t="shared" si="16"/>
        <v/>
      </c>
    </row>
    <row r="482" spans="1:6">
      <c r="A482" t="str">
        <f t="shared" si="15"/>
        <v>POLRUM</v>
      </c>
      <c r="B482" t="s">
        <v>67</v>
      </c>
      <c r="C482" t="s">
        <v>47</v>
      </c>
      <c r="D482">
        <v>5.4871000000000003E-2</v>
      </c>
      <c r="F482" t="str">
        <f t="shared" si="16"/>
        <v/>
      </c>
    </row>
    <row r="483" spans="1:6">
      <c r="A483" t="str">
        <f t="shared" si="15"/>
        <v>POLFSH</v>
      </c>
      <c r="B483" t="s">
        <v>67</v>
      </c>
      <c r="C483" t="s">
        <v>145</v>
      </c>
      <c r="D483">
        <v>5.4827899999999999E-2</v>
      </c>
      <c r="F483" t="str">
        <f t="shared" si="16"/>
        <v/>
      </c>
    </row>
    <row r="484" spans="1:6">
      <c r="A484" t="str">
        <f t="shared" si="15"/>
        <v>NLDLSP</v>
      </c>
      <c r="B484" t="s">
        <v>66</v>
      </c>
      <c r="C484" t="s">
        <v>22</v>
      </c>
      <c r="D484">
        <v>5.4743300000000002E-2</v>
      </c>
      <c r="F484" t="str">
        <f t="shared" si="16"/>
        <v/>
      </c>
    </row>
    <row r="485" spans="1:6">
      <c r="A485" t="str">
        <f t="shared" si="15"/>
        <v>PRTRIC</v>
      </c>
      <c r="B485" t="s">
        <v>68</v>
      </c>
      <c r="C485" t="s">
        <v>30</v>
      </c>
      <c r="D485">
        <v>5.46805E-2</v>
      </c>
      <c r="F485" t="str">
        <f t="shared" si="16"/>
        <v/>
      </c>
    </row>
    <row r="486" spans="1:6">
      <c r="A486" t="str">
        <f t="shared" si="15"/>
        <v>POLOLD</v>
      </c>
      <c r="B486" t="s">
        <v>67</v>
      </c>
      <c r="C486" t="s">
        <v>159</v>
      </c>
      <c r="D486">
        <v>5.4119399999999998E-2</v>
      </c>
      <c r="E486">
        <v>1</v>
      </c>
      <c r="F486" t="str">
        <f t="shared" si="16"/>
        <v/>
      </c>
    </row>
    <row r="487" spans="1:6">
      <c r="A487" t="str">
        <f t="shared" si="15"/>
        <v>GRCRIC</v>
      </c>
      <c r="B487" t="s">
        <v>60</v>
      </c>
      <c r="C487" t="s">
        <v>30</v>
      </c>
      <c r="D487">
        <v>5.3996099999999998E-2</v>
      </c>
      <c r="F487" t="str">
        <f t="shared" si="16"/>
        <v/>
      </c>
    </row>
    <row r="488" spans="1:6">
      <c r="A488" t="str">
        <f t="shared" si="15"/>
        <v>GBRCGR</v>
      </c>
      <c r="B488" t="s">
        <v>59</v>
      </c>
      <c r="C488" t="s">
        <v>63</v>
      </c>
      <c r="D488">
        <v>5.31709E-2</v>
      </c>
      <c r="F488" t="str">
        <f t="shared" si="16"/>
        <v/>
      </c>
    </row>
    <row r="489" spans="1:6">
      <c r="A489" t="str">
        <f t="shared" si="15"/>
        <v>HUNCGR</v>
      </c>
      <c r="B489" t="s">
        <v>158</v>
      </c>
      <c r="C489" t="s">
        <v>63</v>
      </c>
      <c r="D489">
        <v>5.30179E-2</v>
      </c>
      <c r="F489" t="str">
        <f t="shared" si="16"/>
        <v/>
      </c>
    </row>
    <row r="490" spans="1:6">
      <c r="A490" t="str">
        <f t="shared" si="15"/>
        <v>HUNOSD</v>
      </c>
      <c r="B490" t="s">
        <v>158</v>
      </c>
      <c r="C490" t="s">
        <v>20</v>
      </c>
      <c r="D490">
        <v>5.2191399999999999E-2</v>
      </c>
      <c r="F490" t="str">
        <f t="shared" si="16"/>
        <v/>
      </c>
    </row>
    <row r="491" spans="1:6">
      <c r="A491" t="str">
        <f t="shared" si="15"/>
        <v>POLONV</v>
      </c>
      <c r="B491" t="s">
        <v>67</v>
      </c>
      <c r="C491" t="s">
        <v>156</v>
      </c>
      <c r="D491">
        <v>5.0110200000000001E-2</v>
      </c>
      <c r="E491">
        <v>1</v>
      </c>
      <c r="F491" t="str">
        <f t="shared" si="16"/>
        <v/>
      </c>
    </row>
    <row r="492" spans="1:6">
      <c r="A492" t="str">
        <f t="shared" si="15"/>
        <v>IRLLSP</v>
      </c>
      <c r="B492" t="s">
        <v>111</v>
      </c>
      <c r="C492" t="s">
        <v>22</v>
      </c>
      <c r="D492">
        <v>5.0053300000000002E-2</v>
      </c>
      <c r="F492" t="str">
        <f t="shared" si="16"/>
        <v/>
      </c>
    </row>
    <row r="493" spans="1:6">
      <c r="A493" t="str">
        <f t="shared" si="15"/>
        <v>ROUDRY</v>
      </c>
      <c r="B493" t="s">
        <v>108</v>
      </c>
      <c r="C493" t="s">
        <v>21</v>
      </c>
      <c r="D493">
        <v>4.8886600000000002E-2</v>
      </c>
      <c r="F493" t="str">
        <f t="shared" si="16"/>
        <v/>
      </c>
    </row>
    <row r="494" spans="1:6">
      <c r="A494" t="str">
        <f t="shared" si="15"/>
        <v>IRLDRY</v>
      </c>
      <c r="B494" t="s">
        <v>111</v>
      </c>
      <c r="C494" t="s">
        <v>21</v>
      </c>
      <c r="D494">
        <v>4.8638099999999997E-2</v>
      </c>
      <c r="F494" t="str">
        <f t="shared" si="16"/>
        <v/>
      </c>
    </row>
    <row r="495" spans="1:6">
      <c r="A495" t="str">
        <f t="shared" si="15"/>
        <v>NLDOSD</v>
      </c>
      <c r="B495" t="s">
        <v>66</v>
      </c>
      <c r="C495" t="s">
        <v>20</v>
      </c>
      <c r="D495">
        <v>4.8500799999999997E-2</v>
      </c>
      <c r="F495" t="str">
        <f t="shared" si="16"/>
        <v/>
      </c>
    </row>
    <row r="496" spans="1:6">
      <c r="A496" t="str">
        <f t="shared" si="15"/>
        <v>ROULSP</v>
      </c>
      <c r="B496" t="s">
        <v>108</v>
      </c>
      <c r="C496" t="s">
        <v>22</v>
      </c>
      <c r="D496">
        <v>4.75082E-2</v>
      </c>
      <c r="F496" t="str">
        <f t="shared" si="16"/>
        <v/>
      </c>
    </row>
    <row r="497" spans="1:6">
      <c r="A497" t="str">
        <f t="shared" si="15"/>
        <v>AUTOLD</v>
      </c>
      <c r="B497" t="s">
        <v>45</v>
      </c>
      <c r="C497" t="s">
        <v>159</v>
      </c>
      <c r="D497">
        <v>4.7057799999999997E-2</v>
      </c>
      <c r="E497">
        <v>1</v>
      </c>
      <c r="F497" t="str">
        <f t="shared" si="16"/>
        <v/>
      </c>
    </row>
    <row r="498" spans="1:6">
      <c r="A498" t="str">
        <f t="shared" si="15"/>
        <v>ROUONV</v>
      </c>
      <c r="B498" t="s">
        <v>108</v>
      </c>
      <c r="C498" t="s">
        <v>156</v>
      </c>
      <c r="D498">
        <v>4.6538999999999997E-2</v>
      </c>
      <c r="E498">
        <v>1</v>
      </c>
      <c r="F498" t="str">
        <f t="shared" si="16"/>
        <v/>
      </c>
    </row>
    <row r="499" spans="1:6">
      <c r="A499" t="str">
        <f t="shared" si="15"/>
        <v>ROUFOR</v>
      </c>
      <c r="B499" t="s">
        <v>108</v>
      </c>
      <c r="C499" t="s">
        <v>750</v>
      </c>
      <c r="D499">
        <v>4.6460899999999999E-2</v>
      </c>
      <c r="F499" t="str">
        <f t="shared" si="16"/>
        <v/>
      </c>
    </row>
    <row r="500" spans="1:6">
      <c r="A500" t="str">
        <f t="shared" si="15"/>
        <v>FINOLD</v>
      </c>
      <c r="B500" t="s">
        <v>56</v>
      </c>
      <c r="C500" t="s">
        <v>159</v>
      </c>
      <c r="D500">
        <v>4.5650200000000002E-2</v>
      </c>
      <c r="E500">
        <v>1</v>
      </c>
      <c r="F500" t="str">
        <f t="shared" si="16"/>
        <v/>
      </c>
    </row>
    <row r="501" spans="1:6">
      <c r="A501" t="str">
        <f t="shared" si="15"/>
        <v>ROUVFN</v>
      </c>
      <c r="B501" t="s">
        <v>108</v>
      </c>
      <c r="C501" t="s">
        <v>27</v>
      </c>
      <c r="D501">
        <v>4.5393000000000003E-2</v>
      </c>
      <c r="F501" t="str">
        <f t="shared" si="16"/>
        <v/>
      </c>
    </row>
    <row r="502" spans="1:6">
      <c r="A502" t="str">
        <f t="shared" si="15"/>
        <v>PRTSGC</v>
      </c>
      <c r="B502" t="s">
        <v>68</v>
      </c>
      <c r="C502" t="s">
        <v>10</v>
      </c>
      <c r="D502">
        <v>4.5120399999999998E-2</v>
      </c>
      <c r="F502" t="str">
        <f t="shared" si="16"/>
        <v/>
      </c>
    </row>
    <row r="503" spans="1:6">
      <c r="A503" t="str">
        <f t="shared" si="15"/>
        <v>ITASGC</v>
      </c>
      <c r="B503" t="s">
        <v>62</v>
      </c>
      <c r="C503" t="s">
        <v>10</v>
      </c>
      <c r="D503">
        <v>4.46842E-2</v>
      </c>
      <c r="F503" t="str">
        <f t="shared" si="16"/>
        <v/>
      </c>
    </row>
    <row r="504" spans="1:6">
      <c r="A504" t="str">
        <f t="shared" si="15"/>
        <v>GRCVFN</v>
      </c>
      <c r="B504" t="s">
        <v>60</v>
      </c>
      <c r="C504" t="s">
        <v>27</v>
      </c>
      <c r="D504">
        <v>4.4487899999999997E-2</v>
      </c>
      <c r="F504" t="str">
        <f t="shared" si="16"/>
        <v/>
      </c>
    </row>
    <row r="505" spans="1:6">
      <c r="A505" t="str">
        <f t="shared" si="15"/>
        <v>NLDVFN</v>
      </c>
      <c r="B505" t="s">
        <v>66</v>
      </c>
      <c r="C505" t="s">
        <v>27</v>
      </c>
      <c r="D505">
        <v>4.3192000000000001E-2</v>
      </c>
      <c r="F505" t="str">
        <f t="shared" si="16"/>
        <v/>
      </c>
    </row>
    <row r="506" spans="1:6">
      <c r="A506" t="str">
        <f t="shared" si="15"/>
        <v>BGROSD</v>
      </c>
      <c r="B506" t="s">
        <v>46</v>
      </c>
      <c r="C506" t="s">
        <v>20</v>
      </c>
      <c r="D506">
        <v>4.1935E-2</v>
      </c>
      <c r="F506" t="str">
        <f t="shared" si="16"/>
        <v/>
      </c>
    </row>
    <row r="507" spans="1:6">
      <c r="A507" t="str">
        <f t="shared" si="15"/>
        <v>HUNCRP|ARA</v>
      </c>
      <c r="B507" t="s">
        <v>158</v>
      </c>
      <c r="C507" t="s">
        <v>109</v>
      </c>
      <c r="D507">
        <v>4.1685399999999997E-2</v>
      </c>
      <c r="F507" t="str">
        <f t="shared" si="16"/>
        <v/>
      </c>
    </row>
    <row r="508" spans="1:6">
      <c r="A508" t="str">
        <f t="shared" si="15"/>
        <v>BELSGC</v>
      </c>
      <c r="B508" t="s">
        <v>148</v>
      </c>
      <c r="C508" t="s">
        <v>10</v>
      </c>
      <c r="D508">
        <v>4.1376799999999998E-2</v>
      </c>
      <c r="F508" t="str">
        <f t="shared" si="16"/>
        <v/>
      </c>
    </row>
    <row r="509" spans="1:6">
      <c r="A509" t="str">
        <f t="shared" si="15"/>
        <v>PRTCRP|PRM</v>
      </c>
      <c r="B509" t="s">
        <v>68</v>
      </c>
      <c r="C509" t="s">
        <v>58</v>
      </c>
      <c r="D509">
        <v>4.1316199999999997E-2</v>
      </c>
      <c r="F509" t="str">
        <f t="shared" si="16"/>
        <v/>
      </c>
    </row>
    <row r="510" spans="1:6">
      <c r="A510" t="str">
        <f t="shared" si="15"/>
        <v>BGRONV</v>
      </c>
      <c r="B510" t="s">
        <v>46</v>
      </c>
      <c r="C510" t="s">
        <v>156</v>
      </c>
      <c r="D510">
        <v>4.0885999999999999E-2</v>
      </c>
      <c r="E510">
        <v>1</v>
      </c>
      <c r="F510" t="str">
        <f t="shared" si="16"/>
        <v/>
      </c>
    </row>
    <row r="511" spans="1:6">
      <c r="A511" t="str">
        <f t="shared" si="15"/>
        <v>HUNCRP</v>
      </c>
      <c r="B511" t="s">
        <v>158</v>
      </c>
      <c r="C511" t="s">
        <v>25</v>
      </c>
      <c r="D511">
        <v>4.0464300000000002E-2</v>
      </c>
      <c r="F511" t="str">
        <f t="shared" si="16"/>
        <v/>
      </c>
    </row>
    <row r="512" spans="1:6">
      <c r="A512" t="str">
        <f t="shared" si="15"/>
        <v>NLDRUM</v>
      </c>
      <c r="B512" t="s">
        <v>66</v>
      </c>
      <c r="C512" t="s">
        <v>47</v>
      </c>
      <c r="D512">
        <v>3.9934900000000002E-2</v>
      </c>
      <c r="F512" t="str">
        <f t="shared" si="16"/>
        <v/>
      </c>
    </row>
    <row r="513" spans="1:6">
      <c r="A513" t="str">
        <f t="shared" si="15"/>
        <v>ESPSGC</v>
      </c>
      <c r="B513" t="s">
        <v>52</v>
      </c>
      <c r="C513" t="s">
        <v>10</v>
      </c>
      <c r="D513">
        <v>3.9739099999999999E-2</v>
      </c>
      <c r="F513" t="str">
        <f t="shared" si="16"/>
        <v/>
      </c>
    </row>
    <row r="514" spans="1:6">
      <c r="A514" t="str">
        <f t="shared" si="15"/>
        <v>PRTFSH</v>
      </c>
      <c r="B514" t="s">
        <v>68</v>
      </c>
      <c r="C514" t="s">
        <v>145</v>
      </c>
      <c r="D514">
        <v>3.9436600000000002E-2</v>
      </c>
      <c r="F514" t="str">
        <f t="shared" si="16"/>
        <v/>
      </c>
    </row>
    <row r="515" spans="1:6">
      <c r="A515" t="str">
        <f t="shared" si="15"/>
        <v>ROUSGC</v>
      </c>
      <c r="B515" t="s">
        <v>108</v>
      </c>
      <c r="C515" t="s">
        <v>10</v>
      </c>
      <c r="D515">
        <v>3.9144600000000002E-2</v>
      </c>
      <c r="F515" t="str">
        <f t="shared" si="16"/>
        <v/>
      </c>
    </row>
    <row r="516" spans="1:6">
      <c r="A516" t="str">
        <f t="shared" si="15"/>
        <v>ROURUM</v>
      </c>
      <c r="B516" t="s">
        <v>108</v>
      </c>
      <c r="C516" t="s">
        <v>47</v>
      </c>
      <c r="D516">
        <v>3.8348300000000002E-2</v>
      </c>
      <c r="F516" t="str">
        <f t="shared" si="16"/>
        <v/>
      </c>
    </row>
    <row r="517" spans="1:6">
      <c r="A517" t="str">
        <f t="shared" si="15"/>
        <v>NLDAGR</v>
      </c>
      <c r="B517" t="s">
        <v>66</v>
      </c>
      <c r="C517" t="s">
        <v>26</v>
      </c>
      <c r="D517">
        <v>3.8059700000000002E-2</v>
      </c>
      <c r="F517" t="str">
        <f t="shared" si="16"/>
        <v/>
      </c>
    </row>
    <row r="518" spans="1:6">
      <c r="A518" t="str">
        <f t="shared" si="15"/>
        <v>HUNWHT</v>
      </c>
      <c r="B518" t="s">
        <v>158</v>
      </c>
      <c r="C518" t="s">
        <v>53</v>
      </c>
      <c r="D518">
        <v>3.7855899999999998E-2</v>
      </c>
      <c r="F518" t="str">
        <f t="shared" si="16"/>
        <v/>
      </c>
    </row>
    <row r="519" spans="1:6">
      <c r="A519" t="str">
        <f t="shared" si="15"/>
        <v>GBROSD</v>
      </c>
      <c r="B519" t="s">
        <v>59</v>
      </c>
      <c r="C519" t="s">
        <v>20</v>
      </c>
      <c r="D519">
        <v>3.6912500000000001E-2</v>
      </c>
      <c r="F519" t="str">
        <f t="shared" si="16"/>
        <v/>
      </c>
    </row>
    <row r="520" spans="1:6">
      <c r="A520" t="str">
        <f t="shared" si="15"/>
        <v>DNKNRM</v>
      </c>
      <c r="B520" t="s">
        <v>51</v>
      </c>
      <c r="C520" t="s">
        <v>106</v>
      </c>
      <c r="D520">
        <v>3.6877399999999998E-2</v>
      </c>
      <c r="F520" t="str">
        <f t="shared" si="16"/>
        <v/>
      </c>
    </row>
    <row r="521" spans="1:6">
      <c r="A521" t="str">
        <f t="shared" ref="A521:A584" si="17">B521&amp;C521</f>
        <v>BGRWHT</v>
      </c>
      <c r="B521" t="s">
        <v>46</v>
      </c>
      <c r="C521" t="s">
        <v>53</v>
      </c>
      <c r="D521">
        <v>3.6166900000000002E-2</v>
      </c>
      <c r="F521" t="str">
        <f t="shared" si="16"/>
        <v/>
      </c>
    </row>
    <row r="522" spans="1:6">
      <c r="A522" t="str">
        <f t="shared" si="17"/>
        <v>GRCOLD</v>
      </c>
      <c r="B522" t="s">
        <v>60</v>
      </c>
      <c r="C522" t="s">
        <v>159</v>
      </c>
      <c r="D522">
        <v>3.5293900000000003E-2</v>
      </c>
      <c r="E522">
        <v>1</v>
      </c>
      <c r="F522" t="str">
        <f t="shared" si="16"/>
        <v/>
      </c>
    </row>
    <row r="523" spans="1:6">
      <c r="A523" t="str">
        <f t="shared" si="17"/>
        <v>GRCRUM</v>
      </c>
      <c r="B523" t="s">
        <v>60</v>
      </c>
      <c r="C523" t="s">
        <v>47</v>
      </c>
      <c r="D523">
        <v>3.4892399999999997E-2</v>
      </c>
      <c r="F523" t="str">
        <f t="shared" si="16"/>
        <v/>
      </c>
    </row>
    <row r="524" spans="1:6">
      <c r="A524" t="str">
        <f t="shared" si="17"/>
        <v>POLCRP|PRM</v>
      </c>
      <c r="B524" t="s">
        <v>67</v>
      </c>
      <c r="C524" t="s">
        <v>58</v>
      </c>
      <c r="D524">
        <v>3.4174200000000002E-2</v>
      </c>
      <c r="F524" t="str">
        <f t="shared" si="16"/>
        <v/>
      </c>
    </row>
    <row r="525" spans="1:6">
      <c r="A525" t="str">
        <f t="shared" si="17"/>
        <v>PRTGRS</v>
      </c>
      <c r="B525" t="s">
        <v>68</v>
      </c>
      <c r="C525" t="s">
        <v>150</v>
      </c>
      <c r="D525">
        <v>3.4051999999999999E-2</v>
      </c>
      <c r="F525" t="str">
        <f t="shared" si="16"/>
        <v/>
      </c>
    </row>
    <row r="526" spans="1:6">
      <c r="A526" t="str">
        <f t="shared" si="17"/>
        <v>BELOSD</v>
      </c>
      <c r="B526" t="s">
        <v>148</v>
      </c>
      <c r="C526" t="s">
        <v>20</v>
      </c>
      <c r="D526">
        <v>3.4001000000000003E-2</v>
      </c>
      <c r="F526" t="str">
        <f t="shared" si="16"/>
        <v/>
      </c>
    </row>
    <row r="527" spans="1:6">
      <c r="A527" t="str">
        <f t="shared" si="17"/>
        <v>HUNAGR</v>
      </c>
      <c r="B527" t="s">
        <v>158</v>
      </c>
      <c r="C527" t="s">
        <v>26</v>
      </c>
      <c r="D527">
        <v>3.3811000000000001E-2</v>
      </c>
      <c r="F527" t="str">
        <f t="shared" si="16"/>
        <v/>
      </c>
    </row>
    <row r="528" spans="1:6">
      <c r="A528" t="str">
        <f t="shared" si="17"/>
        <v>CZEWHT</v>
      </c>
      <c r="B528" t="s">
        <v>49</v>
      </c>
      <c r="C528" t="s">
        <v>53</v>
      </c>
      <c r="D528">
        <v>3.3799500000000003E-2</v>
      </c>
      <c r="F528" t="str">
        <f t="shared" si="16"/>
        <v/>
      </c>
    </row>
    <row r="529" spans="1:6">
      <c r="A529" t="str">
        <f t="shared" si="17"/>
        <v>ROUNRM</v>
      </c>
      <c r="B529" t="s">
        <v>108</v>
      </c>
      <c r="C529" t="s">
        <v>106</v>
      </c>
      <c r="D529">
        <v>3.3492000000000001E-2</v>
      </c>
      <c r="F529" t="str">
        <f t="shared" si="16"/>
        <v/>
      </c>
    </row>
    <row r="530" spans="1:6">
      <c r="A530" t="str">
        <f t="shared" si="17"/>
        <v>NLDCRP|ARA</v>
      </c>
      <c r="B530" t="s">
        <v>66</v>
      </c>
      <c r="C530" t="s">
        <v>109</v>
      </c>
      <c r="D530">
        <v>3.2454799999999999E-2</v>
      </c>
      <c r="F530" t="str">
        <f t="shared" ref="F530:F593" si="18">IF((D530*(1-E530)&gt;D$5),D530,"")</f>
        <v/>
      </c>
    </row>
    <row r="531" spans="1:6">
      <c r="A531" t="str">
        <f t="shared" si="17"/>
        <v>PRTONV</v>
      </c>
      <c r="B531" t="s">
        <v>68</v>
      </c>
      <c r="C531" t="s">
        <v>156</v>
      </c>
      <c r="D531">
        <v>3.2257800000000003E-2</v>
      </c>
      <c r="E531">
        <v>1</v>
      </c>
      <c r="F531" t="str">
        <f t="shared" si="18"/>
        <v/>
      </c>
    </row>
    <row r="532" spans="1:6">
      <c r="A532" t="str">
        <f t="shared" si="17"/>
        <v>SWEFSH</v>
      </c>
      <c r="B532" t="s">
        <v>70</v>
      </c>
      <c r="C532" t="s">
        <v>145</v>
      </c>
      <c r="D532">
        <v>3.2136199999999997E-2</v>
      </c>
      <c r="F532" t="str">
        <f t="shared" si="18"/>
        <v/>
      </c>
    </row>
    <row r="533" spans="1:6">
      <c r="A533" t="str">
        <f t="shared" si="17"/>
        <v>IRLFSH</v>
      </c>
      <c r="B533" t="s">
        <v>111</v>
      </c>
      <c r="C533" t="s">
        <v>145</v>
      </c>
      <c r="D533">
        <v>3.2087200000000003E-2</v>
      </c>
      <c r="F533" t="str">
        <f t="shared" si="18"/>
        <v/>
      </c>
    </row>
    <row r="534" spans="1:6">
      <c r="A534" t="str">
        <f t="shared" si="17"/>
        <v>BELNRM</v>
      </c>
      <c r="B534" t="s">
        <v>148</v>
      </c>
      <c r="C534" t="s">
        <v>106</v>
      </c>
      <c r="D534">
        <v>3.20842E-2</v>
      </c>
      <c r="F534" t="str">
        <f t="shared" si="18"/>
        <v/>
      </c>
    </row>
    <row r="535" spans="1:6">
      <c r="A535" t="str">
        <f t="shared" si="17"/>
        <v>PRTVFN</v>
      </c>
      <c r="B535" t="s">
        <v>68</v>
      </c>
      <c r="C535" t="s">
        <v>27</v>
      </c>
      <c r="D535">
        <v>3.1522000000000001E-2</v>
      </c>
      <c r="F535" t="str">
        <f t="shared" si="18"/>
        <v/>
      </c>
    </row>
    <row r="536" spans="1:6">
      <c r="A536" t="str">
        <f t="shared" si="17"/>
        <v>BGRCRP|ARA</v>
      </c>
      <c r="B536" t="s">
        <v>46</v>
      </c>
      <c r="C536" t="s">
        <v>109</v>
      </c>
      <c r="D536">
        <v>3.1447299999999997E-2</v>
      </c>
      <c r="F536" t="str">
        <f t="shared" si="18"/>
        <v/>
      </c>
    </row>
    <row r="537" spans="1:6">
      <c r="A537" t="str">
        <f t="shared" si="17"/>
        <v>POLRIC</v>
      </c>
      <c r="B537" t="s">
        <v>67</v>
      </c>
      <c r="C537" t="s">
        <v>30</v>
      </c>
      <c r="D537">
        <v>3.0829200000000001E-2</v>
      </c>
      <c r="F537" t="str">
        <f t="shared" si="18"/>
        <v/>
      </c>
    </row>
    <row r="538" spans="1:6">
      <c r="A538" t="str">
        <f t="shared" si="17"/>
        <v>ROUOCR</v>
      </c>
      <c r="B538" t="s">
        <v>108</v>
      </c>
      <c r="C538" t="s">
        <v>749</v>
      </c>
      <c r="D538">
        <v>3.0728999999999999E-2</v>
      </c>
      <c r="E538">
        <v>1</v>
      </c>
      <c r="F538" t="str">
        <f t="shared" si="18"/>
        <v/>
      </c>
    </row>
    <row r="539" spans="1:6">
      <c r="A539" t="str">
        <f t="shared" si="17"/>
        <v>HRVNLD</v>
      </c>
      <c r="B539" t="s">
        <v>61</v>
      </c>
      <c r="C539" t="s">
        <v>66</v>
      </c>
      <c r="D539">
        <v>3.05565E-2</v>
      </c>
      <c r="E539">
        <v>1</v>
      </c>
      <c r="F539" t="str">
        <f t="shared" si="18"/>
        <v/>
      </c>
    </row>
    <row r="540" spans="1:6">
      <c r="A540" t="str">
        <f t="shared" si="17"/>
        <v>NLDCRP</v>
      </c>
      <c r="B540" t="s">
        <v>66</v>
      </c>
      <c r="C540" t="s">
        <v>25</v>
      </c>
      <c r="D540">
        <v>3.0548599999999999E-2</v>
      </c>
      <c r="F540" t="str">
        <f t="shared" si="18"/>
        <v/>
      </c>
    </row>
    <row r="541" spans="1:6">
      <c r="A541" t="str">
        <f t="shared" si="17"/>
        <v>IRLAGR</v>
      </c>
      <c r="B541" t="s">
        <v>111</v>
      </c>
      <c r="C541" t="s">
        <v>26</v>
      </c>
      <c r="D541">
        <v>3.04538E-2</v>
      </c>
      <c r="F541" t="str">
        <f t="shared" si="18"/>
        <v/>
      </c>
    </row>
    <row r="542" spans="1:6">
      <c r="A542" t="str">
        <f t="shared" si="17"/>
        <v>CZESGC</v>
      </c>
      <c r="B542" t="s">
        <v>49</v>
      </c>
      <c r="C542" t="s">
        <v>10</v>
      </c>
      <c r="D542">
        <v>3.0270999999999999E-2</v>
      </c>
      <c r="F542" t="str">
        <f t="shared" si="18"/>
        <v/>
      </c>
    </row>
    <row r="543" spans="1:6">
      <c r="A543" t="str">
        <f t="shared" si="17"/>
        <v>DNKDRY</v>
      </c>
      <c r="B543" t="s">
        <v>51</v>
      </c>
      <c r="C543" t="s">
        <v>21</v>
      </c>
      <c r="D543">
        <v>3.01646E-2</v>
      </c>
      <c r="F543" t="str">
        <f t="shared" si="18"/>
        <v/>
      </c>
    </row>
    <row r="544" spans="1:6">
      <c r="A544" t="str">
        <f t="shared" si="17"/>
        <v>FINFSH</v>
      </c>
      <c r="B544" t="s">
        <v>56</v>
      </c>
      <c r="C544" t="s">
        <v>145</v>
      </c>
      <c r="D544">
        <v>3.0066699999999998E-2</v>
      </c>
      <c r="F544" t="str">
        <f t="shared" si="18"/>
        <v/>
      </c>
    </row>
    <row r="545" spans="1:6">
      <c r="A545" t="str">
        <f t="shared" si="17"/>
        <v>GRCTOT</v>
      </c>
      <c r="B545" t="s">
        <v>60</v>
      </c>
      <c r="C545" t="s">
        <v>131</v>
      </c>
      <c r="D545">
        <v>3.0004200000000002E-2</v>
      </c>
      <c r="F545" t="str">
        <f t="shared" si="18"/>
        <v/>
      </c>
    </row>
    <row r="546" spans="1:6">
      <c r="A546" t="str">
        <f t="shared" si="17"/>
        <v>CZEOSD</v>
      </c>
      <c r="B546" t="s">
        <v>49</v>
      </c>
      <c r="C546" t="s">
        <v>20</v>
      </c>
      <c r="D546">
        <v>2.98929E-2</v>
      </c>
      <c r="F546" t="str">
        <f t="shared" si="18"/>
        <v/>
      </c>
    </row>
    <row r="547" spans="1:6">
      <c r="A547" t="str">
        <f t="shared" si="17"/>
        <v>GRCAGR</v>
      </c>
      <c r="B547" t="s">
        <v>60</v>
      </c>
      <c r="C547" t="s">
        <v>26</v>
      </c>
      <c r="D547">
        <v>2.97608E-2</v>
      </c>
      <c r="F547" t="str">
        <f t="shared" si="18"/>
        <v/>
      </c>
    </row>
    <row r="548" spans="1:6">
      <c r="A548" t="str">
        <f t="shared" si="17"/>
        <v>GBROLD</v>
      </c>
      <c r="B548" t="s">
        <v>59</v>
      </c>
      <c r="C548" t="s">
        <v>159</v>
      </c>
      <c r="D548">
        <v>2.9584300000000001E-2</v>
      </c>
      <c r="E548">
        <v>1</v>
      </c>
      <c r="F548" t="str">
        <f t="shared" si="18"/>
        <v/>
      </c>
    </row>
    <row r="549" spans="1:6">
      <c r="A549" t="str">
        <f t="shared" si="17"/>
        <v>BGRCRP</v>
      </c>
      <c r="B549" t="s">
        <v>46</v>
      </c>
      <c r="C549" t="s">
        <v>25</v>
      </c>
      <c r="D549">
        <v>2.9371299999999999E-2</v>
      </c>
      <c r="F549" t="str">
        <f t="shared" si="18"/>
        <v/>
      </c>
    </row>
    <row r="550" spans="1:6">
      <c r="A550" t="str">
        <f t="shared" si="17"/>
        <v>SWERUM</v>
      </c>
      <c r="B550" t="s">
        <v>70</v>
      </c>
      <c r="C550" t="s">
        <v>47</v>
      </c>
      <c r="D550">
        <v>2.87222E-2</v>
      </c>
      <c r="F550" t="str">
        <f t="shared" si="18"/>
        <v/>
      </c>
    </row>
    <row r="551" spans="1:6">
      <c r="A551" t="str">
        <f t="shared" si="17"/>
        <v>DNKLSP</v>
      </c>
      <c r="B551" t="s">
        <v>51</v>
      </c>
      <c r="C551" t="s">
        <v>22</v>
      </c>
      <c r="D551">
        <v>2.8455500000000002E-2</v>
      </c>
      <c r="F551" t="str">
        <f t="shared" si="18"/>
        <v/>
      </c>
    </row>
    <row r="552" spans="1:6">
      <c r="A552" t="str">
        <f t="shared" si="17"/>
        <v>DNKWHT</v>
      </c>
      <c r="B552" t="s">
        <v>51</v>
      </c>
      <c r="C552" t="s">
        <v>53</v>
      </c>
      <c r="D552">
        <v>2.8184899999999999E-2</v>
      </c>
      <c r="F552" t="str">
        <f t="shared" si="18"/>
        <v/>
      </c>
    </row>
    <row r="553" spans="1:6">
      <c r="A553" t="str">
        <f t="shared" si="17"/>
        <v>GRCFOR</v>
      </c>
      <c r="B553" t="s">
        <v>60</v>
      </c>
      <c r="C553" t="s">
        <v>750</v>
      </c>
      <c r="D553">
        <v>2.7885099999999999E-2</v>
      </c>
      <c r="F553" t="str">
        <f t="shared" si="18"/>
        <v/>
      </c>
    </row>
    <row r="554" spans="1:6">
      <c r="A554" t="str">
        <f t="shared" si="17"/>
        <v>BGRAGR</v>
      </c>
      <c r="B554" t="s">
        <v>46</v>
      </c>
      <c r="C554" t="s">
        <v>26</v>
      </c>
      <c r="D554">
        <v>2.7777900000000001E-2</v>
      </c>
      <c r="F554" t="str">
        <f t="shared" si="18"/>
        <v/>
      </c>
    </row>
    <row r="555" spans="1:6">
      <c r="A555" t="str">
        <f t="shared" si="17"/>
        <v>DNKCGR</v>
      </c>
      <c r="B555" t="s">
        <v>51</v>
      </c>
      <c r="C555" t="s">
        <v>63</v>
      </c>
      <c r="D555">
        <v>2.7748700000000001E-2</v>
      </c>
      <c r="F555" t="str">
        <f t="shared" si="18"/>
        <v/>
      </c>
    </row>
    <row r="556" spans="1:6">
      <c r="A556" t="str">
        <f t="shared" si="17"/>
        <v>NLDRIC</v>
      </c>
      <c r="B556" t="s">
        <v>66</v>
      </c>
      <c r="C556" t="s">
        <v>30</v>
      </c>
      <c r="D556">
        <v>2.7415100000000001E-2</v>
      </c>
      <c r="F556" t="str">
        <f t="shared" si="18"/>
        <v/>
      </c>
    </row>
    <row r="557" spans="1:6">
      <c r="A557" t="str">
        <f t="shared" si="17"/>
        <v>CZEAGR</v>
      </c>
      <c r="B557" t="s">
        <v>49</v>
      </c>
      <c r="C557" t="s">
        <v>26</v>
      </c>
      <c r="D557">
        <v>2.70531E-2</v>
      </c>
      <c r="F557" t="str">
        <f t="shared" si="18"/>
        <v/>
      </c>
    </row>
    <row r="558" spans="1:6">
      <c r="A558" t="str">
        <f t="shared" si="17"/>
        <v>HUNNRM</v>
      </c>
      <c r="B558" t="s">
        <v>158</v>
      </c>
      <c r="C558" t="s">
        <v>106</v>
      </c>
      <c r="D558">
        <v>2.7005100000000001E-2</v>
      </c>
      <c r="F558" t="str">
        <f t="shared" si="18"/>
        <v/>
      </c>
    </row>
    <row r="559" spans="1:6">
      <c r="A559" t="str">
        <f t="shared" si="17"/>
        <v>BGRGRS</v>
      </c>
      <c r="B559" t="s">
        <v>46</v>
      </c>
      <c r="C559" t="s">
        <v>150</v>
      </c>
      <c r="D559">
        <v>2.6982800000000001E-2</v>
      </c>
      <c r="F559" t="str">
        <f t="shared" si="18"/>
        <v/>
      </c>
    </row>
    <row r="560" spans="1:6">
      <c r="A560" t="str">
        <f t="shared" si="17"/>
        <v>GRCCRP</v>
      </c>
      <c r="B560" t="s">
        <v>60</v>
      </c>
      <c r="C560" t="s">
        <v>25</v>
      </c>
      <c r="D560">
        <v>2.64374E-2</v>
      </c>
      <c r="F560" t="str">
        <f t="shared" si="18"/>
        <v/>
      </c>
    </row>
    <row r="561" spans="1:6">
      <c r="A561" t="str">
        <f t="shared" si="17"/>
        <v>DNKCRP|ARA</v>
      </c>
      <c r="B561" t="s">
        <v>51</v>
      </c>
      <c r="C561" t="s">
        <v>109</v>
      </c>
      <c r="D561">
        <v>2.5903900000000001E-2</v>
      </c>
      <c r="F561" t="str">
        <f t="shared" si="18"/>
        <v/>
      </c>
    </row>
    <row r="562" spans="1:6">
      <c r="A562" t="str">
        <f t="shared" si="17"/>
        <v>ROUOLD</v>
      </c>
      <c r="B562" t="s">
        <v>108</v>
      </c>
      <c r="C562" t="s">
        <v>159</v>
      </c>
      <c r="D562">
        <v>2.56698E-2</v>
      </c>
      <c r="E562">
        <v>1</v>
      </c>
      <c r="F562" t="str">
        <f t="shared" si="18"/>
        <v/>
      </c>
    </row>
    <row r="563" spans="1:6">
      <c r="A563" t="str">
        <f t="shared" si="17"/>
        <v>DNKAGR</v>
      </c>
      <c r="B563" t="s">
        <v>51</v>
      </c>
      <c r="C563" t="s">
        <v>26</v>
      </c>
      <c r="D563">
        <v>2.55564E-2</v>
      </c>
      <c r="F563" t="str">
        <f t="shared" si="18"/>
        <v/>
      </c>
    </row>
    <row r="564" spans="1:6">
      <c r="A564" t="str">
        <f t="shared" si="17"/>
        <v>AUTFOR</v>
      </c>
      <c r="B564" t="s">
        <v>45</v>
      </c>
      <c r="C564" t="s">
        <v>750</v>
      </c>
      <c r="D564">
        <v>2.5510100000000001E-2</v>
      </c>
      <c r="F564" t="str">
        <f t="shared" si="18"/>
        <v/>
      </c>
    </row>
    <row r="565" spans="1:6">
      <c r="A565" t="str">
        <f t="shared" si="17"/>
        <v>BGRTOT</v>
      </c>
      <c r="B565" t="s">
        <v>46</v>
      </c>
      <c r="C565" t="s">
        <v>131</v>
      </c>
      <c r="D565">
        <v>2.5403100000000001E-2</v>
      </c>
      <c r="F565" t="str">
        <f t="shared" si="18"/>
        <v/>
      </c>
    </row>
    <row r="566" spans="1:6">
      <c r="A566" t="str">
        <f t="shared" si="17"/>
        <v>CZECRP|ARA</v>
      </c>
      <c r="B566" t="s">
        <v>49</v>
      </c>
      <c r="C566" t="s">
        <v>109</v>
      </c>
      <c r="D566">
        <v>2.5366E-2</v>
      </c>
      <c r="F566" t="str">
        <f t="shared" si="18"/>
        <v/>
      </c>
    </row>
    <row r="567" spans="1:6">
      <c r="A567" t="str">
        <f t="shared" si="17"/>
        <v>BGRFOR</v>
      </c>
      <c r="B567" t="s">
        <v>46</v>
      </c>
      <c r="C567" t="s">
        <v>750</v>
      </c>
      <c r="D567">
        <v>2.5362699999999998E-2</v>
      </c>
      <c r="F567" t="str">
        <f t="shared" si="18"/>
        <v/>
      </c>
    </row>
    <row r="568" spans="1:6">
      <c r="A568" t="str">
        <f t="shared" si="17"/>
        <v>AUTRUM</v>
      </c>
      <c r="B568" t="s">
        <v>45</v>
      </c>
      <c r="C568" t="s">
        <v>47</v>
      </c>
      <c r="D568">
        <v>2.5206200000000002E-2</v>
      </c>
      <c r="F568" t="str">
        <f t="shared" si="18"/>
        <v/>
      </c>
    </row>
    <row r="569" spans="1:6">
      <c r="A569" t="str">
        <f t="shared" si="17"/>
        <v>BGROCR</v>
      </c>
      <c r="B569" t="s">
        <v>46</v>
      </c>
      <c r="C569" t="s">
        <v>749</v>
      </c>
      <c r="D569">
        <v>2.5181100000000001E-2</v>
      </c>
      <c r="E569">
        <v>1</v>
      </c>
      <c r="F569" t="str">
        <f t="shared" si="18"/>
        <v/>
      </c>
    </row>
    <row r="570" spans="1:6">
      <c r="A570" t="str">
        <f t="shared" si="17"/>
        <v>SVNFOR</v>
      </c>
      <c r="B570" t="s">
        <v>142</v>
      </c>
      <c r="C570" t="s">
        <v>750</v>
      </c>
      <c r="D570">
        <v>2.5180399999999999E-2</v>
      </c>
      <c r="F570" t="str">
        <f t="shared" si="18"/>
        <v/>
      </c>
    </row>
    <row r="571" spans="1:6">
      <c r="A571" t="str">
        <f t="shared" si="17"/>
        <v>LTUWHT</v>
      </c>
      <c r="B571" t="s">
        <v>91</v>
      </c>
      <c r="C571" t="s">
        <v>53</v>
      </c>
      <c r="D571">
        <v>2.5122100000000001E-2</v>
      </c>
      <c r="F571" t="str">
        <f t="shared" si="18"/>
        <v/>
      </c>
    </row>
    <row r="572" spans="1:6">
      <c r="A572" t="str">
        <f t="shared" si="17"/>
        <v>BELRUM</v>
      </c>
      <c r="B572" t="s">
        <v>148</v>
      </c>
      <c r="C572" t="s">
        <v>47</v>
      </c>
      <c r="D572">
        <v>2.5106699999999999E-2</v>
      </c>
      <c r="F572" t="str">
        <f t="shared" si="18"/>
        <v/>
      </c>
    </row>
    <row r="573" spans="1:6">
      <c r="A573" t="str">
        <f t="shared" si="17"/>
        <v>SWEAGR</v>
      </c>
      <c r="B573" t="s">
        <v>70</v>
      </c>
      <c r="C573" t="s">
        <v>26</v>
      </c>
      <c r="D573">
        <v>2.5102099999999999E-2</v>
      </c>
      <c r="F573" t="str">
        <f t="shared" si="18"/>
        <v/>
      </c>
    </row>
    <row r="574" spans="1:6">
      <c r="A574" t="str">
        <f t="shared" si="17"/>
        <v>PRTAGR</v>
      </c>
      <c r="B574" t="s">
        <v>68</v>
      </c>
      <c r="C574" t="s">
        <v>26</v>
      </c>
      <c r="D574">
        <v>2.5026099999999999E-2</v>
      </c>
      <c r="F574" t="str">
        <f t="shared" si="18"/>
        <v/>
      </c>
    </row>
    <row r="575" spans="1:6">
      <c r="A575" t="str">
        <f t="shared" si="17"/>
        <v>CZECRP</v>
      </c>
      <c r="B575" t="s">
        <v>49</v>
      </c>
      <c r="C575" t="s">
        <v>25</v>
      </c>
      <c r="D575">
        <v>2.5008800000000001E-2</v>
      </c>
      <c r="F575" t="str">
        <f t="shared" si="18"/>
        <v/>
      </c>
    </row>
    <row r="576" spans="1:6">
      <c r="A576" t="str">
        <f t="shared" si="17"/>
        <v>AUTGRS</v>
      </c>
      <c r="B576" t="s">
        <v>45</v>
      </c>
      <c r="C576" t="s">
        <v>150</v>
      </c>
      <c r="D576">
        <v>2.4910600000000001E-2</v>
      </c>
      <c r="F576" t="str">
        <f t="shared" si="18"/>
        <v/>
      </c>
    </row>
    <row r="577" spans="1:6">
      <c r="A577" t="str">
        <f t="shared" si="17"/>
        <v>HUNOCR</v>
      </c>
      <c r="B577" t="s">
        <v>158</v>
      </c>
      <c r="C577" t="s">
        <v>749</v>
      </c>
      <c r="D577">
        <v>2.4903000000000002E-2</v>
      </c>
      <c r="E577">
        <v>1</v>
      </c>
      <c r="F577" t="str">
        <f t="shared" si="18"/>
        <v/>
      </c>
    </row>
    <row r="578" spans="1:6">
      <c r="A578" t="str">
        <f t="shared" si="17"/>
        <v>ESTFOR</v>
      </c>
      <c r="B578" t="s">
        <v>54</v>
      </c>
      <c r="C578" t="s">
        <v>750</v>
      </c>
      <c r="D578">
        <v>2.48069E-2</v>
      </c>
      <c r="F578" t="str">
        <f t="shared" si="18"/>
        <v/>
      </c>
    </row>
    <row r="579" spans="1:6">
      <c r="A579" t="str">
        <f t="shared" si="17"/>
        <v>PRTRUM</v>
      </c>
      <c r="B579" t="s">
        <v>68</v>
      </c>
      <c r="C579" t="s">
        <v>47</v>
      </c>
      <c r="D579">
        <v>2.4746600000000001E-2</v>
      </c>
      <c r="F579" t="str">
        <f t="shared" si="18"/>
        <v/>
      </c>
    </row>
    <row r="580" spans="1:6">
      <c r="A580" t="str">
        <f t="shared" si="17"/>
        <v>IRLOLD</v>
      </c>
      <c r="B580" t="s">
        <v>111</v>
      </c>
      <c r="C580" t="s">
        <v>159</v>
      </c>
      <c r="D580">
        <v>2.4563000000000001E-2</v>
      </c>
      <c r="E580">
        <v>1</v>
      </c>
      <c r="F580" t="str">
        <f t="shared" si="18"/>
        <v/>
      </c>
    </row>
    <row r="581" spans="1:6">
      <c r="A581" t="str">
        <f t="shared" si="17"/>
        <v>BELLSP</v>
      </c>
      <c r="B581" t="s">
        <v>148</v>
      </c>
      <c r="C581" t="s">
        <v>22</v>
      </c>
      <c r="D581">
        <v>2.43547E-2</v>
      </c>
      <c r="F581" t="str">
        <f t="shared" si="18"/>
        <v/>
      </c>
    </row>
    <row r="582" spans="1:6">
      <c r="A582" t="str">
        <f t="shared" si="17"/>
        <v>IRLONV</v>
      </c>
      <c r="B582" t="s">
        <v>111</v>
      </c>
      <c r="C582" t="s">
        <v>156</v>
      </c>
      <c r="D582">
        <v>2.43132E-2</v>
      </c>
      <c r="E582">
        <v>1</v>
      </c>
      <c r="F582" t="str">
        <f t="shared" si="18"/>
        <v/>
      </c>
    </row>
    <row r="583" spans="1:6">
      <c r="A583" t="str">
        <f t="shared" si="17"/>
        <v>LTUAGR</v>
      </c>
      <c r="B583" t="s">
        <v>91</v>
      </c>
      <c r="C583" t="s">
        <v>26</v>
      </c>
      <c r="D583">
        <v>2.42992E-2</v>
      </c>
      <c r="F583" t="str">
        <f t="shared" si="18"/>
        <v/>
      </c>
    </row>
    <row r="584" spans="1:6">
      <c r="A584" t="str">
        <f t="shared" si="17"/>
        <v>NLDCRP|PRM</v>
      </c>
      <c r="B584" t="s">
        <v>66</v>
      </c>
      <c r="C584" t="s">
        <v>58</v>
      </c>
      <c r="D584">
        <v>2.4263300000000002E-2</v>
      </c>
      <c r="F584" t="str">
        <f t="shared" si="18"/>
        <v/>
      </c>
    </row>
    <row r="585" spans="1:6">
      <c r="A585" t="str">
        <f t="shared" ref="A585:A625" si="19">B585&amp;C585</f>
        <v>BELDRY</v>
      </c>
      <c r="B585" t="s">
        <v>148</v>
      </c>
      <c r="C585" t="s">
        <v>21</v>
      </c>
      <c r="D585">
        <v>2.4006400000000001E-2</v>
      </c>
      <c r="F585" t="str">
        <f t="shared" si="18"/>
        <v/>
      </c>
    </row>
    <row r="586" spans="1:6">
      <c r="A586" t="str">
        <f t="shared" si="19"/>
        <v>BELRIC</v>
      </c>
      <c r="B586" t="s">
        <v>148</v>
      </c>
      <c r="C586" t="s">
        <v>30</v>
      </c>
      <c r="D586">
        <v>2.40024E-2</v>
      </c>
      <c r="F586" t="str">
        <f t="shared" si="18"/>
        <v/>
      </c>
    </row>
    <row r="587" spans="1:6">
      <c r="A587" t="str">
        <f t="shared" si="19"/>
        <v>LTUCRP|ARA</v>
      </c>
      <c r="B587" t="s">
        <v>91</v>
      </c>
      <c r="C587" t="s">
        <v>109</v>
      </c>
      <c r="D587">
        <v>2.37605E-2</v>
      </c>
      <c r="F587" t="str">
        <f t="shared" si="18"/>
        <v/>
      </c>
    </row>
    <row r="588" spans="1:6">
      <c r="A588" t="str">
        <f t="shared" si="19"/>
        <v>DNKCRP</v>
      </c>
      <c r="B588" t="s">
        <v>51</v>
      </c>
      <c r="C588" t="s">
        <v>25</v>
      </c>
      <c r="D588">
        <v>2.33066E-2</v>
      </c>
      <c r="F588" t="str">
        <f t="shared" si="18"/>
        <v/>
      </c>
    </row>
    <row r="589" spans="1:6">
      <c r="A589" t="str">
        <f t="shared" si="19"/>
        <v>AUTAGR</v>
      </c>
      <c r="B589" t="s">
        <v>45</v>
      </c>
      <c r="C589" t="s">
        <v>26</v>
      </c>
      <c r="D589">
        <v>2.3201300000000001E-2</v>
      </c>
      <c r="F589" t="str">
        <f t="shared" si="18"/>
        <v/>
      </c>
    </row>
    <row r="590" spans="1:6">
      <c r="A590" t="str">
        <f t="shared" si="19"/>
        <v>LVAFOR</v>
      </c>
      <c r="B590" t="s">
        <v>64</v>
      </c>
      <c r="C590" t="s">
        <v>750</v>
      </c>
      <c r="D590">
        <v>2.3151999999999999E-2</v>
      </c>
      <c r="F590" t="str">
        <f t="shared" si="18"/>
        <v/>
      </c>
    </row>
    <row r="591" spans="1:6">
      <c r="A591" t="str">
        <f t="shared" si="19"/>
        <v>ROUCRP|PRM</v>
      </c>
      <c r="B591" t="s">
        <v>108</v>
      </c>
      <c r="C591" t="s">
        <v>58</v>
      </c>
      <c r="D591">
        <v>2.2620700000000001E-2</v>
      </c>
      <c r="F591" t="str">
        <f t="shared" si="18"/>
        <v/>
      </c>
    </row>
    <row r="592" spans="1:6">
      <c r="A592" t="str">
        <f t="shared" si="19"/>
        <v>HUNTOT</v>
      </c>
      <c r="B592" t="s">
        <v>158</v>
      </c>
      <c r="C592" t="s">
        <v>131</v>
      </c>
      <c r="D592">
        <v>2.26114E-2</v>
      </c>
      <c r="F592" t="str">
        <f t="shared" si="18"/>
        <v/>
      </c>
    </row>
    <row r="593" spans="1:6">
      <c r="A593" t="str">
        <f t="shared" si="19"/>
        <v>GBRCRP|PRM</v>
      </c>
      <c r="B593" t="s">
        <v>59</v>
      </c>
      <c r="C593" t="s">
        <v>58</v>
      </c>
      <c r="D593">
        <v>2.2462300000000001E-2</v>
      </c>
      <c r="F593" t="str">
        <f t="shared" si="18"/>
        <v/>
      </c>
    </row>
    <row r="594" spans="1:6">
      <c r="A594" t="str">
        <f t="shared" si="19"/>
        <v>SVKAGR</v>
      </c>
      <c r="B594" t="s">
        <v>69</v>
      </c>
      <c r="C594" t="s">
        <v>26</v>
      </c>
      <c r="D594">
        <v>2.22702E-2</v>
      </c>
      <c r="F594" t="str">
        <f t="shared" ref="F594:F625" si="20">IF((D594*(1-E594)&gt;D$5),D594,"")</f>
        <v/>
      </c>
    </row>
    <row r="595" spans="1:6">
      <c r="A595" t="str">
        <f t="shared" si="19"/>
        <v>BGRSGC</v>
      </c>
      <c r="B595" t="s">
        <v>46</v>
      </c>
      <c r="C595" t="s">
        <v>10</v>
      </c>
      <c r="D595">
        <v>2.2251400000000001E-2</v>
      </c>
      <c r="F595" t="str">
        <f t="shared" si="20"/>
        <v/>
      </c>
    </row>
    <row r="596" spans="1:6">
      <c r="A596" t="str">
        <f t="shared" si="19"/>
        <v>GRCLSP</v>
      </c>
      <c r="B596" t="s">
        <v>60</v>
      </c>
      <c r="C596" t="s">
        <v>22</v>
      </c>
      <c r="D596">
        <v>2.2169299999999999E-2</v>
      </c>
      <c r="F596" t="str">
        <f t="shared" si="20"/>
        <v/>
      </c>
    </row>
    <row r="597" spans="1:6">
      <c r="A597" t="str">
        <f t="shared" si="19"/>
        <v>FINAGR</v>
      </c>
      <c r="B597" t="s">
        <v>56</v>
      </c>
      <c r="C597" t="s">
        <v>26</v>
      </c>
      <c r="D597">
        <v>2.2159600000000002E-2</v>
      </c>
      <c r="F597" t="str">
        <f t="shared" si="20"/>
        <v/>
      </c>
    </row>
    <row r="598" spans="1:6">
      <c r="A598" t="str">
        <f t="shared" si="19"/>
        <v>PRTTOT</v>
      </c>
      <c r="B598" t="s">
        <v>68</v>
      </c>
      <c r="C598" t="s">
        <v>131</v>
      </c>
      <c r="D598">
        <v>2.2013899999999999E-2</v>
      </c>
      <c r="F598" t="str">
        <f t="shared" si="20"/>
        <v/>
      </c>
    </row>
    <row r="599" spans="1:6">
      <c r="A599" t="str">
        <f t="shared" si="19"/>
        <v>PRTNRM</v>
      </c>
      <c r="B599" t="s">
        <v>68</v>
      </c>
      <c r="C599" t="s">
        <v>106</v>
      </c>
      <c r="D599">
        <v>2.1984400000000001E-2</v>
      </c>
      <c r="F599" t="str">
        <f t="shared" si="20"/>
        <v/>
      </c>
    </row>
    <row r="600" spans="1:6">
      <c r="A600" t="str">
        <f t="shared" si="19"/>
        <v>LTUCRP</v>
      </c>
      <c r="B600" t="s">
        <v>91</v>
      </c>
      <c r="C600" t="s">
        <v>25</v>
      </c>
      <c r="D600">
        <v>2.1858599999999999E-2</v>
      </c>
      <c r="F600" t="str">
        <f t="shared" si="20"/>
        <v/>
      </c>
    </row>
    <row r="601" spans="1:6">
      <c r="A601" t="str">
        <f t="shared" si="19"/>
        <v>BELAGR</v>
      </c>
      <c r="B601" t="s">
        <v>148</v>
      </c>
      <c r="C601" t="s">
        <v>26</v>
      </c>
      <c r="D601">
        <v>2.1838099999999999E-2</v>
      </c>
      <c r="F601" t="str">
        <f t="shared" si="20"/>
        <v/>
      </c>
    </row>
    <row r="602" spans="1:6">
      <c r="A602" t="str">
        <f t="shared" si="19"/>
        <v>BELOCR</v>
      </c>
      <c r="B602" t="s">
        <v>148</v>
      </c>
      <c r="C602" t="s">
        <v>749</v>
      </c>
      <c r="D602">
        <v>2.1810900000000001E-2</v>
      </c>
      <c r="E602">
        <v>1</v>
      </c>
      <c r="F602" t="str">
        <f t="shared" si="20"/>
        <v/>
      </c>
    </row>
    <row r="603" spans="1:6">
      <c r="A603" t="str">
        <f t="shared" si="19"/>
        <v>SWEWHT</v>
      </c>
      <c r="B603" t="s">
        <v>70</v>
      </c>
      <c r="C603" t="s">
        <v>53</v>
      </c>
      <c r="D603">
        <v>2.18058E-2</v>
      </c>
      <c r="F603" t="str">
        <f t="shared" si="20"/>
        <v/>
      </c>
    </row>
    <row r="604" spans="1:6">
      <c r="A604" t="str">
        <f t="shared" si="19"/>
        <v>LVAONV</v>
      </c>
      <c r="B604" t="s">
        <v>64</v>
      </c>
      <c r="C604" t="s">
        <v>156</v>
      </c>
      <c r="D604">
        <v>2.1779699999999999E-2</v>
      </c>
      <c r="E604">
        <v>1</v>
      </c>
      <c r="F604" t="str">
        <f t="shared" si="20"/>
        <v/>
      </c>
    </row>
    <row r="605" spans="1:6">
      <c r="A605" t="str">
        <f t="shared" si="19"/>
        <v>PRTFOR</v>
      </c>
      <c r="B605" t="s">
        <v>68</v>
      </c>
      <c r="C605" t="s">
        <v>750</v>
      </c>
      <c r="D605">
        <v>2.1717400000000001E-2</v>
      </c>
      <c r="F605" t="str">
        <f t="shared" si="20"/>
        <v/>
      </c>
    </row>
    <row r="606" spans="1:6">
      <c r="A606" t="str">
        <f t="shared" si="19"/>
        <v>CZEDRY</v>
      </c>
      <c r="B606" t="s">
        <v>49</v>
      </c>
      <c r="C606" t="s">
        <v>21</v>
      </c>
      <c r="D606">
        <v>2.15453E-2</v>
      </c>
      <c r="F606" t="str">
        <f t="shared" si="20"/>
        <v/>
      </c>
    </row>
    <row r="607" spans="1:6">
      <c r="A607" t="str">
        <f t="shared" si="19"/>
        <v>AUTLSP</v>
      </c>
      <c r="B607" t="s">
        <v>45</v>
      </c>
      <c r="C607" t="s">
        <v>22</v>
      </c>
      <c r="D607">
        <v>2.1296099999999998E-2</v>
      </c>
      <c r="F607" t="str">
        <f t="shared" si="20"/>
        <v/>
      </c>
    </row>
    <row r="608" spans="1:6">
      <c r="A608" t="str">
        <f t="shared" si="19"/>
        <v>AUTDRY</v>
      </c>
      <c r="B608" t="s">
        <v>45</v>
      </c>
      <c r="C608" t="s">
        <v>21</v>
      </c>
      <c r="D608">
        <v>2.1271200000000001E-2</v>
      </c>
      <c r="F608" t="str">
        <f t="shared" si="20"/>
        <v/>
      </c>
    </row>
    <row r="609" spans="1:6">
      <c r="A609" t="str">
        <f t="shared" si="19"/>
        <v>HRVAGR</v>
      </c>
      <c r="B609" t="s">
        <v>61</v>
      </c>
      <c r="C609" t="s">
        <v>26</v>
      </c>
      <c r="D609">
        <v>2.1242799999999999E-2</v>
      </c>
      <c r="F609" t="str">
        <f t="shared" si="20"/>
        <v/>
      </c>
    </row>
    <row r="610" spans="1:6">
      <c r="A610" t="str">
        <f t="shared" si="19"/>
        <v>AUTSGC</v>
      </c>
      <c r="B610" t="s">
        <v>45</v>
      </c>
      <c r="C610" t="s">
        <v>10</v>
      </c>
      <c r="D610">
        <v>2.11959E-2</v>
      </c>
      <c r="F610" t="str">
        <f t="shared" si="20"/>
        <v/>
      </c>
    </row>
    <row r="611" spans="1:6">
      <c r="A611" t="str">
        <f t="shared" si="19"/>
        <v>SWELSP</v>
      </c>
      <c r="B611" t="s">
        <v>70</v>
      </c>
      <c r="C611" t="s">
        <v>22</v>
      </c>
      <c r="D611">
        <v>2.11732E-2</v>
      </c>
      <c r="F611" t="str">
        <f t="shared" si="20"/>
        <v/>
      </c>
    </row>
    <row r="612" spans="1:6">
      <c r="A612" t="str">
        <f t="shared" si="19"/>
        <v>PRTLSP</v>
      </c>
      <c r="B612" t="s">
        <v>68</v>
      </c>
      <c r="C612" t="s">
        <v>22</v>
      </c>
      <c r="D612">
        <v>2.1165300000000001E-2</v>
      </c>
      <c r="F612" t="str">
        <f t="shared" si="20"/>
        <v/>
      </c>
    </row>
    <row r="613" spans="1:6">
      <c r="A613" t="str">
        <f t="shared" si="19"/>
        <v>SWEDRY</v>
      </c>
      <c r="B613" t="s">
        <v>70</v>
      </c>
      <c r="C613" t="s">
        <v>21</v>
      </c>
      <c r="D613">
        <v>2.11183E-2</v>
      </c>
      <c r="F613" t="str">
        <f t="shared" si="20"/>
        <v/>
      </c>
    </row>
    <row r="614" spans="1:6">
      <c r="A614" t="str">
        <f t="shared" si="19"/>
        <v>AUTNRM</v>
      </c>
      <c r="B614" t="s">
        <v>45</v>
      </c>
      <c r="C614" t="s">
        <v>106</v>
      </c>
      <c r="D614">
        <v>2.0902899999999999E-2</v>
      </c>
      <c r="F614" t="str">
        <f t="shared" si="20"/>
        <v/>
      </c>
    </row>
    <row r="615" spans="1:6">
      <c r="A615" t="str">
        <f t="shared" si="19"/>
        <v>LVAAGR</v>
      </c>
      <c r="B615" t="s">
        <v>64</v>
      </c>
      <c r="C615" t="s">
        <v>26</v>
      </c>
      <c r="D615">
        <v>2.07666E-2</v>
      </c>
      <c r="F615" t="str">
        <f t="shared" si="20"/>
        <v/>
      </c>
    </row>
    <row r="616" spans="1:6">
      <c r="A616" t="str">
        <f t="shared" si="19"/>
        <v>CZETOT</v>
      </c>
      <c r="B616" t="s">
        <v>49</v>
      </c>
      <c r="C616" t="s">
        <v>131</v>
      </c>
      <c r="D616">
        <v>2.0759799999999998E-2</v>
      </c>
      <c r="F616" t="str">
        <f t="shared" si="20"/>
        <v/>
      </c>
    </row>
    <row r="617" spans="1:6">
      <c r="A617" t="str">
        <f t="shared" si="19"/>
        <v>CZEGRS</v>
      </c>
      <c r="B617" t="s">
        <v>49</v>
      </c>
      <c r="C617" t="s">
        <v>150</v>
      </c>
      <c r="D617">
        <v>2.0603799999999999E-2</v>
      </c>
      <c r="F617" t="str">
        <f t="shared" si="20"/>
        <v/>
      </c>
    </row>
    <row r="618" spans="1:6">
      <c r="A618" t="str">
        <f t="shared" si="19"/>
        <v>AUTTOT</v>
      </c>
      <c r="B618" t="s">
        <v>45</v>
      </c>
      <c r="C618" t="s">
        <v>131</v>
      </c>
      <c r="D618">
        <v>2.0531299999999999E-2</v>
      </c>
      <c r="F618" t="str">
        <f t="shared" si="20"/>
        <v/>
      </c>
    </row>
    <row r="619" spans="1:6">
      <c r="A619" t="str">
        <f t="shared" si="19"/>
        <v>MLTAGR</v>
      </c>
      <c r="B619" t="s">
        <v>65</v>
      </c>
      <c r="C619" t="s">
        <v>26</v>
      </c>
      <c r="D619">
        <v>2.0450900000000001E-2</v>
      </c>
      <c r="F619" t="str">
        <f t="shared" si="20"/>
        <v/>
      </c>
    </row>
    <row r="620" spans="1:6">
      <c r="A620" t="str">
        <f t="shared" si="19"/>
        <v>SVNAGR</v>
      </c>
      <c r="B620" t="s">
        <v>142</v>
      </c>
      <c r="C620" t="s">
        <v>26</v>
      </c>
      <c r="D620">
        <v>2.04364E-2</v>
      </c>
      <c r="F620" t="str">
        <f t="shared" si="20"/>
        <v/>
      </c>
    </row>
    <row r="621" spans="1:6">
      <c r="A621" t="str">
        <f t="shared" si="19"/>
        <v>AUTCGR</v>
      </c>
      <c r="B621" t="s">
        <v>45</v>
      </c>
      <c r="C621" t="s">
        <v>63</v>
      </c>
      <c r="D621">
        <v>2.01789E-2</v>
      </c>
      <c r="F621" t="str">
        <f t="shared" si="20"/>
        <v/>
      </c>
    </row>
    <row r="622" spans="1:6">
      <c r="A622" t="str">
        <f t="shared" si="19"/>
        <v>SWECRP</v>
      </c>
      <c r="B622" t="s">
        <v>70</v>
      </c>
      <c r="C622" t="s">
        <v>25</v>
      </c>
      <c r="D622">
        <v>2.01742E-2</v>
      </c>
      <c r="F622" t="str">
        <f t="shared" si="20"/>
        <v/>
      </c>
    </row>
    <row r="623" spans="1:6">
      <c r="A623" t="str">
        <f t="shared" si="19"/>
        <v>ESTAGR</v>
      </c>
      <c r="B623" t="s">
        <v>54</v>
      </c>
      <c r="C623" t="s">
        <v>26</v>
      </c>
      <c r="D623">
        <v>2.0166900000000001E-2</v>
      </c>
      <c r="F623" t="str">
        <f t="shared" si="20"/>
        <v/>
      </c>
    </row>
    <row r="624" spans="1:6">
      <c r="A624" t="str">
        <f t="shared" si="19"/>
        <v>BGRCGR</v>
      </c>
      <c r="B624" t="s">
        <v>46</v>
      </c>
      <c r="C624" t="s">
        <v>63</v>
      </c>
      <c r="D624">
        <v>2.01619E-2</v>
      </c>
      <c r="F624" t="str">
        <f t="shared" si="20"/>
        <v/>
      </c>
    </row>
    <row r="625" spans="1:6">
      <c r="A625" t="str">
        <f t="shared" si="19"/>
        <v>CZELSP</v>
      </c>
      <c r="B625" t="s">
        <v>49</v>
      </c>
      <c r="C625" t="s">
        <v>22</v>
      </c>
      <c r="D625">
        <v>2.0139500000000001E-2</v>
      </c>
      <c r="F625" t="str">
        <f t="shared" si="20"/>
        <v/>
      </c>
    </row>
    <row r="626" spans="1:6">
      <c r="D626">
        <f>COUNT(D8:D625)</f>
        <v>617</v>
      </c>
      <c r="E626">
        <f>COUNT(E8:E625)</f>
        <v>89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AACEA0CDF5DA4E95FA2FC27DFF338B" ma:contentTypeVersion="20" ma:contentTypeDescription="Create a new document." ma:contentTypeScope="" ma:versionID="73eec9726cf9d29d368707430a958568">
  <xsd:schema xmlns:xsd="http://www.w3.org/2001/XMLSchema" xmlns:xs="http://www.w3.org/2001/XMLSchema" xmlns:p="http://schemas.microsoft.com/office/2006/metadata/properties" xmlns:ns1="http://schemas.microsoft.com/sharepoint/v3" xmlns:ns2="dafcf8aa-a5c7-4efd-bf49-dc15fbe8f0ff" xmlns:ns3="767e6690-7a14-4d32-91ce-7a1186ad202b" targetNamespace="http://schemas.microsoft.com/office/2006/metadata/properties" ma:root="true" ma:fieldsID="b29a5d9539b92daab086f0fdfdc41666" ns1:_="" ns2:_="" ns3:_="">
    <xsd:import namespace="http://schemas.microsoft.com/sharepoint/v3"/>
    <xsd:import namespace="dafcf8aa-a5c7-4efd-bf49-dc15fbe8f0ff"/>
    <xsd:import namespace="767e6690-7a14-4d32-91ce-7a1186ad20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fcf8aa-a5c7-4efd-bf49-dc15fbe8f0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b2b414a-4870-4b76-be62-ecc4760d58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7e6690-7a14-4d32-91ce-7a1186ad202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597e04a-5207-4fef-bc8a-c0ea7b144686}" ma:internalName="TaxCatchAll" ma:showField="CatchAllData" ma:web="767e6690-7a14-4d32-91ce-7a1186ad20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dafcf8aa-a5c7-4efd-bf49-dc15fbe8f0ff">
      <Terms xmlns="http://schemas.microsoft.com/office/infopath/2007/PartnerControls"/>
    </lcf76f155ced4ddcb4097134ff3c332f>
    <TaxCatchAll xmlns="767e6690-7a14-4d32-91ce-7a1186ad202b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632CF11-7FE7-4D5B-B5E5-C580F432C51F}"/>
</file>

<file path=customXml/itemProps2.xml><?xml version="1.0" encoding="utf-8"?>
<ds:datastoreItem xmlns:ds="http://schemas.openxmlformats.org/officeDocument/2006/customXml" ds:itemID="{4A971DC7-73CA-49D3-94D3-43D3BD7269BD}"/>
</file>

<file path=customXml/itemProps3.xml><?xml version="1.0" encoding="utf-8"?>
<ds:datastoreItem xmlns:ds="http://schemas.openxmlformats.org/officeDocument/2006/customXml" ds:itemID="{FD67F84D-0D84-40B4-9A2D-969F2F2446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Heinz P. Witzke, Dr.</dc:creator>
  <cp:keywords/>
  <dc:description/>
  <cp:lastModifiedBy>KUMAR Ipsita</cp:lastModifiedBy>
  <cp:revision/>
  <dcterms:created xsi:type="dcterms:W3CDTF">2024-10-30T10:59:27Z</dcterms:created>
  <dcterms:modified xsi:type="dcterms:W3CDTF">2024-11-19T09:20:22Z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0x010100B0AACEA0CDF5DA4E95FA2FC27DFF338B</vt:lpwstr>
  </property>
  <property fmtid="{D5CDD505-2E9C-101B-9397-08002B2CF9AE}" pid="3" name="MediaServiceImageTags">
    <vt:lpwstr/>
  </property>
</Properties>
</file>