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Dimple - Working Documents/DimpleTech/10 Technology development/01 The Hill/03 Usage/Measurement files/"/>
    </mc:Choice>
  </mc:AlternateContent>
  <xr:revisionPtr revIDLastSave="0" documentId="13_ncr:1_{31A56EB1-2569-7E48-A3AC-B9CAAE1EE0A7}" xr6:coauthVersionLast="36" xr6:coauthVersionMax="45" xr10:uidLastSave="{00000000-0000-0000-0000-000000000000}"/>
  <bookViews>
    <workbookView xWindow="-7020" yWindow="-21140" windowWidth="38400" windowHeight="19600" xr2:uid="{E12EEECC-AC3A-F945-9F00-751131698F74}"/>
  </bookViews>
  <sheets>
    <sheet name="Measurements" sheetId="1" r:id="rId1"/>
    <sheet name="Windtunnels" sheetId="2" r:id="rId2"/>
    <sheet name="Pressure layou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3" l="1"/>
  <c r="J17" i="3"/>
  <c r="J14" i="3"/>
  <c r="I28" i="3"/>
  <c r="I25" i="3"/>
  <c r="I24" i="3"/>
  <c r="I21" i="3"/>
  <c r="I20" i="3"/>
  <c r="I17" i="3"/>
  <c r="I14" i="3"/>
  <c r="I5" i="3"/>
</calcChain>
</file>

<file path=xl/sharedStrings.xml><?xml version="1.0" encoding="utf-8"?>
<sst xmlns="http://schemas.openxmlformats.org/spreadsheetml/2006/main" count="115" uniqueCount="63">
  <si>
    <t>Description</t>
  </si>
  <si>
    <t>Date</t>
  </si>
  <si>
    <t>Folder</t>
  </si>
  <si>
    <t>Id</t>
  </si>
  <si>
    <t>Tunnel automation</t>
  </si>
  <si>
    <t>Tunnel data</t>
  </si>
  <si>
    <t>Windtunnels</t>
  </si>
  <si>
    <t>None</t>
  </si>
  <si>
    <t>M-tunnel</t>
  </si>
  <si>
    <t>W-tunnel</t>
  </si>
  <si>
    <t>LTT</t>
  </si>
  <si>
    <t>A-tunnel</t>
  </si>
  <si>
    <r>
      <t>Name</t>
    </r>
    <r>
      <rPr>
        <i/>
        <sz val="12"/>
        <color theme="2" tint="-0.499984740745262"/>
        <rFont val="Calibri (Body)_x0000_"/>
      </rPr>
      <t xml:space="preserve"> </t>
    </r>
    <r>
      <rPr>
        <i/>
        <sz val="12"/>
        <color theme="2" tint="-9.9978637043366805E-2"/>
        <rFont val="Calibri (Body)_x0000_"/>
      </rPr>
      <t>(no special char.)</t>
    </r>
  </si>
  <si>
    <t>The Hill - Measurement Mastersheet</t>
  </si>
  <si>
    <t>Use tunnel data?</t>
  </si>
  <si>
    <t>yes</t>
  </si>
  <si>
    <t>no</t>
  </si>
  <si>
    <t>Pressure config.</t>
  </si>
  <si>
    <t>1</t>
  </si>
  <si>
    <t>2</t>
  </si>
  <si>
    <t>3</t>
  </si>
  <si>
    <t>4</t>
  </si>
  <si>
    <t>5</t>
  </si>
  <si>
    <t>Position:</t>
  </si>
  <si>
    <t>Channel</t>
  </si>
  <si>
    <t xml:space="preserve"> </t>
  </si>
  <si>
    <t xml:space="preserve">  </t>
  </si>
  <si>
    <t xml:space="preserve">   </t>
  </si>
  <si>
    <t>Ref.</t>
  </si>
  <si>
    <t>Target</t>
  </si>
  <si>
    <t>Warm-up</t>
  </si>
  <si>
    <t>Use tunnel data</t>
  </si>
  <si>
    <t>p-channels</t>
  </si>
  <si>
    <t>pitot channel</t>
  </si>
  <si>
    <t>No</t>
  </si>
  <si>
    <t xml:space="preserve">    </t>
  </si>
  <si>
    <t xml:space="preserve">     </t>
  </si>
  <si>
    <t xml:space="preserve">        </t>
  </si>
  <si>
    <t>Region</t>
  </si>
  <si>
    <t>Pos.</t>
  </si>
  <si>
    <t>Pos. 2</t>
  </si>
  <si>
    <t>x [mm]</t>
  </si>
  <si>
    <t>y [mm]</t>
  </si>
  <si>
    <t>z [mm]</t>
  </si>
  <si>
    <t>Pitot</t>
  </si>
  <si>
    <t>Center</t>
  </si>
  <si>
    <t>LE</t>
  </si>
  <si>
    <t>TE</t>
  </si>
  <si>
    <t>Lower</t>
  </si>
  <si>
    <t>Upper</t>
  </si>
  <si>
    <t>Left</t>
  </si>
  <si>
    <t>Top</t>
  </si>
  <si>
    <t>Right</t>
  </si>
  <si>
    <t>Pitot correct</t>
  </si>
  <si>
    <t>1x P8D
(no pitot)</t>
  </si>
  <si>
    <t>1x P8D</t>
  </si>
  <si>
    <t>2x P8D
(no pitot)</t>
  </si>
  <si>
    <t>20x RSC</t>
  </si>
  <si>
    <t>16Channel Backblock (temp)</t>
  </si>
  <si>
    <t>Demo</t>
  </si>
  <si>
    <t>plate id</t>
  </si>
  <si>
    <t>_templateMeasurement</t>
  </si>
  <si>
    <t>Rename this file to "mastersheet"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</si>
</sst>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11">
    <font>
      <sz val="12"/>
      <color theme="1"/>
      <name val="Calibri"/>
      <family val="2"/>
      <scheme val="minor"/>
    </font>
    <font>
      <i/>
      <sz val="12"/>
      <color theme="2" tint="-0.499984740745262"/>
      <name val="Calibri (Body)_x0000_"/>
    </font>
    <font>
      <i/>
      <sz val="12"/>
      <color theme="2" tint="-9.9978637043366805E-2"/>
      <name val="Calibri (Body)_x0000_"/>
    </font>
    <font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1" xfId="0" quotePrefix="1" applyFill="1" applyBorder="1"/>
    <xf numFmtId="0" fontId="0" fillId="6" borderId="2" xfId="0" quotePrefix="1" applyFill="1" applyBorder="1"/>
    <xf numFmtId="0" fontId="0" fillId="6" borderId="3" xfId="0" quotePrefix="1" applyFill="1" applyBorder="1"/>
    <xf numFmtId="1" fontId="5" fillId="0" borderId="0" xfId="0" applyNumberFormat="1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7" borderId="4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4" fillId="8" borderId="5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4" fillId="9" borderId="8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165" fontId="0" fillId="0" borderId="0" xfId="1" applyNumberFormat="1" applyFont="1"/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7" fillId="0" borderId="5" xfId="0" applyFont="1" applyBorder="1"/>
    <xf numFmtId="165" fontId="7" fillId="0" borderId="0" xfId="1" applyNumberFormat="1" applyFont="1"/>
    <xf numFmtId="164" fontId="8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5" xfId="0" applyFont="1" applyBorder="1"/>
    <xf numFmtId="165" fontId="8" fillId="0" borderId="0" xfId="1" applyNumberFormat="1" applyFont="1"/>
    <xf numFmtId="0" fontId="8" fillId="0" borderId="0" xfId="0" quotePrefix="1" applyFont="1"/>
    <xf numFmtId="0" fontId="9" fillId="0" borderId="9" xfId="0" applyFont="1" applyBorder="1"/>
    <xf numFmtId="0" fontId="0" fillId="11" borderId="0" xfId="0" applyFill="1"/>
    <xf numFmtId="0" fontId="10" fillId="11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14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%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64" formatCode="yyyy\-mm\-dd;@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312964</xdr:colOff>
      <xdr:row>2</xdr:row>
      <xdr:rowOff>755195</xdr:rowOff>
    </xdr:from>
    <xdr:to>
      <xdr:col>16</xdr:col>
      <xdr:colOff>317993</xdr:colOff>
      <xdr:row>23</xdr:row>
      <xdr:rowOff>26363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ACD4A-63C5-463E-893A-27CCF27FC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0" y="1231445"/>
          <a:ext cx="2515547" cy="39792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7EA5C-1A4F-0145-8A61-4E1C87C46D31}" name="Table2" displayName="Table2" ref="B3:P178" totalsRowShown="0">
  <tableColumns count="15">
    <tableColumn id="1" xr3:uid="{6DFEB069-213E-4C41-A41E-B4525AFCB2C5}" name="Id" dataDxfId="13"/>
    <tableColumn id="2" xr3:uid="{87672AE0-6118-BA4E-80BF-19BC32FE0220}" name="Date" dataDxfId="12"/>
    <tableColumn id="3" xr3:uid="{52BA862C-27CE-674B-9CD3-5E4429C9669C}" name="Name (no special char.)"/>
    <tableColumn id="11" xr3:uid="{95B20B57-5110-3C4A-9DFD-CA76DA8CF6F7}" name="Ref."/>
    <tableColumn id="9" xr3:uid="{09EC14DE-98CA-AA4D-B6AF-DE382F069FAF}" name="Target"/>
    <tableColumn id="12" xr3:uid="{BE796C7F-68D0-6645-94AA-B7002E72A59F}" name="Warm-up"/>
    <tableColumn id="4" xr3:uid="{D1E2BBE1-2BC0-DA4F-8A85-91FFBBD7761C}" name="Description" dataDxfId="11"/>
    <tableColumn id="5" xr3:uid="{6AC83ACA-4067-CA4C-B370-09E7180994D2}" name="Folder"/>
    <tableColumn id="6" xr3:uid="{10E836C4-1B84-7B47-BF7E-13EB73A5C4BE}" name="Tunnel automation"/>
    <tableColumn id="7" xr3:uid="{DEF9CE85-2D37-5140-98E7-8F596283D160}" name="Tunnel data"/>
    <tableColumn id="8" xr3:uid="{D1756B5F-31B9-864B-91FB-E569CC7771D5}" name="Use tunnel data"/>
    <tableColumn id="10" xr3:uid="{EBF77888-AC1D-6148-862B-ECBE66202C2A}" name="Pressure config." dataDxfId="10"/>
    <tableColumn id="13" xr3:uid="{13BEB114-0413-C148-9ED5-91291A5FA7B3}" name="p-channels"/>
    <tableColumn id="14" xr3:uid="{0922AE5D-D814-114F-B0A8-ACCE925BC7E9}" name="pitot channel"/>
    <tableColumn id="15" xr3:uid="{7E8D49BF-CD66-4945-B81B-0552B1F6A806}" name="Pitot correct" dataDxfId="9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D76AF-F766-F346-9083-C290A5257046}" name="Table1" displayName="Table1" ref="B2:B7" totalsRowShown="0">
  <tableColumns count="1">
    <tableColumn id="1" xr3:uid="{5FD1FC24-10E3-A248-B793-23F92589B479}" name="Windtunnel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08E86-0ADB-A042-863B-1132DA5621D6}" name="Table3" displayName="Table3" ref="D2:D4" totalsRowShown="0" headerRowDxfId="8" dataDxfId="7">
  <tableColumns count="1">
    <tableColumn id="1" xr3:uid="{9A1272F3-10CD-AA44-B7E0-F68FD351534B}" name="Use tunnel data?" dataDxfId="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A7679-22F8-BD4B-93AE-D90E20B4EA27}" name="Table46" displayName="Table46" ref="B2:M44" totalsRowShown="0" headerRowDxfId="5">
  <tableColumns count="12">
    <tableColumn id="1" xr3:uid="{97DCEB29-EB01-5243-A78E-742014BA2D22}" name="Id"/>
    <tableColumn id="12" xr3:uid="{B180BC18-C432-FA48-81A4-D190A45717D0}" name=" "/>
    <tableColumn id="11" xr3:uid="{B322D8FF-A7B1-4846-B2C8-645E0BAE2B4E}" name="  "/>
    <tableColumn id="10" xr3:uid="{8BD56FD4-E327-D04B-A8B5-6EF0F75C56DD}" name="   "/>
    <tableColumn id="9" xr3:uid="{8D2A9EBF-0B1F-9D43-8CE2-9A744D3AEC6B}" name="    "/>
    <tableColumn id="8" xr3:uid="{9AABFB41-6943-AD42-8C3F-93E09B253B30}" name="     "/>
    <tableColumn id="7" xr3:uid="{A1F0A29F-12F2-9B47-BBFF-FC955A2F7D37}" name="        "/>
    <tableColumn id="2" xr3:uid="{4AF53202-BBD5-424D-9EA7-05556A059C24}" name="1" dataDxfId="4"/>
    <tableColumn id="3" xr3:uid="{705DBEB1-426E-3648-9DF3-A189389E8557}" name="2" dataDxfId="3"/>
    <tableColumn id="4" xr3:uid="{397A62C7-6707-DF4F-8DDE-16066A85C00B}" name="3" dataDxfId="2"/>
    <tableColumn id="5" xr3:uid="{10784330-8FAE-2346-8490-16F7F7CE6B31}" name="4" dataDxfId="1"/>
    <tableColumn id="6" xr3:uid="{D40F3563-8485-AE45-8F1F-BB3B1F18E98D}" name="5" dataDxfId="0"/>
  </tableColumns>
  <tableStyleInfo name="TableStyleLight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2BB9-230F-7B49-905A-C5597AFD6720}">
  <dimension ref="B1:P178"/>
  <sheetViews>
    <sheetView showGridLines="0" tabSelected="1" zoomScale="110" workbookViewId="0">
      <selection activeCell="R15" sqref="R15"/>
    </sheetView>
  </sheetViews>
  <sheetFormatPr baseColWidth="10" defaultColWidth="11" defaultRowHeight="16"/>
  <cols>
    <col min="1" max="1" width="5.83203125" customWidth="1"/>
    <col min="2" max="2" width="5.1640625" customWidth="1"/>
    <col min="3" max="3" width="12.33203125" style="5" customWidth="1"/>
    <col min="4" max="4" width="40.1640625" customWidth="1"/>
    <col min="5" max="6" width="11.5" customWidth="1"/>
    <col min="7" max="7" width="10.83203125" customWidth="1"/>
    <col min="8" max="8" width="46.6640625" style="1" customWidth="1"/>
    <col min="9" max="9" width="38.83203125" customWidth="1"/>
    <col min="10" max="11" width="19.1640625" customWidth="1"/>
    <col min="12" max="13" width="16.6640625" customWidth="1"/>
    <col min="14" max="14" width="10.83203125" hidden="1" customWidth="1"/>
    <col min="15" max="15" width="12" hidden="1" customWidth="1"/>
    <col min="16" max="16" width="11.5" style="43" hidden="1" customWidth="1"/>
  </cols>
  <sheetData>
    <row r="1" spans="2:16" ht="42" customHeight="1">
      <c r="B1" s="2" t="s">
        <v>13</v>
      </c>
      <c r="K1" s="56"/>
      <c r="L1" s="56"/>
      <c r="M1" s="57" t="s">
        <v>62</v>
      </c>
    </row>
    <row r="3" spans="2:16" ht="17">
      <c r="B3" t="s">
        <v>3</v>
      </c>
      <c r="C3" s="5" t="s">
        <v>1</v>
      </c>
      <c r="D3" t="s">
        <v>12</v>
      </c>
      <c r="E3" t="s">
        <v>28</v>
      </c>
      <c r="F3" t="s">
        <v>29</v>
      </c>
      <c r="G3" t="s">
        <v>30</v>
      </c>
      <c r="H3" s="1" t="s">
        <v>0</v>
      </c>
      <c r="I3" t="s">
        <v>2</v>
      </c>
      <c r="J3" t="s">
        <v>4</v>
      </c>
      <c r="K3" t="s">
        <v>5</v>
      </c>
      <c r="L3" t="s">
        <v>31</v>
      </c>
      <c r="M3" t="s">
        <v>17</v>
      </c>
      <c r="N3" t="s">
        <v>32</v>
      </c>
      <c r="O3" t="s">
        <v>33</v>
      </c>
      <c r="P3" s="43" t="s">
        <v>53</v>
      </c>
    </row>
    <row r="4" spans="2:16">
      <c r="B4" s="4">
        <v>1</v>
      </c>
      <c r="C4" s="5">
        <v>43831</v>
      </c>
      <c r="D4" t="s">
        <v>59</v>
      </c>
      <c r="E4" t="s">
        <v>60</v>
      </c>
      <c r="F4" t="s">
        <v>60</v>
      </c>
      <c r="G4" t="s">
        <v>15</v>
      </c>
      <c r="I4" t="s">
        <v>61</v>
      </c>
      <c r="J4" t="s">
        <v>8</v>
      </c>
      <c r="K4" t="s">
        <v>7</v>
      </c>
      <c r="L4" t="s">
        <v>34</v>
      </c>
      <c r="M4" s="28" t="s">
        <v>21</v>
      </c>
      <c r="N4" s="50"/>
      <c r="O4" s="52"/>
      <c r="P4" s="53">
        <v>8.7999999999999995E-2</v>
      </c>
    </row>
    <row r="5" spans="2:16">
      <c r="B5" s="4">
        <v>2</v>
      </c>
      <c r="C5" s="49"/>
      <c r="D5" s="50"/>
      <c r="E5" s="50"/>
      <c r="F5" s="50"/>
      <c r="G5" s="50"/>
      <c r="H5" s="51"/>
      <c r="I5" s="50"/>
      <c r="J5" s="50"/>
      <c r="K5" s="50"/>
      <c r="L5" s="50"/>
      <c r="M5" s="52"/>
      <c r="N5" s="50"/>
      <c r="O5" s="52"/>
      <c r="P5" s="53">
        <v>8.7999999999999995E-2</v>
      </c>
    </row>
    <row r="6" spans="2:16">
      <c r="B6" s="4">
        <v>3</v>
      </c>
      <c r="C6" s="49"/>
      <c r="D6" s="50"/>
      <c r="E6" s="54"/>
      <c r="F6" s="54"/>
      <c r="G6" s="54"/>
      <c r="H6" s="51"/>
      <c r="I6" s="50"/>
      <c r="J6" s="50"/>
      <c r="K6" s="50"/>
      <c r="L6" s="50"/>
      <c r="M6" s="52"/>
      <c r="N6" s="50"/>
      <c r="O6" s="52"/>
      <c r="P6" s="53">
        <v>8.7999999999999995E-2</v>
      </c>
    </row>
    <row r="7" spans="2:16">
      <c r="B7" s="4">
        <v>4</v>
      </c>
      <c r="C7" s="49"/>
      <c r="D7" s="50"/>
      <c r="E7" s="50"/>
      <c r="F7" s="50"/>
      <c r="G7" s="50"/>
      <c r="H7" s="51"/>
      <c r="I7" s="50"/>
      <c r="J7" s="50"/>
      <c r="K7" s="50"/>
      <c r="L7" s="50"/>
      <c r="M7" s="52"/>
      <c r="N7" s="50"/>
      <c r="O7" s="52"/>
      <c r="P7" s="53">
        <v>8.7999999999999995E-2</v>
      </c>
    </row>
    <row r="8" spans="2:16">
      <c r="B8" s="4">
        <v>5</v>
      </c>
      <c r="C8" s="49"/>
      <c r="D8" s="50"/>
      <c r="E8" s="50"/>
      <c r="F8" s="50"/>
      <c r="G8" s="50"/>
      <c r="H8" s="51"/>
      <c r="I8" s="50"/>
      <c r="J8" s="50"/>
      <c r="K8" s="50"/>
      <c r="L8" s="50"/>
      <c r="M8" s="52"/>
      <c r="N8" s="50"/>
      <c r="O8" s="52"/>
      <c r="P8" s="53">
        <v>8.7999999999999995E-2</v>
      </c>
    </row>
    <row r="9" spans="2:16">
      <c r="B9" s="4">
        <v>6</v>
      </c>
      <c r="C9" s="49"/>
      <c r="D9" s="50"/>
      <c r="E9" s="50"/>
      <c r="F9" s="50"/>
      <c r="G9" s="50"/>
      <c r="H9" s="51"/>
      <c r="I9" s="50"/>
      <c r="J9" s="50"/>
      <c r="K9" s="50"/>
      <c r="L9" s="50"/>
      <c r="M9" s="52"/>
      <c r="N9" s="50"/>
      <c r="O9" s="52"/>
      <c r="P9" s="53">
        <v>8.7999999999999995E-2</v>
      </c>
    </row>
    <row r="10" spans="2:16">
      <c r="B10" s="4">
        <v>7</v>
      </c>
      <c r="C10" s="45"/>
      <c r="D10" s="46"/>
      <c r="E10" s="46"/>
      <c r="F10" s="46"/>
      <c r="G10" s="46"/>
      <c r="H10" s="44"/>
      <c r="I10" s="46"/>
      <c r="J10" s="46"/>
      <c r="K10" s="46"/>
      <c r="L10" s="46"/>
      <c r="M10" s="47"/>
      <c r="N10" s="46"/>
      <c r="O10" s="47"/>
      <c r="P10" s="48">
        <v>8.7999999999999995E-2</v>
      </c>
    </row>
    <row r="11" spans="2:16">
      <c r="B11" s="4">
        <v>8</v>
      </c>
      <c r="C11" s="49"/>
      <c r="D11" s="50"/>
      <c r="E11" s="50"/>
      <c r="F11" s="50"/>
      <c r="G11" s="50"/>
      <c r="H11" s="51"/>
      <c r="I11" s="50"/>
      <c r="J11" s="50"/>
      <c r="K11" s="50"/>
      <c r="L11" s="50"/>
      <c r="M11" s="52"/>
      <c r="N11" s="50"/>
      <c r="O11" s="52"/>
      <c r="P11" s="53">
        <v>8.7999999999999995E-2</v>
      </c>
    </row>
    <row r="12" spans="2:16">
      <c r="B12" s="4">
        <v>9</v>
      </c>
      <c r="C12" s="49"/>
      <c r="D12" s="50"/>
      <c r="E12" s="50"/>
      <c r="F12" s="50"/>
      <c r="G12" s="50"/>
      <c r="H12" s="51"/>
      <c r="I12" s="50"/>
      <c r="J12" s="50"/>
      <c r="K12" s="50"/>
      <c r="L12" s="50"/>
      <c r="M12" s="52"/>
      <c r="N12" s="50">
        <v>10</v>
      </c>
      <c r="O12" s="52">
        <v>10</v>
      </c>
      <c r="P12" s="53">
        <v>0</v>
      </c>
    </row>
    <row r="13" spans="2:16">
      <c r="B13" s="4">
        <v>10</v>
      </c>
      <c r="C13" s="49"/>
      <c r="D13" s="50"/>
      <c r="E13" s="50"/>
      <c r="F13" s="50"/>
      <c r="G13" s="50"/>
      <c r="H13" s="51"/>
      <c r="I13" s="50"/>
      <c r="J13" s="50"/>
      <c r="K13" s="50"/>
      <c r="L13" s="50"/>
      <c r="M13" s="52"/>
      <c r="N13" s="50">
        <v>10</v>
      </c>
      <c r="O13" s="52">
        <v>10</v>
      </c>
      <c r="P13" s="53">
        <v>0</v>
      </c>
    </row>
    <row r="14" spans="2:16">
      <c r="B14" s="4">
        <v>11</v>
      </c>
      <c r="C14" s="49"/>
      <c r="D14" s="50"/>
      <c r="E14" s="50"/>
      <c r="F14" s="50"/>
      <c r="G14" s="50"/>
      <c r="H14" s="51"/>
      <c r="I14" s="50"/>
      <c r="J14" s="50"/>
      <c r="K14" s="50"/>
      <c r="L14" s="50"/>
      <c r="M14" s="52"/>
      <c r="N14" s="50">
        <v>10</v>
      </c>
      <c r="O14" s="52">
        <v>10</v>
      </c>
      <c r="P14" s="53">
        <v>0</v>
      </c>
    </row>
    <row r="15" spans="2:16">
      <c r="B15" s="4">
        <v>12</v>
      </c>
      <c r="C15" s="49"/>
      <c r="D15" s="50"/>
      <c r="E15" s="50"/>
      <c r="F15" s="50"/>
      <c r="G15" s="50"/>
      <c r="H15" s="51"/>
      <c r="I15" s="50"/>
      <c r="J15" s="50"/>
      <c r="K15" s="50"/>
      <c r="L15" s="50"/>
      <c r="M15" s="52"/>
      <c r="N15" s="50">
        <v>12</v>
      </c>
      <c r="O15" s="52">
        <v>11</v>
      </c>
      <c r="P15" s="53">
        <v>8.7999999999999995E-2</v>
      </c>
    </row>
    <row r="16" spans="2:16">
      <c r="B16" s="4">
        <v>13</v>
      </c>
      <c r="C16" s="49"/>
      <c r="D16" s="50"/>
      <c r="E16" s="50"/>
      <c r="F16" s="50"/>
      <c r="G16" s="50"/>
      <c r="H16" s="51"/>
      <c r="I16" s="50"/>
      <c r="J16" s="50"/>
      <c r="K16" s="50"/>
      <c r="L16" s="50"/>
      <c r="M16" s="52"/>
      <c r="N16" s="50">
        <v>12</v>
      </c>
      <c r="O16" s="52">
        <v>11</v>
      </c>
      <c r="P16" s="53">
        <v>8.7999999999999995E-2</v>
      </c>
    </row>
    <row r="17" spans="2:16">
      <c r="B17" s="4">
        <v>14</v>
      </c>
      <c r="C17" s="49"/>
      <c r="D17" s="50"/>
      <c r="E17" s="50"/>
      <c r="F17" s="50"/>
      <c r="G17" s="50"/>
      <c r="H17" s="51"/>
      <c r="I17" s="50"/>
      <c r="J17" s="50"/>
      <c r="K17" s="50"/>
      <c r="L17" s="50"/>
      <c r="M17" s="52"/>
      <c r="N17" s="50"/>
      <c r="O17" s="52"/>
      <c r="P17" s="53">
        <v>8.7999999999999995E-2</v>
      </c>
    </row>
    <row r="18" spans="2:16">
      <c r="B18" s="4">
        <v>15</v>
      </c>
      <c r="C18" s="49"/>
      <c r="D18" s="50"/>
      <c r="E18" s="50"/>
      <c r="F18" s="50"/>
      <c r="G18" s="50"/>
      <c r="H18" s="51"/>
      <c r="I18" s="50"/>
      <c r="J18" s="50"/>
      <c r="K18" s="50"/>
      <c r="L18" s="50"/>
      <c r="M18" s="52"/>
      <c r="N18" s="50">
        <v>1</v>
      </c>
      <c r="O18" s="52">
        <v>1</v>
      </c>
      <c r="P18" s="53">
        <v>8.7999999999999995E-2</v>
      </c>
    </row>
    <row r="19" spans="2:16">
      <c r="B19" s="4">
        <v>16</v>
      </c>
      <c r="C19" s="45"/>
      <c r="D19" s="46"/>
      <c r="E19" s="46"/>
      <c r="F19" s="46"/>
      <c r="G19" s="46"/>
      <c r="H19" s="44"/>
      <c r="I19" s="46"/>
      <c r="J19" s="46"/>
      <c r="K19" s="46"/>
      <c r="L19" s="46"/>
      <c r="M19" s="47"/>
      <c r="N19" s="46">
        <v>1</v>
      </c>
      <c r="O19" s="47">
        <v>1</v>
      </c>
      <c r="P19" s="48">
        <v>8.7999999999999995E-2</v>
      </c>
    </row>
    <row r="20" spans="2:16">
      <c r="B20" s="4">
        <v>17</v>
      </c>
      <c r="C20" s="49"/>
      <c r="D20" s="50"/>
      <c r="E20" s="50"/>
      <c r="F20" s="50"/>
      <c r="G20" s="50"/>
      <c r="H20" s="51"/>
      <c r="I20" s="50"/>
      <c r="J20" s="50"/>
      <c r="K20" s="50"/>
      <c r="L20" s="50"/>
      <c r="M20" s="52"/>
      <c r="N20" s="50">
        <v>1</v>
      </c>
      <c r="O20" s="52">
        <v>1</v>
      </c>
      <c r="P20" s="53">
        <v>8.7999999999999995E-2</v>
      </c>
    </row>
    <row r="21" spans="2:16">
      <c r="B21" s="4">
        <v>18</v>
      </c>
      <c r="C21" s="45"/>
      <c r="D21" s="46"/>
      <c r="E21" s="46"/>
      <c r="F21" s="46"/>
      <c r="G21" s="46"/>
      <c r="H21" s="44"/>
      <c r="I21" s="46"/>
      <c r="J21" s="46"/>
      <c r="K21" s="46"/>
      <c r="L21" s="46"/>
      <c r="M21" s="47"/>
      <c r="N21" s="46">
        <v>1</v>
      </c>
      <c r="O21" s="47">
        <v>1</v>
      </c>
      <c r="P21" s="48">
        <v>8.7999999999999995E-2</v>
      </c>
    </row>
    <row r="22" spans="2:16">
      <c r="B22" s="4">
        <v>19</v>
      </c>
      <c r="C22" s="49"/>
      <c r="D22" s="50"/>
      <c r="E22" s="50"/>
      <c r="F22" s="50"/>
      <c r="G22" s="50"/>
      <c r="H22" s="51"/>
      <c r="I22" s="50"/>
      <c r="J22" s="50"/>
      <c r="K22" s="50"/>
      <c r="L22" s="50"/>
      <c r="M22" s="52"/>
      <c r="N22" s="50">
        <v>1</v>
      </c>
      <c r="O22" s="52">
        <v>1</v>
      </c>
      <c r="P22" s="53">
        <v>8.7999999999999995E-2</v>
      </c>
    </row>
    <row r="23" spans="2:16">
      <c r="B23" s="4">
        <v>20</v>
      </c>
      <c r="C23" s="49"/>
      <c r="D23" s="50"/>
      <c r="E23" s="50"/>
      <c r="F23" s="50"/>
      <c r="G23" s="50"/>
      <c r="H23" s="51"/>
      <c r="I23" s="50"/>
      <c r="J23" s="50"/>
      <c r="K23" s="50"/>
      <c r="L23" s="50"/>
      <c r="M23" s="52"/>
      <c r="N23" s="50">
        <v>1</v>
      </c>
      <c r="O23" s="52">
        <v>1</v>
      </c>
      <c r="P23" s="53">
        <v>8.7999999999999995E-2</v>
      </c>
    </row>
    <row r="24" spans="2:16">
      <c r="B24" s="4">
        <v>21</v>
      </c>
      <c r="C24" s="45"/>
      <c r="D24" s="46"/>
      <c r="E24" s="46"/>
      <c r="F24" s="46"/>
      <c r="G24" s="46"/>
      <c r="H24" s="44"/>
      <c r="I24" s="46"/>
      <c r="J24" s="46"/>
      <c r="K24" s="46"/>
      <c r="L24" s="46"/>
      <c r="M24" s="47"/>
      <c r="N24" s="46">
        <v>1</v>
      </c>
      <c r="O24" s="47">
        <v>1</v>
      </c>
      <c r="P24" s="48">
        <v>8.7999999999999995E-2</v>
      </c>
    </row>
    <row r="25" spans="2:16">
      <c r="B25" s="4">
        <v>22</v>
      </c>
      <c r="C25" s="49"/>
      <c r="D25" s="50"/>
      <c r="E25" s="50"/>
      <c r="F25" s="50"/>
      <c r="G25" s="50"/>
      <c r="H25" s="51"/>
      <c r="I25" s="50"/>
      <c r="J25" s="50"/>
      <c r="K25" s="50"/>
      <c r="L25" s="50"/>
      <c r="M25" s="52"/>
      <c r="N25" s="50">
        <v>1</v>
      </c>
      <c r="O25" s="52">
        <v>1</v>
      </c>
      <c r="P25" s="53">
        <v>8.7999999999999995E-2</v>
      </c>
    </row>
    <row r="26" spans="2:16">
      <c r="B26" s="4">
        <v>23</v>
      </c>
      <c r="C26" s="49"/>
      <c r="D26" s="50"/>
      <c r="E26" s="50"/>
      <c r="F26" s="50"/>
      <c r="G26" s="50"/>
      <c r="H26" s="51"/>
      <c r="I26" s="50"/>
      <c r="J26" s="50"/>
      <c r="K26" s="50"/>
      <c r="L26" s="50"/>
      <c r="M26" s="52"/>
      <c r="N26" s="50">
        <v>1</v>
      </c>
      <c r="O26" s="52">
        <v>1</v>
      </c>
      <c r="P26" s="53">
        <v>8.7999999999999995E-2</v>
      </c>
    </row>
    <row r="27" spans="2:16">
      <c r="B27" s="4">
        <v>24</v>
      </c>
      <c r="C27" s="49"/>
      <c r="D27" s="50"/>
      <c r="E27" s="50"/>
      <c r="F27" s="50"/>
      <c r="G27" s="50"/>
      <c r="H27"/>
      <c r="I27" s="50"/>
      <c r="J27" s="50"/>
      <c r="K27" s="50"/>
      <c r="L27" s="50"/>
      <c r="M27" s="52"/>
      <c r="N27" s="50">
        <v>1</v>
      </c>
      <c r="O27" s="52">
        <v>1</v>
      </c>
      <c r="P27" s="53">
        <v>8.7999999999999995E-2</v>
      </c>
    </row>
    <row r="28" spans="2:16">
      <c r="B28" s="4">
        <v>25</v>
      </c>
      <c r="C28" s="49"/>
      <c r="D28" s="50"/>
      <c r="E28" s="50"/>
      <c r="F28" s="50"/>
      <c r="G28" s="50"/>
      <c r="H28"/>
      <c r="I28" s="50"/>
      <c r="J28" s="50"/>
      <c r="K28" s="50"/>
      <c r="L28" s="50"/>
      <c r="M28" s="52"/>
      <c r="N28" s="50">
        <v>1</v>
      </c>
      <c r="O28" s="52">
        <v>1</v>
      </c>
      <c r="P28" s="53">
        <v>8.7999999999999995E-2</v>
      </c>
    </row>
    <row r="29" spans="2:16">
      <c r="B29" s="4">
        <v>26</v>
      </c>
      <c r="C29" s="49"/>
      <c r="D29" s="50"/>
      <c r="E29" s="50"/>
      <c r="F29" s="50"/>
      <c r="G29" s="50"/>
      <c r="H29"/>
      <c r="I29" s="50"/>
      <c r="J29" s="50"/>
      <c r="K29" s="50"/>
      <c r="L29" s="50"/>
      <c r="M29" s="52"/>
      <c r="N29" s="50">
        <v>1</v>
      </c>
      <c r="O29" s="52">
        <v>1</v>
      </c>
      <c r="P29" s="53">
        <v>8.7999999999999995E-2</v>
      </c>
    </row>
    <row r="30" spans="2:16">
      <c r="B30" s="4">
        <v>27</v>
      </c>
      <c r="C30" s="49"/>
      <c r="D30" s="50"/>
      <c r="E30" s="50"/>
      <c r="F30" s="50"/>
      <c r="G30" s="50"/>
      <c r="H30"/>
      <c r="I30" s="50"/>
      <c r="J30" s="50"/>
      <c r="K30" s="50"/>
      <c r="L30" s="50"/>
      <c r="M30" s="52"/>
      <c r="N30" s="50">
        <v>1</v>
      </c>
      <c r="O30" s="52">
        <v>1</v>
      </c>
      <c r="P30" s="53">
        <v>8.7999999999999995E-2</v>
      </c>
    </row>
    <row r="31" spans="2:16">
      <c r="B31" s="4">
        <v>28</v>
      </c>
      <c r="C31" s="49"/>
      <c r="D31" s="50"/>
      <c r="E31" s="50"/>
      <c r="F31" s="50"/>
      <c r="G31" s="50"/>
      <c r="H31"/>
      <c r="I31" s="50"/>
      <c r="J31" s="50"/>
      <c r="K31" s="50"/>
      <c r="L31" s="50"/>
      <c r="M31" s="52"/>
      <c r="N31" s="50">
        <v>1</v>
      </c>
      <c r="O31" s="52">
        <v>1</v>
      </c>
      <c r="P31" s="53">
        <v>8.7999999999999995E-2</v>
      </c>
    </row>
    <row r="32" spans="2:16">
      <c r="B32" s="4">
        <v>29</v>
      </c>
      <c r="C32" s="49"/>
      <c r="D32" s="50"/>
      <c r="E32" s="50"/>
      <c r="F32" s="50"/>
      <c r="G32" s="50"/>
      <c r="H32"/>
      <c r="I32" s="50"/>
      <c r="J32" s="50"/>
      <c r="K32" s="50"/>
      <c r="L32" s="50"/>
      <c r="M32" s="52"/>
      <c r="N32" s="50">
        <v>1</v>
      </c>
      <c r="O32" s="52">
        <v>1</v>
      </c>
      <c r="P32" s="53">
        <v>8.7999999999999995E-2</v>
      </c>
    </row>
    <row r="33" spans="2:16">
      <c r="B33" s="4">
        <v>30</v>
      </c>
      <c r="H33"/>
      <c r="M33" s="28"/>
      <c r="N33">
        <v>1</v>
      </c>
      <c r="O33" s="28">
        <v>1</v>
      </c>
      <c r="P33" s="43">
        <v>8.7999999999999995E-2</v>
      </c>
    </row>
    <row r="34" spans="2:16">
      <c r="B34" s="4">
        <v>31</v>
      </c>
      <c r="H34"/>
      <c r="M34" s="28"/>
      <c r="N34">
        <v>1</v>
      </c>
      <c r="O34" s="28">
        <v>1</v>
      </c>
      <c r="P34" s="43">
        <v>8.7999999999999995E-2</v>
      </c>
    </row>
    <row r="35" spans="2:16">
      <c r="B35" s="4">
        <v>32</v>
      </c>
      <c r="H35"/>
      <c r="M35" s="28"/>
      <c r="N35">
        <v>1</v>
      </c>
      <c r="O35" s="28">
        <v>1</v>
      </c>
      <c r="P35" s="43">
        <v>8.7999999999999995E-2</v>
      </c>
    </row>
    <row r="36" spans="2:16">
      <c r="B36" s="4">
        <v>33</v>
      </c>
      <c r="H36"/>
      <c r="M36" s="28"/>
      <c r="N36">
        <v>1</v>
      </c>
      <c r="O36" s="28">
        <v>1</v>
      </c>
      <c r="P36" s="43">
        <v>8.7999999999999995E-2</v>
      </c>
    </row>
    <row r="37" spans="2:16">
      <c r="B37" s="4">
        <v>34</v>
      </c>
      <c r="H37"/>
      <c r="M37" s="28"/>
      <c r="N37">
        <v>1</v>
      </c>
      <c r="O37" s="28">
        <v>1</v>
      </c>
      <c r="P37" s="43">
        <v>8.7999999999999995E-2</v>
      </c>
    </row>
    <row r="38" spans="2:16">
      <c r="B38" s="4">
        <v>35</v>
      </c>
      <c r="H38"/>
      <c r="M38" s="28"/>
      <c r="N38">
        <v>1</v>
      </c>
      <c r="O38" s="28">
        <v>1</v>
      </c>
      <c r="P38" s="43">
        <v>8.7999999999999995E-2</v>
      </c>
    </row>
    <row r="39" spans="2:16">
      <c r="B39" s="4">
        <v>36</v>
      </c>
      <c r="H39"/>
      <c r="M39" s="28"/>
      <c r="N39">
        <v>1</v>
      </c>
      <c r="O39" s="28">
        <v>1</v>
      </c>
      <c r="P39" s="43">
        <v>8.7999999999999995E-2</v>
      </c>
    </row>
    <row r="40" spans="2:16">
      <c r="B40" s="4">
        <v>37</v>
      </c>
      <c r="H40"/>
      <c r="M40" s="28"/>
      <c r="N40">
        <v>1</v>
      </c>
      <c r="O40" s="28">
        <v>1</v>
      </c>
      <c r="P40" s="43">
        <v>8.7999999999999995E-2</v>
      </c>
    </row>
    <row r="41" spans="2:16">
      <c r="B41" s="4">
        <v>38</v>
      </c>
      <c r="H41"/>
      <c r="M41" s="28"/>
      <c r="N41">
        <v>1</v>
      </c>
      <c r="O41" s="28">
        <v>1</v>
      </c>
      <c r="P41" s="43">
        <v>8.7999999999999995E-2</v>
      </c>
    </row>
    <row r="42" spans="2:16">
      <c r="B42" s="4">
        <v>39</v>
      </c>
      <c r="M42" s="28"/>
      <c r="N42">
        <v>1</v>
      </c>
      <c r="O42" s="28">
        <v>1</v>
      </c>
      <c r="P42" s="43">
        <v>8.7999999999999995E-2</v>
      </c>
    </row>
    <row r="43" spans="2:16">
      <c r="B43" s="4">
        <v>40</v>
      </c>
      <c r="C43" s="45"/>
      <c r="D43" s="46"/>
      <c r="E43" s="46"/>
      <c r="F43" s="46"/>
      <c r="G43" s="46"/>
      <c r="H43" s="44"/>
      <c r="I43" s="46"/>
      <c r="J43" s="46"/>
      <c r="K43" s="46"/>
      <c r="L43" s="46"/>
      <c r="M43" s="47"/>
      <c r="N43" s="46">
        <v>1</v>
      </c>
      <c r="O43" s="47">
        <v>1</v>
      </c>
      <c r="P43" s="48">
        <v>8.7999999999999995E-2</v>
      </c>
    </row>
    <row r="44" spans="2:16">
      <c r="B44" s="4">
        <v>41</v>
      </c>
      <c r="M44" s="28"/>
      <c r="N44">
        <v>1</v>
      </c>
      <c r="O44" s="28">
        <v>1</v>
      </c>
      <c r="P44" s="43">
        <v>8.7999999999999995E-2</v>
      </c>
    </row>
    <row r="45" spans="2:16">
      <c r="B45" s="4">
        <v>42</v>
      </c>
      <c r="M45" s="28"/>
      <c r="N45">
        <v>1</v>
      </c>
      <c r="O45" s="28">
        <v>1</v>
      </c>
      <c r="P45" s="43">
        <v>8.7999999999999995E-2</v>
      </c>
    </row>
    <row r="46" spans="2:16">
      <c r="B46" s="4">
        <v>43</v>
      </c>
      <c r="M46" s="28"/>
      <c r="N46">
        <v>1</v>
      </c>
      <c r="O46" s="28">
        <v>1</v>
      </c>
      <c r="P46" s="43">
        <v>8.7999999999999995E-2</v>
      </c>
    </row>
    <row r="47" spans="2:16">
      <c r="B47" s="4">
        <v>44</v>
      </c>
      <c r="M47" s="28"/>
      <c r="N47">
        <v>1</v>
      </c>
      <c r="O47" s="28">
        <v>1</v>
      </c>
      <c r="P47" s="43">
        <v>8.7999999999999995E-2</v>
      </c>
    </row>
    <row r="48" spans="2:16">
      <c r="B48" s="4">
        <v>45</v>
      </c>
      <c r="M48" s="28"/>
      <c r="O48" s="28"/>
      <c r="P48" s="43">
        <v>0</v>
      </c>
    </row>
    <row r="49" spans="2:16">
      <c r="B49" s="4">
        <v>46</v>
      </c>
      <c r="M49" s="28"/>
      <c r="O49" s="28"/>
      <c r="P49" s="43">
        <v>0</v>
      </c>
    </row>
    <row r="50" spans="2:16">
      <c r="B50" s="4">
        <v>47</v>
      </c>
      <c r="M50" s="28"/>
      <c r="O50" s="28"/>
      <c r="P50" s="43">
        <v>0</v>
      </c>
    </row>
    <row r="51" spans="2:16">
      <c r="B51" s="4">
        <v>48</v>
      </c>
      <c r="M51" s="28"/>
      <c r="O51" s="28"/>
      <c r="P51" s="43">
        <v>0</v>
      </c>
    </row>
    <row r="52" spans="2:16">
      <c r="B52" s="4">
        <v>49</v>
      </c>
      <c r="M52" s="28"/>
      <c r="O52" s="28"/>
      <c r="P52" s="43">
        <v>0</v>
      </c>
    </row>
    <row r="53" spans="2:16">
      <c r="B53" s="4">
        <v>50</v>
      </c>
      <c r="M53" s="28"/>
      <c r="O53" s="28"/>
      <c r="P53" s="43">
        <v>0</v>
      </c>
    </row>
    <row r="54" spans="2:16">
      <c r="B54" s="4">
        <v>51</v>
      </c>
      <c r="M54" s="28"/>
      <c r="O54" s="28"/>
      <c r="P54" s="43">
        <v>0</v>
      </c>
    </row>
    <row r="55" spans="2:16">
      <c r="B55" s="4">
        <v>52</v>
      </c>
      <c r="M55" s="28"/>
      <c r="O55" s="28"/>
      <c r="P55" s="43">
        <v>0</v>
      </c>
    </row>
    <row r="56" spans="2:16" ht="17" customHeight="1">
      <c r="B56" s="4">
        <v>53</v>
      </c>
      <c r="M56" s="28"/>
      <c r="O56" s="28"/>
    </row>
    <row r="57" spans="2:16" ht="17" customHeight="1">
      <c r="B57" s="4">
        <v>54</v>
      </c>
      <c r="M57" s="28"/>
      <c r="O57" s="28"/>
    </row>
    <row r="58" spans="2:16">
      <c r="B58" s="4">
        <v>55</v>
      </c>
      <c r="M58" s="28"/>
      <c r="O58" s="28"/>
    </row>
    <row r="59" spans="2:16">
      <c r="B59" s="4">
        <v>56</v>
      </c>
      <c r="M59" s="28"/>
      <c r="O59" s="28"/>
    </row>
    <row r="60" spans="2:16">
      <c r="B60" s="4">
        <v>57</v>
      </c>
      <c r="M60" s="28"/>
      <c r="O60" s="28"/>
    </row>
    <row r="61" spans="2:16">
      <c r="B61" s="4">
        <v>58</v>
      </c>
      <c r="M61" s="28"/>
      <c r="O61" s="28"/>
    </row>
    <row r="62" spans="2:16">
      <c r="B62" s="4">
        <v>59</v>
      </c>
      <c r="M62" s="28"/>
      <c r="O62" s="28"/>
    </row>
    <row r="63" spans="2:16">
      <c r="B63" s="4">
        <v>60</v>
      </c>
      <c r="M63" s="28"/>
      <c r="O63" s="28"/>
    </row>
    <row r="64" spans="2:16">
      <c r="B64" s="4">
        <v>61</v>
      </c>
      <c r="M64" s="28"/>
    </row>
    <row r="65" spans="2:13" ht="17" customHeight="1">
      <c r="B65" s="4">
        <v>62</v>
      </c>
      <c r="M65" s="28"/>
    </row>
    <row r="66" spans="2:13" ht="17" customHeight="1">
      <c r="B66" s="4">
        <v>63</v>
      </c>
      <c r="M66" s="28"/>
    </row>
    <row r="67" spans="2:13">
      <c r="B67" s="4">
        <v>64</v>
      </c>
      <c r="M67" s="28"/>
    </row>
    <row r="68" spans="2:13">
      <c r="B68" s="4">
        <v>65</v>
      </c>
      <c r="M68" s="28"/>
    </row>
    <row r="69" spans="2:13">
      <c r="B69" s="4">
        <v>66</v>
      </c>
      <c r="M69" s="28"/>
    </row>
    <row r="70" spans="2:13">
      <c r="B70" s="4">
        <v>67</v>
      </c>
      <c r="M70" s="28"/>
    </row>
    <row r="71" spans="2:13">
      <c r="B71" s="4">
        <v>68</v>
      </c>
      <c r="M71" s="28"/>
    </row>
    <row r="72" spans="2:13">
      <c r="B72" s="4">
        <v>69</v>
      </c>
      <c r="M72" s="28"/>
    </row>
    <row r="73" spans="2:13">
      <c r="B73" s="4">
        <v>70</v>
      </c>
      <c r="M73" s="28"/>
    </row>
    <row r="74" spans="2:13">
      <c r="B74" s="4">
        <v>71</v>
      </c>
      <c r="M74" s="28"/>
    </row>
    <row r="75" spans="2:13">
      <c r="B75" s="4">
        <v>72</v>
      </c>
      <c r="M75" s="28"/>
    </row>
    <row r="76" spans="2:13">
      <c r="B76" s="4">
        <v>73</v>
      </c>
      <c r="M76" s="28"/>
    </row>
    <row r="77" spans="2:13">
      <c r="B77" s="4">
        <v>74</v>
      </c>
      <c r="M77" s="28"/>
    </row>
    <row r="78" spans="2:13">
      <c r="B78" s="4">
        <v>75</v>
      </c>
      <c r="M78" s="28"/>
    </row>
    <row r="79" spans="2:13">
      <c r="B79" s="4">
        <v>76</v>
      </c>
      <c r="M79" s="28"/>
    </row>
    <row r="80" spans="2:13">
      <c r="B80" s="4">
        <v>77</v>
      </c>
      <c r="M80" s="28"/>
    </row>
    <row r="81" spans="2:13">
      <c r="B81" s="4">
        <v>78</v>
      </c>
      <c r="M81" s="28"/>
    </row>
    <row r="82" spans="2:13">
      <c r="B82" s="4">
        <v>79</v>
      </c>
      <c r="M82" s="28"/>
    </row>
    <row r="83" spans="2:13">
      <c r="B83" s="4">
        <v>80</v>
      </c>
      <c r="M83" s="28"/>
    </row>
    <row r="84" spans="2:13">
      <c r="B84" s="4">
        <v>81</v>
      </c>
      <c r="M84" s="28"/>
    </row>
    <row r="85" spans="2:13">
      <c r="B85" s="4">
        <v>82</v>
      </c>
      <c r="M85" s="28"/>
    </row>
    <row r="86" spans="2:13">
      <c r="B86" s="4">
        <v>83</v>
      </c>
      <c r="M86" s="28"/>
    </row>
    <row r="87" spans="2:13">
      <c r="B87" s="4">
        <v>84</v>
      </c>
      <c r="M87" s="28"/>
    </row>
    <row r="88" spans="2:13">
      <c r="B88" s="4">
        <v>85</v>
      </c>
      <c r="M88" s="28"/>
    </row>
    <row r="89" spans="2:13">
      <c r="B89" s="4">
        <v>86</v>
      </c>
      <c r="M89" s="28"/>
    </row>
    <row r="90" spans="2:13">
      <c r="B90" s="4">
        <v>87</v>
      </c>
      <c r="M90" s="28"/>
    </row>
    <row r="91" spans="2:13">
      <c r="B91" s="4">
        <v>88</v>
      </c>
      <c r="M91" s="28"/>
    </row>
    <row r="92" spans="2:13">
      <c r="B92" s="4">
        <v>89</v>
      </c>
      <c r="M92" s="28"/>
    </row>
    <row r="93" spans="2:13">
      <c r="B93" s="4">
        <v>90</v>
      </c>
      <c r="M93" s="28"/>
    </row>
    <row r="94" spans="2:13">
      <c r="B94" s="4">
        <v>91</v>
      </c>
      <c r="M94" s="28"/>
    </row>
    <row r="95" spans="2:13">
      <c r="B95" s="4">
        <v>92</v>
      </c>
      <c r="M95" s="28"/>
    </row>
    <row r="96" spans="2:13">
      <c r="B96" s="4">
        <v>93</v>
      </c>
      <c r="M96" s="28"/>
    </row>
    <row r="97" spans="2:13">
      <c r="B97" s="4">
        <v>94</v>
      </c>
      <c r="M97" s="28"/>
    </row>
    <row r="98" spans="2:13">
      <c r="B98" s="4">
        <v>95</v>
      </c>
      <c r="M98" s="28"/>
    </row>
    <row r="99" spans="2:13">
      <c r="B99" s="4">
        <v>96</v>
      </c>
      <c r="M99" s="28"/>
    </row>
    <row r="100" spans="2:13">
      <c r="B100" s="4">
        <v>97</v>
      </c>
      <c r="M100" s="28"/>
    </row>
    <row r="101" spans="2:13">
      <c r="B101" s="4">
        <v>98</v>
      </c>
      <c r="I101" s="55"/>
      <c r="M101" s="28"/>
    </row>
    <row r="102" spans="2:13">
      <c r="B102" s="4">
        <v>99</v>
      </c>
      <c r="M102" s="28"/>
    </row>
    <row r="103" spans="2:13">
      <c r="B103" s="4">
        <v>100</v>
      </c>
      <c r="M103" s="28"/>
    </row>
    <row r="104" spans="2:13">
      <c r="B104" s="4">
        <v>101</v>
      </c>
      <c r="M104" s="28"/>
    </row>
    <row r="105" spans="2:13">
      <c r="B105" s="4">
        <v>102</v>
      </c>
      <c r="M105" s="28"/>
    </row>
    <row r="106" spans="2:13">
      <c r="B106" s="4">
        <v>103</v>
      </c>
      <c r="M106" s="28"/>
    </row>
    <row r="107" spans="2:13">
      <c r="B107" s="4">
        <v>104</v>
      </c>
      <c r="M107" s="28"/>
    </row>
    <row r="108" spans="2:13">
      <c r="B108" s="4">
        <v>105</v>
      </c>
      <c r="M108" s="28"/>
    </row>
    <row r="109" spans="2:13">
      <c r="B109" s="4">
        <v>106</v>
      </c>
      <c r="M109" s="28"/>
    </row>
    <row r="110" spans="2:13">
      <c r="B110" s="4">
        <v>107</v>
      </c>
      <c r="M110" s="28"/>
    </row>
    <row r="111" spans="2:13">
      <c r="B111" s="4">
        <v>108</v>
      </c>
      <c r="M111" s="28"/>
    </row>
    <row r="112" spans="2:13">
      <c r="B112" s="4">
        <v>109</v>
      </c>
      <c r="M112" s="28"/>
    </row>
    <row r="113" spans="2:13">
      <c r="B113" s="4">
        <v>110</v>
      </c>
      <c r="M113" s="28"/>
    </row>
    <row r="114" spans="2:13">
      <c r="B114" s="4">
        <v>111</v>
      </c>
      <c r="M114" s="28"/>
    </row>
    <row r="115" spans="2:13">
      <c r="B115" s="4">
        <v>112</v>
      </c>
      <c r="M115" s="28"/>
    </row>
    <row r="116" spans="2:13">
      <c r="B116" s="4">
        <v>113</v>
      </c>
      <c r="M116" s="28"/>
    </row>
    <row r="117" spans="2:13">
      <c r="B117" s="4">
        <v>114</v>
      </c>
      <c r="M117" s="28"/>
    </row>
    <row r="118" spans="2:13">
      <c r="B118" s="4">
        <v>115</v>
      </c>
      <c r="M118" s="28"/>
    </row>
    <row r="119" spans="2:13">
      <c r="B119" s="4">
        <v>116</v>
      </c>
      <c r="M119" s="28"/>
    </row>
    <row r="120" spans="2:13">
      <c r="B120" s="4">
        <v>117</v>
      </c>
      <c r="M120" s="28"/>
    </row>
    <row r="121" spans="2:13">
      <c r="B121" s="4">
        <v>118</v>
      </c>
      <c r="M121" s="28"/>
    </row>
    <row r="122" spans="2:13">
      <c r="B122" s="4">
        <v>119</v>
      </c>
      <c r="M122" s="28"/>
    </row>
    <row r="123" spans="2:13">
      <c r="B123" s="4">
        <v>120</v>
      </c>
      <c r="M123" s="28"/>
    </row>
    <row r="124" spans="2:13">
      <c r="B124" s="4">
        <v>121</v>
      </c>
      <c r="M124" s="28"/>
    </row>
    <row r="125" spans="2:13">
      <c r="B125" s="4">
        <v>122</v>
      </c>
      <c r="M125" s="28"/>
    </row>
    <row r="126" spans="2:13">
      <c r="B126" s="4">
        <v>123</v>
      </c>
      <c r="M126" s="28"/>
    </row>
    <row r="127" spans="2:13">
      <c r="B127" s="4">
        <v>124</v>
      </c>
      <c r="M127" s="28"/>
    </row>
    <row r="128" spans="2:13">
      <c r="B128" s="4">
        <v>125</v>
      </c>
      <c r="M128" s="28"/>
    </row>
    <row r="129" spans="2:13">
      <c r="B129" s="4">
        <v>126</v>
      </c>
      <c r="M129" s="28"/>
    </row>
    <row r="130" spans="2:13">
      <c r="B130" s="4">
        <v>127</v>
      </c>
      <c r="M130" s="28"/>
    </row>
    <row r="131" spans="2:13">
      <c r="B131" s="4">
        <v>128</v>
      </c>
      <c r="M131" s="28"/>
    </row>
    <row r="132" spans="2:13">
      <c r="B132" s="4">
        <v>129</v>
      </c>
      <c r="M132" s="28"/>
    </row>
    <row r="133" spans="2:13">
      <c r="B133" s="4">
        <v>130</v>
      </c>
      <c r="M133" s="28"/>
    </row>
    <row r="134" spans="2:13">
      <c r="B134" s="4">
        <v>131</v>
      </c>
      <c r="M134" s="28"/>
    </row>
    <row r="135" spans="2:13">
      <c r="B135" s="4">
        <v>132</v>
      </c>
      <c r="M135" s="28"/>
    </row>
    <row r="136" spans="2:13">
      <c r="B136" s="4">
        <v>133</v>
      </c>
      <c r="M136" s="28"/>
    </row>
    <row r="137" spans="2:13">
      <c r="B137" s="4">
        <v>134</v>
      </c>
      <c r="M137" s="28"/>
    </row>
    <row r="138" spans="2:13">
      <c r="B138" s="4">
        <v>135</v>
      </c>
      <c r="M138" s="28"/>
    </row>
    <row r="139" spans="2:13">
      <c r="B139" s="4">
        <v>136</v>
      </c>
      <c r="M139" s="28"/>
    </row>
    <row r="140" spans="2:13">
      <c r="B140" s="4">
        <v>137</v>
      </c>
      <c r="M140" s="28"/>
    </row>
    <row r="141" spans="2:13">
      <c r="B141" s="4">
        <v>138</v>
      </c>
      <c r="M141" s="28"/>
    </row>
    <row r="142" spans="2:13">
      <c r="B142" s="4">
        <v>139</v>
      </c>
      <c r="M142" s="28"/>
    </row>
    <row r="143" spans="2:13">
      <c r="B143" s="4">
        <v>140</v>
      </c>
      <c r="M143" s="28"/>
    </row>
    <row r="144" spans="2:13">
      <c r="B144" s="4">
        <v>141</v>
      </c>
      <c r="E144" s="55"/>
      <c r="M144" s="28"/>
    </row>
    <row r="145" spans="2:13">
      <c r="B145" s="4">
        <v>142</v>
      </c>
      <c r="E145" s="55"/>
      <c r="M145" s="28"/>
    </row>
    <row r="146" spans="2:13">
      <c r="B146" s="4">
        <v>143</v>
      </c>
      <c r="E146" s="55"/>
      <c r="M146" s="28"/>
    </row>
    <row r="147" spans="2:13">
      <c r="B147" s="4">
        <v>144</v>
      </c>
      <c r="E147" s="55"/>
      <c r="M147" s="28"/>
    </row>
    <row r="148" spans="2:13">
      <c r="B148" s="4">
        <v>145</v>
      </c>
      <c r="E148" s="55"/>
      <c r="M148" s="28"/>
    </row>
    <row r="149" spans="2:13">
      <c r="B149" s="4">
        <v>146</v>
      </c>
      <c r="E149" s="55"/>
      <c r="M149" s="28"/>
    </row>
    <row r="150" spans="2:13">
      <c r="B150" s="4">
        <v>147</v>
      </c>
      <c r="E150" s="55"/>
      <c r="M150" s="28"/>
    </row>
    <row r="151" spans="2:13">
      <c r="B151" s="4">
        <v>148</v>
      </c>
      <c r="E151" s="55"/>
      <c r="M151" s="28"/>
    </row>
    <row r="152" spans="2:13">
      <c r="B152" s="4">
        <v>149</v>
      </c>
      <c r="E152" s="55"/>
      <c r="M152" s="28"/>
    </row>
    <row r="153" spans="2:13">
      <c r="B153" s="4">
        <v>150</v>
      </c>
      <c r="E153" s="55"/>
      <c r="M153" s="28"/>
    </row>
    <row r="154" spans="2:13">
      <c r="B154" s="4">
        <v>151</v>
      </c>
      <c r="E154" s="55"/>
      <c r="F154" s="55"/>
      <c r="M154" s="28"/>
    </row>
    <row r="155" spans="2:13">
      <c r="B155" s="4">
        <v>152</v>
      </c>
      <c r="E155" s="55"/>
      <c r="M155" s="28"/>
    </row>
    <row r="156" spans="2:13">
      <c r="B156" s="4">
        <v>153</v>
      </c>
      <c r="E156" s="55"/>
      <c r="M156" s="28"/>
    </row>
    <row r="157" spans="2:13">
      <c r="B157" s="4">
        <v>154</v>
      </c>
      <c r="E157" s="55"/>
      <c r="M157" s="28"/>
    </row>
    <row r="158" spans="2:13">
      <c r="B158" s="4">
        <v>155</v>
      </c>
      <c r="E158" s="55"/>
      <c r="M158" s="28"/>
    </row>
    <row r="159" spans="2:13">
      <c r="B159" s="4">
        <v>156</v>
      </c>
      <c r="E159" s="55"/>
      <c r="M159" s="28"/>
    </row>
    <row r="160" spans="2:13">
      <c r="B160" s="4">
        <v>157</v>
      </c>
      <c r="E160" s="55"/>
      <c r="M160" s="28"/>
    </row>
    <row r="161" spans="2:13">
      <c r="B161" s="4">
        <v>158</v>
      </c>
      <c r="E161" s="55"/>
      <c r="F161" s="55"/>
      <c r="M161" s="28"/>
    </row>
    <row r="162" spans="2:13">
      <c r="B162" s="4">
        <v>159</v>
      </c>
      <c r="M162" s="28"/>
    </row>
    <row r="163" spans="2:13">
      <c r="B163" s="4">
        <v>160</v>
      </c>
      <c r="M163" s="28"/>
    </row>
    <row r="164" spans="2:13">
      <c r="B164" s="4">
        <v>161</v>
      </c>
      <c r="E164" s="55"/>
      <c r="F164" s="55"/>
      <c r="M164" s="28"/>
    </row>
    <row r="165" spans="2:13">
      <c r="B165" s="4">
        <v>162</v>
      </c>
      <c r="E165" s="55"/>
      <c r="M165" s="28"/>
    </row>
    <row r="166" spans="2:13">
      <c r="B166" s="4">
        <v>163</v>
      </c>
      <c r="M166" s="28"/>
    </row>
    <row r="167" spans="2:13">
      <c r="B167" s="4">
        <v>164</v>
      </c>
      <c r="M167" s="28"/>
    </row>
    <row r="168" spans="2:13">
      <c r="B168" s="4">
        <v>165</v>
      </c>
      <c r="M168" s="28"/>
    </row>
    <row r="169" spans="2:13">
      <c r="B169" s="4">
        <v>166</v>
      </c>
      <c r="M169" s="28"/>
    </row>
    <row r="170" spans="2:13">
      <c r="B170" s="4">
        <v>167</v>
      </c>
      <c r="M170" s="28"/>
    </row>
    <row r="171" spans="2:13">
      <c r="B171" s="4">
        <v>168</v>
      </c>
      <c r="M171" s="28"/>
    </row>
    <row r="172" spans="2:13">
      <c r="B172" s="4">
        <v>169</v>
      </c>
      <c r="M172" s="28"/>
    </row>
    <row r="173" spans="2:13">
      <c r="B173" s="4">
        <v>170</v>
      </c>
      <c r="M173" s="28"/>
    </row>
    <row r="174" spans="2:13">
      <c r="B174" s="4">
        <v>171</v>
      </c>
      <c r="M174" s="28"/>
    </row>
    <row r="175" spans="2:13">
      <c r="B175" s="4">
        <v>172</v>
      </c>
      <c r="M175" s="28"/>
    </row>
    <row r="176" spans="2:13">
      <c r="B176" s="4">
        <v>173</v>
      </c>
      <c r="M176" s="28"/>
    </row>
    <row r="177" spans="2:13">
      <c r="B177" s="4">
        <v>174</v>
      </c>
      <c r="M177" s="28"/>
    </row>
    <row r="178" spans="2:13">
      <c r="B178" s="4">
        <v>175</v>
      </c>
      <c r="M178" s="28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9590D7F-2503-984E-B84E-F0AF0B4C4301}">
          <x14:formula1>
            <xm:f>Windtunnels!$B$3:$B$7</xm:f>
          </x14:formula1>
          <xm:sqref>J4:K178</xm:sqref>
        </x14:dataValidation>
        <x14:dataValidation type="list" allowBlank="1" showInputMessage="1" showErrorMessage="1" xr:uid="{12AD86CE-9E6E-9F48-AEEE-7D1143C58B30}">
          <x14:formula1>
            <xm:f>Windtunnels!$D$3:$D$4</xm:f>
          </x14:formula1>
          <xm:sqref>L4:L178 G4:G178</xm:sqref>
        </x14:dataValidation>
        <x14:dataValidation type="list" allowBlank="1" showInputMessage="1" showErrorMessage="1" xr:uid="{BE1AFB58-885D-224A-A057-9669FDA4BA0C}">
          <x14:formula1>
            <xm:f>'Pressure layouts'!$I$2:$M$2</xm:f>
          </x14:formula1>
          <xm:sqref>M4:M178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BDF1-BEA2-104B-B818-997D31FC0338}">
  <dimension ref="B2:D7"/>
  <sheetViews>
    <sheetView showGridLines="0" workbookViewId="0">
      <selection activeCell="D2" sqref="D2"/>
    </sheetView>
  </sheetViews>
  <sheetFormatPr baseColWidth="10" defaultColWidth="11" defaultRowHeight="16"/>
  <cols>
    <col min="2" max="2" width="13.83203125" customWidth="1"/>
    <col min="4" max="4" width="17.5" style="3" customWidth="1"/>
  </cols>
  <sheetData>
    <row r="2" spans="2:4">
      <c r="B2" t="s">
        <v>6</v>
      </c>
      <c r="D2" s="3" t="s">
        <v>14</v>
      </c>
    </row>
    <row r="3" spans="2:4">
      <c r="B3" t="s">
        <v>7</v>
      </c>
      <c r="D3" s="3" t="s">
        <v>15</v>
      </c>
    </row>
    <row r="4" spans="2:4">
      <c r="B4" t="s">
        <v>8</v>
      </c>
      <c r="D4" s="3" t="s">
        <v>16</v>
      </c>
    </row>
    <row r="5" spans="2:4">
      <c r="B5" t="s">
        <v>9</v>
      </c>
    </row>
    <row r="6" spans="2:4">
      <c r="B6" t="s">
        <v>11</v>
      </c>
    </row>
    <row r="7" spans="2:4">
      <c r="B7" t="s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0DB1-E37C-5244-B63B-8274B8B3FC20}">
  <dimension ref="B1:M44"/>
  <sheetViews>
    <sheetView showGridLines="0" zoomScale="70" zoomScaleNormal="70" workbookViewId="0">
      <selection activeCell="H60" sqref="H60"/>
    </sheetView>
  </sheetViews>
  <sheetFormatPr baseColWidth="10" defaultColWidth="11" defaultRowHeight="16"/>
  <cols>
    <col min="1" max="1" width="6" customWidth="1"/>
    <col min="6" max="10" width="15.33203125" customWidth="1"/>
  </cols>
  <sheetData>
    <row r="1" spans="2:13" ht="22" customHeight="1"/>
    <row r="2" spans="2:13" s="9" customFormat="1">
      <c r="B2" s="9" t="s">
        <v>3</v>
      </c>
      <c r="C2" s="9" t="s">
        <v>25</v>
      </c>
      <c r="D2" s="9" t="s">
        <v>26</v>
      </c>
      <c r="E2" s="9" t="s">
        <v>27</v>
      </c>
      <c r="F2" s="9" t="s">
        <v>35</v>
      </c>
      <c r="G2" s="9" t="s">
        <v>36</v>
      </c>
      <c r="H2" s="9" t="s">
        <v>37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</row>
    <row r="3" spans="2:13" s="7" customFormat="1" ht="60" customHeight="1">
      <c r="B3" s="6" t="s">
        <v>0</v>
      </c>
      <c r="C3" s="6"/>
      <c r="D3" s="6"/>
      <c r="E3" s="6"/>
      <c r="F3" s="6"/>
      <c r="G3" s="6"/>
      <c r="H3" s="6"/>
      <c r="I3" s="11" t="s">
        <v>55</v>
      </c>
      <c r="J3" s="11" t="s">
        <v>54</v>
      </c>
      <c r="K3" s="11" t="s">
        <v>56</v>
      </c>
      <c r="L3" s="11" t="s">
        <v>57</v>
      </c>
      <c r="M3" s="11" t="s">
        <v>58</v>
      </c>
    </row>
    <row r="4" spans="2:13" s="7" customFormat="1" ht="17">
      <c r="B4" s="8" t="s">
        <v>23</v>
      </c>
      <c r="C4" s="12" t="s">
        <v>38</v>
      </c>
      <c r="D4" s="12" t="s">
        <v>39</v>
      </c>
      <c r="E4" s="12" t="s">
        <v>40</v>
      </c>
      <c r="F4" s="13" t="s">
        <v>41</v>
      </c>
      <c r="G4" s="13" t="s">
        <v>42</v>
      </c>
      <c r="H4" s="13" t="s">
        <v>43</v>
      </c>
      <c r="I4" s="14" t="s">
        <v>24</v>
      </c>
      <c r="J4" s="14" t="s">
        <v>24</v>
      </c>
      <c r="K4" s="14" t="s">
        <v>24</v>
      </c>
      <c r="L4" s="14" t="s">
        <v>24</v>
      </c>
      <c r="M4" s="14" t="s">
        <v>24</v>
      </c>
    </row>
    <row r="5" spans="2:13">
      <c r="B5" s="15" t="s">
        <v>44</v>
      </c>
      <c r="C5" s="16"/>
      <c r="D5" s="17"/>
      <c r="E5" s="18"/>
      <c r="F5" s="19"/>
      <c r="G5" s="20"/>
      <c r="H5" s="21"/>
      <c r="I5" s="22">
        <f>16+1</f>
        <v>17</v>
      </c>
      <c r="J5" s="22"/>
      <c r="K5" s="22"/>
      <c r="L5" s="22">
        <v>4</v>
      </c>
      <c r="M5" s="22">
        <v>1</v>
      </c>
    </row>
    <row r="6" spans="2:13">
      <c r="B6">
        <v>1</v>
      </c>
      <c r="C6" s="23" t="s">
        <v>45</v>
      </c>
      <c r="D6" s="24">
        <v>1</v>
      </c>
      <c r="E6" s="25"/>
      <c r="F6" s="26">
        <v>-405</v>
      </c>
      <c r="G6" s="27">
        <v>-14.5</v>
      </c>
      <c r="H6" s="28">
        <v>-169</v>
      </c>
      <c r="I6" s="22"/>
      <c r="J6" s="22"/>
      <c r="K6" s="22"/>
      <c r="L6" s="22">
        <v>20</v>
      </c>
      <c r="M6" s="22"/>
    </row>
    <row r="7" spans="2:13">
      <c r="B7">
        <v>2</v>
      </c>
      <c r="C7" s="23" t="s">
        <v>45</v>
      </c>
      <c r="D7" s="24">
        <v>2</v>
      </c>
      <c r="E7" s="25"/>
      <c r="F7" s="26">
        <v>-405</v>
      </c>
      <c r="G7" s="27">
        <v>-14.5</v>
      </c>
      <c r="H7" s="28">
        <v>111</v>
      </c>
      <c r="I7" s="22"/>
      <c r="J7" s="22"/>
      <c r="K7" s="22"/>
      <c r="L7" s="22"/>
      <c r="M7" s="22"/>
    </row>
    <row r="8" spans="2:13">
      <c r="B8">
        <v>3</v>
      </c>
      <c r="C8" s="23" t="s">
        <v>45</v>
      </c>
      <c r="D8" s="24">
        <v>3</v>
      </c>
      <c r="E8" s="25"/>
      <c r="F8" s="26">
        <v>-284</v>
      </c>
      <c r="G8" s="27">
        <v>-13</v>
      </c>
      <c r="H8" s="28">
        <v>-160</v>
      </c>
      <c r="I8" s="22"/>
      <c r="J8" s="22"/>
      <c r="K8" s="22"/>
      <c r="L8" s="22"/>
      <c r="M8" s="22"/>
    </row>
    <row r="9" spans="2:13">
      <c r="B9">
        <v>4</v>
      </c>
      <c r="C9" s="23" t="s">
        <v>45</v>
      </c>
      <c r="D9" s="24">
        <v>4</v>
      </c>
      <c r="E9" s="25"/>
      <c r="F9" s="26">
        <v>-284</v>
      </c>
      <c r="G9" s="27">
        <v>-13</v>
      </c>
      <c r="H9" s="28">
        <v>160</v>
      </c>
      <c r="I9" s="22"/>
      <c r="J9" s="22"/>
      <c r="K9" s="22"/>
      <c r="L9" s="22"/>
      <c r="M9" s="22"/>
    </row>
    <row r="10" spans="2:13">
      <c r="B10">
        <v>5</v>
      </c>
      <c r="C10" s="23" t="s">
        <v>45</v>
      </c>
      <c r="D10" s="24">
        <v>5</v>
      </c>
      <c r="E10" s="25"/>
      <c r="F10" s="26">
        <v>284</v>
      </c>
      <c r="G10" s="27">
        <v>-13</v>
      </c>
      <c r="H10" s="28">
        <v>-160</v>
      </c>
      <c r="I10" s="22"/>
      <c r="J10" s="22"/>
      <c r="K10" s="22"/>
      <c r="L10" s="22"/>
      <c r="M10" s="22"/>
    </row>
    <row r="11" spans="2:13">
      <c r="B11">
        <v>6</v>
      </c>
      <c r="C11" s="23" t="s">
        <v>45</v>
      </c>
      <c r="D11" s="24">
        <v>6</v>
      </c>
      <c r="E11" s="25"/>
      <c r="F11" s="26">
        <v>284</v>
      </c>
      <c r="G11" s="27">
        <v>-13</v>
      </c>
      <c r="H11" s="28">
        <v>160</v>
      </c>
      <c r="I11" s="22"/>
      <c r="J11" s="22"/>
      <c r="K11" s="22"/>
      <c r="L11" s="22"/>
      <c r="M11" s="22"/>
    </row>
    <row r="12" spans="2:13">
      <c r="B12">
        <v>7</v>
      </c>
      <c r="C12" s="23" t="s">
        <v>45</v>
      </c>
      <c r="D12" s="24">
        <v>7</v>
      </c>
      <c r="E12" s="25"/>
      <c r="F12" s="26">
        <v>405</v>
      </c>
      <c r="G12" s="27">
        <v>-14.5</v>
      </c>
      <c r="H12" s="28">
        <v>-169</v>
      </c>
      <c r="I12" s="22"/>
      <c r="J12" s="22"/>
      <c r="K12" s="22"/>
      <c r="L12" s="22"/>
      <c r="M12" s="22"/>
    </row>
    <row r="13" spans="2:13">
      <c r="B13">
        <v>8</v>
      </c>
      <c r="C13" s="23" t="s">
        <v>45</v>
      </c>
      <c r="D13" s="24">
        <v>8</v>
      </c>
      <c r="E13" s="25"/>
      <c r="F13" s="26">
        <v>405</v>
      </c>
      <c r="G13" s="27">
        <v>-14.5</v>
      </c>
      <c r="H13" s="28">
        <v>111</v>
      </c>
      <c r="I13" s="22"/>
      <c r="J13" s="22"/>
      <c r="K13" s="22"/>
      <c r="L13" s="22"/>
      <c r="M13" s="22"/>
    </row>
    <row r="14" spans="2:13">
      <c r="B14">
        <v>9</v>
      </c>
      <c r="C14" s="29" t="s">
        <v>46</v>
      </c>
      <c r="D14" s="24">
        <v>1</v>
      </c>
      <c r="E14" s="25"/>
      <c r="F14" s="26">
        <v>-445</v>
      </c>
      <c r="G14" s="27">
        <v>-5</v>
      </c>
      <c r="H14" s="28">
        <v>-182.3</v>
      </c>
      <c r="I14" s="22">
        <f>16+6</f>
        <v>22</v>
      </c>
      <c r="J14" s="22">
        <f>16+6</f>
        <v>22</v>
      </c>
      <c r="K14" s="22">
        <v>15</v>
      </c>
      <c r="L14" s="22">
        <v>11</v>
      </c>
      <c r="M14" s="22"/>
    </row>
    <row r="15" spans="2:13">
      <c r="B15">
        <v>10</v>
      </c>
      <c r="C15" s="29" t="s">
        <v>46</v>
      </c>
      <c r="D15" s="24">
        <v>2</v>
      </c>
      <c r="E15" s="25"/>
      <c r="F15" s="26">
        <v>-445</v>
      </c>
      <c r="G15" s="27">
        <v>-5</v>
      </c>
      <c r="H15" s="28">
        <v>-121.5</v>
      </c>
      <c r="I15" s="22"/>
      <c r="J15" s="22"/>
      <c r="K15" s="22">
        <v>14</v>
      </c>
      <c r="L15" s="22">
        <v>12</v>
      </c>
      <c r="M15" s="22"/>
    </row>
    <row r="16" spans="2:13">
      <c r="B16">
        <v>11</v>
      </c>
      <c r="C16" s="29" t="s">
        <v>46</v>
      </c>
      <c r="D16" s="24">
        <v>3</v>
      </c>
      <c r="E16" s="25"/>
      <c r="F16" s="26">
        <v>-445</v>
      </c>
      <c r="G16" s="27">
        <v>-5</v>
      </c>
      <c r="H16" s="28">
        <v>-60.7</v>
      </c>
      <c r="I16" s="22"/>
      <c r="J16" s="22"/>
      <c r="K16" s="22">
        <v>13</v>
      </c>
      <c r="L16" s="22">
        <v>13</v>
      </c>
      <c r="M16" s="22"/>
    </row>
    <row r="17" spans="2:13">
      <c r="B17">
        <v>12</v>
      </c>
      <c r="C17" s="29" t="s">
        <v>46</v>
      </c>
      <c r="D17" s="24">
        <v>4</v>
      </c>
      <c r="E17" s="25"/>
      <c r="F17" s="26">
        <v>-445</v>
      </c>
      <c r="G17" s="27">
        <v>-5</v>
      </c>
      <c r="H17" s="28">
        <v>0</v>
      </c>
      <c r="I17" s="22">
        <f>16+5</f>
        <v>21</v>
      </c>
      <c r="J17" s="22">
        <f>16+5</f>
        <v>21</v>
      </c>
      <c r="K17" s="22">
        <v>12</v>
      </c>
      <c r="L17" s="22">
        <v>14</v>
      </c>
      <c r="M17" s="22"/>
    </row>
    <row r="18" spans="2:13">
      <c r="B18">
        <v>13</v>
      </c>
      <c r="C18" s="29" t="s">
        <v>46</v>
      </c>
      <c r="D18" s="24">
        <v>5</v>
      </c>
      <c r="E18" s="25"/>
      <c r="F18" s="26">
        <v>-445</v>
      </c>
      <c r="G18" s="27">
        <v>-5</v>
      </c>
      <c r="H18" s="28">
        <v>60.7</v>
      </c>
      <c r="I18" s="22"/>
      <c r="J18" s="22"/>
      <c r="K18" s="22">
        <v>11</v>
      </c>
      <c r="L18" s="22">
        <v>15</v>
      </c>
      <c r="M18" s="22"/>
    </row>
    <row r="19" spans="2:13">
      <c r="B19">
        <v>14</v>
      </c>
      <c r="C19" s="29" t="s">
        <v>46</v>
      </c>
      <c r="D19" s="24">
        <v>6</v>
      </c>
      <c r="E19" s="25"/>
      <c r="F19" s="26">
        <v>-445</v>
      </c>
      <c r="G19" s="27">
        <v>-5</v>
      </c>
      <c r="H19" s="28">
        <v>121.5</v>
      </c>
      <c r="I19" s="22"/>
      <c r="J19" s="22">
        <v>17</v>
      </c>
      <c r="K19" s="22">
        <v>10</v>
      </c>
      <c r="L19" s="22">
        <v>16</v>
      </c>
      <c r="M19" s="22"/>
    </row>
    <row r="20" spans="2:13">
      <c r="B20">
        <v>15</v>
      </c>
      <c r="C20" s="29" t="s">
        <v>46</v>
      </c>
      <c r="D20" s="24">
        <v>7</v>
      </c>
      <c r="E20" s="25"/>
      <c r="F20" s="26">
        <v>-445</v>
      </c>
      <c r="G20" s="27">
        <v>-5</v>
      </c>
      <c r="H20" s="28">
        <v>182.3</v>
      </c>
      <c r="I20" s="22">
        <f>16+4</f>
        <v>20</v>
      </c>
      <c r="J20" s="22">
        <f>16+4</f>
        <v>20</v>
      </c>
      <c r="K20" s="22">
        <v>9</v>
      </c>
      <c r="L20" s="22">
        <v>17</v>
      </c>
      <c r="M20" s="22"/>
    </row>
    <row r="21" spans="2:13">
      <c r="B21">
        <v>16</v>
      </c>
      <c r="C21" s="30" t="s">
        <v>47</v>
      </c>
      <c r="D21" s="24">
        <v>1</v>
      </c>
      <c r="E21" s="25"/>
      <c r="F21" s="26">
        <v>445</v>
      </c>
      <c r="G21" s="27">
        <v>-5</v>
      </c>
      <c r="H21" s="28">
        <v>-182.3</v>
      </c>
      <c r="I21" s="22">
        <f>16+3</f>
        <v>19</v>
      </c>
      <c r="J21" s="22">
        <v>23</v>
      </c>
      <c r="K21" s="22">
        <v>1</v>
      </c>
      <c r="L21" s="22">
        <v>1</v>
      </c>
      <c r="M21" s="22"/>
    </row>
    <row r="22" spans="2:13">
      <c r="B22">
        <v>17</v>
      </c>
      <c r="C22" s="30" t="s">
        <v>47</v>
      </c>
      <c r="D22" s="24">
        <v>2</v>
      </c>
      <c r="E22" s="25"/>
      <c r="F22" s="26">
        <v>445</v>
      </c>
      <c r="G22" s="27">
        <v>-5</v>
      </c>
      <c r="H22" s="28">
        <v>-121.5</v>
      </c>
      <c r="I22" s="22"/>
      <c r="J22" s="22"/>
      <c r="K22" s="22">
        <v>2</v>
      </c>
      <c r="L22" s="22">
        <v>2</v>
      </c>
      <c r="M22" s="22"/>
    </row>
    <row r="23" spans="2:13">
      <c r="B23">
        <v>18</v>
      </c>
      <c r="C23" s="30" t="s">
        <v>47</v>
      </c>
      <c r="D23" s="24">
        <v>3</v>
      </c>
      <c r="E23" s="25"/>
      <c r="F23" s="26">
        <v>445</v>
      </c>
      <c r="G23" s="27">
        <v>-5</v>
      </c>
      <c r="H23" s="28">
        <v>-60.7</v>
      </c>
      <c r="I23" s="22"/>
      <c r="J23" s="22"/>
      <c r="K23" s="22">
        <v>3</v>
      </c>
      <c r="L23" s="22">
        <v>3</v>
      </c>
      <c r="M23" s="22"/>
    </row>
    <row r="24" spans="2:13">
      <c r="B24">
        <v>19</v>
      </c>
      <c r="C24" s="30" t="s">
        <v>47</v>
      </c>
      <c r="D24" s="24">
        <v>4</v>
      </c>
      <c r="E24" s="31" t="s">
        <v>48</v>
      </c>
      <c r="F24" s="26">
        <v>445</v>
      </c>
      <c r="G24" s="27">
        <v>-7.5</v>
      </c>
      <c r="H24" s="28">
        <v>0</v>
      </c>
      <c r="I24" s="22">
        <f>16+7</f>
        <v>23</v>
      </c>
      <c r="J24" s="22">
        <v>18</v>
      </c>
      <c r="K24" s="22">
        <v>4</v>
      </c>
      <c r="L24" s="22">
        <v>6</v>
      </c>
      <c r="M24" s="22"/>
    </row>
    <row r="25" spans="2:13">
      <c r="B25">
        <v>20</v>
      </c>
      <c r="C25" s="30" t="s">
        <v>47</v>
      </c>
      <c r="D25" s="24">
        <v>4</v>
      </c>
      <c r="E25" s="32" t="s">
        <v>49</v>
      </c>
      <c r="F25" s="26">
        <v>445</v>
      </c>
      <c r="G25" s="27">
        <v>-2.5</v>
      </c>
      <c r="H25" s="28">
        <v>0</v>
      </c>
      <c r="I25" s="22">
        <f>16+8</f>
        <v>24</v>
      </c>
      <c r="J25" s="22">
        <v>19</v>
      </c>
      <c r="K25" s="22">
        <v>5</v>
      </c>
      <c r="L25" s="22">
        <v>5</v>
      </c>
      <c r="M25" s="22"/>
    </row>
    <row r="26" spans="2:13">
      <c r="B26">
        <v>21</v>
      </c>
      <c r="C26" s="30" t="s">
        <v>47</v>
      </c>
      <c r="D26" s="24">
        <v>5</v>
      </c>
      <c r="E26" s="25"/>
      <c r="F26" s="26">
        <v>445</v>
      </c>
      <c r="G26" s="27">
        <v>-5</v>
      </c>
      <c r="H26" s="28">
        <v>60.7</v>
      </c>
      <c r="I26" s="22"/>
      <c r="J26" s="22"/>
      <c r="K26" s="22">
        <v>6</v>
      </c>
      <c r="L26" s="22">
        <v>7</v>
      </c>
      <c r="M26" s="22"/>
    </row>
    <row r="27" spans="2:13">
      <c r="B27">
        <v>22</v>
      </c>
      <c r="C27" s="30" t="s">
        <v>47</v>
      </c>
      <c r="D27" s="24">
        <v>6</v>
      </c>
      <c r="E27" s="25"/>
      <c r="F27" s="26">
        <v>445</v>
      </c>
      <c r="G27" s="27">
        <v>-5</v>
      </c>
      <c r="H27" s="28">
        <v>121.5</v>
      </c>
      <c r="I27" s="22"/>
      <c r="J27" s="22"/>
      <c r="K27" s="22">
        <v>7</v>
      </c>
      <c r="L27" s="22">
        <v>8</v>
      </c>
      <c r="M27" s="22"/>
    </row>
    <row r="28" spans="2:13">
      <c r="B28">
        <v>23</v>
      </c>
      <c r="C28" s="30" t="s">
        <v>47</v>
      </c>
      <c r="D28" s="24">
        <v>7</v>
      </c>
      <c r="E28" s="25"/>
      <c r="F28" s="26">
        <v>445</v>
      </c>
      <c r="G28" s="27">
        <v>-5</v>
      </c>
      <c r="H28" s="28">
        <v>182.3</v>
      </c>
      <c r="I28" s="22">
        <f>16+2</f>
        <v>18</v>
      </c>
      <c r="J28" s="22">
        <v>24</v>
      </c>
      <c r="K28" s="22">
        <v>8</v>
      </c>
      <c r="L28" s="22">
        <v>9</v>
      </c>
      <c r="M28" s="22"/>
    </row>
    <row r="29" spans="2:13">
      <c r="B29">
        <v>24</v>
      </c>
      <c r="C29" s="33" t="s">
        <v>50</v>
      </c>
      <c r="D29" s="24">
        <v>1</v>
      </c>
      <c r="E29" s="25"/>
      <c r="F29" s="26">
        <v>-395</v>
      </c>
      <c r="G29" s="27">
        <v>-5</v>
      </c>
      <c r="H29" s="28">
        <v>-187.5</v>
      </c>
      <c r="I29" s="22"/>
      <c r="J29" s="22"/>
      <c r="K29" s="22"/>
      <c r="L29" s="22"/>
      <c r="M29" s="22"/>
    </row>
    <row r="30" spans="2:13">
      <c r="B30">
        <v>25</v>
      </c>
      <c r="C30" s="33" t="s">
        <v>50</v>
      </c>
      <c r="D30" s="24">
        <v>1</v>
      </c>
      <c r="E30" s="34" t="s">
        <v>51</v>
      </c>
      <c r="F30" s="26">
        <v>-395</v>
      </c>
      <c r="G30" s="27">
        <v>0</v>
      </c>
      <c r="H30" s="28">
        <v>-187.5</v>
      </c>
      <c r="I30" s="22"/>
      <c r="J30" s="22"/>
      <c r="K30" s="22"/>
      <c r="L30" s="22">
        <v>18</v>
      </c>
      <c r="M30" s="22"/>
    </row>
    <row r="31" spans="2:13">
      <c r="B31">
        <v>26</v>
      </c>
      <c r="C31" s="33" t="s">
        <v>50</v>
      </c>
      <c r="D31" s="24">
        <v>2</v>
      </c>
      <c r="E31" s="25"/>
      <c r="F31" s="26">
        <v>-125</v>
      </c>
      <c r="G31" s="27">
        <v>-5</v>
      </c>
      <c r="H31" s="28">
        <v>-187.5</v>
      </c>
      <c r="I31" s="22"/>
      <c r="J31" s="22"/>
      <c r="K31" s="22"/>
      <c r="L31" s="22"/>
      <c r="M31" s="22"/>
    </row>
    <row r="32" spans="2:13">
      <c r="B32">
        <v>27</v>
      </c>
      <c r="C32" s="33" t="s">
        <v>50</v>
      </c>
      <c r="D32" s="24">
        <v>2</v>
      </c>
      <c r="E32" s="34" t="s">
        <v>51</v>
      </c>
      <c r="F32" s="26">
        <v>-125</v>
      </c>
      <c r="G32" s="27">
        <v>0</v>
      </c>
      <c r="H32" s="28">
        <v>-187.5</v>
      </c>
      <c r="I32" s="22"/>
      <c r="J32" s="22"/>
      <c r="K32" s="22"/>
      <c r="L32" s="22">
        <v>19</v>
      </c>
      <c r="M32" s="22"/>
    </row>
    <row r="33" spans="2:13">
      <c r="B33">
        <v>28</v>
      </c>
      <c r="C33" s="33" t="s">
        <v>50</v>
      </c>
      <c r="D33" s="24">
        <v>3</v>
      </c>
      <c r="E33" s="25"/>
      <c r="F33" s="26">
        <v>125</v>
      </c>
      <c r="G33" s="27">
        <v>-5</v>
      </c>
      <c r="H33" s="28">
        <v>-187.5</v>
      </c>
      <c r="I33" s="22"/>
      <c r="J33" s="22"/>
      <c r="K33" s="22"/>
      <c r="L33" s="22"/>
      <c r="M33" s="22"/>
    </row>
    <row r="34" spans="2:13">
      <c r="B34">
        <v>29</v>
      </c>
      <c r="C34" s="33" t="s">
        <v>50</v>
      </c>
      <c r="D34" s="24">
        <v>3</v>
      </c>
      <c r="E34" s="34" t="s">
        <v>51</v>
      </c>
      <c r="F34" s="26">
        <v>125</v>
      </c>
      <c r="G34" s="27">
        <v>0</v>
      </c>
      <c r="H34" s="28">
        <v>-187.5</v>
      </c>
      <c r="I34" s="22"/>
      <c r="J34" s="22"/>
      <c r="K34" s="22"/>
      <c r="L34" s="22"/>
      <c r="M34" s="22"/>
    </row>
    <row r="35" spans="2:13">
      <c r="B35">
        <v>30</v>
      </c>
      <c r="C35" s="33" t="s">
        <v>50</v>
      </c>
      <c r="D35" s="24">
        <v>4</v>
      </c>
      <c r="E35" s="25"/>
      <c r="F35" s="26">
        <v>395</v>
      </c>
      <c r="G35" s="27">
        <v>-5</v>
      </c>
      <c r="H35" s="28">
        <v>-187.5</v>
      </c>
      <c r="I35" s="22"/>
      <c r="J35" s="22"/>
      <c r="K35" s="22"/>
      <c r="L35" s="22"/>
      <c r="M35" s="22"/>
    </row>
    <row r="36" spans="2:13">
      <c r="B36">
        <v>31</v>
      </c>
      <c r="C36" s="33" t="s">
        <v>50</v>
      </c>
      <c r="D36" s="24">
        <v>4</v>
      </c>
      <c r="E36" s="34" t="s">
        <v>51</v>
      </c>
      <c r="F36" s="26">
        <v>395</v>
      </c>
      <c r="G36" s="27">
        <v>0</v>
      </c>
      <c r="H36" s="28">
        <v>-187.5</v>
      </c>
      <c r="I36" s="22"/>
      <c r="J36" s="22"/>
      <c r="K36" s="22"/>
      <c r="L36" s="22"/>
      <c r="M36" s="22"/>
    </row>
    <row r="37" spans="2:13">
      <c r="B37">
        <v>32</v>
      </c>
      <c r="C37" s="35" t="s">
        <v>52</v>
      </c>
      <c r="D37" s="24">
        <v>1</v>
      </c>
      <c r="E37" s="25"/>
      <c r="F37" s="26">
        <v>-395</v>
      </c>
      <c r="G37" s="27">
        <v>-5</v>
      </c>
      <c r="H37" s="28">
        <v>187.5</v>
      </c>
      <c r="I37" s="22"/>
      <c r="J37" s="22"/>
      <c r="K37" s="22"/>
      <c r="L37" s="22"/>
      <c r="M37" s="22"/>
    </row>
    <row r="38" spans="2:13">
      <c r="B38">
        <v>33</v>
      </c>
      <c r="C38" s="35" t="s">
        <v>52</v>
      </c>
      <c r="D38" s="24">
        <v>1</v>
      </c>
      <c r="E38" s="36" t="s">
        <v>51</v>
      </c>
      <c r="F38" s="26">
        <v>-395</v>
      </c>
      <c r="G38" s="27">
        <v>0</v>
      </c>
      <c r="H38" s="28">
        <v>187.5</v>
      </c>
      <c r="I38" s="22"/>
      <c r="J38" s="22"/>
      <c r="K38" s="22"/>
      <c r="L38" s="22"/>
      <c r="M38" s="22"/>
    </row>
    <row r="39" spans="2:13">
      <c r="B39">
        <v>34</v>
      </c>
      <c r="C39" s="35" t="s">
        <v>52</v>
      </c>
      <c r="D39" s="24">
        <v>2</v>
      </c>
      <c r="E39" s="37"/>
      <c r="F39" s="26">
        <v>-125</v>
      </c>
      <c r="G39" s="27">
        <v>-5</v>
      </c>
      <c r="H39" s="28">
        <v>187.5</v>
      </c>
      <c r="I39" s="22"/>
      <c r="J39" s="22"/>
      <c r="K39" s="22"/>
      <c r="L39" s="22"/>
      <c r="M39" s="22"/>
    </row>
    <row r="40" spans="2:13">
      <c r="B40">
        <v>35</v>
      </c>
      <c r="C40" s="35" t="s">
        <v>52</v>
      </c>
      <c r="D40" s="24">
        <v>2</v>
      </c>
      <c r="E40" s="36" t="s">
        <v>51</v>
      </c>
      <c r="F40" s="26">
        <v>-125</v>
      </c>
      <c r="G40" s="27">
        <v>0</v>
      </c>
      <c r="H40" s="28">
        <v>187.5</v>
      </c>
      <c r="I40" s="22"/>
      <c r="J40" s="22"/>
      <c r="K40" s="22"/>
      <c r="L40" s="22"/>
      <c r="M40" s="22"/>
    </row>
    <row r="41" spans="2:13">
      <c r="B41">
        <v>36</v>
      </c>
      <c r="C41" s="35" t="s">
        <v>52</v>
      </c>
      <c r="D41" s="24">
        <v>3</v>
      </c>
      <c r="E41" s="37"/>
      <c r="F41" s="26">
        <v>125</v>
      </c>
      <c r="G41" s="27">
        <v>-5</v>
      </c>
      <c r="H41" s="28">
        <v>187.5</v>
      </c>
      <c r="I41" s="22"/>
      <c r="J41" s="22"/>
      <c r="K41" s="22"/>
      <c r="L41" s="22"/>
      <c r="M41" s="22"/>
    </row>
    <row r="42" spans="2:13">
      <c r="B42">
        <v>37</v>
      </c>
      <c r="C42" s="35" t="s">
        <v>52</v>
      </c>
      <c r="D42" s="24">
        <v>3</v>
      </c>
      <c r="E42" s="36" t="s">
        <v>51</v>
      </c>
      <c r="F42" s="26">
        <v>125</v>
      </c>
      <c r="G42" s="27">
        <v>0</v>
      </c>
      <c r="H42" s="28">
        <v>187.5</v>
      </c>
      <c r="I42" s="22"/>
      <c r="J42" s="22"/>
      <c r="K42" s="22"/>
      <c r="L42" s="22"/>
      <c r="M42" s="22"/>
    </row>
    <row r="43" spans="2:13">
      <c r="B43">
        <v>38</v>
      </c>
      <c r="C43" s="35" t="s">
        <v>52</v>
      </c>
      <c r="D43" s="24">
        <v>4</v>
      </c>
      <c r="E43" s="37"/>
      <c r="F43" s="26">
        <v>395</v>
      </c>
      <c r="G43" s="27">
        <v>-5</v>
      </c>
      <c r="H43" s="28">
        <v>187.5</v>
      </c>
      <c r="I43" s="22"/>
      <c r="J43" s="22"/>
      <c r="K43" s="22"/>
      <c r="L43" s="22"/>
      <c r="M43" s="22"/>
    </row>
    <row r="44" spans="2:13">
      <c r="B44">
        <v>39</v>
      </c>
      <c r="C44" s="38" t="s">
        <v>52</v>
      </c>
      <c r="D44" s="39">
        <v>4</v>
      </c>
      <c r="E44" s="40" t="s">
        <v>51</v>
      </c>
      <c r="F44" s="41">
        <v>395</v>
      </c>
      <c r="G44" s="42">
        <v>0</v>
      </c>
      <c r="H44" s="28">
        <v>187.5</v>
      </c>
      <c r="I44" s="22"/>
      <c r="J44" s="22"/>
      <c r="K44" s="22"/>
      <c r="L44" s="22"/>
      <c r="M44" s="2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Windtunnels</vt:lpstr>
      <vt:lpstr>Pressure layouts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van Nesselrooij</dc:creator>
  <cp:lastModifiedBy>Michiel van Nesselrooij</cp:lastModifiedBy>
  <dcterms:created xsi:type="dcterms:W3CDTF">2019-08-14T06:22:23Z</dcterms:created>
  <dcterms:modified xsi:type="dcterms:W3CDTF">2020-10-29T14:31:54Z</dcterms:modified>
</cp:coreProperties>
</file>