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onetru-my.sharepoint.com/personal/t00696467_mytru_ca/Documents/Attachments/DASC6210/"/>
    </mc:Choice>
  </mc:AlternateContent>
  <xr:revisionPtr revIDLastSave="964" documentId="13_ncr:1_{EB62D9A2-3AA0-5B4F-8D7B-D0B5D0CB2B1C}" xr6:coauthVersionLast="47" xr6:coauthVersionMax="47" xr10:uidLastSave="{605F6F04-B9F2-CF4E-B890-A52034F170CC}"/>
  <bookViews>
    <workbookView xWindow="8220" yWindow="460" windowWidth="25520" windowHeight="16120" activeTab="3" xr2:uid="{21134F8B-9CB5-4C4A-8917-A87F8B1EF4C0}"/>
  </bookViews>
  <sheets>
    <sheet name="Q2.7" sheetId="2" r:id="rId1"/>
    <sheet name="Q2.20" sheetId="3" r:id="rId2"/>
    <sheet name="Q2.39" sheetId="4" r:id="rId3"/>
    <sheet name="BC_Fires" sheetId="6" r:id="rId4"/>
  </sheets>
  <definedNames>
    <definedName name="_xlnm._FilterDatabase" localSheetId="0" hidden="1">'Q2.7'!$A$3:$I$35</definedName>
  </definedNames>
  <calcPr calcId="191029" iterate="1" iterateCount="1"/>
  <pivotCaches>
    <pivotCache cacheId="14" r:id="rId5"/>
    <pivotCache cacheId="26" r:id="rId6"/>
    <pivotCache cacheId="3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 i="6" l="1"/>
  <c r="B62" i="3"/>
  <c r="B63" i="3" s="1"/>
  <c r="B60" i="3"/>
  <c r="B59"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4" i="3"/>
  <c r="H55" i="3"/>
  <c r="L55" i="3"/>
  <c r="K55" i="3"/>
  <c r="B57" i="3"/>
  <c r="B56"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4" i="3"/>
  <c r="B40" i="2"/>
  <c r="B53" i="2" s="1"/>
  <c r="B44" i="2"/>
  <c r="B51" i="2" s="1"/>
  <c r="B47" i="2"/>
  <c r="B46" i="2"/>
  <c r="B45" i="2"/>
  <c r="B43" i="2"/>
  <c r="B42" i="2"/>
  <c r="B41" i="2"/>
  <c r="AE4" i="6"/>
  <c r="D62" i="3"/>
  <c r="D54" i="2"/>
  <c r="P53" i="3"/>
  <c r="N48" i="3"/>
  <c r="M23" i="3"/>
  <c r="N49" i="3"/>
  <c r="M39" i="3"/>
  <c r="P41" i="3"/>
  <c r="M4" i="3"/>
  <c r="M12" i="3"/>
  <c r="P52" i="3"/>
  <c r="P5" i="3"/>
  <c r="N17" i="3"/>
  <c r="M31" i="3"/>
  <c r="N29" i="3"/>
  <c r="H56" i="3"/>
  <c r="P10" i="3"/>
  <c r="M50" i="3"/>
  <c r="N39" i="3"/>
  <c r="N20" i="3"/>
  <c r="P37" i="3"/>
  <c r="M15" i="3"/>
  <c r="D49" i="2"/>
  <c r="N40" i="3"/>
  <c r="N41" i="3"/>
  <c r="K56" i="3"/>
  <c r="P48" i="3"/>
  <c r="P39" i="3"/>
  <c r="M19" i="3"/>
  <c r="N42" i="3"/>
  <c r="P9" i="3"/>
  <c r="M10" i="3"/>
  <c r="D59" i="3"/>
  <c r="D45" i="2"/>
  <c r="N52" i="3"/>
  <c r="M43" i="3"/>
  <c r="M34" i="3"/>
  <c r="P35" i="3"/>
  <c r="N28" i="3"/>
  <c r="N7" i="3"/>
  <c r="M26" i="3"/>
  <c r="M41" i="3"/>
  <c r="N46" i="3"/>
  <c r="P46" i="3"/>
  <c r="D50" i="2"/>
  <c r="P17" i="3"/>
  <c r="P19" i="3"/>
  <c r="P14" i="3"/>
  <c r="N37" i="3"/>
  <c r="M24" i="3"/>
  <c r="N33" i="3"/>
  <c r="M35" i="3"/>
  <c r="M45" i="3"/>
  <c r="P36" i="3"/>
  <c r="D58" i="3"/>
  <c r="D47" i="2"/>
  <c r="P34" i="3"/>
  <c r="P21" i="3"/>
  <c r="P20" i="3"/>
  <c r="N30" i="3"/>
  <c r="N32" i="3"/>
  <c r="N4" i="3"/>
  <c r="M36" i="3"/>
  <c r="P18" i="3"/>
  <c r="M49" i="3"/>
  <c r="N12" i="3"/>
  <c r="D51" i="2"/>
  <c r="P45" i="3"/>
  <c r="P50" i="3"/>
  <c r="P24" i="3"/>
  <c r="N31" i="3"/>
  <c r="N44" i="3"/>
  <c r="P4" i="3"/>
  <c r="P29" i="3"/>
  <c r="N47" i="3"/>
  <c r="P43" i="3"/>
  <c r="M6" i="3"/>
  <c r="D53" i="2"/>
  <c r="N5" i="3"/>
  <c r="M30" i="3"/>
  <c r="M25" i="3"/>
  <c r="M21" i="3"/>
  <c r="M27" i="3"/>
  <c r="M22" i="3"/>
  <c r="P49" i="3"/>
  <c r="M7" i="3"/>
  <c r="P26" i="3"/>
  <c r="M32" i="3"/>
  <c r="D41" i="2"/>
  <c r="D44" i="2"/>
  <c r="P16" i="3"/>
  <c r="N36" i="3"/>
  <c r="M40" i="3"/>
  <c r="N14" i="3"/>
  <c r="M17" i="3"/>
  <c r="P27" i="3"/>
  <c r="P22" i="3"/>
  <c r="M33" i="3"/>
  <c r="N53" i="3"/>
  <c r="P40" i="3"/>
  <c r="N6" i="3"/>
  <c r="M48" i="3"/>
  <c r="N22" i="3"/>
  <c r="N50" i="3"/>
  <c r="N19" i="3"/>
  <c r="P23" i="3"/>
  <c r="M20" i="3"/>
  <c r="N16" i="3"/>
  <c r="N35" i="3"/>
  <c r="D57" i="3"/>
  <c r="D52" i="2"/>
  <c r="P31" i="3"/>
  <c r="M42" i="3"/>
  <c r="M51" i="3"/>
  <c r="P51" i="3"/>
  <c r="N43" i="3"/>
  <c r="N9" i="3"/>
  <c r="N34" i="3"/>
  <c r="N51" i="3"/>
  <c r="P11" i="3"/>
  <c r="M37" i="3"/>
  <c r="D42" i="2"/>
  <c r="P28" i="3"/>
  <c r="N15" i="3"/>
  <c r="N10" i="3"/>
  <c r="P12" i="3"/>
  <c r="P44" i="3"/>
  <c r="M28" i="3"/>
  <c r="N27" i="3"/>
  <c r="N24" i="3"/>
  <c r="N23" i="3"/>
  <c r="D60" i="3"/>
  <c r="D46" i="2"/>
  <c r="N25" i="3"/>
  <c r="N26" i="3"/>
  <c r="N18" i="3"/>
  <c r="N38" i="3"/>
  <c r="P25" i="3"/>
  <c r="P6" i="3"/>
  <c r="M47" i="3"/>
  <c r="P15" i="3"/>
  <c r="M44" i="3"/>
  <c r="P13" i="3"/>
  <c r="D43" i="2"/>
  <c r="N8" i="3"/>
  <c r="M5" i="3"/>
  <c r="M13" i="3"/>
  <c r="M29" i="3"/>
  <c r="P42" i="3"/>
  <c r="P47" i="3"/>
  <c r="M8" i="3"/>
  <c r="P32" i="3"/>
  <c r="N11" i="3"/>
  <c r="D56" i="3"/>
  <c r="D40" i="2"/>
  <c r="M53" i="3"/>
  <c r="M46" i="3"/>
  <c r="M11" i="3"/>
  <c r="M16" i="3"/>
  <c r="M38" i="3"/>
  <c r="P33" i="3"/>
  <c r="M9" i="3"/>
  <c r="P7" i="3"/>
  <c r="M52" i="3"/>
  <c r="D63" i="3"/>
  <c r="M14" i="3"/>
  <c r="N21" i="3"/>
  <c r="P8" i="3"/>
  <c r="P38" i="3"/>
  <c r="N13" i="3"/>
  <c r="L56" i="3"/>
  <c r="P30" i="3"/>
  <c r="N45" i="3"/>
  <c r="M18" i="3"/>
  <c r="B49" i="2" l="1"/>
  <c r="B50" i="2"/>
  <c r="B52" i="2"/>
  <c r="B54" i="2"/>
  <c r="B58" i="3"/>
</calcChain>
</file>

<file path=xl/sharedStrings.xml><?xml version="1.0" encoding="utf-8"?>
<sst xmlns="http://schemas.openxmlformats.org/spreadsheetml/2006/main" count="41079" uniqueCount="5786">
  <si>
    <t>BC</t>
  </si>
  <si>
    <t>Corporate Default Database</t>
  </si>
  <si>
    <t>Company</t>
  </si>
  <si>
    <t>Category</t>
  </si>
  <si>
    <t>Credit Score</t>
  </si>
  <si>
    <t>Payment delay in last 3 months?</t>
  </si>
  <si>
    <t xml:space="preserve">Debt </t>
  </si>
  <si>
    <t xml:space="preserve">Equity </t>
  </si>
  <si>
    <t>Profit/Loss</t>
  </si>
  <si>
    <t>Amount</t>
  </si>
  <si>
    <t>Default Assessment</t>
  </si>
  <si>
    <t>Service</t>
  </si>
  <si>
    <t>Yes</t>
  </si>
  <si>
    <t>Profit</t>
  </si>
  <si>
    <t>Manufacturing</t>
  </si>
  <si>
    <t>No</t>
  </si>
  <si>
    <t>Loss</t>
  </si>
  <si>
    <t>President's Inn Guest Database</t>
  </si>
  <si>
    <t>ID</t>
  </si>
  <si>
    <t>Guest First Name</t>
  </si>
  <si>
    <t>Guest Last Name</t>
  </si>
  <si>
    <t>Room</t>
  </si>
  <si>
    <t>Room Type</t>
  </si>
  <si>
    <t>Arrival Date</t>
  </si>
  <si>
    <t>Departure Date</t>
  </si>
  <si>
    <t>No of Guests</t>
  </si>
  <si>
    <t>Daily Rate</t>
  </si>
  <si>
    <t>Chris</t>
  </si>
  <si>
    <t>Balestrini</t>
  </si>
  <si>
    <t>Obama</t>
  </si>
  <si>
    <t>Bay-window</t>
  </si>
  <si>
    <t>Kathleen</t>
  </si>
  <si>
    <t>Gladley</t>
  </si>
  <si>
    <t>Van Buren</t>
  </si>
  <si>
    <t>Alex</t>
  </si>
  <si>
    <t>Kangogo</t>
  </si>
  <si>
    <t>Washington</t>
  </si>
  <si>
    <t>Ocean</t>
  </si>
  <si>
    <t>Kip</t>
  </si>
  <si>
    <t>Meyer</t>
  </si>
  <si>
    <t>Garfield</t>
  </si>
  <si>
    <t>Side</t>
  </si>
  <si>
    <t>Julian</t>
  </si>
  <si>
    <t>McMillan</t>
  </si>
  <si>
    <t>Jackson</t>
  </si>
  <si>
    <t>Craig</t>
  </si>
  <si>
    <t>Birch</t>
  </si>
  <si>
    <t>Truman</t>
  </si>
  <si>
    <t>Patrick</t>
  </si>
  <si>
    <t>Trites</t>
  </si>
  <si>
    <t>Jefferson</t>
  </si>
  <si>
    <t>Mike</t>
  </si>
  <si>
    <t>Pidhoresky</t>
  </si>
  <si>
    <t>Coolidge</t>
  </si>
  <si>
    <t>Dayna</t>
  </si>
  <si>
    <t>Neumann</t>
  </si>
  <si>
    <t>Johnson</t>
  </si>
  <si>
    <t>Matthew</t>
  </si>
  <si>
    <t>Marchant</t>
  </si>
  <si>
    <t>Lincoln</t>
  </si>
  <si>
    <t>Lanni</t>
  </si>
  <si>
    <t>Schwarz</t>
  </si>
  <si>
    <t>Carter</t>
  </si>
  <si>
    <t>Panzhinskiy</t>
  </si>
  <si>
    <t>Eisenhower</t>
  </si>
  <si>
    <t>Evgeniy</t>
  </si>
  <si>
    <t>Anderson</t>
  </si>
  <si>
    <t>Nixon</t>
  </si>
  <si>
    <t>Aidan</t>
  </si>
  <si>
    <t>Spiller</t>
  </si>
  <si>
    <t>Dusty</t>
  </si>
  <si>
    <t>Pezderic</t>
  </si>
  <si>
    <t>Zack</t>
  </si>
  <si>
    <t>Dunbrack</t>
  </si>
  <si>
    <t>Geoff</t>
  </si>
  <si>
    <t>Hannah</t>
  </si>
  <si>
    <t>Rachel</t>
  </si>
  <si>
    <t>Bourchier</t>
  </si>
  <si>
    <t>Takashi</t>
  </si>
  <si>
    <t>Mouchart</t>
  </si>
  <si>
    <t>Thibault</t>
  </si>
  <si>
    <t>Newby</t>
  </si>
  <si>
    <t>James</t>
  </si>
  <si>
    <t>Bains</t>
  </si>
  <si>
    <t>Vik</t>
  </si>
  <si>
    <t>Ureta</t>
  </si>
  <si>
    <t>Pablo</t>
  </si>
  <si>
    <t>Sandhu</t>
  </si>
  <si>
    <t>Cleveland</t>
  </si>
  <si>
    <t>Tristan</t>
  </si>
  <si>
    <t>Dean</t>
  </si>
  <si>
    <t>John</t>
  </si>
  <si>
    <t>Bandy</t>
  </si>
  <si>
    <t>Erik</t>
  </si>
  <si>
    <t>Gerber</t>
  </si>
  <si>
    <t>Manuel</t>
  </si>
  <si>
    <t>Vargo</t>
  </si>
  <si>
    <t>Michael</t>
  </si>
  <si>
    <t>Huang</t>
  </si>
  <si>
    <t>Tyler</t>
  </si>
  <si>
    <t>Bill</t>
  </si>
  <si>
    <t>Quintero</t>
  </si>
  <si>
    <t>Margarita</t>
  </si>
  <si>
    <t>Hoekstra</t>
  </si>
  <si>
    <t>Bueley</t>
  </si>
  <si>
    <t>Odendaal</t>
  </si>
  <si>
    <t>Martin</t>
  </si>
  <si>
    <t>Mola</t>
  </si>
  <si>
    <t>Loewen</t>
  </si>
  <si>
    <t>Jacob</t>
  </si>
  <si>
    <t>Yorke</t>
  </si>
  <si>
    <t>Brian</t>
  </si>
  <si>
    <t>Burke</t>
  </si>
  <si>
    <t>Betsy</t>
  </si>
  <si>
    <t>Blazey</t>
  </si>
  <si>
    <t>Paul</t>
  </si>
  <si>
    <t>Jory</t>
  </si>
  <si>
    <t>McKinley</t>
  </si>
  <si>
    <t>Samantha</t>
  </si>
  <si>
    <t>Pagot</t>
  </si>
  <si>
    <t>Vincent</t>
  </si>
  <si>
    <t>Boutin</t>
  </si>
  <si>
    <t>Rozlyn</t>
  </si>
  <si>
    <t>Laura Fray</t>
  </si>
  <si>
    <t>Roosevelt</t>
  </si>
  <si>
    <t>Ana</t>
  </si>
  <si>
    <t>MacDonald</t>
  </si>
  <si>
    <t>Exley</t>
  </si>
  <si>
    <t>Shawn</t>
  </si>
  <si>
    <t>Joel</t>
  </si>
  <si>
    <t>Macleod</t>
  </si>
  <si>
    <t>Dylan</t>
  </si>
  <si>
    <t>Cugelman</t>
  </si>
  <si>
    <t>Gabe</t>
  </si>
  <si>
    <t>Clement</t>
  </si>
  <si>
    <t>Dave</t>
  </si>
  <si>
    <t>Rainone</t>
  </si>
  <si>
    <t>Reagan</t>
  </si>
  <si>
    <t>Scott</t>
  </si>
  <si>
    <t>Bjornson</t>
  </si>
  <si>
    <t>Fraser</t>
  </si>
  <si>
    <t>Saxon</t>
  </si>
  <si>
    <t>Cust ID</t>
  </si>
  <si>
    <t>Region</t>
  </si>
  <si>
    <t xml:space="preserve">Payment </t>
  </si>
  <si>
    <t>Transaction Code</t>
  </si>
  <si>
    <t>Source</t>
  </si>
  <si>
    <t>Product</t>
  </si>
  <si>
    <t>South</t>
  </si>
  <si>
    <t>Debit</t>
  </si>
  <si>
    <t>Email</t>
  </si>
  <si>
    <t>DVD</t>
  </si>
  <si>
    <t>PayPal</t>
  </si>
  <si>
    <t>North</t>
  </si>
  <si>
    <t>Cash</t>
  </si>
  <si>
    <t>In Store</t>
  </si>
  <si>
    <t>Book</t>
  </si>
  <si>
    <t>East</t>
  </si>
  <si>
    <t>Credit</t>
  </si>
  <si>
    <t>West</t>
  </si>
  <si>
    <t>Web</t>
  </si>
  <si>
    <t>Sales Transactions Database</t>
  </si>
  <si>
    <t>Cordill re montagnarde</t>
  </si>
  <si>
    <t>Montane Cordillera</t>
  </si>
  <si>
    <t xml:space="preserve"> </t>
  </si>
  <si>
    <t>BC-2021-2021-N71743</t>
  </si>
  <si>
    <t>Fire</t>
  </si>
  <si>
    <t>L</t>
  </si>
  <si>
    <t>2020-2029</t>
  </si>
  <si>
    <t>2021-N71743</t>
  </si>
  <si>
    <t>BC-2021-2021-N11629</t>
  </si>
  <si>
    <t>2021-N11629</t>
  </si>
  <si>
    <t>BC-2021-2021-N71686</t>
  </si>
  <si>
    <t>2021-N71686</t>
  </si>
  <si>
    <t>BC-2021-2021-K22068</t>
  </si>
  <si>
    <t>2021-K22068</t>
  </si>
  <si>
    <t>BC-2021-2021-R11562</t>
  </si>
  <si>
    <t>2021-R11562</t>
  </si>
  <si>
    <t>BC-2021-2021-N61687</t>
  </si>
  <si>
    <t>2021-N61687</t>
  </si>
  <si>
    <t>BC-2021-2021-V11669</t>
  </si>
  <si>
    <t>2021-V11669</t>
  </si>
  <si>
    <t>BC-2021-2021-K21658</t>
  </si>
  <si>
    <t>2021-K21658</t>
  </si>
  <si>
    <t>BC-2021-2021-K60230</t>
  </si>
  <si>
    <t>H</t>
  </si>
  <si>
    <t>2021-K60230</t>
  </si>
  <si>
    <t>BC-2021-2021-K41384</t>
  </si>
  <si>
    <t>2021-K41384</t>
  </si>
  <si>
    <t>BC-2021-2021-K41651</t>
  </si>
  <si>
    <t>2021-K41651</t>
  </si>
  <si>
    <t>BC-2021-2021-C41395</t>
  </si>
  <si>
    <t>2021-C41395</t>
  </si>
  <si>
    <t>BC-2021-2021-N41221</t>
  </si>
  <si>
    <t>2021-N41221</t>
  </si>
  <si>
    <t>BC-2021-2021-C51606</t>
  </si>
  <si>
    <t>2021-C51606</t>
  </si>
  <si>
    <t>BC-2021-2021-C41602</t>
  </si>
  <si>
    <t>2021-C41602</t>
  </si>
  <si>
    <t>BC-2021-2021-G61316</t>
  </si>
  <si>
    <t>2021-G61316</t>
  </si>
  <si>
    <t>BC-2021-2021-N51317</t>
  </si>
  <si>
    <t>2021-N51317</t>
  </si>
  <si>
    <t>BC-2021-2021-N71875</t>
  </si>
  <si>
    <t>2021-N71875</t>
  </si>
  <si>
    <t>BC-2021-2021-K51041</t>
  </si>
  <si>
    <t>2021-K51041</t>
  </si>
  <si>
    <t>Maritime du Pacifique</t>
  </si>
  <si>
    <t>Pacific Maritime</t>
  </si>
  <si>
    <t>BC-2021-2021-VA1545</t>
  </si>
  <si>
    <t>2021-VA1545</t>
  </si>
  <si>
    <t>BC-2021-2021-C41515</t>
  </si>
  <si>
    <t>2021-C41515</t>
  </si>
  <si>
    <t>BC-2021-2021-C21250</t>
  </si>
  <si>
    <t>2021-C21250</t>
  </si>
  <si>
    <t>BC-2021-2021-C41866</t>
  </si>
  <si>
    <t>2021-C41866</t>
  </si>
  <si>
    <t>BC-2021-2021-C51355</t>
  </si>
  <si>
    <t>2021-C51355</t>
  </si>
  <si>
    <t>BC-2021-2021-C31056</t>
  </si>
  <si>
    <t>2021-C31056</t>
  </si>
  <si>
    <t>CordillCre boreale</t>
  </si>
  <si>
    <t>Boreal Cordillera</t>
  </si>
  <si>
    <t>BC-2021-2021-R91496</t>
  </si>
  <si>
    <t>2021-R91496</t>
  </si>
  <si>
    <t>Taiga des plaines</t>
  </si>
  <si>
    <t>Taiga Plain</t>
  </si>
  <si>
    <t>BC-2021-2021-G81007</t>
  </si>
  <si>
    <t>2021-G81007</t>
  </si>
  <si>
    <t>BC-2021-2021-K51794</t>
  </si>
  <si>
    <t>2021-K51794</t>
  </si>
  <si>
    <t>BC-2021-2021-N71793</t>
  </si>
  <si>
    <t>2021-N71793</t>
  </si>
  <si>
    <t>BC-2021-2021-N11795</t>
  </si>
  <si>
    <t>2021-N11795</t>
  </si>
  <si>
    <t>BC-2021-2021-C11753</t>
  </si>
  <si>
    <t>2021-C11753</t>
  </si>
  <si>
    <t>BC-2021-2021-G51748</t>
  </si>
  <si>
    <t>2021-G51748</t>
  </si>
  <si>
    <t>BC-2021-2021-K62088</t>
  </si>
  <si>
    <t>2021-K62088</t>
  </si>
  <si>
    <t>BC-2021-2021-G71134</t>
  </si>
  <si>
    <t>2021-G71134</t>
  </si>
  <si>
    <t>BC-2021-2021-G71138</t>
  </si>
  <si>
    <t>2021-G71138</t>
  </si>
  <si>
    <t>BC-2021-2021-G61132</t>
  </si>
  <si>
    <t>2021-G61132</t>
  </si>
  <si>
    <t>BC-2021-2021-K42078</t>
  </si>
  <si>
    <t>2021-K42078</t>
  </si>
  <si>
    <t>BC-2021-2021-K52061</t>
  </si>
  <si>
    <t>2021-K52061</t>
  </si>
  <si>
    <t>BC-2021-2021-K62058</t>
  </si>
  <si>
    <t>2021-K62058</t>
  </si>
  <si>
    <t>BC-2021-2021-N41254</t>
  </si>
  <si>
    <t>2021-N41254</t>
  </si>
  <si>
    <t>BC-2021-2021-N11958</t>
  </si>
  <si>
    <t>2021-N11958</t>
  </si>
  <si>
    <t>BC-2021-2021-N12156</t>
  </si>
  <si>
    <t>2021-N12156</t>
  </si>
  <si>
    <t>BC-2021-2021-K41676</t>
  </si>
  <si>
    <t>2021-K41676</t>
  </si>
  <si>
    <t>BC-2021-2021-G31934</t>
  </si>
  <si>
    <t>2021-G31934</t>
  </si>
  <si>
    <t>BC-2021-2021-C11179</t>
  </si>
  <si>
    <t>2021-C11179</t>
  </si>
  <si>
    <t>BC-2021-2021-N72278</t>
  </si>
  <si>
    <t>2021-N72278</t>
  </si>
  <si>
    <t>BC-2021-2021-K21644</t>
  </si>
  <si>
    <t>2021-K21644</t>
  </si>
  <si>
    <t>BC-2021-2021-K42042</t>
  </si>
  <si>
    <t>2021-K42042</t>
  </si>
  <si>
    <t>BC-2021-2021-N42008</t>
  </si>
  <si>
    <t>2021-N42008</t>
  </si>
  <si>
    <t>BC-2021-2021-N42162</t>
  </si>
  <si>
    <t>2021-N42162</t>
  </si>
  <si>
    <t>BC-2021-2021-N51724</t>
  </si>
  <si>
    <t>2021-N51724</t>
  </si>
  <si>
    <t>BC-2021-2021-R21558</t>
  </si>
  <si>
    <t>2021-R21558</t>
  </si>
  <si>
    <t>BC-2021-2021-K21001</t>
  </si>
  <si>
    <t>2021-K21001</t>
  </si>
  <si>
    <t>BC-2021-2021-K61882</t>
  </si>
  <si>
    <t>2021-K61882</t>
  </si>
  <si>
    <t>BC-2021-2021-K21867</t>
  </si>
  <si>
    <t>2021-K21867</t>
  </si>
  <si>
    <t>BC-2021-2021-K42139</t>
  </si>
  <si>
    <t>2021-K42139</t>
  </si>
  <si>
    <t>BC-2021-2021-K42140</t>
  </si>
  <si>
    <t>2021-K42140</t>
  </si>
  <si>
    <t>BC-2021-2021-K51845</t>
  </si>
  <si>
    <t>2021-K51845</t>
  </si>
  <si>
    <t>BC-2021-2021-K60064</t>
  </si>
  <si>
    <t>2021-K60064</t>
  </si>
  <si>
    <t>BC-2021-2021-G91020</t>
  </si>
  <si>
    <t>2021-G91020</t>
  </si>
  <si>
    <t>BC-2021-2021-N41814</t>
  </si>
  <si>
    <t>2021-N41814</t>
  </si>
  <si>
    <t>BC-2021-2021-N71813</t>
  </si>
  <si>
    <t>2021-N71813</t>
  </si>
  <si>
    <t>BC-2021-2021-K21809</t>
  </si>
  <si>
    <t>2021-K21809</t>
  </si>
  <si>
    <t>BC-2021-2021-N51800</t>
  </si>
  <si>
    <t>2021-N51800</t>
  </si>
  <si>
    <t>BC-2021-2021-G72511</t>
  </si>
  <si>
    <t>2021-G72511</t>
  </si>
  <si>
    <t>BC-2021-2021-G91588</t>
  </si>
  <si>
    <t>2021-G91588</t>
  </si>
  <si>
    <t>BC-2021-2021-N42094</t>
  </si>
  <si>
    <t>2021-N42094</t>
  </si>
  <si>
    <t>BC-2021-2021-K71030</t>
  </si>
  <si>
    <t>2021-K71030</t>
  </si>
  <si>
    <t>BC-2021-2021-N12620</t>
  </si>
  <si>
    <t>U</t>
  </si>
  <si>
    <t>2021-N12620</t>
  </si>
  <si>
    <t>BC-2021-2021-K21849</t>
  </si>
  <si>
    <t>2021-K21849</t>
  </si>
  <si>
    <t>BC-2021-2021-K22007</t>
  </si>
  <si>
    <t>2021-K22007</t>
  </si>
  <si>
    <t>BC-2021-2021-G31653</t>
  </si>
  <si>
    <t>2021-G31653</t>
  </si>
  <si>
    <t>BC-2021-2021-K41656</t>
  </si>
  <si>
    <t>2021-K41656</t>
  </si>
  <si>
    <t>BC-2021-2021-G11126</t>
  </si>
  <si>
    <t>2021-G11126</t>
  </si>
  <si>
    <t>BC-2021-2021-G61381</t>
  </si>
  <si>
    <t>2021-G61381</t>
  </si>
  <si>
    <t>BC-2021-2021-C31295</t>
  </si>
  <si>
    <t>2021-C31295</t>
  </si>
  <si>
    <t>BC-2021-2021-K61884</t>
  </si>
  <si>
    <t>2021-K61884</t>
  </si>
  <si>
    <t>BC-2021-2021-K41807</t>
  </si>
  <si>
    <t>2021-K41807</t>
  </si>
  <si>
    <t>BC-2021-2021-C11805</t>
  </si>
  <si>
    <t>2021-C11805</t>
  </si>
  <si>
    <t>BC-2021-2021-G61192</t>
  </si>
  <si>
    <t>2021-G61192</t>
  </si>
  <si>
    <t>BC-2021-2021-K71086</t>
  </si>
  <si>
    <t>2021-K71086</t>
  </si>
  <si>
    <t>BC-2021-2021-K41561</t>
  </si>
  <si>
    <t>2021-K41561</t>
  </si>
  <si>
    <t>BC-2021-2021-K52627</t>
  </si>
  <si>
    <t>2021-K52627</t>
  </si>
  <si>
    <t>BC-2021-2021-G62563</t>
  </si>
  <si>
    <t>2021-G62563</t>
  </si>
  <si>
    <t>BC-2021-2021-C41102</t>
  </si>
  <si>
    <t>2021-C41102</t>
  </si>
  <si>
    <t>BC-2021-2021-K51924</t>
  </si>
  <si>
    <t>2021-K51924</t>
  </si>
  <si>
    <t>BC-2021-2021-N71245</t>
  </si>
  <si>
    <t>2021-N71245</t>
  </si>
  <si>
    <t>BC-2021-2021-C32369</t>
  </si>
  <si>
    <t>2021-C32369</t>
  </si>
  <si>
    <t>BC-2021-2021-C41097</t>
  </si>
  <si>
    <t>2021-C41097</t>
  </si>
  <si>
    <t>BC-2021-2021-C41100</t>
  </si>
  <si>
    <t>2021-C41100</t>
  </si>
  <si>
    <t>BC-2021-2021-C51290</t>
  </si>
  <si>
    <t>2021-C51290</t>
  </si>
  <si>
    <t>BC-2021-2021-G61199</t>
  </si>
  <si>
    <t>2021-G61199</t>
  </si>
  <si>
    <t>BC-2021-2021-K22230</t>
  </si>
  <si>
    <t>2021-K22230</t>
  </si>
  <si>
    <t>BC-2021-2021-G80997</t>
  </si>
  <si>
    <t>2021-G80997</t>
  </si>
  <si>
    <t>BC-2021-2021-K41769</t>
  </si>
  <si>
    <t>2021-K41769</t>
  </si>
  <si>
    <t>BC-2021-2021-N51765</t>
  </si>
  <si>
    <t>2021-N51765</t>
  </si>
  <si>
    <t>BC-2021-2021-C31947</t>
  </si>
  <si>
    <t>2021-C31947</t>
  </si>
  <si>
    <t>BC-2021-2021-C11491</t>
  </si>
  <si>
    <t>2021-C11491</t>
  </si>
  <si>
    <t>BC-2021-2021-K21232</t>
  </si>
  <si>
    <t>2021-K21232</t>
  </si>
  <si>
    <t>BC-2021-2021-C31115</t>
  </si>
  <si>
    <t>2021-C31115</t>
  </si>
  <si>
    <t>BC-2021-2021-C41147</t>
  </si>
  <si>
    <t>2021-C41147</t>
  </si>
  <si>
    <t>BC-2021-2021-V12262</t>
  </si>
  <si>
    <t>2021-V12262</t>
  </si>
  <si>
    <t>BC-2021-2021-N51705</t>
  </si>
  <si>
    <t>2021-N51705</t>
  </si>
  <si>
    <t>BC-2021-2021-G41269</t>
  </si>
  <si>
    <t>2021-G41269</t>
  </si>
  <si>
    <t>BC-2021-2021-K52739</t>
  </si>
  <si>
    <t>2021-K52739</t>
  </si>
  <si>
    <t>BC-2021-2021-K62615</t>
  </si>
  <si>
    <t>2021-K62615</t>
  </si>
  <si>
    <t>BC-2021-2021-G72591</t>
  </si>
  <si>
    <t>2021-G72591</t>
  </si>
  <si>
    <t>BC-2021-2021-C52323</t>
  </si>
  <si>
    <t>2021-C52323</t>
  </si>
  <si>
    <t>Plaines bornales</t>
  </si>
  <si>
    <t>Boreal PLain</t>
  </si>
  <si>
    <t>BC-2021-2021-G72463</t>
  </si>
  <si>
    <t>2021-G72463</t>
  </si>
  <si>
    <t>BC-2021-2021-K41921</t>
  </si>
  <si>
    <t>2021-K41921</t>
  </si>
  <si>
    <t>BC-2021-2021-K21478</t>
  </si>
  <si>
    <t>2021-K21478</t>
  </si>
  <si>
    <t>BC-2021-2021-G92297</t>
  </si>
  <si>
    <t>2021-G92297</t>
  </si>
  <si>
    <t>BC-2021-2021-G41711</t>
  </si>
  <si>
    <t>2021-G41711</t>
  </si>
  <si>
    <t>BC-2021-2021-K21361</t>
  </si>
  <si>
    <t>2021-K21361</t>
  </si>
  <si>
    <t>BC-2021-2021-V12270</t>
  </si>
  <si>
    <t>2021-V12270</t>
  </si>
  <si>
    <t>BC-2021-2021-V12269</t>
  </si>
  <si>
    <t>2021-V12269</t>
  </si>
  <si>
    <t>BC-2021-2021-K70804</t>
  </si>
  <si>
    <t>2021-K70804</t>
  </si>
  <si>
    <t>BC-2020-2020-K51287</t>
  </si>
  <si>
    <t>2020-K51287</t>
  </si>
  <si>
    <t>BC-2020-2020-V31179</t>
  </si>
  <si>
    <t>2020-V31179</t>
  </si>
  <si>
    <t>BC-2020-2020-N51250</t>
  </si>
  <si>
    <t>2020-N51250</t>
  </si>
  <si>
    <t>BC-2020-2020-V51227</t>
  </si>
  <si>
    <t>2020-V51227</t>
  </si>
  <si>
    <t>BC-2020-2020-N21257</t>
  </si>
  <si>
    <t>2020-N21257</t>
  </si>
  <si>
    <t>BC-2020-2020-N71114</t>
  </si>
  <si>
    <t>2020-N71114</t>
  </si>
  <si>
    <t>BC-2020-2020-V30067</t>
  </si>
  <si>
    <t>2020-V30067</t>
  </si>
  <si>
    <t>BC-2011-2011-K50735</t>
  </si>
  <si>
    <t>2010-2019</t>
  </si>
  <si>
    <t>2011-K50735</t>
  </si>
  <si>
    <t>BC-1987-1987-V90016</t>
  </si>
  <si>
    <t>1980-1989</t>
  </si>
  <si>
    <t>1987-V90016</t>
  </si>
  <si>
    <t>BC-1983-1983-G70006</t>
  </si>
  <si>
    <t>1983-G70006</t>
  </si>
  <si>
    <t>BC-1958-1958-R00114</t>
  </si>
  <si>
    <t>1950-1959</t>
  </si>
  <si>
    <t>1958-R00114</t>
  </si>
  <si>
    <t>BC-1951-1951-R00050</t>
  </si>
  <si>
    <t>1951-R00050</t>
  </si>
  <si>
    <t>BC-1951-1951-R00037</t>
  </si>
  <si>
    <t>1951-R00037</t>
  </si>
  <si>
    <t>BC-2018-2018-V52889</t>
  </si>
  <si>
    <t>2018-V52889</t>
  </si>
  <si>
    <t>BC-2018-2018-K61241</t>
  </si>
  <si>
    <t>2018-K61241</t>
  </si>
  <si>
    <t>BC-2018-2018-K52670</t>
  </si>
  <si>
    <t>2018-K52670</t>
  </si>
  <si>
    <t>BC-2017-2017-N71382</t>
  </si>
  <si>
    <t>2017-N71382</t>
  </si>
  <si>
    <t>BC-2018-2018-N71602</t>
  </si>
  <si>
    <t>2018-N71602</t>
  </si>
  <si>
    <t>BC-2017-2017-N61615</t>
  </si>
  <si>
    <t>2017-N61615</t>
  </si>
  <si>
    <t>BC-2018-2018-V82888</t>
  </si>
  <si>
    <t>2018-V82888</t>
  </si>
  <si>
    <t>BC-2018-2018-V82579</t>
  </si>
  <si>
    <t>2018-V82579</t>
  </si>
  <si>
    <t>BC-2018-2018-V82525</t>
  </si>
  <si>
    <t>2018-V82525</t>
  </si>
  <si>
    <t>BC-2018-2018-V82480</t>
  </si>
  <si>
    <t>2018-V82480</t>
  </si>
  <si>
    <t>BC-2018-2018-V92595</t>
  </si>
  <si>
    <t>2018-V92595</t>
  </si>
  <si>
    <t>BC-2018-2018-V92456</t>
  </si>
  <si>
    <t>2018-V92456</t>
  </si>
  <si>
    <t>BC-2018-2018-V92443</t>
  </si>
  <si>
    <t>2018-V92443</t>
  </si>
  <si>
    <t>BC-2018-2018-K62317</t>
  </si>
  <si>
    <t>2018-K62317</t>
  </si>
  <si>
    <t>BC-2017-2017-N71392</t>
  </si>
  <si>
    <t>2017-N71392</t>
  </si>
  <si>
    <t>BC-2017-2017-N71320</t>
  </si>
  <si>
    <t>2017-N71320</t>
  </si>
  <si>
    <t>BC-2017-2017-N71078</t>
  </si>
  <si>
    <t>2017-N71078</t>
  </si>
  <si>
    <t>BC-2017-2017-N71000</t>
  </si>
  <si>
    <t>2017-N71000</t>
  </si>
  <si>
    <t>BC-2018-2018-V92348</t>
  </si>
  <si>
    <t>2018-V92348</t>
  </si>
  <si>
    <t>BC-2018-2018-V91119</t>
  </si>
  <si>
    <t>2018-V91119</t>
  </si>
  <si>
    <t>BC-2018-2018-VA1787</t>
  </si>
  <si>
    <t>2018-VA1787</t>
  </si>
  <si>
    <t>BC-2018-2018-VA1964</t>
  </si>
  <si>
    <t>2018-VA1964</t>
  </si>
  <si>
    <t>BC-2018-2018-N12024</t>
  </si>
  <si>
    <t>2018-N12024</t>
  </si>
  <si>
    <t>BC-2018-2018-K51238</t>
  </si>
  <si>
    <t>2018-K51238</t>
  </si>
  <si>
    <t>BC-2018-2018-V12167</t>
  </si>
  <si>
    <t>2018-V12167</t>
  </si>
  <si>
    <t>BC-2018-2018-K62690</t>
  </si>
  <si>
    <t>2018-K62690</t>
  </si>
  <si>
    <t>BC-2018-2018-N72436</t>
  </si>
  <si>
    <t>2018-N72436</t>
  </si>
  <si>
    <t>BC-2018-2018-N12515</t>
  </si>
  <si>
    <t>2018-N12515</t>
  </si>
  <si>
    <t>BC-2018-2018-N51557</t>
  </si>
  <si>
    <t>2018-N51557</t>
  </si>
  <si>
    <t>BC-2018-2018-N72301</t>
  </si>
  <si>
    <t>2018-N72301</t>
  </si>
  <si>
    <t>BC-2018-2018-N11886</t>
  </si>
  <si>
    <t>2018-N11886</t>
  </si>
  <si>
    <t>BC-2018-2018-N62729</t>
  </si>
  <si>
    <t>2018-N62729</t>
  </si>
  <si>
    <t>BC-2018-2018-N52497</t>
  </si>
  <si>
    <t>2018-N52497</t>
  </si>
  <si>
    <t>BC-2018-2018-N52489</t>
  </si>
  <si>
    <t>2018-N52489</t>
  </si>
  <si>
    <t>BC-2018-2018-N52723</t>
  </si>
  <si>
    <t>2018-N52723</t>
  </si>
  <si>
    <t>BC-2018-2018-N52571</t>
  </si>
  <si>
    <t>2018-N52571</t>
  </si>
  <si>
    <t>BC-2018-2018-N52566</t>
  </si>
  <si>
    <t>2018-N52566</t>
  </si>
  <si>
    <t>BC-2018-2018-N52548</t>
  </si>
  <si>
    <t>2018-N52548</t>
  </si>
  <si>
    <t>BC-2018-2018-K41800</t>
  </si>
  <si>
    <t>2018-K41800</t>
  </si>
  <si>
    <t>BC-2018-2018-K51264</t>
  </si>
  <si>
    <t>2018-K51264</t>
  </si>
  <si>
    <t>BC-2018-2018-K51242</t>
  </si>
  <si>
    <t>2018-K51242</t>
  </si>
  <si>
    <t>BC-2018-2018-K52361</t>
  </si>
  <si>
    <t>2018-K52361</t>
  </si>
  <si>
    <t>BC-2018-2018-V12169</t>
  </si>
  <si>
    <t>2018-V12169</t>
  </si>
  <si>
    <t>BC-2018-2018-K72289</t>
  </si>
  <si>
    <t>2018-K72289</t>
  </si>
  <si>
    <t>BC-2018-2018-K70348</t>
  </si>
  <si>
    <t>2018-K70348</t>
  </si>
  <si>
    <t>BC-2018-2018-N52471</t>
  </si>
  <si>
    <t>2018-N52471</t>
  </si>
  <si>
    <t>BC-2018-2018-N52073</t>
  </si>
  <si>
    <t>2018-N52073</t>
  </si>
  <si>
    <t>BC-2018-2018-N51880</t>
  </si>
  <si>
    <t>2018-N51880</t>
  </si>
  <si>
    <t>BC-2018-2018-N51624</t>
  </si>
  <si>
    <t>2018-N51624</t>
  </si>
  <si>
    <t>BC-2018-2018-N51446</t>
  </si>
  <si>
    <t>2018-N51446</t>
  </si>
  <si>
    <t>BC-2018-2018-N52849</t>
  </si>
  <si>
    <t>2018-N52849</t>
  </si>
  <si>
    <t>BC-2018-2018-N52792</t>
  </si>
  <si>
    <t>2018-N52792</t>
  </si>
  <si>
    <t>BC-2018-2018-N52721</t>
  </si>
  <si>
    <t>2018-N52721</t>
  </si>
  <si>
    <t>BC-2018-2018-N72106</t>
  </si>
  <si>
    <t>2018-N72106</t>
  </si>
  <si>
    <t>BC-2018-2018-N51329</t>
  </si>
  <si>
    <t>2018-N51329</t>
  </si>
  <si>
    <t>BC-2018-2018-N12574</t>
  </si>
  <si>
    <t>2018-N12574</t>
  </si>
  <si>
    <t>BC-2018-2018-N12563</t>
  </si>
  <si>
    <t>2018-N12563</t>
  </si>
  <si>
    <t>BC-2018-2018-N12395</t>
  </si>
  <si>
    <t>2018-N12395</t>
  </si>
  <si>
    <t>BC-2019-2018-K23206</t>
  </si>
  <si>
    <t>Note that BC FIRE_ID includes the fiscal year in which fire is reported</t>
  </si>
  <si>
    <t>2018-K23206</t>
  </si>
  <si>
    <t>BC-2018-2018-K21128</t>
  </si>
  <si>
    <t>2018-K21128</t>
  </si>
  <si>
    <t>BC-2018-2018-N12413</t>
  </si>
  <si>
    <t>2018-N12413</t>
  </si>
  <si>
    <t>BC-2018-2018-N22883</t>
  </si>
  <si>
    <t>2018-N22883</t>
  </si>
  <si>
    <t>BC-2018-2018-N21714</t>
  </si>
  <si>
    <t>2018-N21714</t>
  </si>
  <si>
    <t>BC-2018-2018-N42490</t>
  </si>
  <si>
    <t>2018-N42490</t>
  </si>
  <si>
    <t>BC-2018-2018-N41525</t>
  </si>
  <si>
    <t>2018-N41525</t>
  </si>
  <si>
    <t>BC-2018-2018-N21982</t>
  </si>
  <si>
    <t>2018-N21982</t>
  </si>
  <si>
    <t>BC-2018-2018-N12407</t>
  </si>
  <si>
    <t>2018-N12407</t>
  </si>
  <si>
    <t>BC-2018-2018-K42705</t>
  </si>
  <si>
    <t>2018-K42705</t>
  </si>
  <si>
    <t>BC-2018-2018-K42067</t>
  </si>
  <si>
    <t>2018-K42067</t>
  </si>
  <si>
    <t>BC-2018-2018-K41813</t>
  </si>
  <si>
    <t>2018-K41813</t>
  </si>
  <si>
    <t>BC-2018-2018-K41791</t>
  </si>
  <si>
    <t>2018-K41791</t>
  </si>
  <si>
    <t>BC-2018-2018-K22285</t>
  </si>
  <si>
    <t>2018-K22285</t>
  </si>
  <si>
    <t>BC-2018-2018-N42593</t>
  </si>
  <si>
    <t>2018-N42593</t>
  </si>
  <si>
    <t>BC-2018-2018-N42384</t>
  </si>
  <si>
    <t>2018-N42384</t>
  </si>
  <si>
    <t>BC-2017-2017-C40621</t>
  </si>
  <si>
    <t>2017-C40621</t>
  </si>
  <si>
    <t>BC-2017-2017-C20738</t>
  </si>
  <si>
    <t>2017-C20738</t>
  </si>
  <si>
    <t>BC-2017-2017-C20735</t>
  </si>
  <si>
    <t>2017-C20735</t>
  </si>
  <si>
    <t>BC-2017-2017-C20729</t>
  </si>
  <si>
    <t>2017-C20729</t>
  </si>
  <si>
    <t>BC-2017-2017-C20708</t>
  </si>
  <si>
    <t>2017-C20708</t>
  </si>
  <si>
    <t>BC-2017-2017-C50744</t>
  </si>
  <si>
    <t>2017-C50744</t>
  </si>
  <si>
    <t>BC-2017-2017-C50647</t>
  </si>
  <si>
    <t>2017-C50647</t>
  </si>
  <si>
    <t>BC-2018-2018-K20351</t>
  </si>
  <si>
    <t>2018-K20351</t>
  </si>
  <si>
    <t>BC-2017-2017-C20645</t>
  </si>
  <si>
    <t>2017-C20645</t>
  </si>
  <si>
    <t>BC-2017-2017-C10683</t>
  </si>
  <si>
    <t>2017-C10683</t>
  </si>
  <si>
    <t>BC-2018-2018-K22198</t>
  </si>
  <si>
    <t>2018-K22198</t>
  </si>
  <si>
    <t>BC-2017-2017-C31823</t>
  </si>
  <si>
    <t>2017-C31823</t>
  </si>
  <si>
    <t>BC-2017-2017-C31489</t>
  </si>
  <si>
    <t>2017-C31489</t>
  </si>
  <si>
    <t>BC-2017-2017-C31348</t>
  </si>
  <si>
    <t>2017-C31348</t>
  </si>
  <si>
    <t>BC-2017-2017-C31169</t>
  </si>
  <si>
    <t>2017-C31169</t>
  </si>
  <si>
    <t>BC-2017-2017-C31161</t>
  </si>
  <si>
    <t>2017-C31161</t>
  </si>
  <si>
    <t>BC-2017-2017-C31156</t>
  </si>
  <si>
    <t>2017-C31156</t>
  </si>
  <si>
    <t>BC-2017-2017-C31008</t>
  </si>
  <si>
    <t>2017-C31008</t>
  </si>
  <si>
    <t>BC-2017-2017-C30870</t>
  </si>
  <si>
    <t>2017-C30870</t>
  </si>
  <si>
    <t>BC-2017-2017-C31072</t>
  </si>
  <si>
    <t>2017-C31072</t>
  </si>
  <si>
    <t>BC-2018-2018-G42036</t>
  </si>
  <si>
    <t>2018-G42036</t>
  </si>
  <si>
    <t>BC-2018-2018-G41607</t>
  </si>
  <si>
    <t>2018-G41607</t>
  </si>
  <si>
    <t>BC-2018-2018-G10696</t>
  </si>
  <si>
    <t>2018-G10696</t>
  </si>
  <si>
    <t>BC-2017-2017-C10970</t>
  </si>
  <si>
    <t>2017-C10970</t>
  </si>
  <si>
    <t>BC-2017-2017-C10966</t>
  </si>
  <si>
    <t>2017-C10966</t>
  </si>
  <si>
    <t>BC-2017-2017-C10784</t>
  </si>
  <si>
    <t>2017-C10784</t>
  </si>
  <si>
    <t>BC-2017-2017-C10740</t>
  </si>
  <si>
    <t>2017-C10740</t>
  </si>
  <si>
    <t>BC-2018-2018-N42293</t>
  </si>
  <si>
    <t>2018-N42293</t>
  </si>
  <si>
    <t>BC-2018-2018-N41889</t>
  </si>
  <si>
    <t>2018-N41889</t>
  </si>
  <si>
    <t>BC-2018-2018-G32617</t>
  </si>
  <si>
    <t>2018-G32617</t>
  </si>
  <si>
    <t>BC-2018-2018-G32369</t>
  </si>
  <si>
    <t>2018-G32369</t>
  </si>
  <si>
    <t>BC-2018-2018-G32211</t>
  </si>
  <si>
    <t>2018-G32211</t>
  </si>
  <si>
    <t>BC-2018-2018-G31313</t>
  </si>
  <si>
    <t>2018-G31313</t>
  </si>
  <si>
    <t>BC-2017-2017-C31306</t>
  </si>
  <si>
    <t>2017-C31306</t>
  </si>
  <si>
    <t>BC-2017-2017-C11081</t>
  </si>
  <si>
    <t>2017-C11081</t>
  </si>
  <si>
    <t>BC-2017-2017-C10822</t>
  </si>
  <si>
    <t>2017-C10822</t>
  </si>
  <si>
    <t>BC-2018-2018-G32051</t>
  </si>
  <si>
    <t>2018-G32051</t>
  </si>
  <si>
    <t>BC-2018-2018-G31735</t>
  </si>
  <si>
    <t>2018-G31735</t>
  </si>
  <si>
    <t>BC-2018-2018-G31718</t>
  </si>
  <si>
    <t>2018-G31718</t>
  </si>
  <si>
    <t>BC-2018-2018-R21721</t>
  </si>
  <si>
    <t>2018-R21721</t>
  </si>
  <si>
    <t>BC-2018-2018-R12315</t>
  </si>
  <si>
    <t>2018-R12315</t>
  </si>
  <si>
    <t>BC-2018-2018-R12068</t>
  </si>
  <si>
    <t>2018-R12068</t>
  </si>
  <si>
    <t>BC-2018-2018-G40639</t>
  </si>
  <si>
    <t>2018-G40639</t>
  </si>
  <si>
    <t>BC-2018-2018-R22298</t>
  </si>
  <si>
    <t>2018-R22298</t>
  </si>
  <si>
    <t>BC-2018-2018-R12270</t>
  </si>
  <si>
    <t>2018-R12270</t>
  </si>
  <si>
    <t>BC-2018-2018-R11921</t>
  </si>
  <si>
    <t>2018-R11921</t>
  </si>
  <si>
    <t>BC-2018-2018-R11796</t>
  </si>
  <si>
    <t>2018-R11796</t>
  </si>
  <si>
    <t>BC-2018-2018-R11683</t>
  </si>
  <si>
    <t>2018-R11683</t>
  </si>
  <si>
    <t>BC-2018-2018-G40243</t>
  </si>
  <si>
    <t>2018-G40243</t>
  </si>
  <si>
    <t>BC-2018-2018-G51653</t>
  </si>
  <si>
    <t>2018-G51653</t>
  </si>
  <si>
    <t>BC-2018-2018-G51632</t>
  </si>
  <si>
    <t>2018-G51632</t>
  </si>
  <si>
    <t>BC-2018-2018-G50614</t>
  </si>
  <si>
    <t>2018-G50614</t>
  </si>
  <si>
    <t>BC-2018-2018-G41250</t>
  </si>
  <si>
    <t>2018-G41250</t>
  </si>
  <si>
    <t>BC-2018-2018-R32182</t>
  </si>
  <si>
    <t>2018-R32182</t>
  </si>
  <si>
    <t>BC-2018-2018-R32009</t>
  </si>
  <si>
    <t>2018-R32009</t>
  </si>
  <si>
    <t>BC-2018-2018-R22258</t>
  </si>
  <si>
    <t>2018-R22258</t>
  </si>
  <si>
    <t>BC-2018-2018-R11498</t>
  </si>
  <si>
    <t>2018-R11498</t>
  </si>
  <si>
    <t>BC-2018-2018-G51928</t>
  </si>
  <si>
    <t>2018-G51928</t>
  </si>
  <si>
    <t>BC-2018-2018-G51636</t>
  </si>
  <si>
    <t>2018-G51636</t>
  </si>
  <si>
    <t>BC-2018-2018-G51634</t>
  </si>
  <si>
    <t>2018-G51634</t>
  </si>
  <si>
    <t>BC-2018-2018-R41945</t>
  </si>
  <si>
    <t>2018-R41945</t>
  </si>
  <si>
    <t>BC-2018-2018-R41913</t>
  </si>
  <si>
    <t>2018-R41913</t>
  </si>
  <si>
    <t>BC-2018-2018-G62717</t>
  </si>
  <si>
    <t>2018-G62717</t>
  </si>
  <si>
    <t>BC-2018-2018-G61652</t>
  </si>
  <si>
    <t>2018-G61652</t>
  </si>
  <si>
    <t>BC-2018-2018-G61633</t>
  </si>
  <si>
    <t>2018-G61633</t>
  </si>
  <si>
    <t>BC-2018-2018-G61601</t>
  </si>
  <si>
    <t>2018-G61601</t>
  </si>
  <si>
    <t>BC-2018-2018-R41684</t>
  </si>
  <si>
    <t>2018-R41684</t>
  </si>
  <si>
    <t>BC-2015-2015-N60584</t>
  </si>
  <si>
    <t>2015-N60584</t>
  </si>
  <si>
    <t>BC-2016-2016-N60057</t>
  </si>
  <si>
    <t>2016-N60057</t>
  </si>
  <si>
    <t>BC-2019-2019-K51244</t>
  </si>
  <si>
    <t>2019-K51244</t>
  </si>
  <si>
    <t>BC-2019-2019-K50271</t>
  </si>
  <si>
    <t>2019-K50271</t>
  </si>
  <si>
    <t>BC-2015-2015-K50619</t>
  </si>
  <si>
    <t>2015-K50619</t>
  </si>
  <si>
    <t>BC-2017-2017-N11966</t>
  </si>
  <si>
    <t>2017-N11966</t>
  </si>
  <si>
    <t>BC-2019-2019-K51089</t>
  </si>
  <si>
    <t>2019-K51089</t>
  </si>
  <si>
    <t>BC-2015-2015-K50615</t>
  </si>
  <si>
    <t>2015-K50615</t>
  </si>
  <si>
    <t>BC-2015-2015-K50247</t>
  </si>
  <si>
    <t>2015-K50247</t>
  </si>
  <si>
    <t>BC-2017-2017-K51406</t>
  </si>
  <si>
    <t>2017-K51406</t>
  </si>
  <si>
    <t>BC-2015-2015-N10741</t>
  </si>
  <si>
    <t>2015-N10741</t>
  </si>
  <si>
    <t>BC-2017-2017-N11844</t>
  </si>
  <si>
    <t>2017-N11844</t>
  </si>
  <si>
    <t>BC-2015-2015-N70624</t>
  </si>
  <si>
    <t>2015-N70624</t>
  </si>
  <si>
    <t>BC-2015-2015-N70261</t>
  </si>
  <si>
    <t>2015-N70261</t>
  </si>
  <si>
    <t>BC-2015-2015-N50275</t>
  </si>
  <si>
    <t>2015-N50275</t>
  </si>
  <si>
    <t>BC-2017-2017-N11927</t>
  </si>
  <si>
    <t>2017-N11927</t>
  </si>
  <si>
    <t>BC-2015-2015-N60726</t>
  </si>
  <si>
    <t>2015-N60726</t>
  </si>
  <si>
    <t>BC-2015-2015-N60667</t>
  </si>
  <si>
    <t>2015-N60667</t>
  </si>
  <si>
    <t>BC-2015-2015-N60590</t>
  </si>
  <si>
    <t>2015-N60590</t>
  </si>
  <si>
    <t>BC-2015-2015-N60585</t>
  </si>
  <si>
    <t>2015-N60585</t>
  </si>
  <si>
    <t>BC-2015-2015-N50577</t>
  </si>
  <si>
    <t>2015-N50577</t>
  </si>
  <si>
    <t>BC-2017-2017-N51634</t>
  </si>
  <si>
    <t>2017-N51634</t>
  </si>
  <si>
    <t>BC-2017-2017-K51878</t>
  </si>
  <si>
    <t>2017-K51878</t>
  </si>
  <si>
    <t>BC-2015-2015-K50391</t>
  </si>
  <si>
    <t>2015-K50391</t>
  </si>
  <si>
    <t>BC-2017-2017-K52024</t>
  </si>
  <si>
    <t>2017-K52024</t>
  </si>
  <si>
    <t>BC-2015-2015-K20589</t>
  </si>
  <si>
    <t>2015-K20589</t>
  </si>
  <si>
    <t>BC-2015-2015-K60590</t>
  </si>
  <si>
    <t>2015-K60590</t>
  </si>
  <si>
    <t>BC-2017-2017-K60643</t>
  </si>
  <si>
    <t>2017-K60643</t>
  </si>
  <si>
    <t>BC-2015-2015-K70122</t>
  </si>
  <si>
    <t>2015-K70122</t>
  </si>
  <si>
    <t>BC-2016-2016-K70443</t>
  </si>
  <si>
    <t>2016-K70443</t>
  </si>
  <si>
    <t>BC-2018-2018-V12311</t>
  </si>
  <si>
    <t>2018-V12311</t>
  </si>
  <si>
    <t>BC-2018-2018-V12179</t>
  </si>
  <si>
    <t>2018-V12179</t>
  </si>
  <si>
    <t>BC-2015-2015-N10307</t>
  </si>
  <si>
    <t>2015-N10307</t>
  </si>
  <si>
    <t>BC-2015-2015-N10278</t>
  </si>
  <si>
    <t>2015-N10278</t>
  </si>
  <si>
    <t>BC-2015-2015-N10262</t>
  </si>
  <si>
    <t>2015-N10262</t>
  </si>
  <si>
    <t>BC-2015-2015-N70245</t>
  </si>
  <si>
    <t>2015-N70245</t>
  </si>
  <si>
    <t>BC-2015-2015-N50600</t>
  </si>
  <si>
    <t>2015-N50600</t>
  </si>
  <si>
    <t>BC-2017-2017-N11676</t>
  </si>
  <si>
    <t>2017-N11676</t>
  </si>
  <si>
    <t>BC-2017-2017-N51075</t>
  </si>
  <si>
    <t>2017-N51075</t>
  </si>
  <si>
    <t>BC-2017-2017-N11984</t>
  </si>
  <si>
    <t>2017-N11984</t>
  </si>
  <si>
    <t>BC-2017-2017-N11978</t>
  </si>
  <si>
    <t>2017-N11978</t>
  </si>
  <si>
    <t>BC-2017-2017-N11976</t>
  </si>
  <si>
    <t>2017-N11976</t>
  </si>
  <si>
    <t>BC-2017-2017-N11971</t>
  </si>
  <si>
    <t>2017-N11971</t>
  </si>
  <si>
    <t>BC-2019-2019-K20487</t>
  </si>
  <si>
    <t>2019-K20487</t>
  </si>
  <si>
    <t>BC-2015-2015-K20418</t>
  </si>
  <si>
    <t>2015-K20418</t>
  </si>
  <si>
    <t>BC-2017-2017-K20637</t>
  </si>
  <si>
    <t>2017-K20637</t>
  </si>
  <si>
    <t>BC-2017-2017-N21451</t>
  </si>
  <si>
    <t>2017-N21451</t>
  </si>
  <si>
    <t>BC-2017-2017-N11999</t>
  </si>
  <si>
    <t>2017-N11999</t>
  </si>
  <si>
    <t>BC-2017-2017-N11664</t>
  </si>
  <si>
    <t>2017-N11664</t>
  </si>
  <si>
    <t>BC-2017-2017-N21945</t>
  </si>
  <si>
    <t>2017-N21945</t>
  </si>
  <si>
    <t>BC-2017-2017-N21628</t>
  </si>
  <si>
    <t>2017-N21628</t>
  </si>
  <si>
    <t>BC-2017-2017-N21173</t>
  </si>
  <si>
    <t>2017-N21173</t>
  </si>
  <si>
    <t>BC-2015-2015-C50219</t>
  </si>
  <si>
    <t>2015-C50219</t>
  </si>
  <si>
    <t>BC-2015-2015-K40421</t>
  </si>
  <si>
    <t>2015-K40421</t>
  </si>
  <si>
    <t>BC-2017-2017-K20706</t>
  </si>
  <si>
    <t>2017-K20706</t>
  </si>
  <si>
    <t>BC-2017-2017-K20675</t>
  </si>
  <si>
    <t>2017-K20675</t>
  </si>
  <si>
    <t>BC-2015-2015-C20147</t>
  </si>
  <si>
    <t>2015-C20147</t>
  </si>
  <si>
    <t>BC-2015-2015-C20006</t>
  </si>
  <si>
    <t>2015-C20006</t>
  </si>
  <si>
    <t>BC-2018-2018-V52743</t>
  </si>
  <si>
    <t>2018-V52743</t>
  </si>
  <si>
    <t>BC-2018-2018-V52370</t>
  </si>
  <si>
    <t>2018-V52370</t>
  </si>
  <si>
    <t>BC-2018-2018-V52153</t>
  </si>
  <si>
    <t>2018-V52153</t>
  </si>
  <si>
    <t>BC-2018-2018-C52646</t>
  </si>
  <si>
    <t>2018-C52646</t>
  </si>
  <si>
    <t>BC-2017-2017-VA0778</t>
  </si>
  <si>
    <t>2017-VA0778</t>
  </si>
  <si>
    <t>BC-2017-2017-G31097</t>
  </si>
  <si>
    <t>2017-G31097</t>
  </si>
  <si>
    <t>BC-2018-2018-C42324</t>
  </si>
  <si>
    <t>2018-C42324</t>
  </si>
  <si>
    <t>BC-2018-2018-C41745</t>
  </si>
  <si>
    <t>2018-C41745</t>
  </si>
  <si>
    <t>BC-2018-2018-C22371</t>
  </si>
  <si>
    <t>2018-C22371</t>
  </si>
  <si>
    <t>BC-2015-2015-C50146</t>
  </si>
  <si>
    <t>2015-C50146</t>
  </si>
  <si>
    <t>BC-2016-2016-C50057</t>
  </si>
  <si>
    <t>2016-C50057</t>
  </si>
  <si>
    <t>BC-2018-2018-C42393</t>
  </si>
  <si>
    <t>2018-C42393</t>
  </si>
  <si>
    <t>BC-2018-2018-C42331</t>
  </si>
  <si>
    <t>2018-C42331</t>
  </si>
  <si>
    <t>BC-2018-2018-C42138</t>
  </si>
  <si>
    <t>2018-C42138</t>
  </si>
  <si>
    <t>BC-2018-2018-C12594</t>
  </si>
  <si>
    <t>2018-C12594</t>
  </si>
  <si>
    <t>BC-2018-2018-C11837</t>
  </si>
  <si>
    <t>2018-C11837</t>
  </si>
  <si>
    <t>BC-2018-2018-C42820</t>
  </si>
  <si>
    <t>2018-C42820</t>
  </si>
  <si>
    <t>BC-2018-2018-C42358</t>
  </si>
  <si>
    <t>2018-C42358</t>
  </si>
  <si>
    <t>BC-2018-2018-C41848</t>
  </si>
  <si>
    <t>2018-C41848</t>
  </si>
  <si>
    <t>BC-2018-2018-C41844</t>
  </si>
  <si>
    <t>2018-C41844</t>
  </si>
  <si>
    <t>BC-2018-2018-C32603</t>
  </si>
  <si>
    <t>2018-C32603</t>
  </si>
  <si>
    <t>BC-2018-2018-C31692</t>
  </si>
  <si>
    <t>2018-C31692</t>
  </si>
  <si>
    <t>BC-2018-2018-C31691</t>
  </si>
  <si>
    <t>2018-C31691</t>
  </si>
  <si>
    <t>BC-2018-2018-C31689</t>
  </si>
  <si>
    <t>2018-C31689</t>
  </si>
  <si>
    <t>BC-2018-2018-C31678</t>
  </si>
  <si>
    <t>2018-C31678</t>
  </si>
  <si>
    <t>BC-2017-2017-K11632</t>
  </si>
  <si>
    <t>2017-K11632</t>
  </si>
  <si>
    <t>BC-2018-2018-C12637</t>
  </si>
  <si>
    <t>2018-C12637</t>
  </si>
  <si>
    <t>BC-2018-2018-C12328</t>
  </si>
  <si>
    <t>2018-C12328</t>
  </si>
  <si>
    <t>BC-2018-2018-C12302</t>
  </si>
  <si>
    <t>2018-C12302</t>
  </si>
  <si>
    <t>BC-2018-2018-C11937</t>
  </si>
  <si>
    <t>2018-C11937</t>
  </si>
  <si>
    <t>BC-2015-2015-G40064</t>
  </si>
  <si>
    <t>2015-G40064</t>
  </si>
  <si>
    <t>BC-2017-2017-G40837</t>
  </si>
  <si>
    <t>2017-G40837</t>
  </si>
  <si>
    <t>BC-2017-2017-G40826</t>
  </si>
  <si>
    <t>2017-G40826</t>
  </si>
  <si>
    <t>BC-2017-2017-G40664</t>
  </si>
  <si>
    <t>2017-G40664</t>
  </si>
  <si>
    <t>BC-2016-2016-C10023</t>
  </si>
  <si>
    <t>2016-C10023</t>
  </si>
  <si>
    <t>BC-2017-2017-K12067</t>
  </si>
  <si>
    <t>2017-K12067</t>
  </si>
  <si>
    <t>BC-2017-2017-K11633</t>
  </si>
  <si>
    <t>2017-K11633</t>
  </si>
  <si>
    <t>BC-2017-2017-N41779</t>
  </si>
  <si>
    <t>2017-N41779</t>
  </si>
  <si>
    <t>BC-2017-2017-N41369</t>
  </si>
  <si>
    <t>2017-N41369</t>
  </si>
  <si>
    <t>BC-2017-2017-N41172</t>
  </si>
  <si>
    <t>2017-N41172</t>
  </si>
  <si>
    <t>BC-2017-2017-N51470</t>
  </si>
  <si>
    <t>2017-N51470</t>
  </si>
  <si>
    <t>BC-2017-2017-N51265</t>
  </si>
  <si>
    <t>2017-N51265</t>
  </si>
  <si>
    <t>BC-2017-2017-G30140</t>
  </si>
  <si>
    <t>2017-G30140</t>
  </si>
  <si>
    <t>BC-2015-2015-R10112</t>
  </si>
  <si>
    <t>2015-R10112</t>
  </si>
  <si>
    <t>BC-2019-2019-G40226</t>
  </si>
  <si>
    <t>2019-G40226</t>
  </si>
  <si>
    <t>BC-2017-2017-G40709</t>
  </si>
  <si>
    <t>2017-G40709</t>
  </si>
  <si>
    <t>BC-2015-2015-R50101</t>
  </si>
  <si>
    <t>2015-R50101</t>
  </si>
  <si>
    <t>BC-2015-2015-G10037</t>
  </si>
  <si>
    <t>2015-G10037</t>
  </si>
  <si>
    <t>BC-2018-2018-R51479</t>
  </si>
  <si>
    <t>2018-R51479</t>
  </si>
  <si>
    <t>BC-2018-2018-R42356</t>
  </si>
  <si>
    <t>2018-R42356</t>
  </si>
  <si>
    <t>BC-2017-2017-G40691</t>
  </si>
  <si>
    <t>2017-G40691</t>
  </si>
  <si>
    <t>BC-2016-2016-G70057</t>
  </si>
  <si>
    <t>2016-G70057</t>
  </si>
  <si>
    <t>BC-2016-2016-G70052</t>
  </si>
  <si>
    <t>2016-G70052</t>
  </si>
  <si>
    <t>BC-2015-2015-G10365</t>
  </si>
  <si>
    <t>2015-G10365</t>
  </si>
  <si>
    <t>BC-2017-2017-G71637</t>
  </si>
  <si>
    <t>2017-G71637</t>
  </si>
  <si>
    <t>BC-2018-2018-R41980</t>
  </si>
  <si>
    <t>2018-R41980</t>
  </si>
  <si>
    <t>BC-2016-2016-G70043</t>
  </si>
  <si>
    <t>2016-G70043</t>
  </si>
  <si>
    <t>BC-2016-2016-G70037</t>
  </si>
  <si>
    <t>2016-G70037</t>
  </si>
  <si>
    <t>BC-2016-2016-G70073</t>
  </si>
  <si>
    <t>2016-G70073</t>
  </si>
  <si>
    <t>BC-2016-2016-G70067</t>
  </si>
  <si>
    <t>2016-G70067</t>
  </si>
  <si>
    <t>BC-2016-2016-G70045</t>
  </si>
  <si>
    <t>2016-G70045</t>
  </si>
  <si>
    <t>BC-2015-2015-G60372</t>
  </si>
  <si>
    <t>2015-G60372</t>
  </si>
  <si>
    <t>BC-2018-2018-G80341</t>
  </si>
  <si>
    <t>2018-G80341</t>
  </si>
  <si>
    <t>BC-2018-2018-G80340</t>
  </si>
  <si>
    <t>2018-G80340</t>
  </si>
  <si>
    <t>BC-2019-2019-G80260</t>
  </si>
  <si>
    <t>2019-G80260</t>
  </si>
  <si>
    <t>BC-2018-2018-G82215</t>
  </si>
  <si>
    <t>2018-G82215</t>
  </si>
  <si>
    <t>BC-2018-2018-G80294</t>
  </si>
  <si>
    <t>2018-G80294</t>
  </si>
  <si>
    <t>BC-2018-2018-G80950</t>
  </si>
  <si>
    <t>2018-G80950</t>
  </si>
  <si>
    <t>BC-2015-2015-G80252</t>
  </si>
  <si>
    <t>2015-G80252</t>
  </si>
  <si>
    <t>BC-2015-2015-G80127</t>
  </si>
  <si>
    <t>2015-G80127</t>
  </si>
  <si>
    <t>BC-2015-2015-G60353</t>
  </si>
  <si>
    <t>2015-G60353</t>
  </si>
  <si>
    <t>BC-2018-2018-R92162</t>
  </si>
  <si>
    <t>2018-R92162</t>
  </si>
  <si>
    <t>BC-2018-2018-R91947</t>
  </si>
  <si>
    <t>2018-R91947</t>
  </si>
  <si>
    <t>BC-2018-2018-R91655</t>
  </si>
  <si>
    <t>2018-R91655</t>
  </si>
  <si>
    <t>BC-2018-2018-R92303</t>
  </si>
  <si>
    <t>2018-R92303</t>
  </si>
  <si>
    <t>BC-2019-2019-R91233</t>
  </si>
  <si>
    <t>2019-R91233</t>
  </si>
  <si>
    <t>BC-2015-2015-R90046</t>
  </si>
  <si>
    <t>2015-R90046</t>
  </si>
  <si>
    <t>BC-2015-2015-R90039</t>
  </si>
  <si>
    <t>2015-R90039</t>
  </si>
  <si>
    <t>BC-2018-2018-G90138</t>
  </si>
  <si>
    <t>2018-G90138</t>
  </si>
  <si>
    <t>BC-2015-2015-G90211</t>
  </si>
  <si>
    <t>2015-G90211</t>
  </si>
  <si>
    <t>BC-2019-2019-G90410</t>
  </si>
  <si>
    <t>2019-G90410</t>
  </si>
  <si>
    <t>BC-2018-2018-G61586</t>
  </si>
  <si>
    <t>2018-G61586</t>
  </si>
  <si>
    <t>BC-2018-2018-R92725</t>
  </si>
  <si>
    <t>2018-R92725</t>
  </si>
  <si>
    <t>BC-2018-2018-R92132</t>
  </si>
  <si>
    <t>2018-R92132</t>
  </si>
  <si>
    <t>BC-2018-2018-R91656</t>
  </si>
  <si>
    <t>2018-R91656</t>
  </si>
  <si>
    <t>BC-2018-2018-G92052</t>
  </si>
  <si>
    <t>2018-G92052</t>
  </si>
  <si>
    <t>BC-2015-2015-G60214</t>
  </si>
  <si>
    <t>2015-G60214</t>
  </si>
  <si>
    <t>BC-2015-2015-R90045</t>
  </si>
  <si>
    <t>2015-R90045</t>
  </si>
  <si>
    <t>BC-2019-2019-G80321</t>
  </si>
  <si>
    <t>2019-G80321</t>
  </si>
  <si>
    <t>BC-2015-2015-G90387</t>
  </si>
  <si>
    <t>2015-G90387</t>
  </si>
  <si>
    <t>BC-2015-2015-G90359</t>
  </si>
  <si>
    <t>2015-G90359</t>
  </si>
  <si>
    <t>BC-2015-2015-G90309</t>
  </si>
  <si>
    <t>2015-G90309</t>
  </si>
  <si>
    <t>BC-2015-2015-G90303</t>
  </si>
  <si>
    <t>2015-G90303</t>
  </si>
  <si>
    <t>BC-2015-2015-G90292</t>
  </si>
  <si>
    <t>2015-G90292</t>
  </si>
  <si>
    <t>BC-2015-2015-G90287</t>
  </si>
  <si>
    <t>2015-G90287</t>
  </si>
  <si>
    <t>BC-2015-2015-G90269</t>
  </si>
  <si>
    <t>2015-G90269</t>
  </si>
  <si>
    <t>BC-2015-2015-G90176</t>
  </si>
  <si>
    <t>2015-G90176</t>
  </si>
  <si>
    <t>BC-2019-2019-R90881</t>
  </si>
  <si>
    <t>2019-R90881</t>
  </si>
  <si>
    <t>BC-2016-2016-R90065</t>
  </si>
  <si>
    <t>2016-R90065</t>
  </si>
  <si>
    <t>BC-2015-2015-R90047</t>
  </si>
  <si>
    <t>2015-R90047</t>
  </si>
  <si>
    <t>BC-2018-2018-G90544</t>
  </si>
  <si>
    <t>2018-G90544</t>
  </si>
  <si>
    <t>BC-2018-2018-G90358</t>
  </si>
  <si>
    <t>2018-G90358</t>
  </si>
  <si>
    <t>BC-2018-2018-G90305</t>
  </si>
  <si>
    <t>2018-G90305</t>
  </si>
  <si>
    <t>BC-2018-2018-G90301</t>
  </si>
  <si>
    <t>2018-G90301</t>
  </si>
  <si>
    <t>BC-2018-2018-G80883</t>
  </si>
  <si>
    <t>2018-G80883</t>
  </si>
  <si>
    <t>BC-2018-2018-G80337</t>
  </si>
  <si>
    <t>2018-G80337</t>
  </si>
  <si>
    <t>BC-2019-2019-G90363</t>
  </si>
  <si>
    <t>2019-G90363</t>
  </si>
  <si>
    <t>BC-2015-2015-G90326</t>
  </si>
  <si>
    <t>2015-G90326</t>
  </si>
  <si>
    <t>BC-2015-2015-G90175</t>
  </si>
  <si>
    <t>2015-G90175</t>
  </si>
  <si>
    <t>BC-2015-2015-G90081</t>
  </si>
  <si>
    <t>2015-G90081</t>
  </si>
  <si>
    <t>BC-2015-2015-G80163</t>
  </si>
  <si>
    <t>2015-G80163</t>
  </si>
  <si>
    <t>BC-2018-2018-G91472</t>
  </si>
  <si>
    <t>2018-G91472</t>
  </si>
  <si>
    <t>BC-2018-2018-G90763</t>
  </si>
  <si>
    <t>2018-G90763</t>
  </si>
  <si>
    <t>BC-2015-2015-G90323</t>
  </si>
  <si>
    <t>2015-G90323</t>
  </si>
  <si>
    <t>BC-2015-2015-G90267</t>
  </si>
  <si>
    <t>2015-G90267</t>
  </si>
  <si>
    <t>BC-2015-2015-G90261</t>
  </si>
  <si>
    <t>2015-G90261</t>
  </si>
  <si>
    <t>BC-2015-2015-G90258</t>
  </si>
  <si>
    <t>2015-G90258</t>
  </si>
  <si>
    <t>BC-2015-2015-G90245</t>
  </si>
  <si>
    <t>2015-G90245</t>
  </si>
  <si>
    <t>BC-2015-2015-G90255</t>
  </si>
  <si>
    <t>2015-G90255</t>
  </si>
  <si>
    <t>BC-2018-2018-G92334</t>
  </si>
  <si>
    <t>2018-G92334</t>
  </si>
  <si>
    <t>BC-2018-2018-G92313</t>
  </si>
  <si>
    <t>2018-G92313</t>
  </si>
  <si>
    <t>BC-2018-2018-G92084</t>
  </si>
  <si>
    <t>2018-G92084</t>
  </si>
  <si>
    <t>BC-2018-2018-G90866</t>
  </si>
  <si>
    <t>2018-G90866</t>
  </si>
  <si>
    <t>BC-2015-2015-G90243</t>
  </si>
  <si>
    <t>2015-G90243</t>
  </si>
  <si>
    <t>BC-2015-2015-G90195</t>
  </si>
  <si>
    <t>2015-G90195</t>
  </si>
  <si>
    <t>BC-2015-2015-G90263</t>
  </si>
  <si>
    <t>2015-G90263</t>
  </si>
  <si>
    <t>BC-2015-2015-G90347</t>
  </si>
  <si>
    <t>2015-G90347</t>
  </si>
  <si>
    <t>BC-2015-2015-G90194</t>
  </si>
  <si>
    <t>2015-G90194</t>
  </si>
  <si>
    <t>BC-2019-2019-R90894</t>
  </si>
  <si>
    <t>2019-R90894</t>
  </si>
  <si>
    <t>BC-2018-2018-R92631</t>
  </si>
  <si>
    <t>2018-R92631</t>
  </si>
  <si>
    <t>BC-2018-2018-R92033</t>
  </si>
  <si>
    <t>2018-R92033</t>
  </si>
  <si>
    <t>BC-2018-2018-G91474</t>
  </si>
  <si>
    <t>2018-G91474</t>
  </si>
  <si>
    <t>BC-2019-2019-R90376</t>
  </si>
  <si>
    <t>2019-R90376</t>
  </si>
  <si>
    <t>BC-2015-2015-G90370</t>
  </si>
  <si>
    <t>2015-G90370</t>
  </si>
  <si>
    <t>BC-2016-2016-R90074</t>
  </si>
  <si>
    <t>2016-R90074</t>
  </si>
  <si>
    <t>BC-2015-2015-G90180</t>
  </si>
  <si>
    <t>2015-G90180</t>
  </si>
  <si>
    <t>BC-2015-2015-V50256</t>
  </si>
  <si>
    <t>2015-V50256</t>
  </si>
  <si>
    <t>BC-2015-2015-V10370</t>
  </si>
  <si>
    <t>2015-V10370</t>
  </si>
  <si>
    <t>BC-2012-2012-N20626</t>
  </si>
  <si>
    <t>2012-N20626</t>
  </si>
  <si>
    <t>BC-2015-2015-V60407</t>
  </si>
  <si>
    <t>2015-V60407</t>
  </si>
  <si>
    <t>BC-2015-2015-V70274</t>
  </si>
  <si>
    <t>2015-V70274</t>
  </si>
  <si>
    <t>BC-2014-2014-K50293</t>
  </si>
  <si>
    <t>2014-K50293</t>
  </si>
  <si>
    <t>BC-2014-2014-K50272</t>
  </si>
  <si>
    <t>2014-K50272</t>
  </si>
  <si>
    <t>BC-2012-2012-K50869</t>
  </si>
  <si>
    <t>2012-K50869</t>
  </si>
  <si>
    <t>BC-2014-2014-K60286</t>
  </si>
  <si>
    <t>2014-K60286</t>
  </si>
  <si>
    <t>BC-2014-2014-K60265</t>
  </si>
  <si>
    <t>2014-K60265</t>
  </si>
  <si>
    <t>BC-2017-2017-V10484</t>
  </si>
  <si>
    <t>2017-V10484</t>
  </si>
  <si>
    <t>BC-2014-2014-V10237</t>
  </si>
  <si>
    <t>2014-V10237</t>
  </si>
  <si>
    <t>BC-2015-2015-V10247</t>
  </si>
  <si>
    <t>2015-V10247</t>
  </si>
  <si>
    <t>BC-2015-2015-V30241</t>
  </si>
  <si>
    <t>2015-V30241</t>
  </si>
  <si>
    <t>BC-2015-2015-V30160</t>
  </si>
  <si>
    <t>2015-V30160</t>
  </si>
  <si>
    <t>BC-2014-2014-V30247</t>
  </si>
  <si>
    <t>2014-V30247</t>
  </si>
  <si>
    <t>BC-2013-2013-K20028</t>
  </si>
  <si>
    <t>2013-K20028</t>
  </si>
  <si>
    <t>BC-2014-2014-K70270</t>
  </si>
  <si>
    <t>2014-K70270</t>
  </si>
  <si>
    <t>BC-2014-2014-N20173</t>
  </si>
  <si>
    <t>2014-N20173</t>
  </si>
  <si>
    <t>BC-2014-2014-N20399</t>
  </si>
  <si>
    <t>2014-N20399</t>
  </si>
  <si>
    <t>BC-2014-2014-N20236</t>
  </si>
  <si>
    <t>2014-N20236</t>
  </si>
  <si>
    <t>BC-2014-2014-N20235</t>
  </si>
  <si>
    <t>2014-N20235</t>
  </si>
  <si>
    <t>BC-2014-2014-N20227</t>
  </si>
  <si>
    <t>2014-N20227</t>
  </si>
  <si>
    <t>BC-2014-2014-N20200</t>
  </si>
  <si>
    <t>2014-N20200</t>
  </si>
  <si>
    <t>BC-2014-2014-N10277</t>
  </si>
  <si>
    <t>2014-N10277</t>
  </si>
  <si>
    <t>BC-2012-2012-N20306</t>
  </si>
  <si>
    <t>2012-N20306</t>
  </si>
  <si>
    <t>BC-2013-2013-C20025</t>
  </si>
  <si>
    <t>2013-C20025</t>
  </si>
  <si>
    <t>BC-2013-2013-C20012</t>
  </si>
  <si>
    <t>2013-C20012</t>
  </si>
  <si>
    <t>BC-2012-2012-C40193</t>
  </si>
  <si>
    <t>2012-C40193</t>
  </si>
  <si>
    <t>BC-2012-2012-C20104</t>
  </si>
  <si>
    <t>2012-C20104</t>
  </si>
  <si>
    <t>BC-2014-2014-C50145</t>
  </si>
  <si>
    <t>2014-C50145</t>
  </si>
  <si>
    <t>BC-2013-2013-C50224</t>
  </si>
  <si>
    <t>2013-C50224</t>
  </si>
  <si>
    <t>BC-2014-2014-C50158</t>
  </si>
  <si>
    <t>2014-C50158</t>
  </si>
  <si>
    <t>BC-2013-2013-G10275</t>
  </si>
  <si>
    <t>2013-G10275</t>
  </si>
  <si>
    <t>BC-2014-2014-G40198</t>
  </si>
  <si>
    <t>2014-G40198</t>
  </si>
  <si>
    <t>BC-2013-2013-G30332</t>
  </si>
  <si>
    <t>2013-G30332</t>
  </si>
  <si>
    <t>BC-2013-2013-N70405</t>
  </si>
  <si>
    <t>2013-N70405</t>
  </si>
  <si>
    <t>BC-2013-2013-K10720</t>
  </si>
  <si>
    <t>2013-K10720</t>
  </si>
  <si>
    <t>BC-2013-2013-R10252</t>
  </si>
  <si>
    <t>2013-R10252</t>
  </si>
  <si>
    <t>BC-2014-2014-R10077</t>
  </si>
  <si>
    <t>2014-R10077</t>
  </si>
  <si>
    <t>BC-2014-2014-R20116</t>
  </si>
  <si>
    <t>2014-R20116</t>
  </si>
  <si>
    <t>BC-2014-2014-R10070</t>
  </si>
  <si>
    <t>2014-R10070</t>
  </si>
  <si>
    <t>BC-2014-2014-G50226</t>
  </si>
  <si>
    <t>2014-G50226</t>
  </si>
  <si>
    <t>BC-2013-2013-G40284</t>
  </si>
  <si>
    <t>2013-G40284</t>
  </si>
  <si>
    <t>BC-2014-2014-G70476</t>
  </si>
  <si>
    <t>2014-G70476</t>
  </si>
  <si>
    <t>BC-2014-2014-G60456</t>
  </si>
  <si>
    <t>2014-G60456</t>
  </si>
  <si>
    <t>BC-2014-2014-G70182</t>
  </si>
  <si>
    <t>2014-G70182</t>
  </si>
  <si>
    <t>BC-2014-2014-G60369</t>
  </si>
  <si>
    <t>2014-G60369</t>
  </si>
  <si>
    <t>BC-2014-2014-G60195</t>
  </si>
  <si>
    <t>2014-G60195</t>
  </si>
  <si>
    <t>BC-2016-2016-G80108</t>
  </si>
  <si>
    <t>2016-G80108</t>
  </si>
  <si>
    <t>BC-2016-2016-G80107</t>
  </si>
  <si>
    <t>2016-G80107</t>
  </si>
  <si>
    <t>BC-2016-2016-G80074</t>
  </si>
  <si>
    <t>2016-G80074</t>
  </si>
  <si>
    <t>BC-2016-2016-G80051</t>
  </si>
  <si>
    <t>2016-G80051</t>
  </si>
  <si>
    <t>BC-2016-2016-G80040</t>
  </si>
  <si>
    <t>2016-G80040</t>
  </si>
  <si>
    <t>BC-2014-2014-G80434</t>
  </si>
  <si>
    <t>2014-G80434</t>
  </si>
  <si>
    <t>BC-2014-2014-G80365</t>
  </si>
  <si>
    <t>2014-G80365</t>
  </si>
  <si>
    <t>BC-2014-2014-G70221</t>
  </si>
  <si>
    <t>2014-G70221</t>
  </si>
  <si>
    <t>BC-2014-2014-G60376</t>
  </si>
  <si>
    <t>2014-G60376</t>
  </si>
  <si>
    <t>BC-2014-2014-G60297</t>
  </si>
  <si>
    <t>2014-G60297</t>
  </si>
  <si>
    <t>BC-2014-2014-G60293</t>
  </si>
  <si>
    <t>2014-G60293</t>
  </si>
  <si>
    <t>BC-2014-2014-G60283</t>
  </si>
  <si>
    <t>2014-G60283</t>
  </si>
  <si>
    <t>BC-2016-2016-G80078</t>
  </si>
  <si>
    <t>2016-G80078</t>
  </si>
  <si>
    <t>BC-2016-2016-G80065</t>
  </si>
  <si>
    <t>2016-G80065</t>
  </si>
  <si>
    <t>BC-2016-2016-G80046</t>
  </si>
  <si>
    <t>2016-G80046</t>
  </si>
  <si>
    <t>BC-2014-2014-G80070</t>
  </si>
  <si>
    <t>2014-G80070</t>
  </si>
  <si>
    <t>BC-2016-2016-G80068</t>
  </si>
  <si>
    <t>2016-G80068</t>
  </si>
  <si>
    <t>BC-2014-2014-G80354</t>
  </si>
  <si>
    <t>2014-G80354</t>
  </si>
  <si>
    <t>BC-2013-2013-R90067</t>
  </si>
  <si>
    <t>2013-R90067</t>
  </si>
  <si>
    <t>BC-2013-2013-G90119</t>
  </si>
  <si>
    <t>2013-G90119</t>
  </si>
  <si>
    <t>BC-2014-2014-R90100</t>
  </si>
  <si>
    <t>2014-R90100</t>
  </si>
  <si>
    <t>BC-2014-2014-G60096</t>
  </si>
  <si>
    <t>2014-G60096</t>
  </si>
  <si>
    <t>BC-2014-2014-G80439</t>
  </si>
  <si>
    <t>2014-G80439</t>
  </si>
  <si>
    <t>BC-2017-2017-G91534</t>
  </si>
  <si>
    <t>2017-G91534</t>
  </si>
  <si>
    <t>BC-2014-2014-G90343</t>
  </si>
  <si>
    <t>2014-G90343</t>
  </si>
  <si>
    <t>BC-2017-2017-G92008</t>
  </si>
  <si>
    <t>2017-G92008</t>
  </si>
  <si>
    <t>BC-2013-2013-G90114</t>
  </si>
  <si>
    <t>2013-G90114</t>
  </si>
  <si>
    <t>BC-2014-2014-G90232</t>
  </si>
  <si>
    <t>2014-G90232</t>
  </si>
  <si>
    <t>BC-2016-2016-G90369</t>
  </si>
  <si>
    <t>2016-G90369</t>
  </si>
  <si>
    <t>BC-2010-2010-K50271</t>
  </si>
  <si>
    <t>2010-K50271</t>
  </si>
  <si>
    <t>BC-2008-2008-N70207</t>
  </si>
  <si>
    <t>2000-2009</t>
  </si>
  <si>
    <t>2008-N70207</t>
  </si>
  <si>
    <t>BC-2008-2008-N50245</t>
  </si>
  <si>
    <t>2008-N50245</t>
  </si>
  <si>
    <t>BC-2012-2012-V80481</t>
  </si>
  <si>
    <t>2012-V80481</t>
  </si>
  <si>
    <t>BC-2009-2009-K50747</t>
  </si>
  <si>
    <t>2009-K50747</t>
  </si>
  <si>
    <t>BC-2009-2009-K50739</t>
  </si>
  <si>
    <t>2009-K50739</t>
  </si>
  <si>
    <t>BC-2009-2009-K50720</t>
  </si>
  <si>
    <t>2009-K50720</t>
  </si>
  <si>
    <t>BC-2009-2009-K71328</t>
  </si>
  <si>
    <t>2009-K71328</t>
  </si>
  <si>
    <t>BC-2009-2009-K71110</t>
  </si>
  <si>
    <t>2009-K71110</t>
  </si>
  <si>
    <t>BC-2009-2009-V11183</t>
  </si>
  <si>
    <t>2009-V11183</t>
  </si>
  <si>
    <t>BC-2009-2009-V31216</t>
  </si>
  <si>
    <t>2009-V31216</t>
  </si>
  <si>
    <t>BC-2009-2009-V30937</t>
  </si>
  <si>
    <t>2009-V30937</t>
  </si>
  <si>
    <t>BC-2009-2009-K71111</t>
  </si>
  <si>
    <t>2009-K71111</t>
  </si>
  <si>
    <t>BC-2009-2009-N50397</t>
  </si>
  <si>
    <t>2009-N50397</t>
  </si>
  <si>
    <t>BC-2009-2009-N50386</t>
  </si>
  <si>
    <t>2009-N50386</t>
  </si>
  <si>
    <t>BC-2009-2009-N40545</t>
  </si>
  <si>
    <t>2009-N40545</t>
  </si>
  <si>
    <t>BC-2009-2009-K71263</t>
  </si>
  <si>
    <t>2009-K71263</t>
  </si>
  <si>
    <t>BC-2009-2009-K71219</t>
  </si>
  <si>
    <t>2009-K71219</t>
  </si>
  <si>
    <t>BC-2009-2009-K71185</t>
  </si>
  <si>
    <t>2009-K71185</t>
  </si>
  <si>
    <t>BC-2009-2009-K71183</t>
  </si>
  <si>
    <t>2009-K71183</t>
  </si>
  <si>
    <t>BC-2009-2009-K70951</t>
  </si>
  <si>
    <t>2009-K70951</t>
  </si>
  <si>
    <t>BC-2009-2009-K70814</t>
  </si>
  <si>
    <t>2009-K70814</t>
  </si>
  <si>
    <t>BC-2009-2009-K70216</t>
  </si>
  <si>
    <t>2009-K70216</t>
  </si>
  <si>
    <t>BC-2010-2010-K70219</t>
  </si>
  <si>
    <t>2010-K70219</t>
  </si>
  <si>
    <t>BC-2009-2009-C40429</t>
  </si>
  <si>
    <t>2009-C40429</t>
  </si>
  <si>
    <t>BC-2010-2010-N20534</t>
  </si>
  <si>
    <t>2010-N20534</t>
  </si>
  <si>
    <t>BC-2008-2008-N10318</t>
  </si>
  <si>
    <t>2008-N10318</t>
  </si>
  <si>
    <t>BC-2009-2009-C50400</t>
  </si>
  <si>
    <t>2009-C50400</t>
  </si>
  <si>
    <t>BC-2008-2008-C20298</t>
  </si>
  <si>
    <t>2008-C20298</t>
  </si>
  <si>
    <t>BC-2009-2009-C20062</t>
  </si>
  <si>
    <t>2009-C20062</t>
  </si>
  <si>
    <t>BC-2009-2009-C20031</t>
  </si>
  <si>
    <t>2009-C20031</t>
  </si>
  <si>
    <t>BC-2010-2010-C20018</t>
  </si>
  <si>
    <t>2010-C20018</t>
  </si>
  <si>
    <t>BC-2010-2010-C40404</t>
  </si>
  <si>
    <t>2010-C40404</t>
  </si>
  <si>
    <t>BC-2010-2010-C20260</t>
  </si>
  <si>
    <t>2010-C20260</t>
  </si>
  <si>
    <t>BC-2008-2008-C40006</t>
  </si>
  <si>
    <t>2008-C40006</t>
  </si>
  <si>
    <t>BC-2009-2009-K41176</t>
  </si>
  <si>
    <t>2009-K41176</t>
  </si>
  <si>
    <t>BC-2009-2009-C50402</t>
  </si>
  <si>
    <t>2009-C50402</t>
  </si>
  <si>
    <t>BC-2009-2009-C50446</t>
  </si>
  <si>
    <t>2009-C50446</t>
  </si>
  <si>
    <t>BC-2009-2009-N40365</t>
  </si>
  <si>
    <t>2009-N40365</t>
  </si>
  <si>
    <t>BC-2009-2009-C40048</t>
  </si>
  <si>
    <t>2009-C40048</t>
  </si>
  <si>
    <t>BC-2010-2010-C20243</t>
  </si>
  <si>
    <t>2010-C20243</t>
  </si>
  <si>
    <t>BC-2010-2010-C20201</t>
  </si>
  <si>
    <t>2010-C20201</t>
  </si>
  <si>
    <t>BC-2010-2010-C20200</t>
  </si>
  <si>
    <t>2010-C20200</t>
  </si>
  <si>
    <t>BC-2010-2010-C20189</t>
  </si>
  <si>
    <t>2010-C20189</t>
  </si>
  <si>
    <t>BC-2010-2010-C10310</t>
  </si>
  <si>
    <t>2010-C10310</t>
  </si>
  <si>
    <t>BC-2010-2010-C20313</t>
  </si>
  <si>
    <t>2010-C20313</t>
  </si>
  <si>
    <t>BC-2010-2010-C20266</t>
  </si>
  <si>
    <t>2010-C20266</t>
  </si>
  <si>
    <t>BC-2009-2009-C20650</t>
  </si>
  <si>
    <t>2009-C20650</t>
  </si>
  <si>
    <t>BC-2009-2009-C20442</t>
  </si>
  <si>
    <t>2009-C20442</t>
  </si>
  <si>
    <t>BC-2009-2009-C50418</t>
  </si>
  <si>
    <t>2009-C50418</t>
  </si>
  <si>
    <t>BC-2010-2010-C50238</t>
  </si>
  <si>
    <t>2010-C50238</t>
  </si>
  <si>
    <t>BC-2010-2010-C50234</t>
  </si>
  <si>
    <t>2010-C50234</t>
  </si>
  <si>
    <t>BC-2010-2010-C50186</t>
  </si>
  <si>
    <t>2010-C50186</t>
  </si>
  <si>
    <t>BC-2010-2010-C50183</t>
  </si>
  <si>
    <t>2010-C50183</t>
  </si>
  <si>
    <t>BC-2009-2009-C40573</t>
  </si>
  <si>
    <t>2009-C40573</t>
  </si>
  <si>
    <t>BC-2009-2009-C50410</t>
  </si>
  <si>
    <t>2009-C50410</t>
  </si>
  <si>
    <t>BC-2009-2009-C50396</t>
  </si>
  <si>
    <t>2009-C50396</t>
  </si>
  <si>
    <t>BC-2009-2009-C50381</t>
  </si>
  <si>
    <t>2009-C50381</t>
  </si>
  <si>
    <t>BC-2010-2010-C10373</t>
  </si>
  <si>
    <t>2010-C10373</t>
  </si>
  <si>
    <t>BC-2010-2010-C50301</t>
  </si>
  <si>
    <t>2010-C50301</t>
  </si>
  <si>
    <t>BC-2010-2010-C50300</t>
  </si>
  <si>
    <t>2010-C50300</t>
  </si>
  <si>
    <t>BC-2010-2010-C50297</t>
  </si>
  <si>
    <t>2010-C50297</t>
  </si>
  <si>
    <t>BC-2008-2008-C10082</t>
  </si>
  <si>
    <t>2008-C10082</t>
  </si>
  <si>
    <t>BC-2012-2012-R10171</t>
  </si>
  <si>
    <t>2012-R10171</t>
  </si>
  <si>
    <t>BC-2009-2009-C10480</t>
  </si>
  <si>
    <t>2009-C10480</t>
  </si>
  <si>
    <t>BC-2010-2010-C10299</t>
  </si>
  <si>
    <t>2010-C10299</t>
  </si>
  <si>
    <t>BC-2010-2010-C50327</t>
  </si>
  <si>
    <t>2010-C50327</t>
  </si>
  <si>
    <t>BC-2010-2010-C10273</t>
  </si>
  <si>
    <t>2010-C10273</t>
  </si>
  <si>
    <t>BC-2010-2010-C10218</t>
  </si>
  <si>
    <t>2010-C10218</t>
  </si>
  <si>
    <t>BC-2010-2010-C10209</t>
  </si>
  <si>
    <t>2010-C10209</t>
  </si>
  <si>
    <t>BC-2010-2010-C10206</t>
  </si>
  <si>
    <t>2010-C10206</t>
  </si>
  <si>
    <t>BC-2010-2010-C10205</t>
  </si>
  <si>
    <t>2010-C10205</t>
  </si>
  <si>
    <t>BC-2010-2010-C10203</t>
  </si>
  <si>
    <t>2010-C10203</t>
  </si>
  <si>
    <t>BC-2010-2010-C10199</t>
  </si>
  <si>
    <t>2010-C10199</t>
  </si>
  <si>
    <t>BC-2010-2010-C10192</t>
  </si>
  <si>
    <t>2010-C10192</t>
  </si>
  <si>
    <t>BC-2010-2010-C10191</t>
  </si>
  <si>
    <t>2010-C10191</t>
  </si>
  <si>
    <t>BC-2010-2010-C10173</t>
  </si>
  <si>
    <t>2010-C10173</t>
  </si>
  <si>
    <t>BC-2010-2010-C10112</t>
  </si>
  <si>
    <t>2010-C10112</t>
  </si>
  <si>
    <t>BC-2010-2010-G40353</t>
  </si>
  <si>
    <t>2010-G40353</t>
  </si>
  <si>
    <t>BC-2010-2010-G40336</t>
  </si>
  <si>
    <t>2010-G40336</t>
  </si>
  <si>
    <t>BC-2010-2010-C20270</t>
  </si>
  <si>
    <t>2010-C20270</t>
  </si>
  <si>
    <t>BC-2010-2010-C20269</t>
  </si>
  <si>
    <t>2010-C20269</t>
  </si>
  <si>
    <t>BC-2010-2010-C20263</t>
  </si>
  <si>
    <t>2010-C20263</t>
  </si>
  <si>
    <t>BC-2010-2010-C20255</t>
  </si>
  <si>
    <t>2010-C20255</t>
  </si>
  <si>
    <t>BC-2009-2009-N40503</t>
  </si>
  <si>
    <t>2009-N40503</t>
  </si>
  <si>
    <t>BC-2010-2010-N40360</t>
  </si>
  <si>
    <t>2010-N40360</t>
  </si>
  <si>
    <t>BC-2010-2010-K10274</t>
  </si>
  <si>
    <t>2010-K10274</t>
  </si>
  <si>
    <t>BC-2010-2010-C50287</t>
  </si>
  <si>
    <t>2010-C50287</t>
  </si>
  <si>
    <t>BC-2010-2010-C50096</t>
  </si>
  <si>
    <t>2010-C50096</t>
  </si>
  <si>
    <t>BC-2010-2010-R20214</t>
  </si>
  <si>
    <t>2010-R20214</t>
  </si>
  <si>
    <t>BC-2010-2010-R10221</t>
  </si>
  <si>
    <t>2010-R10221</t>
  </si>
  <si>
    <t>BC-2010-2010-R10100</t>
  </si>
  <si>
    <t>2010-R10100</t>
  </si>
  <si>
    <t>BC-2010-2010-G40490</t>
  </si>
  <si>
    <t>2010-G40490</t>
  </si>
  <si>
    <t>BC-2010-2010-G40151</t>
  </si>
  <si>
    <t>2010-G40151</t>
  </si>
  <si>
    <t>BC-2010-2010-R20242</t>
  </si>
  <si>
    <t>2010-R20242</t>
  </si>
  <si>
    <t>BC-2010-2010-R20165</t>
  </si>
  <si>
    <t>2010-R20165</t>
  </si>
  <si>
    <t>BC-2010-2010-R20148</t>
  </si>
  <si>
    <t>2010-R20148</t>
  </si>
  <si>
    <t>BC-2010-2010-C50340</t>
  </si>
  <si>
    <t>2010-C50340</t>
  </si>
  <si>
    <t>BC-2012-2012-R20133</t>
  </si>
  <si>
    <t>2012-R20133</t>
  </si>
  <si>
    <t>BC-2010-2010-VA0955</t>
  </si>
  <si>
    <t>2010-VA0955</t>
  </si>
  <si>
    <t>BC-2010-2010-C10221</t>
  </si>
  <si>
    <t>2010-C10221</t>
  </si>
  <si>
    <t>BC-2010-2010-G80084</t>
  </si>
  <si>
    <t>2010-G80084</t>
  </si>
  <si>
    <t>BC-2010-2010-G60278</t>
  </si>
  <si>
    <t>2010-G60278</t>
  </si>
  <si>
    <t>BC-2012-2012-G80379</t>
  </si>
  <si>
    <t>2012-G80379</t>
  </si>
  <si>
    <t>BC-2012-2012-G80401</t>
  </si>
  <si>
    <t>2012-G80401</t>
  </si>
  <si>
    <t>BC-2012-2012-G60396</t>
  </si>
  <si>
    <t>2012-G60396</t>
  </si>
  <si>
    <t>BC-2010-2010-R90052</t>
  </si>
  <si>
    <t>2010-R90052</t>
  </si>
  <si>
    <t>BC-2010-2010-R90039</t>
  </si>
  <si>
    <t>2010-R90039</t>
  </si>
  <si>
    <t>BC-2010-2010-R90044</t>
  </si>
  <si>
    <t>2010-R90044</t>
  </si>
  <si>
    <t>BC-2012-2012-G90522</t>
  </si>
  <si>
    <t>2012-G90522</t>
  </si>
  <si>
    <t>BC-2012-2012-G90517</t>
  </si>
  <si>
    <t>2012-G90517</t>
  </si>
  <si>
    <t>BC-2012-2012-G60395</t>
  </si>
  <si>
    <t>2012-G60395</t>
  </si>
  <si>
    <t>BC-2012-2012-G90403</t>
  </si>
  <si>
    <t>2012-G90403</t>
  </si>
  <si>
    <t>BC-2012-2012-G90399</t>
  </si>
  <si>
    <t>2012-G90399</t>
  </si>
  <si>
    <t>BC-2010-2010-G90210</t>
  </si>
  <si>
    <t>2010-G90210</t>
  </si>
  <si>
    <t>BC-2012-2012-G90324</t>
  </si>
  <si>
    <t>2012-G90324</t>
  </si>
  <si>
    <t>BC-2012-2012-G80350</t>
  </si>
  <si>
    <t>2012-G80350</t>
  </si>
  <si>
    <t>BC-2011-2011-R90015</t>
  </si>
  <si>
    <t>2011-R90015</t>
  </si>
  <si>
    <t>BC-2012-2012-G90311</t>
  </si>
  <si>
    <t>2012-G90311</t>
  </si>
  <si>
    <t>BC-2012-2012-G90398</t>
  </si>
  <si>
    <t>2012-G90398</t>
  </si>
  <si>
    <t>BC-2012-2012-G90160</t>
  </si>
  <si>
    <t>2012-G90160</t>
  </si>
  <si>
    <t>BC-2012-2012-G90303</t>
  </si>
  <si>
    <t>2012-G90303</t>
  </si>
  <si>
    <t>BC-2012-2012-G90464</t>
  </si>
  <si>
    <t>2012-G90464</t>
  </si>
  <si>
    <t>BC-2012-2012-G90240</t>
  </si>
  <si>
    <t>2012-G90240</t>
  </si>
  <si>
    <t>BC-2012-2012-G90239</t>
  </si>
  <si>
    <t>2012-G90239</t>
  </si>
  <si>
    <t>BC-2012-2012-G90177</t>
  </si>
  <si>
    <t>2012-G90177</t>
  </si>
  <si>
    <t>BC-2012-2012-G90257</t>
  </si>
  <si>
    <t>2012-G90257</t>
  </si>
  <si>
    <t>BC-2010-2010-R90035</t>
  </si>
  <si>
    <t>2010-R90035</t>
  </si>
  <si>
    <t>BC-2012-2012-G90404</t>
  </si>
  <si>
    <t>2012-G90404</t>
  </si>
  <si>
    <t>BC-2012-2012-G90327</t>
  </si>
  <si>
    <t>2012-G90327</t>
  </si>
  <si>
    <t>BC-2012-2012-R90113</t>
  </si>
  <si>
    <t>2012-R90113</t>
  </si>
  <si>
    <t>BC-2010-2010-R90093</t>
  </si>
  <si>
    <t>2010-R90093</t>
  </si>
  <si>
    <t>BC-2005-2005-K50168</t>
  </si>
  <si>
    <t>2005-K50168</t>
  </si>
  <si>
    <t>BC-2007-2007-N50523</t>
  </si>
  <si>
    <t>2007-N50523</t>
  </si>
  <si>
    <t>BC-2007-2007-N50229</t>
  </si>
  <si>
    <t>2007-N50229</t>
  </si>
  <si>
    <t>BC-2009-2009-V80850</t>
  </si>
  <si>
    <t>2009-V80850</t>
  </si>
  <si>
    <t>BC-2007-2007-N60564</t>
  </si>
  <si>
    <t>2007-N60564</t>
  </si>
  <si>
    <t>BC-2009-2009-V91167</t>
  </si>
  <si>
    <t>2009-V91167</t>
  </si>
  <si>
    <t>BC-2007-2007-K60014</t>
  </si>
  <si>
    <t>2007-K60014</t>
  </si>
  <si>
    <t>BC-2009-2009-K61231</t>
  </si>
  <si>
    <t>2009-K61231</t>
  </si>
  <si>
    <t>BC-2009-2009-V31030</t>
  </si>
  <si>
    <t>2009-V31030</t>
  </si>
  <si>
    <t>BC-2009-2009-V30940</t>
  </si>
  <si>
    <t>2009-V30940</t>
  </si>
  <si>
    <t>BC-2007-2007-N50561</t>
  </si>
  <si>
    <t>2007-N50561</t>
  </si>
  <si>
    <t>BC-2007-2007-N50372</t>
  </si>
  <si>
    <t>2007-N50372</t>
  </si>
  <si>
    <t>BC-2007-2007-N70139</t>
  </si>
  <si>
    <t>2007-N70139</t>
  </si>
  <si>
    <t>BC-2007-2007-N70126</t>
  </si>
  <si>
    <t>2007-N70126</t>
  </si>
  <si>
    <t>BC-2007-2007-N70347</t>
  </si>
  <si>
    <t>2007-N70347</t>
  </si>
  <si>
    <t>BC-2007-2007-N70171</t>
  </si>
  <si>
    <t>2007-N70171</t>
  </si>
  <si>
    <t>BC-2007-2007-N70167</t>
  </si>
  <si>
    <t>2007-N70167</t>
  </si>
  <si>
    <t>BC-2009-2009-K21063</t>
  </si>
  <si>
    <t>2009-K21063</t>
  </si>
  <si>
    <t>BC-2005-2005-K70135</t>
  </si>
  <si>
    <t>2005-K70135</t>
  </si>
  <si>
    <t>BC-2007-2007-N20149</t>
  </si>
  <si>
    <t>2007-N20149</t>
  </si>
  <si>
    <t>BC-2007-2007-N20346</t>
  </si>
  <si>
    <t>2007-N20346</t>
  </si>
  <si>
    <t>BC-2009-2009-K31483</t>
  </si>
  <si>
    <t>2009-K31483</t>
  </si>
  <si>
    <t>BC-2009-2009-K21948</t>
  </si>
  <si>
    <t>2009-K21948</t>
  </si>
  <si>
    <t>BC-2009-2009-K21563</t>
  </si>
  <si>
    <t>2009-K21563</t>
  </si>
  <si>
    <t>BC-2009-2009-K21537</t>
  </si>
  <si>
    <t>2009-K21537</t>
  </si>
  <si>
    <t>BC-2007-2007-K10658</t>
  </si>
  <si>
    <t>2007-K10658</t>
  </si>
  <si>
    <t>BC-2007-2007-C40139</t>
  </si>
  <si>
    <t>2007-C40139</t>
  </si>
  <si>
    <t>BC-2009-2009-K11303</t>
  </si>
  <si>
    <t>2009-K11303</t>
  </si>
  <si>
    <t>BC-2009-2009-K11065</t>
  </si>
  <si>
    <t>2009-K11065</t>
  </si>
  <si>
    <t>BC-2009-2009-K11011</t>
  </si>
  <si>
    <t>2009-K11011</t>
  </si>
  <si>
    <t>BC-2009-2009-K31292</t>
  </si>
  <si>
    <t>2009-K31292</t>
  </si>
  <si>
    <t>BC-2009-2009-V51385</t>
  </si>
  <si>
    <t>2009-V51385</t>
  </si>
  <si>
    <t>BC-2009-2009-VA1261</t>
  </si>
  <si>
    <t>2009-VA1261</t>
  </si>
  <si>
    <t>BC-2009-2009-VA1245</t>
  </si>
  <si>
    <t>2009-VA1245</t>
  </si>
  <si>
    <t>BC-2009-2009-G40306</t>
  </si>
  <si>
    <t>2009-G40306</t>
  </si>
  <si>
    <t>BC-2006-2006-G10389</t>
  </si>
  <si>
    <t>2006-G10389</t>
  </si>
  <si>
    <t>BC-2006-2006-G10388</t>
  </si>
  <si>
    <t>2006-G10388</t>
  </si>
  <si>
    <t>BC-2005-2005-C10054</t>
  </si>
  <si>
    <t>2005-C10054</t>
  </si>
  <si>
    <t>BC-2006-2006-G40453</t>
  </si>
  <si>
    <t>2006-G40453</t>
  </si>
  <si>
    <t>BC-2006-2006-G40372</t>
  </si>
  <si>
    <t>2006-G40372</t>
  </si>
  <si>
    <t>BC-2006-2006-G40370</t>
  </si>
  <si>
    <t>2006-G40370</t>
  </si>
  <si>
    <t>BC-2006-2006-G40362</t>
  </si>
  <si>
    <t>2006-G40362</t>
  </si>
  <si>
    <t>BC-2006-2006-G40169</t>
  </si>
  <si>
    <t>2006-G40169</t>
  </si>
  <si>
    <t>BC-2006-2006-G40168</t>
  </si>
  <si>
    <t>2006-G40168</t>
  </si>
  <si>
    <t>BC-2009-2009-K10923</t>
  </si>
  <si>
    <t>2009-K10923</t>
  </si>
  <si>
    <t>BC-2006-2006-G10469</t>
  </si>
  <si>
    <t>2006-G10469</t>
  </si>
  <si>
    <t>BC-2007-2007-G30181</t>
  </si>
  <si>
    <t>2007-G30181</t>
  </si>
  <si>
    <t>BC-2009-2009-R20169</t>
  </si>
  <si>
    <t>2009-R20169</t>
  </si>
  <si>
    <t>BC-2009-2009-R20168</t>
  </si>
  <si>
    <t>2009-R20168</t>
  </si>
  <si>
    <t>BC-2009-2009-R10210</t>
  </si>
  <si>
    <t>2009-R10210</t>
  </si>
  <si>
    <t>BC-2009-2009-R10193</t>
  </si>
  <si>
    <t>2009-R10193</t>
  </si>
  <si>
    <t>BC-2009-2009-R10165</t>
  </si>
  <si>
    <t>2009-R10165</t>
  </si>
  <si>
    <t>BC-2008-2008-R10067</t>
  </si>
  <si>
    <t>2008-R10067</t>
  </si>
  <si>
    <t>BC-2006-2006-G40363</t>
  </si>
  <si>
    <t>2006-G40363</t>
  </si>
  <si>
    <t>BC-2009-2009-VA1612</t>
  </si>
  <si>
    <t>2009-VA1612</t>
  </si>
  <si>
    <t>BC-2006-2006-G10457</t>
  </si>
  <si>
    <t>2006-G10457</t>
  </si>
  <si>
    <t>BC-2006-2006-G10436</t>
  </si>
  <si>
    <t>2006-G10436</t>
  </si>
  <si>
    <t>BC-2006-2006-G50392</t>
  </si>
  <si>
    <t>2006-G50392</t>
  </si>
  <si>
    <t>BC-2006-2006-G50450</t>
  </si>
  <si>
    <t>2006-G50450</t>
  </si>
  <si>
    <t>BC-2006-2006-G70309</t>
  </si>
  <si>
    <t>2006-G70309</t>
  </si>
  <si>
    <t>BC-2006-2006-G70611</t>
  </si>
  <si>
    <t>2006-G70611</t>
  </si>
  <si>
    <t>BC-2006-2006-G70333</t>
  </si>
  <si>
    <t>2006-G70333</t>
  </si>
  <si>
    <t>BC-2009-2009-G60300</t>
  </si>
  <si>
    <t>2009-G60300</t>
  </si>
  <si>
    <t>BC-2006-2006-G60430</t>
  </si>
  <si>
    <t>2006-G60430</t>
  </si>
  <si>
    <t>BC-2006-2006-G50530</t>
  </si>
  <si>
    <t>2006-G50530</t>
  </si>
  <si>
    <t>BC-2009-2009-R40157</t>
  </si>
  <si>
    <t>2009-R40157</t>
  </si>
  <si>
    <t>BC-2009-2009-R40129</t>
  </si>
  <si>
    <t>2009-R40129</t>
  </si>
  <si>
    <t>BC-2009-2009-G60317</t>
  </si>
  <si>
    <t>2009-G60317</t>
  </si>
  <si>
    <t>BC-2009-2009-G50283</t>
  </si>
  <si>
    <t>2009-G50283</t>
  </si>
  <si>
    <t>BC-2006-2006-G60490</t>
  </si>
  <si>
    <t>2006-G60490</t>
  </si>
  <si>
    <t>BC-2006-2006-G60418</t>
  </si>
  <si>
    <t>2006-G60418</t>
  </si>
  <si>
    <t>BC-2006-2006-G60410</t>
  </si>
  <si>
    <t>2006-G60410</t>
  </si>
  <si>
    <t>BC-2006-2006-G80487</t>
  </si>
  <si>
    <t>2006-G80487</t>
  </si>
  <si>
    <t>BC-2009-2009-G50294</t>
  </si>
  <si>
    <t>2009-G50294</t>
  </si>
  <si>
    <t>BC-2009-2009-G50278</t>
  </si>
  <si>
    <t>2009-G50278</t>
  </si>
  <si>
    <t>BC-2009-2009-G80026</t>
  </si>
  <si>
    <t>2009-G80026</t>
  </si>
  <si>
    <t>BC-2009-2009-R50180</t>
  </si>
  <si>
    <t>2009-R50180</t>
  </si>
  <si>
    <t>BC-2009-2009-G80007</t>
  </si>
  <si>
    <t>2009-G80007</t>
  </si>
  <si>
    <t>BC-2010-2010-G80158</t>
  </si>
  <si>
    <t>2010-G80158</t>
  </si>
  <si>
    <t>BC-2009-2009-R90189</t>
  </si>
  <si>
    <t>2009-R90189</t>
  </si>
  <si>
    <t>BC-2009-2009-R90172</t>
  </si>
  <si>
    <t>2009-R90172</t>
  </si>
  <si>
    <t>BC-2009-2009-R90075</t>
  </si>
  <si>
    <t>2009-R90075</t>
  </si>
  <si>
    <t>BC-2009-2009-R90173</t>
  </si>
  <si>
    <t>2009-R90173</t>
  </si>
  <si>
    <t>BC-2009-2009-R90142</t>
  </si>
  <si>
    <t>2009-R90142</t>
  </si>
  <si>
    <t>BC-2009-2009-R90074</t>
  </si>
  <si>
    <t>2009-R90074</t>
  </si>
  <si>
    <t>BC-2009-2009-G90324</t>
  </si>
  <si>
    <t>2009-G90324</t>
  </si>
  <si>
    <t>BC-2009-2009-G60461</t>
  </si>
  <si>
    <t>2009-G60461</t>
  </si>
  <si>
    <t>BC-2009-2009-G60279</t>
  </si>
  <si>
    <t>2009-G60279</t>
  </si>
  <si>
    <t>BC-2009-2009-G60274</t>
  </si>
  <si>
    <t>2009-G60274</t>
  </si>
  <si>
    <t>BC-2007-2007-G90072</t>
  </si>
  <si>
    <t>2007-G90072</t>
  </si>
  <si>
    <t>BC-2009-2009-G90146</t>
  </si>
  <si>
    <t>2009-G90146</t>
  </si>
  <si>
    <t>BC-2009-2009-R90162</t>
  </si>
  <si>
    <t>2009-R90162</t>
  </si>
  <si>
    <t>BC-2009-2009-G90084</t>
  </si>
  <si>
    <t>2009-G90084</t>
  </si>
  <si>
    <t>BC-2006-2006-K61278</t>
  </si>
  <si>
    <t>2006-K61278</t>
  </si>
  <si>
    <t>BC-2006-2006-K51324</t>
  </si>
  <si>
    <t>2006-K51324</t>
  </si>
  <si>
    <t>BC-2003-2003-N10694</t>
  </si>
  <si>
    <t>2003-N10694</t>
  </si>
  <si>
    <t>BC-2003-2003-N10470</t>
  </si>
  <si>
    <t>2003-N10470</t>
  </si>
  <si>
    <t>BC-2003-2003-N70820</t>
  </si>
  <si>
    <t>2003-N70820</t>
  </si>
  <si>
    <t>BC-2003-2003-N70578</t>
  </si>
  <si>
    <t>2003-N70578</t>
  </si>
  <si>
    <t>BC-2003-2003-N70556</t>
  </si>
  <si>
    <t>2003-N70556</t>
  </si>
  <si>
    <t>BC-2003-2003-N70473</t>
  </si>
  <si>
    <t>2003-N70473</t>
  </si>
  <si>
    <t>BC-2003-2003-N70454</t>
  </si>
  <si>
    <t>2003-N70454</t>
  </si>
  <si>
    <t>BC-2003-2003-N70357</t>
  </si>
  <si>
    <t>2003-N70357</t>
  </si>
  <si>
    <t>BC-2003-2003-N50617</t>
  </si>
  <si>
    <t>2003-N50617</t>
  </si>
  <si>
    <t>BC-2006-2006-K41334</t>
  </si>
  <si>
    <t>2006-K41334</t>
  </si>
  <si>
    <t>BC-2006-2006-K20280</t>
  </si>
  <si>
    <t>2006-K20280</t>
  </si>
  <si>
    <t>BC-2004-2004-V10531</t>
  </si>
  <si>
    <t>2004-V10531</t>
  </si>
  <si>
    <t>BC-2004-2004-V10543</t>
  </si>
  <si>
    <t>2004-V10543</t>
  </si>
  <si>
    <t>BC-2006-2006-N10326</t>
  </si>
  <si>
    <t>2006-N10326</t>
  </si>
  <si>
    <t>BC-2006-2006-N70516</t>
  </si>
  <si>
    <t>2006-N70516</t>
  </si>
  <si>
    <t>BC-2006-2006-N70278</t>
  </si>
  <si>
    <t>2006-N70278</t>
  </si>
  <si>
    <t>BC-2006-2006-N40411</t>
  </si>
  <si>
    <t>2006-N40411</t>
  </si>
  <si>
    <t>BC-2003-2003-N10355</t>
  </si>
  <si>
    <t>2003-N10355</t>
  </si>
  <si>
    <t>BC-2003-2003-N70923</t>
  </si>
  <si>
    <t>2003-N70923</t>
  </si>
  <si>
    <t>BC-2003-2003-N70562</t>
  </si>
  <si>
    <t>2003-N70562</t>
  </si>
  <si>
    <t>BC-2003-2003-N50884</t>
  </si>
  <si>
    <t>2003-N50884</t>
  </si>
  <si>
    <t>BC-2003-2003-N50512</t>
  </si>
  <si>
    <t>2003-N50512</t>
  </si>
  <si>
    <t>BC-2003-2003-N50451</t>
  </si>
  <si>
    <t>2003-N50451</t>
  </si>
  <si>
    <t>BC-2003-2003-N50395</t>
  </si>
  <si>
    <t>2003-N50395</t>
  </si>
  <si>
    <t>BC-2003-2003-N10689</t>
  </si>
  <si>
    <t>2003-N10689</t>
  </si>
  <si>
    <t>BC-2006-2006-K70702</t>
  </si>
  <si>
    <t>2006-K70702</t>
  </si>
  <si>
    <t>BC-2006-2006-K70001</t>
  </si>
  <si>
    <t>2006-K70001</t>
  </si>
  <si>
    <t>BC-2006-2006-N40023</t>
  </si>
  <si>
    <t>2006-N40023</t>
  </si>
  <si>
    <t>BC-2003-2003-N20658</t>
  </si>
  <si>
    <t>2003-N20658</t>
  </si>
  <si>
    <t>BC-2003-2003-N10748</t>
  </si>
  <si>
    <t>2003-N10748</t>
  </si>
  <si>
    <t>BC-2003-2003-N20321</t>
  </si>
  <si>
    <t>2003-N20321</t>
  </si>
  <si>
    <t>BC-2003-2003-N20289</t>
  </si>
  <si>
    <t>2003-N20289</t>
  </si>
  <si>
    <t>BC-2003-2003-N20269</t>
  </si>
  <si>
    <t>2003-N20269</t>
  </si>
  <si>
    <t>BC-2003-2003-N20267</t>
  </si>
  <si>
    <t>2003-N20267</t>
  </si>
  <si>
    <t>BC-2003-2003-C40305</t>
  </si>
  <si>
    <t>2003-C40305</t>
  </si>
  <si>
    <t>BC-2003-2003-C20426</t>
  </si>
  <si>
    <t>2003-C20426</t>
  </si>
  <si>
    <t>BC-2006-2006-K31170</t>
  </si>
  <si>
    <t>2006-K31170</t>
  </si>
  <si>
    <t>BC-2006-2006-K20187</t>
  </si>
  <si>
    <t>2006-K20187</t>
  </si>
  <si>
    <t>BC-2004-2004-K10398</t>
  </si>
  <si>
    <t>2004-K10398</t>
  </si>
  <si>
    <t>BC-2004-2004-K20139</t>
  </si>
  <si>
    <t>2004-K20139</t>
  </si>
  <si>
    <t>BC-2004-2004-K40563</t>
  </si>
  <si>
    <t>2004-K40563</t>
  </si>
  <si>
    <t>BC-2004-2004-VA0194</t>
  </si>
  <si>
    <t>2004-VA0194</t>
  </si>
  <si>
    <t>BC-2004-2004-C50265</t>
  </si>
  <si>
    <t>2004-C50265</t>
  </si>
  <si>
    <t>BC-2004-2004-C50125</t>
  </si>
  <si>
    <t>2004-C50125</t>
  </si>
  <si>
    <t>BC-2003-2003-N40719</t>
  </si>
  <si>
    <t>2003-N40719</t>
  </si>
  <si>
    <t>BC-2003-2003-N40640</t>
  </si>
  <si>
    <t>2003-N40640</t>
  </si>
  <si>
    <t>BC-2003-2003-C50214</t>
  </si>
  <si>
    <t>2003-C50214</t>
  </si>
  <si>
    <t>BC-2003-2003-C50199</t>
  </si>
  <si>
    <t>2003-C50199</t>
  </si>
  <si>
    <t>BC-2004-2004-C50114</t>
  </si>
  <si>
    <t>2004-C50114</t>
  </si>
  <si>
    <t>BC-2006-2006-C30432</t>
  </si>
  <si>
    <t>2006-C30432</t>
  </si>
  <si>
    <t>BC-2006-2006-C30429</t>
  </si>
  <si>
    <t>2006-C30429</t>
  </si>
  <si>
    <t>BC-2006-2006-C30424</t>
  </si>
  <si>
    <t>2006-C30424</t>
  </si>
  <si>
    <t>BC-2006-2006-C10204</t>
  </si>
  <si>
    <t>2006-C10204</t>
  </si>
  <si>
    <t>BC-2006-2006-C10161</t>
  </si>
  <si>
    <t>2006-C10161</t>
  </si>
  <si>
    <t>BC-2006-2006-C10157</t>
  </si>
  <si>
    <t>2006-C10157</t>
  </si>
  <si>
    <t>BC-2006-2006-C10150</t>
  </si>
  <si>
    <t>2006-C10150</t>
  </si>
  <si>
    <t>BC-2006-2006-C50148</t>
  </si>
  <si>
    <t>2006-C50148</t>
  </si>
  <si>
    <t>BC-2004-2004-G40496</t>
  </si>
  <si>
    <t>2004-G40496</t>
  </si>
  <si>
    <t>BC-2004-2004-G40189</t>
  </si>
  <si>
    <t>2004-G40189</t>
  </si>
  <si>
    <t>BC-2006-2006-C10463</t>
  </si>
  <si>
    <t>2006-C10463</t>
  </si>
  <si>
    <t>BC-2006-2006-N50765</t>
  </si>
  <si>
    <t>2006-N50765</t>
  </si>
  <si>
    <t>BC-2006-2006-N40779</t>
  </si>
  <si>
    <t>2006-N40779</t>
  </si>
  <si>
    <t>BC-2006-2006-N40282</t>
  </si>
  <si>
    <t>2006-N40282</t>
  </si>
  <si>
    <t>BC-2006-2006-N40276</t>
  </si>
  <si>
    <t>2006-N40276</t>
  </si>
  <si>
    <t>BC-2006-2006-N40053</t>
  </si>
  <si>
    <t>2006-N40053</t>
  </si>
  <si>
    <t>BC-2003-2003-N70700</t>
  </si>
  <si>
    <t>2003-N70700</t>
  </si>
  <si>
    <t>BC-2003-2003-N70502</t>
  </si>
  <si>
    <t>2003-N70502</t>
  </si>
  <si>
    <t>BC-2003-2003-N70493</t>
  </si>
  <si>
    <t>2003-N70493</t>
  </si>
  <si>
    <t>BC-2003-2003-N70475</t>
  </si>
  <si>
    <t>2003-N70475</t>
  </si>
  <si>
    <t>BC-2003-2003-N70474</t>
  </si>
  <si>
    <t>2003-N70474</t>
  </si>
  <si>
    <t>BC-2004-2004-K10429</t>
  </si>
  <si>
    <t>2004-K10429</t>
  </si>
  <si>
    <t>BC-2004-2004-K10426</t>
  </si>
  <si>
    <t>2004-K10426</t>
  </si>
  <si>
    <t>BC-2004-2004-K10422</t>
  </si>
  <si>
    <t>2004-K10422</t>
  </si>
  <si>
    <t>BC-2004-2004-K10413</t>
  </si>
  <si>
    <t>2004-K10413</t>
  </si>
  <si>
    <t>BC-2004-2004-K10409</t>
  </si>
  <si>
    <t>2004-K10409</t>
  </si>
  <si>
    <t>BC-2004-2004-K10367</t>
  </si>
  <si>
    <t>2004-K10367</t>
  </si>
  <si>
    <t>BC-2003-2003-N50797</t>
  </si>
  <si>
    <t>2003-N50797</t>
  </si>
  <si>
    <t>BC-2003-2003-N40776</t>
  </si>
  <si>
    <t>2003-N40776</t>
  </si>
  <si>
    <t>BC-2003-2003-N40770</t>
  </si>
  <si>
    <t>2003-N40770</t>
  </si>
  <si>
    <t>BC-2003-2003-N40741</t>
  </si>
  <si>
    <t>2003-N40741</t>
  </si>
  <si>
    <t>BC-2003-2003-N40717</t>
  </si>
  <si>
    <t>2003-N40717</t>
  </si>
  <si>
    <t>BC-2003-2003-N40571</t>
  </si>
  <si>
    <t>2003-N40571</t>
  </si>
  <si>
    <t>BC-2003-2003-N40570</t>
  </si>
  <si>
    <t>2003-N40570</t>
  </si>
  <si>
    <t>BC-2003-2003-N40550</t>
  </si>
  <si>
    <t>2003-N40550</t>
  </si>
  <si>
    <t>BC-2003-2003-N40464</t>
  </si>
  <si>
    <t>2003-N40464</t>
  </si>
  <si>
    <t>BC-2003-2003-N40396</t>
  </si>
  <si>
    <t>2003-N40396</t>
  </si>
  <si>
    <t>BC-2003-2003-N40385</t>
  </si>
  <si>
    <t>2003-N40385</t>
  </si>
  <si>
    <t>BC-2003-2003-N40209</t>
  </si>
  <si>
    <t>2003-N40209</t>
  </si>
  <si>
    <t>BC-2003-2003-N40198</t>
  </si>
  <si>
    <t>2003-N40198</t>
  </si>
  <si>
    <t>BC-2004-2004-G30485</t>
  </si>
  <si>
    <t>2004-G30485</t>
  </si>
  <si>
    <t>BC-2004-2004-G30401</t>
  </si>
  <si>
    <t>2004-G30401</t>
  </si>
  <si>
    <t>BC-2004-2004-R20139</t>
  </si>
  <si>
    <t>2004-R20139</t>
  </si>
  <si>
    <t>BC-2004-2004-R10065</t>
  </si>
  <si>
    <t>2004-R10065</t>
  </si>
  <si>
    <t>BC-2004-2004-C50149</t>
  </si>
  <si>
    <t>2004-C50149</t>
  </si>
  <si>
    <t>BC-2004-2004-G40152</t>
  </si>
  <si>
    <t>2004-G40152</t>
  </si>
  <si>
    <t>BC-2004-2004-R20052</t>
  </si>
  <si>
    <t>2004-R20052</t>
  </si>
  <si>
    <t>BC-2004-2004-R10243</t>
  </si>
  <si>
    <t>2004-R10243</t>
  </si>
  <si>
    <t>BC-2004-2004-R50048</t>
  </si>
  <si>
    <t>2004-R50048</t>
  </si>
  <si>
    <t>BC-2006-2006-G70329</t>
  </si>
  <si>
    <t>2006-G70329</t>
  </si>
  <si>
    <t>BC-2006-2006-G70319</t>
  </si>
  <si>
    <t>2006-G70319</t>
  </si>
  <si>
    <t>BC-2006-2006-G70113</t>
  </si>
  <si>
    <t>2006-G70113</t>
  </si>
  <si>
    <t>BC-2006-2006-G70097</t>
  </si>
  <si>
    <t>2006-G70097</t>
  </si>
  <si>
    <t>BC-2006-2006-G80452</t>
  </si>
  <si>
    <t>2006-G80452</t>
  </si>
  <si>
    <t>BC-2006-2006-G80381</t>
  </si>
  <si>
    <t>2006-G80381</t>
  </si>
  <si>
    <t>BC-2006-2006-G80343</t>
  </si>
  <si>
    <t>2006-G80343</t>
  </si>
  <si>
    <t>BC-2004-2004-R40163</t>
  </si>
  <si>
    <t>2004-R40163</t>
  </si>
  <si>
    <t>BC-2008-2008-G80375</t>
  </si>
  <si>
    <t>2008-G80375</t>
  </si>
  <si>
    <t>BC-2006-2006-G60237</t>
  </si>
  <si>
    <t>2006-G60237</t>
  </si>
  <si>
    <t>BC-2004-2004-G60166</t>
  </si>
  <si>
    <t>2004-G60166</t>
  </si>
  <si>
    <t>BC-2004-2004-R90101</t>
  </si>
  <si>
    <t>2004-R90101</t>
  </si>
  <si>
    <t>BC-2004-2004-R90083</t>
  </si>
  <si>
    <t>2004-R90083</t>
  </si>
  <si>
    <t>BC-2004-2004-R90045</t>
  </si>
  <si>
    <t>2004-R90045</t>
  </si>
  <si>
    <t>BC-2004-2004-R90044</t>
  </si>
  <si>
    <t>2004-R90044</t>
  </si>
  <si>
    <t>BC-2006-2006-G90236</t>
  </si>
  <si>
    <t>2006-G90236</t>
  </si>
  <si>
    <t>BC-2008-2008-G90088</t>
  </si>
  <si>
    <t>2008-G90088</t>
  </si>
  <si>
    <t>BC-2006-2006-G90419</t>
  </si>
  <si>
    <t>2006-G90419</t>
  </si>
  <si>
    <t>BC-2006-2006-G60238</t>
  </si>
  <si>
    <t>2006-G60238</t>
  </si>
  <si>
    <t>BC-2006-2006-G50540</t>
  </si>
  <si>
    <t>2006-G50540</t>
  </si>
  <si>
    <t>BC-2004-2004-R90134</t>
  </si>
  <si>
    <t>2004-R90134</t>
  </si>
  <si>
    <t>BC-2004-2004-G60180</t>
  </si>
  <si>
    <t>2004-G60180</t>
  </si>
  <si>
    <t>BC-2004-2004-G80200</t>
  </si>
  <si>
    <t>2004-G80200</t>
  </si>
  <si>
    <t>BC-2004-2004-R90106</t>
  </si>
  <si>
    <t>2004-R90106</t>
  </si>
  <si>
    <t>BC-2004-2004-R90097</t>
  </si>
  <si>
    <t>2004-R90097</t>
  </si>
  <si>
    <t>BC-2004-2004-R90087</t>
  </si>
  <si>
    <t>2004-R90087</t>
  </si>
  <si>
    <t>BC-2004-2004-R90086</t>
  </si>
  <si>
    <t>2004-R90086</t>
  </si>
  <si>
    <t>BC-2008-2008-G90200</t>
  </si>
  <si>
    <t>2008-G90200</t>
  </si>
  <si>
    <t>BC-2008-2008-G90193</t>
  </si>
  <si>
    <t>2008-G90193</t>
  </si>
  <si>
    <t>BC-2006-2006-G80375</t>
  </si>
  <si>
    <t>2006-G80375</t>
  </si>
  <si>
    <t>BC-2006-2006-G80353</t>
  </si>
  <si>
    <t>2006-G80353</t>
  </si>
  <si>
    <t>BC-2006-2006-G80349</t>
  </si>
  <si>
    <t>2006-G80349</t>
  </si>
  <si>
    <t>BC-2006-2006-G80347</t>
  </si>
  <si>
    <t>2006-G80347</t>
  </si>
  <si>
    <t>BC-2004-2004-G90442</t>
  </si>
  <si>
    <t>2004-G90442</t>
  </si>
  <si>
    <t>BC-2004-2004-G90441</t>
  </si>
  <si>
    <t>2004-G90441</t>
  </si>
  <si>
    <t>BC-2004-2004-G90440</t>
  </si>
  <si>
    <t>2004-G90440</t>
  </si>
  <si>
    <t>BC-2003-2003-K50195</t>
  </si>
  <si>
    <t>2003-K50195</t>
  </si>
  <si>
    <t>BC-2003-2003-K50661</t>
  </si>
  <si>
    <t>2003-K50661</t>
  </si>
  <si>
    <t>BC-2005-2005-V10404</t>
  </si>
  <si>
    <t>2005-V10404</t>
  </si>
  <si>
    <t>BC-2003-2003-K40358</t>
  </si>
  <si>
    <t>2003-K40358</t>
  </si>
  <si>
    <t>BC-2003-2003-K50628</t>
  </si>
  <si>
    <t>2003-K50628</t>
  </si>
  <si>
    <t>BC-2003-2003-K40300</t>
  </si>
  <si>
    <t>2003-K40300</t>
  </si>
  <si>
    <t>BC-2003-2003-K70620</t>
  </si>
  <si>
    <t>2003-K70620</t>
  </si>
  <si>
    <t>BC-2003-2003-K70611</t>
  </si>
  <si>
    <t>2003-K70611</t>
  </si>
  <si>
    <t>BC-2000-2000-K60217</t>
  </si>
  <si>
    <t>2000-K60217</t>
  </si>
  <si>
    <t>BC-2005-2005-V30268</t>
  </si>
  <si>
    <t>2005-V30268</t>
  </si>
  <si>
    <t>BC-2003-2003-N10223</t>
  </si>
  <si>
    <t>2003-N10223</t>
  </si>
  <si>
    <t>BC-2002-2002-K20348</t>
  </si>
  <si>
    <t>2002-K20348</t>
  </si>
  <si>
    <t>BC-2003-2003-K20298</t>
  </si>
  <si>
    <t>2003-K20298</t>
  </si>
  <si>
    <t>BC-2003-2003-K20272</t>
  </si>
  <si>
    <t>2003-K20272</t>
  </si>
  <si>
    <t>BC-2004-2004-K70499</t>
  </si>
  <si>
    <t>2004-K70499</t>
  </si>
  <si>
    <t>BC-2004-2004-K70198</t>
  </si>
  <si>
    <t>2004-K70198</t>
  </si>
  <si>
    <t>BC-2004-2004-K70112</t>
  </si>
  <si>
    <t>2004-K70112</t>
  </si>
  <si>
    <t>BC-2002-2002-K70109</t>
  </si>
  <si>
    <t>2002-K70109</t>
  </si>
  <si>
    <t>BC-2004-2004-K70172</t>
  </si>
  <si>
    <t>2004-K70172</t>
  </si>
  <si>
    <t>BC-2004-2004-K70099</t>
  </si>
  <si>
    <t>2004-K70099</t>
  </si>
  <si>
    <t>BC-2003-2003-K20624</t>
  </si>
  <si>
    <t>2003-K20624</t>
  </si>
  <si>
    <t>BC-2005-2004-N10568</t>
  </si>
  <si>
    <t>2004-N10568</t>
  </si>
  <si>
    <t>BC-2003-2003-K20627</t>
  </si>
  <si>
    <t>2003-K20627</t>
  </si>
  <si>
    <t>BC-2003-2003-K40469</t>
  </si>
  <si>
    <t>2003-K40469</t>
  </si>
  <si>
    <t>BC-2003-2003-K40390</t>
  </si>
  <si>
    <t>2003-K40390</t>
  </si>
  <si>
    <t>BC-2003-2003-K30607</t>
  </si>
  <si>
    <t>2003-K30607</t>
  </si>
  <si>
    <t>BC-2003-2003-K30592</t>
  </si>
  <si>
    <t>2003-K30592</t>
  </si>
  <si>
    <t>BC-2003-2003-K30551</t>
  </si>
  <si>
    <t>2003-K30551</t>
  </si>
  <si>
    <t>BC-2003-2003-K30464</t>
  </si>
  <si>
    <t>2003-K30464</t>
  </si>
  <si>
    <t>BC-2003-2003-K30333</t>
  </si>
  <si>
    <t>2003-K30333</t>
  </si>
  <si>
    <t>BC-2003-2003-K20436</t>
  </si>
  <si>
    <t>2003-K20436</t>
  </si>
  <si>
    <t>BC-2003-2003-K10612</t>
  </si>
  <si>
    <t>2003-K10612</t>
  </si>
  <si>
    <t>BC-2003-2003-K40566</t>
  </si>
  <si>
    <t>2003-K40566</t>
  </si>
  <si>
    <t>BC-2004-2004-C10176</t>
  </si>
  <si>
    <t>2004-C10176</t>
  </si>
  <si>
    <t>BC-2003-2003-K10306</t>
  </si>
  <si>
    <t>2003-K10306</t>
  </si>
  <si>
    <t>BC-2005-2005-G40100</t>
  </si>
  <si>
    <t>2005-G40100</t>
  </si>
  <si>
    <t>BC-2004-2004-C10175</t>
  </si>
  <si>
    <t>2004-C10175</t>
  </si>
  <si>
    <t>BC-2002-2002-G40158</t>
  </si>
  <si>
    <t>2002-G40158</t>
  </si>
  <si>
    <t>BC-2003-2003-K30605</t>
  </si>
  <si>
    <t>2003-K30605</t>
  </si>
  <si>
    <t>BC-2003-2003-K30465</t>
  </si>
  <si>
    <t>2003-K30465</t>
  </si>
  <si>
    <t>BC-2003-2003-K10477</t>
  </si>
  <si>
    <t>2003-K10477</t>
  </si>
  <si>
    <t>BC-2003-2003-K10244</t>
  </si>
  <si>
    <t>2003-K10244</t>
  </si>
  <si>
    <t>BC-2003-2003-G40177</t>
  </si>
  <si>
    <t>2003-G40177</t>
  </si>
  <si>
    <t>BC-2005-2005-G40110</t>
  </si>
  <si>
    <t>2005-G40110</t>
  </si>
  <si>
    <t>BC-2003-2003-G60033</t>
  </si>
  <si>
    <t>2003-G60033</t>
  </si>
  <si>
    <t>BC-2003-2003-G80160</t>
  </si>
  <si>
    <t>2003-G80160</t>
  </si>
  <si>
    <t>BC-2004-2004-R90189</t>
  </si>
  <si>
    <t>2004-R90189</t>
  </si>
  <si>
    <t>BC-2003-2003-G90089</t>
  </si>
  <si>
    <t>2003-G90089</t>
  </si>
  <si>
    <t>BC-2002-2002-G90073</t>
  </si>
  <si>
    <t>2002-G90073</t>
  </si>
  <si>
    <t>BC-2004-2004-G90273</t>
  </si>
  <si>
    <t>2004-G90273</t>
  </si>
  <si>
    <t>BC-2004-2004-R90198</t>
  </si>
  <si>
    <t>2004-R90198</t>
  </si>
  <si>
    <t>BC-2004-2004-R90182</t>
  </si>
  <si>
    <t>2004-R90182</t>
  </si>
  <si>
    <t>BC-2002-2002-G60201</t>
  </si>
  <si>
    <t>2002-G60201</t>
  </si>
  <si>
    <t>BC-2002-2002-G60155</t>
  </si>
  <si>
    <t>2002-G60155</t>
  </si>
  <si>
    <t>BC-2002-2002-R90079</t>
  </si>
  <si>
    <t>2002-R90079</t>
  </si>
  <si>
    <t>BC-2004-2004-G90310</t>
  </si>
  <si>
    <t>2004-G90310</t>
  </si>
  <si>
    <t>BC-2005-2005-G90206</t>
  </si>
  <si>
    <t>2005-G90206</t>
  </si>
  <si>
    <t>BC-2005-2005-G90195</t>
  </si>
  <si>
    <t>2005-G90195</t>
  </si>
  <si>
    <t>BC-2005-2005-G90147</t>
  </si>
  <si>
    <t>2005-G90147</t>
  </si>
  <si>
    <t>BC-2005-2005-G90144</t>
  </si>
  <si>
    <t>2005-G90144</t>
  </si>
  <si>
    <t>BC-2004-2004-R90184</t>
  </si>
  <si>
    <t>2004-R90184</t>
  </si>
  <si>
    <t>BC-2003-2003-G90086</t>
  </si>
  <si>
    <t>2003-G90086</t>
  </si>
  <si>
    <t>BC-2003-2003-G90084</t>
  </si>
  <si>
    <t>2003-G90084</t>
  </si>
  <si>
    <t>BC-2003-2003-G90083</t>
  </si>
  <si>
    <t>2003-G90083</t>
  </si>
  <si>
    <t>BC-2003-2003-G90239</t>
  </si>
  <si>
    <t>2003-G90239</t>
  </si>
  <si>
    <t>BC-2004-2004-G90352</t>
  </si>
  <si>
    <t>2004-G90352</t>
  </si>
  <si>
    <t>BC-2005-2005-G90167</t>
  </si>
  <si>
    <t>2005-G90167</t>
  </si>
  <si>
    <t>BC-2005-2005-G90159</t>
  </si>
  <si>
    <t>2005-G90159</t>
  </si>
  <si>
    <t>BC-2005-2005-G90151</t>
  </si>
  <si>
    <t>2005-G90151</t>
  </si>
  <si>
    <t>BC-2005-2005-G90218</t>
  </si>
  <si>
    <t>2005-G90218</t>
  </si>
  <si>
    <t>BC-2004-2004-R90236</t>
  </si>
  <si>
    <t>2004-R90236</t>
  </si>
  <si>
    <t>BC-2004-2004-G90232</t>
  </si>
  <si>
    <t>2004-G90232</t>
  </si>
  <si>
    <t>BC-2000-2000-K50239</t>
  </si>
  <si>
    <t>2000-K50239</t>
  </si>
  <si>
    <t>BC-2000-2000-N10802</t>
  </si>
  <si>
    <t>2000-N10802</t>
  </si>
  <si>
    <t>BC-2000-2000-N10656</t>
  </si>
  <si>
    <t>2000-N10656</t>
  </si>
  <si>
    <t>BC-2001-2001-K60256</t>
  </si>
  <si>
    <t>2001-K60256</t>
  </si>
  <si>
    <t>BC-1995-1995-V10257</t>
  </si>
  <si>
    <t>1990-1999</t>
  </si>
  <si>
    <t>1995-V10257</t>
  </si>
  <si>
    <t>BC-2001-2001-N50413</t>
  </si>
  <si>
    <t>2001-N50413</t>
  </si>
  <si>
    <t>BC-2001-2001-N70427</t>
  </si>
  <si>
    <t>2001-N70427</t>
  </si>
  <si>
    <t>BC-2001-2001-N10464</t>
  </si>
  <si>
    <t>2001-N10464</t>
  </si>
  <si>
    <t>BC-1997-1997-K70103</t>
  </si>
  <si>
    <t>1997-K70103</t>
  </si>
  <si>
    <t>BC-2001-2001-N20479</t>
  </si>
  <si>
    <t>2001-N20479</t>
  </si>
  <si>
    <t>BC-2001-2001-N20476</t>
  </si>
  <si>
    <t>2001-N20476</t>
  </si>
  <si>
    <t>BC-2001-2001-N20157</t>
  </si>
  <si>
    <t>2001-N20157</t>
  </si>
  <si>
    <t>BC-2000-2000-C50174</t>
  </si>
  <si>
    <t>2000-C50174</t>
  </si>
  <si>
    <t>BC-1996-1996-C50084</t>
  </si>
  <si>
    <t>1996-C50084</t>
  </si>
  <si>
    <t>BC-2001-2001-N40194</t>
  </si>
  <si>
    <t>2001-N40194</t>
  </si>
  <si>
    <t>BC-2001-2001-N40186</t>
  </si>
  <si>
    <t>2001-N40186</t>
  </si>
  <si>
    <t>BC-1999-1999-G70348</t>
  </si>
  <si>
    <t>1999-G70348</t>
  </si>
  <si>
    <t>BC-2000-2000-G80118</t>
  </si>
  <si>
    <t>2000-G80118</t>
  </si>
  <si>
    <t>BC-2000-2000-R90032</t>
  </si>
  <si>
    <t>2000-R90032</t>
  </si>
  <si>
    <t>BC-1999-1999-R90067</t>
  </si>
  <si>
    <t>1999-R90067</t>
  </si>
  <si>
    <t>BC-1999-1999-R90060</t>
  </si>
  <si>
    <t>1999-R90060</t>
  </si>
  <si>
    <t>BC-1999-1999-R90016</t>
  </si>
  <si>
    <t>1999-R90016</t>
  </si>
  <si>
    <t>BC-1999-1999-G60120</t>
  </si>
  <si>
    <t>1999-G60120</t>
  </si>
  <si>
    <t>BC-1999-1999-R90018</t>
  </si>
  <si>
    <t>1999-R90018</t>
  </si>
  <si>
    <t>BC-1999-1999-R90039</t>
  </si>
  <si>
    <t>1999-R90039</t>
  </si>
  <si>
    <t>BC-1999-1999-R90076</t>
  </si>
  <si>
    <t>1999-R90076</t>
  </si>
  <si>
    <t>BC-1999-1999-G90312</t>
  </si>
  <si>
    <t>1999-G90312</t>
  </si>
  <si>
    <t>BC-2000-2000-G90145</t>
  </si>
  <si>
    <t>2000-G90145</t>
  </si>
  <si>
    <t>BC-1999-1999-R90057</t>
  </si>
  <si>
    <t>1999-R90057</t>
  </si>
  <si>
    <t>BC-1999-1999-R90110</t>
  </si>
  <si>
    <t>1999-R90110</t>
  </si>
  <si>
    <t>BC-1998-1998-K40386</t>
  </si>
  <si>
    <t>1998-K40386</t>
  </si>
  <si>
    <t>BC-1998-1998-K20382</t>
  </si>
  <si>
    <t>1998-K20382</t>
  </si>
  <si>
    <t>BC-1996-1996-K70239</t>
  </si>
  <si>
    <t>1996-K70239</t>
  </si>
  <si>
    <t>BC-1998-1998-K70155</t>
  </si>
  <si>
    <t>1998-K70155</t>
  </si>
  <si>
    <t>BC-1998-1998-V10097</t>
  </si>
  <si>
    <t>1998-V10097</t>
  </si>
  <si>
    <t>BC-1998-1998-K60639</t>
  </si>
  <si>
    <t>1998-K60639</t>
  </si>
  <si>
    <t>BC-1996-1996-K70237</t>
  </si>
  <si>
    <t>1996-K70237</t>
  </si>
  <si>
    <t>BC-1998-1998-K70231</t>
  </si>
  <si>
    <t>1998-K70231</t>
  </si>
  <si>
    <t>BC-1998-1998-K70429</t>
  </si>
  <si>
    <t>1998-K70429</t>
  </si>
  <si>
    <t>BC-1998-1998-N20441</t>
  </si>
  <si>
    <t>1998-N20441</t>
  </si>
  <si>
    <t>BC-1998-1998-K30285</t>
  </si>
  <si>
    <t>1998-K30285</t>
  </si>
  <si>
    <t>BC-1998-1998-N40079</t>
  </si>
  <si>
    <t>1998-N40079</t>
  </si>
  <si>
    <t>BC-1998-1998-K10436</t>
  </si>
  <si>
    <t>1998-K10436</t>
  </si>
  <si>
    <t>BC-1998-1998-N30235</t>
  </si>
  <si>
    <t>1998-N30235</t>
  </si>
  <si>
    <t>BC-1998-1998-N30157</t>
  </si>
  <si>
    <t>1998-N30157</t>
  </si>
  <si>
    <t>BC-1997-1997-C50104</t>
  </si>
  <si>
    <t>1997-C50104</t>
  </si>
  <si>
    <t>BC-1995-1995-C10125</t>
  </si>
  <si>
    <t>1995-C10125</t>
  </si>
  <si>
    <t>BC-1998-1998-C50067</t>
  </si>
  <si>
    <t>1998-C50067</t>
  </si>
  <si>
    <t>BC-1998-1998-N70302</t>
  </si>
  <si>
    <t>1998-N70302</t>
  </si>
  <si>
    <t>BC-1998-1998-G30479</t>
  </si>
  <si>
    <t>1998-G30479</t>
  </si>
  <si>
    <t>BC-1998-1998-N40236</t>
  </si>
  <si>
    <t>1998-N40236</t>
  </si>
  <si>
    <t>BC-1998-1998-N40195</t>
  </si>
  <si>
    <t>1998-N40195</t>
  </si>
  <si>
    <t>BC-1998-1998-N40188</t>
  </si>
  <si>
    <t>1998-N40188</t>
  </si>
  <si>
    <t>BC-1998-1998-N40187</t>
  </si>
  <si>
    <t>1998-N40187</t>
  </si>
  <si>
    <t>BC-1998-1998-N30365</t>
  </si>
  <si>
    <t>1998-N30365</t>
  </si>
  <si>
    <t>BC-1998-1998-N30164</t>
  </si>
  <si>
    <t>1998-N30164</t>
  </si>
  <si>
    <t>BC-1998-1998-N30150</t>
  </si>
  <si>
    <t>1998-N30150</t>
  </si>
  <si>
    <t>BC-1998-1998-K10435</t>
  </si>
  <si>
    <t>1998-K10435</t>
  </si>
  <si>
    <t>BC-1998-1998-G30514</t>
  </si>
  <si>
    <t>1998-G30514</t>
  </si>
  <si>
    <t>BC-1998-1998-G30378</t>
  </si>
  <si>
    <t>1998-G30378</t>
  </si>
  <si>
    <t>BC-1999-1999-R10036</t>
  </si>
  <si>
    <t>1999-R10036</t>
  </si>
  <si>
    <t>BC-1995-1995-G70055</t>
  </si>
  <si>
    <t>1995-G70055</t>
  </si>
  <si>
    <t>BC-1998-1998-G30325</t>
  </si>
  <si>
    <t>1998-G30325</t>
  </si>
  <si>
    <t>BC-1998-1998-G10434</t>
  </si>
  <si>
    <t>1998-G10434</t>
  </si>
  <si>
    <t>BC-1995-1995-G60094</t>
  </si>
  <si>
    <t>1995-G60094</t>
  </si>
  <si>
    <t>BC-1995-1995-G80053</t>
  </si>
  <si>
    <t>1995-G80053</t>
  </si>
  <si>
    <t>BC-1995-1995-R90075</t>
  </si>
  <si>
    <t>1995-R90075</t>
  </si>
  <si>
    <t>BC-1995-1995-R90073</t>
  </si>
  <si>
    <t>1995-R90073</t>
  </si>
  <si>
    <t>BC-1998-1998-R90058</t>
  </si>
  <si>
    <t>1998-R90058</t>
  </si>
  <si>
    <t>BC-1998-1998-R90054</t>
  </si>
  <si>
    <t>1998-R90054</t>
  </si>
  <si>
    <t>BC-1995-1995-G60107</t>
  </si>
  <si>
    <t>1995-G60107</t>
  </si>
  <si>
    <t>BC-1998-1998-G60179</t>
  </si>
  <si>
    <t>1998-G60179</t>
  </si>
  <si>
    <t>BC-1996-1996-G90052</t>
  </si>
  <si>
    <t>1996-G90052</t>
  </si>
  <si>
    <t>BC-1995-1995-R90110</t>
  </si>
  <si>
    <t>1995-R90110</t>
  </si>
  <si>
    <t>BC-1995-1995-R90074</t>
  </si>
  <si>
    <t>1995-R90074</t>
  </si>
  <si>
    <t>BC-1996-1996-G90069</t>
  </si>
  <si>
    <t>1996-G90069</t>
  </si>
  <si>
    <t>BC-1996-1996-G90054</t>
  </si>
  <si>
    <t>1996-G90054</t>
  </si>
  <si>
    <t>BC-1996-1996-G90043</t>
  </si>
  <si>
    <t>1996-G90043</t>
  </si>
  <si>
    <t>BC-1996-1996-G90057</t>
  </si>
  <si>
    <t>1996-G90057</t>
  </si>
  <si>
    <t>BC-1996-1996-G90055</t>
  </si>
  <si>
    <t>1996-G90055</t>
  </si>
  <si>
    <t>BC-1995-1995-R90085</t>
  </si>
  <si>
    <t>1995-R90085</t>
  </si>
  <si>
    <t>BC-1998-1998-R90091</t>
  </si>
  <si>
    <t>1998-R90091</t>
  </si>
  <si>
    <t>BC-1998-1998-R90076</t>
  </si>
  <si>
    <t>1998-R90076</t>
  </si>
  <si>
    <t>BC-1998-1998-R90085</t>
  </si>
  <si>
    <t>1998-R90085</t>
  </si>
  <si>
    <t>BC-1998-1998-R90068</t>
  </si>
  <si>
    <t>1998-R90068</t>
  </si>
  <si>
    <t>BC-1994-1994-K50123</t>
  </si>
  <si>
    <t>1994-K50123</t>
  </si>
  <si>
    <t>BC-1994-1994-K50087</t>
  </si>
  <si>
    <t>1994-K50087</t>
  </si>
  <si>
    <t>BC-1992-1992-K70024</t>
  </si>
  <si>
    <t>1992-K70024</t>
  </si>
  <si>
    <t>BC-1992-1992-N30046</t>
  </si>
  <si>
    <t>1992-N30046</t>
  </si>
  <si>
    <t>BC-1994-1994-K10039</t>
  </si>
  <si>
    <t>1994-K10039</t>
  </si>
  <si>
    <t>BC-1994-1994-N70054</t>
  </si>
  <si>
    <t>1994-N70054</t>
  </si>
  <si>
    <t>BC-1998-1998-G80036</t>
  </si>
  <si>
    <t>1998-G80036</t>
  </si>
  <si>
    <t>BC-1998-1998-G80132</t>
  </si>
  <si>
    <t>1998-G80132</t>
  </si>
  <si>
    <t>BC-1998-1998-R90018</t>
  </si>
  <si>
    <t>1998-R90018</t>
  </si>
  <si>
    <t>BC-1993-1993-G60003</t>
  </si>
  <si>
    <t>1993-G60003</t>
  </si>
  <si>
    <t>BC-1993-1993-G90015</t>
  </si>
  <si>
    <t>1993-G90015</t>
  </si>
  <si>
    <t>BC-1993-1993-G90042</t>
  </si>
  <si>
    <t>1993-G90042</t>
  </si>
  <si>
    <t>BC-1993-1993-G90016</t>
  </si>
  <si>
    <t>1993-G90016</t>
  </si>
  <si>
    <t>BC-1998-1998-R90030</t>
  </si>
  <si>
    <t>1998-R90030</t>
  </si>
  <si>
    <t>BC-1994-1994-K60060</t>
  </si>
  <si>
    <t>1994-K60060</t>
  </si>
  <si>
    <t>BC-1994-1994-N10095</t>
  </si>
  <si>
    <t>1994-N10095</t>
  </si>
  <si>
    <t>BC-1994-1994-K20062</t>
  </si>
  <si>
    <t>1994-K20062</t>
  </si>
  <si>
    <t>BC-1994-1994-K60065</t>
  </si>
  <si>
    <t>1994-K60065</t>
  </si>
  <si>
    <t>BC-1994-1994-N10138</t>
  </si>
  <si>
    <t>1994-N10138</t>
  </si>
  <si>
    <t>BC-1994-1994-K20016</t>
  </si>
  <si>
    <t>1994-K20016</t>
  </si>
  <si>
    <t>BC-1994-1994-K20146</t>
  </si>
  <si>
    <t>1994-K20146</t>
  </si>
  <si>
    <t>BC-1994-1994-K70044</t>
  </si>
  <si>
    <t>1994-K70044</t>
  </si>
  <si>
    <t>BC-1994-1994-N20025</t>
  </si>
  <si>
    <t>1994-N20025</t>
  </si>
  <si>
    <t>BC-1990-1990-C50064</t>
  </si>
  <si>
    <t>1990-C50064</t>
  </si>
  <si>
    <t>BC-1990-1990-C50008</t>
  </si>
  <si>
    <t>1990-C50008</t>
  </si>
  <si>
    <t>BC-1994-1994-K20085</t>
  </si>
  <si>
    <t>1994-K20085</t>
  </si>
  <si>
    <t>BC-1990-1990-VA0039</t>
  </si>
  <si>
    <t>1990-VA0039</t>
  </si>
  <si>
    <t>BC-1990-1990-VA0035</t>
  </si>
  <si>
    <t>1990-VA0035</t>
  </si>
  <si>
    <t>BC-1990-1990-V90011</t>
  </si>
  <si>
    <t>1990-V90011</t>
  </si>
  <si>
    <t>BC-1990-1990-VA0004</t>
  </si>
  <si>
    <t>1990-VA0004</t>
  </si>
  <si>
    <t>BC-1994-1994-G30085</t>
  </si>
  <si>
    <t>1994-G30085</t>
  </si>
  <si>
    <t>BC-1994-1994-N30019</t>
  </si>
  <si>
    <t>1994-N30019</t>
  </si>
  <si>
    <t>BC-1990-1990-C10010</t>
  </si>
  <si>
    <t>1990-C10010</t>
  </si>
  <si>
    <t>BC-1990-1990-G10215</t>
  </si>
  <si>
    <t>1990-G10215</t>
  </si>
  <si>
    <t>BC-1990-1990-C10003</t>
  </si>
  <si>
    <t>1990-C10003</t>
  </si>
  <si>
    <t>BC-1994-1994-R10014</t>
  </si>
  <si>
    <t>1994-R10014</t>
  </si>
  <si>
    <t>BC-1994-1994-VA0013</t>
  </si>
  <si>
    <t>1994-VA0013</t>
  </si>
  <si>
    <t>BC-1990-1990-G40006</t>
  </si>
  <si>
    <t>1990-G40006</t>
  </si>
  <si>
    <t>BC-1990-1990-G70057</t>
  </si>
  <si>
    <t>1990-G70057</t>
  </si>
  <si>
    <t>BC-1990-1990-G80026</t>
  </si>
  <si>
    <t>1990-G80026</t>
  </si>
  <si>
    <t>BC-1990-1990-G80027</t>
  </si>
  <si>
    <t>1990-G80027</t>
  </si>
  <si>
    <t>BC-1990-1990-G80022</t>
  </si>
  <si>
    <t>1990-G80022</t>
  </si>
  <si>
    <t>BC-1990-1990-G80025</t>
  </si>
  <si>
    <t>1990-G80025</t>
  </si>
  <si>
    <t>BC-1990-1990-G90040</t>
  </si>
  <si>
    <t>1990-G90040</t>
  </si>
  <si>
    <t>BC-1994-1994-G90040</t>
  </si>
  <si>
    <t>1994-G90040</t>
  </si>
  <si>
    <t>BC-1990-1990-G90028</t>
  </si>
  <si>
    <t>1990-G90028</t>
  </si>
  <si>
    <t>BC-1991-1991-N50068</t>
  </si>
  <si>
    <t>1991-N50068</t>
  </si>
  <si>
    <t>BC-1990-1990-V30039</t>
  </si>
  <si>
    <t>1990-V30039</t>
  </si>
  <si>
    <t>BC-1990-1990-V30017</t>
  </si>
  <si>
    <t>1990-V30017</t>
  </si>
  <si>
    <t>BC-1991-1991-K20067</t>
  </si>
  <si>
    <t>1991-K20067</t>
  </si>
  <si>
    <t>BC-1991-1991-K60006</t>
  </si>
  <si>
    <t>1991-K60006</t>
  </si>
  <si>
    <t>BC-1990-1990-V50037</t>
  </si>
  <si>
    <t>1990-V50037</t>
  </si>
  <si>
    <t>BC-1990-1990-V50036</t>
  </si>
  <si>
    <t>1990-V50036</t>
  </si>
  <si>
    <t>BC-1990-1990-V50035</t>
  </si>
  <si>
    <t>1990-V50035</t>
  </si>
  <si>
    <t>BC-1990-1990-G10005</t>
  </si>
  <si>
    <t>1990-G10005</t>
  </si>
  <si>
    <t>BC-1992-1992-K10056</t>
  </si>
  <si>
    <t>1992-K10056</t>
  </si>
  <si>
    <t>BC-1992-1992-G30044</t>
  </si>
  <si>
    <t>1992-G30044</t>
  </si>
  <si>
    <t>BC-1991-1991-R20037</t>
  </si>
  <si>
    <t>1991-R20037</t>
  </si>
  <si>
    <t>BC-1991-1991-R20033</t>
  </si>
  <si>
    <t>1991-R20033</t>
  </si>
  <si>
    <t>BC-1992-1992-G10023</t>
  </si>
  <si>
    <t>1992-G10023</t>
  </si>
  <si>
    <t>BC-1992-1992-G10029</t>
  </si>
  <si>
    <t>1992-G10029</t>
  </si>
  <si>
    <t>BC-1991-1991-R20047</t>
  </si>
  <si>
    <t>1991-R20047</t>
  </si>
  <si>
    <t>BC-1991-1991-G70012</t>
  </si>
  <si>
    <t>1991-G70012</t>
  </si>
  <si>
    <t>BC-1991-1991-G70063</t>
  </si>
  <si>
    <t>1991-G70063</t>
  </si>
  <si>
    <t>BC-1991-1991-G70035</t>
  </si>
  <si>
    <t>1991-G70035</t>
  </si>
  <si>
    <t>BC-1991-1991-G70013</t>
  </si>
  <si>
    <t>1991-G70013</t>
  </si>
  <si>
    <t>BC-1991-1991-G70009</t>
  </si>
  <si>
    <t>1991-G70009</t>
  </si>
  <si>
    <t>BC-1991-1991-G80035</t>
  </si>
  <si>
    <t>1991-G80035</t>
  </si>
  <si>
    <t>BC-1991-1991-G60040</t>
  </si>
  <si>
    <t>1991-G60040</t>
  </si>
  <si>
    <t>BC-1991-1991-G60039</t>
  </si>
  <si>
    <t>1991-G60039</t>
  </si>
  <si>
    <t>BC-1991-1991-G60041</t>
  </si>
  <si>
    <t>1991-G60041</t>
  </si>
  <si>
    <t>BC-1991-1991-G80012</t>
  </si>
  <si>
    <t>1991-G80012</t>
  </si>
  <si>
    <t>BC-1991-1991-G80002</t>
  </si>
  <si>
    <t>1991-G80002</t>
  </si>
  <si>
    <t>BC-1991-1991-G70065</t>
  </si>
  <si>
    <t>1991-G70065</t>
  </si>
  <si>
    <t>BC-1991-1991-G80013</t>
  </si>
  <si>
    <t>1991-G80013</t>
  </si>
  <si>
    <t>BC-1990-1990-G60011</t>
  </si>
  <si>
    <t>1990-G60011</t>
  </si>
  <si>
    <t>BC-1992-1992-R90020</t>
  </si>
  <si>
    <t>1992-R90020</t>
  </si>
  <si>
    <t>BC-1992-1992-R90022</t>
  </si>
  <si>
    <t>1992-R90022</t>
  </si>
  <si>
    <t>BC-1992-1992-R90016</t>
  </si>
  <si>
    <t>1992-R90016</t>
  </si>
  <si>
    <t>BC-1992-1992-R90015</t>
  </si>
  <si>
    <t>1992-R90015</t>
  </si>
  <si>
    <t>BC-1990-1990-G90066</t>
  </si>
  <si>
    <t>1990-G90066</t>
  </si>
  <si>
    <t>BC-1990-1990-G90069</t>
  </si>
  <si>
    <t>1990-G90069</t>
  </si>
  <si>
    <t>BC-1990-1990-G60024</t>
  </si>
  <si>
    <t>1990-G60024</t>
  </si>
  <si>
    <t>BC-1990-1990-R90013</t>
  </si>
  <si>
    <t>1990-R90013</t>
  </si>
  <si>
    <t>BC-1990-1990-R90011</t>
  </si>
  <si>
    <t>1990-R90011</t>
  </si>
  <si>
    <t>BC-1992-1992-R90026</t>
  </si>
  <si>
    <t>1992-R90026</t>
  </si>
  <si>
    <t>BC-1991-1991-G60011</t>
  </si>
  <si>
    <t>1991-G60011</t>
  </si>
  <si>
    <t>BC-1992-1992-R90017</t>
  </si>
  <si>
    <t>1992-R90017</t>
  </si>
  <si>
    <t>BC-1990-1990-G90072</t>
  </si>
  <si>
    <t>1990-G90072</t>
  </si>
  <si>
    <t>BC-1990-1990-G90071</t>
  </si>
  <si>
    <t>1990-G90071</t>
  </si>
  <si>
    <t>BC-1991-1991-G90027</t>
  </si>
  <si>
    <t>1991-G90027</t>
  </si>
  <si>
    <t>BC-1990-1990-R90010</t>
  </si>
  <si>
    <t>1990-R90010</t>
  </si>
  <si>
    <t>BC-1987-1987-K50053</t>
  </si>
  <si>
    <t>1987-K50053</t>
  </si>
  <si>
    <t>BC-1988-1988-N10084</t>
  </si>
  <si>
    <t>1988-N10084</t>
  </si>
  <si>
    <t>BC-1988-1988-K50005</t>
  </si>
  <si>
    <t>1988-K50005</t>
  </si>
  <si>
    <t>BC-1987-1987-N50003</t>
  </si>
  <si>
    <t>1987-N50003</t>
  </si>
  <si>
    <t>BC-1987-1987-K50109</t>
  </si>
  <si>
    <t>1987-K50109</t>
  </si>
  <si>
    <t>BC-1992-1992-V30023</t>
  </si>
  <si>
    <t>1992-V30023</t>
  </si>
  <si>
    <t>BC-1987-1987-N10010</t>
  </si>
  <si>
    <t>1987-N10010</t>
  </si>
  <si>
    <t>BC-1987-1987-K20043</t>
  </si>
  <si>
    <t>1987-K20043</t>
  </si>
  <si>
    <t>BC-1987-1987-K20013</t>
  </si>
  <si>
    <t>1987-K20013</t>
  </si>
  <si>
    <t>BC-1987-1987-K20228</t>
  </si>
  <si>
    <t>1987-K20228</t>
  </si>
  <si>
    <t>BC-1988-1988-N10062</t>
  </si>
  <si>
    <t>1988-N10062</t>
  </si>
  <si>
    <t>BC-1988-1988-K10017</t>
  </si>
  <si>
    <t>1988-K10017</t>
  </si>
  <si>
    <t>BC-1987-1987-C50106</t>
  </si>
  <si>
    <t>1987-C50106</t>
  </si>
  <si>
    <t>BC-1987-1987-C40020</t>
  </si>
  <si>
    <t>1987-C40020</t>
  </si>
  <si>
    <t>BC-1987-1987-C40017</t>
  </si>
  <si>
    <t>1987-C40017</t>
  </si>
  <si>
    <t>BC-1987-1987-C10027</t>
  </si>
  <si>
    <t>1987-C10027</t>
  </si>
  <si>
    <t>BC-1987-1987-G40014</t>
  </si>
  <si>
    <t>1987-G40014</t>
  </si>
  <si>
    <t>BC-1987-1987-C10060</t>
  </si>
  <si>
    <t>1987-C10060</t>
  </si>
  <si>
    <t>BC-1987-1987-G30036</t>
  </si>
  <si>
    <t>1987-G30036</t>
  </si>
  <si>
    <t>BC-1987-1987-G30031</t>
  </si>
  <si>
    <t>1987-G30031</t>
  </si>
  <si>
    <t>BC-1989-1989-G30014</t>
  </si>
  <si>
    <t>1989-G30014</t>
  </si>
  <si>
    <t>BC-1988-1988-G70021</t>
  </si>
  <si>
    <t>1988-G70021</t>
  </si>
  <si>
    <t>BC-1988-1988-G70005</t>
  </si>
  <si>
    <t>1988-G70005</t>
  </si>
  <si>
    <t>BC-1988-1988-G70004</t>
  </si>
  <si>
    <t>1988-G70004</t>
  </si>
  <si>
    <t>BC-1987-1987-G70033</t>
  </si>
  <si>
    <t>1987-G70033</t>
  </si>
  <si>
    <t>BC-1988-1988-G70006</t>
  </si>
  <si>
    <t>1988-G70006</t>
  </si>
  <si>
    <t>BC-1992-1992-G70001</t>
  </si>
  <si>
    <t>1992-G70001</t>
  </si>
  <si>
    <t>BC-1987-1987-G80001</t>
  </si>
  <si>
    <t>1987-G80001</t>
  </si>
  <si>
    <t>BC-1988-1988-G80013</t>
  </si>
  <si>
    <t>1988-G80013</t>
  </si>
  <si>
    <t>BC-1988-1988-G80017</t>
  </si>
  <si>
    <t>1988-G80017</t>
  </si>
  <si>
    <t>BC-1991-1991-R90027</t>
  </si>
  <si>
    <t>1991-R90027</t>
  </si>
  <si>
    <t>BC-1992-1992-G60038</t>
  </si>
  <si>
    <t>1992-G60038</t>
  </si>
  <si>
    <t>BC-1992-1992-G60027</t>
  </si>
  <si>
    <t>1992-G60027</t>
  </si>
  <si>
    <t>BC-1992-1992-G90013</t>
  </si>
  <si>
    <t>1992-G90013</t>
  </si>
  <si>
    <t>BC-1992-1992-G90012</t>
  </si>
  <si>
    <t>1992-G90012</t>
  </si>
  <si>
    <t>BC-1992-1992-G90010</t>
  </si>
  <si>
    <t>1992-G90010</t>
  </si>
  <si>
    <t>BC-1985-1985-V10048</t>
  </si>
  <si>
    <t>1985-V10048</t>
  </si>
  <si>
    <t>BC-1985-1985-N50187</t>
  </si>
  <si>
    <t>1985-N50187</t>
  </si>
  <si>
    <t>BC-1989-1989-N60017</t>
  </si>
  <si>
    <t>1989-N60017</t>
  </si>
  <si>
    <t>BC-1985-1985-N60021</t>
  </si>
  <si>
    <t>1985-N60021</t>
  </si>
  <si>
    <t>BC-1989-1989-V60008</t>
  </si>
  <si>
    <t>1989-V60008</t>
  </si>
  <si>
    <t>BC-1985-1985-K50097</t>
  </si>
  <si>
    <t>1985-K50097</t>
  </si>
  <si>
    <t>BC-1985-1985-K40136</t>
  </si>
  <si>
    <t>1985-K40136</t>
  </si>
  <si>
    <t>BC-1985-1985-K60071</t>
  </si>
  <si>
    <t>1985-K60071</t>
  </si>
  <si>
    <t>BC-1985-1985-K70063</t>
  </si>
  <si>
    <t>1985-K70063</t>
  </si>
  <si>
    <t>BC-1985-1985-N70028</t>
  </si>
  <si>
    <t>1985-N70028</t>
  </si>
  <si>
    <t>BC-1985-1985-N50085</t>
  </si>
  <si>
    <t>1985-N50085</t>
  </si>
  <si>
    <t>BC-1985-1985-N50069</t>
  </si>
  <si>
    <t>1985-N50069</t>
  </si>
  <si>
    <t>BC-1985-1985-N50065</t>
  </si>
  <si>
    <t>1985-N50065</t>
  </si>
  <si>
    <t>BC-1985-1985-N50061</t>
  </si>
  <si>
    <t>1985-N50061</t>
  </si>
  <si>
    <t>BC-1985-1985-N50047</t>
  </si>
  <si>
    <t>1985-N50047</t>
  </si>
  <si>
    <t>BC-1985-1985-N50175</t>
  </si>
  <si>
    <t>1985-N50175</t>
  </si>
  <si>
    <t>BC-1985-1985-V50015</t>
  </si>
  <si>
    <t>1985-V50015</t>
  </si>
  <si>
    <t>BC-1985-1985-N30040</t>
  </si>
  <si>
    <t>1985-N30040</t>
  </si>
  <si>
    <t>BC-1985-1985-N30028</t>
  </si>
  <si>
    <t>1985-N30028</t>
  </si>
  <si>
    <t>BC-1985-1985-N30022</t>
  </si>
  <si>
    <t>1985-N30022</t>
  </si>
  <si>
    <t>BC-1988-1988-C50074</t>
  </si>
  <si>
    <t>1988-C50074</t>
  </si>
  <si>
    <t>BC-1988-1988-C50056</t>
  </si>
  <si>
    <t>1988-C50056</t>
  </si>
  <si>
    <t>BC-1984-1984-C50003</t>
  </si>
  <si>
    <t>1984-C50003</t>
  </si>
  <si>
    <t>BC-1988-1988-C40043</t>
  </si>
  <si>
    <t>1988-C40043</t>
  </si>
  <si>
    <t>BC-1988-1988-C10049</t>
  </si>
  <si>
    <t>1988-C10049</t>
  </si>
  <si>
    <t>BC-1985-1985-G20098</t>
  </si>
  <si>
    <t>1985-G20098</t>
  </si>
  <si>
    <t>BC-1985-1985-G20069</t>
  </si>
  <si>
    <t>1985-G20069</t>
  </si>
  <si>
    <t>BC-1985-1985-G20067</t>
  </si>
  <si>
    <t>1985-G20067</t>
  </si>
  <si>
    <t>BC-1985-1985-G20006</t>
  </si>
  <si>
    <t>1985-G20006</t>
  </si>
  <si>
    <t>BC-1985-1985-N70023</t>
  </si>
  <si>
    <t>1985-N70023</t>
  </si>
  <si>
    <t>BC-1985-1985-G20075</t>
  </si>
  <si>
    <t>1985-G20075</t>
  </si>
  <si>
    <t>BC-1985-1985-G20070</t>
  </si>
  <si>
    <t>1985-G20070</t>
  </si>
  <si>
    <t>BC-1985-1985-N70066</t>
  </si>
  <si>
    <t>1985-N70066</t>
  </si>
  <si>
    <t>BC-1985-1985-G30016</t>
  </si>
  <si>
    <t>1985-G30016</t>
  </si>
  <si>
    <t>BC-1985-1985-G20007</t>
  </si>
  <si>
    <t>1985-G20007</t>
  </si>
  <si>
    <t>BC-1989-1989-G10033</t>
  </si>
  <si>
    <t>1989-G10033</t>
  </si>
  <si>
    <t>BC-1989-1989-G10027</t>
  </si>
  <si>
    <t>1989-G10027</t>
  </si>
  <si>
    <t>BC-1985-1985-G50006</t>
  </si>
  <si>
    <t>1985-G50006</t>
  </si>
  <si>
    <t>BC-1987-1987-G70011</t>
  </si>
  <si>
    <t>1987-G70011</t>
  </si>
  <si>
    <t>BC-1987-1987-G70010</t>
  </si>
  <si>
    <t>1987-G70010</t>
  </si>
  <si>
    <t>BC-1989-1989-G70022</t>
  </si>
  <si>
    <t>1989-G70022</t>
  </si>
  <si>
    <t>BC-1989-1989-G70005</t>
  </si>
  <si>
    <t>1989-G70005</t>
  </si>
  <si>
    <t>BC-1985-1985-G70010</t>
  </si>
  <si>
    <t>1985-G70010</t>
  </si>
  <si>
    <t>BC-1985-1985-G70039</t>
  </si>
  <si>
    <t>1985-G70039</t>
  </si>
  <si>
    <t>BC-1985-1985-G20097</t>
  </si>
  <si>
    <t>1985-G20097</t>
  </si>
  <si>
    <t>BC-1985-1985-G20064</t>
  </si>
  <si>
    <t>1985-G20064</t>
  </si>
  <si>
    <t>BC-1987-1987-G70012</t>
  </si>
  <si>
    <t>1987-G70012</t>
  </si>
  <si>
    <t>BC-1989-1989-G70020</t>
  </si>
  <si>
    <t>1989-G70020</t>
  </si>
  <si>
    <t>BC-1985-1985-G70011</t>
  </si>
  <si>
    <t>1985-G70011</t>
  </si>
  <si>
    <t>BC-1985-1985-G70006</t>
  </si>
  <si>
    <t>1985-G70006</t>
  </si>
  <si>
    <t>BC-1985-1985-G70004</t>
  </si>
  <si>
    <t>1985-G70004</t>
  </si>
  <si>
    <t>BC-1989-1989-G80032</t>
  </si>
  <si>
    <t>1989-G80032</t>
  </si>
  <si>
    <t>BC-1985-1985-G80002</t>
  </si>
  <si>
    <t>1985-G80002</t>
  </si>
  <si>
    <t>BC-1985-1985-G70048</t>
  </si>
  <si>
    <t>1985-G70048</t>
  </si>
  <si>
    <t>BC-1985-1985-G60019</t>
  </si>
  <si>
    <t>1985-G60019</t>
  </si>
  <si>
    <t>BC-1985-1985-G80008</t>
  </si>
  <si>
    <t>1985-G80008</t>
  </si>
  <si>
    <t>BC-1985-1985-G80007</t>
  </si>
  <si>
    <t>1985-G80007</t>
  </si>
  <si>
    <t>BC-1985-1985-G80004</t>
  </si>
  <si>
    <t>1985-G80004</t>
  </si>
  <si>
    <t>BC-1989-1989-R50018</t>
  </si>
  <si>
    <t>1989-R50018</t>
  </si>
  <si>
    <t>BC-1989-1989-R90001</t>
  </si>
  <si>
    <t>1989-R90001</t>
  </si>
  <si>
    <t>BC-1989-1989-G90013</t>
  </si>
  <si>
    <t>1989-G90013</t>
  </si>
  <si>
    <t>BC-1989-1989-G90012</t>
  </si>
  <si>
    <t>1989-G90012</t>
  </si>
  <si>
    <t>BC-1989-1989-G90014</t>
  </si>
  <si>
    <t>1989-G90014</t>
  </si>
  <si>
    <t>BC-1989-1989-R90046</t>
  </si>
  <si>
    <t>1989-R90046</t>
  </si>
  <si>
    <t>BC-1989-1989-R50152</t>
  </si>
  <si>
    <t>1989-R50152</t>
  </si>
  <si>
    <t>BC-1987-1987-G60006</t>
  </si>
  <si>
    <t>1987-G60006</t>
  </si>
  <si>
    <t>BC-1989-1989-R90053</t>
  </si>
  <si>
    <t>1989-R90053</t>
  </si>
  <si>
    <t>BC-1989-1989-R90008</t>
  </si>
  <si>
    <t>1989-R90008</t>
  </si>
  <si>
    <t>BC-1985-1985-G60001</t>
  </si>
  <si>
    <t>1985-G60001</t>
  </si>
  <si>
    <t>BC-1989-1989-G90016</t>
  </si>
  <si>
    <t>1989-G90016</t>
  </si>
  <si>
    <t>BC-1985-1985-G90006</t>
  </si>
  <si>
    <t>1985-G90006</t>
  </si>
  <si>
    <t>BC-1985-1985-G90005</t>
  </si>
  <si>
    <t>1985-G90005</t>
  </si>
  <si>
    <t>BC-1985-1985-G90015</t>
  </si>
  <si>
    <t>1985-G90015</t>
  </si>
  <si>
    <t>BC-1986-1986-N60080</t>
  </si>
  <si>
    <t>1986-N60080</t>
  </si>
  <si>
    <t>BC-1986-1986-N70020</t>
  </si>
  <si>
    <t>1986-N70020</t>
  </si>
  <si>
    <t>BC-1985-1985-N50094</t>
  </si>
  <si>
    <t>1985-N50094</t>
  </si>
  <si>
    <t>BC-1986-1986-K70049</t>
  </si>
  <si>
    <t>1986-K70049</t>
  </si>
  <si>
    <t>BC-1986-1986-K70025</t>
  </si>
  <si>
    <t>1986-K70025</t>
  </si>
  <si>
    <t>BC-1985-1985-V30045</t>
  </si>
  <si>
    <t>1985-V30045</t>
  </si>
  <si>
    <t>BC-1985-1985-V30016</t>
  </si>
  <si>
    <t>1985-V30016</t>
  </si>
  <si>
    <t>BC-1985-1985-V10042</t>
  </si>
  <si>
    <t>1985-V10042</t>
  </si>
  <si>
    <t>BC-1985-1985-V10036</t>
  </si>
  <si>
    <t>1985-V10036</t>
  </si>
  <si>
    <t>BC-1986-1986-V10005</t>
  </si>
  <si>
    <t>1986-V10005</t>
  </si>
  <si>
    <t>BC-1985-1985-N50114</t>
  </si>
  <si>
    <t>1985-N50114</t>
  </si>
  <si>
    <t>BC-1985-1985-N50108</t>
  </si>
  <si>
    <t>1985-N50108</t>
  </si>
  <si>
    <t>BC-1985-1985-N50106</t>
  </si>
  <si>
    <t>1985-N50106</t>
  </si>
  <si>
    <t>BC-1985-1985-N50099</t>
  </si>
  <si>
    <t>1985-N50099</t>
  </si>
  <si>
    <t>BC-1985-1985-N10067</t>
  </si>
  <si>
    <t>1985-N10067</t>
  </si>
  <si>
    <t>BC-1985-1985-N10066</t>
  </si>
  <si>
    <t>1985-N10066</t>
  </si>
  <si>
    <t>BC-1985-1985-C20039</t>
  </si>
  <si>
    <t>1985-C20039</t>
  </si>
  <si>
    <t>BC-1985-1985-N20038</t>
  </si>
  <si>
    <t>1985-N20038</t>
  </si>
  <si>
    <t>BC-1985-1985-N20023</t>
  </si>
  <si>
    <t>1985-N20023</t>
  </si>
  <si>
    <t>BC-1986-1986-N10072</t>
  </si>
  <si>
    <t>1986-N10072</t>
  </si>
  <si>
    <t>BC-1985-1985-N20061</t>
  </si>
  <si>
    <t>1985-N20061</t>
  </si>
  <si>
    <t>BC-1985-1985-N20039</t>
  </si>
  <si>
    <t>1985-N20039</t>
  </si>
  <si>
    <t>BC-1985-1985-N20062</t>
  </si>
  <si>
    <t>1985-N20062</t>
  </si>
  <si>
    <t>BC-1985-1985-N20035</t>
  </si>
  <si>
    <t>1985-N20035</t>
  </si>
  <si>
    <t>BC-1985-1985-N20027</t>
  </si>
  <si>
    <t>1985-N20027</t>
  </si>
  <si>
    <t>BC-1985-1985-N10080</t>
  </si>
  <si>
    <t>1985-N10080</t>
  </si>
  <si>
    <t>BC-1985-1985-N10063</t>
  </si>
  <si>
    <t>1985-N10063</t>
  </si>
  <si>
    <t>BC-1986-1986-C50099</t>
  </si>
  <si>
    <t>1986-C50099</t>
  </si>
  <si>
    <t>BC-1985-1985-C20027</t>
  </si>
  <si>
    <t>1985-C20027</t>
  </si>
  <si>
    <t>BC-1985-1985-VA0003</t>
  </si>
  <si>
    <t>1985-VA0003</t>
  </si>
  <si>
    <t>BC-1986-1986-V50030</t>
  </si>
  <si>
    <t>1986-V50030</t>
  </si>
  <si>
    <t>BC-1986-1986-V50028</t>
  </si>
  <si>
    <t>1986-V50028</t>
  </si>
  <si>
    <t>BC-1986-1986-V50011</t>
  </si>
  <si>
    <t>1986-V50011</t>
  </si>
  <si>
    <t>BC-1986-1986-N30009</t>
  </si>
  <si>
    <t>1986-N30009</t>
  </si>
  <si>
    <t>BC-1985-1985-C50107</t>
  </si>
  <si>
    <t>1985-C50107</t>
  </si>
  <si>
    <t>BC-1985-1985-C50026</t>
  </si>
  <si>
    <t>1985-C50026</t>
  </si>
  <si>
    <t>BC-1985-1985-C50134</t>
  </si>
  <si>
    <t>1985-C50134</t>
  </si>
  <si>
    <t>BC-1985-1985-C30004</t>
  </si>
  <si>
    <t>1985-C30004</t>
  </si>
  <si>
    <t>BC-1987-1987-G10018</t>
  </si>
  <si>
    <t>1987-G10018</t>
  </si>
  <si>
    <t>BC-1985-1985-K10035</t>
  </si>
  <si>
    <t>1985-K10035</t>
  </si>
  <si>
    <t>BC-1985-1985-N70152</t>
  </si>
  <si>
    <t>1985-N70152</t>
  </si>
  <si>
    <t>BC-1987-1987-G20170</t>
  </si>
  <si>
    <t>1987-G20170</t>
  </si>
  <si>
    <t>BC-1986-1986-VA0006</t>
  </si>
  <si>
    <t>1986-VA0006</t>
  </si>
  <si>
    <t>BC-1986-1986-G10031</t>
  </si>
  <si>
    <t>1986-G10031</t>
  </si>
  <si>
    <t>BC-1987-1987-G20167</t>
  </si>
  <si>
    <t>1987-G20167</t>
  </si>
  <si>
    <t>BC-1986-1986-G50012</t>
  </si>
  <si>
    <t>1986-G50012</t>
  </si>
  <si>
    <t>BC-1987-1987-G20177</t>
  </si>
  <si>
    <t>1987-G20177</t>
  </si>
  <si>
    <t>BC-1987-1987-R40017</t>
  </si>
  <si>
    <t>1987-R40017</t>
  </si>
  <si>
    <t>BC-1986-1986-G80001</t>
  </si>
  <si>
    <t>1986-G80001</t>
  </si>
  <si>
    <t>BC-1985-1985-G90051</t>
  </si>
  <si>
    <t>1985-G90051</t>
  </si>
  <si>
    <t>BC-1985-1985-G90050</t>
  </si>
  <si>
    <t>1985-G90050</t>
  </si>
  <si>
    <t>BC-1985-1985-G90049</t>
  </si>
  <si>
    <t>1985-G90049</t>
  </si>
  <si>
    <t>BC-1985-1985-G90042</t>
  </si>
  <si>
    <t>1985-G90042</t>
  </si>
  <si>
    <t>BC-1985-1985-G90039</t>
  </si>
  <si>
    <t>1985-G90039</t>
  </si>
  <si>
    <t>BC-1985-1985-G90031</t>
  </si>
  <si>
    <t>1985-G90031</t>
  </si>
  <si>
    <t>BC-1985-1985-G90030</t>
  </si>
  <si>
    <t>1985-G90030</t>
  </si>
  <si>
    <t>BC-1985-1985-G90025</t>
  </si>
  <si>
    <t>1985-G90025</t>
  </si>
  <si>
    <t>BC-1985-1985-G90024</t>
  </si>
  <si>
    <t>1985-G90024</t>
  </si>
  <si>
    <t>BC-1986-1986-G80020</t>
  </si>
  <si>
    <t>1986-G80020</t>
  </si>
  <si>
    <t>BC-1985-1985-G90055</t>
  </si>
  <si>
    <t>1985-G90055</t>
  </si>
  <si>
    <t>BC-1985-1985-G90048</t>
  </si>
  <si>
    <t>1985-G90048</t>
  </si>
  <si>
    <t>BC-1985-1985-G90045</t>
  </si>
  <si>
    <t>1985-G90045</t>
  </si>
  <si>
    <t>BC-1985-1985-G90027</t>
  </si>
  <si>
    <t>1985-G90027</t>
  </si>
  <si>
    <t>BC-1985-1985-R90007</t>
  </si>
  <si>
    <t>1985-R90007</t>
  </si>
  <si>
    <t>BC-1986-1986-G90013</t>
  </si>
  <si>
    <t>1986-G90013</t>
  </si>
  <si>
    <t>BC-1985-1985-G90019</t>
  </si>
  <si>
    <t>1985-G90019</t>
  </si>
  <si>
    <t>BC-1985-1985-R90003</t>
  </si>
  <si>
    <t>1985-R90003</t>
  </si>
  <si>
    <t>BC-1984-1984-K60029</t>
  </si>
  <si>
    <t>1984-K60029</t>
  </si>
  <si>
    <t>BC-1982-1982-V80054</t>
  </si>
  <si>
    <t>1982-V80054</t>
  </si>
  <si>
    <t>BC-1982-1982-K20006</t>
  </si>
  <si>
    <t>1982-K20006</t>
  </si>
  <si>
    <t>BC-1982-1982-N10014</t>
  </si>
  <si>
    <t>1982-N10014</t>
  </si>
  <si>
    <t>BC-1982-1982-N10006</t>
  </si>
  <si>
    <t>1982-N10006</t>
  </si>
  <si>
    <t>BC-1982-1982-G20033</t>
  </si>
  <si>
    <t>1982-G20033</t>
  </si>
  <si>
    <t>BC-1981-1981-C10070</t>
  </si>
  <si>
    <t>1981-C10070</t>
  </si>
  <si>
    <t>BC-1981-1981-C10069</t>
  </si>
  <si>
    <t>1981-C10069</t>
  </si>
  <si>
    <t>BC-1982-1982-C10026</t>
  </si>
  <si>
    <t>1982-C10026</t>
  </si>
  <si>
    <t>BC-1982-1982-C10025</t>
  </si>
  <si>
    <t>1982-C10025</t>
  </si>
  <si>
    <t>BC-1982-1982-G40017</t>
  </si>
  <si>
    <t>1982-G40017</t>
  </si>
  <si>
    <t>BC-1981-1981-K10018</t>
  </si>
  <si>
    <t>1981-K10018</t>
  </si>
  <si>
    <t>BC-1981-1981-N70016</t>
  </si>
  <si>
    <t>1981-N70016</t>
  </si>
  <si>
    <t>BC-1984-1984-R20032</t>
  </si>
  <si>
    <t>1984-R20032</t>
  </si>
  <si>
    <t>BC-1983-1983-R20011</t>
  </si>
  <si>
    <t>1983-R20011</t>
  </si>
  <si>
    <t>BC-1982-1982-R20034</t>
  </si>
  <si>
    <t>1982-R20034</t>
  </si>
  <si>
    <t>BC-1982-1982-G10023</t>
  </si>
  <si>
    <t>1982-G10023</t>
  </si>
  <si>
    <t>BC-1982-1982-G50004</t>
  </si>
  <si>
    <t>1982-G50004</t>
  </si>
  <si>
    <t>BC-1982-1982-R80003</t>
  </si>
  <si>
    <t>1982-R80003</t>
  </si>
  <si>
    <t>BC-1982-1982-G70014</t>
  </si>
  <si>
    <t>1982-G70014</t>
  </si>
  <si>
    <t>BC-1982-1982-G70007</t>
  </si>
  <si>
    <t>1982-G70007</t>
  </si>
  <si>
    <t>BC-1982-1982-G80002</t>
  </si>
  <si>
    <t>1982-G80002</t>
  </si>
  <si>
    <t>BC-1982-1982-G80017</t>
  </si>
  <si>
    <t>1982-G80017</t>
  </si>
  <si>
    <t>BC-1982-1982-G80040</t>
  </si>
  <si>
    <t>1982-G80040</t>
  </si>
  <si>
    <t>BC-1982-1982-G80027</t>
  </si>
  <si>
    <t>1982-G80027</t>
  </si>
  <si>
    <t>BC-1982-1982-G80070</t>
  </si>
  <si>
    <t>1982-G80070</t>
  </si>
  <si>
    <t>BC-1982-1982-G80062</t>
  </si>
  <si>
    <t>1982-G80062</t>
  </si>
  <si>
    <t>BC-1982-1982-G60025</t>
  </si>
  <si>
    <t>1982-G60025</t>
  </si>
  <si>
    <t>BC-1982-1982-R90023</t>
  </si>
  <si>
    <t>1982-R90023</t>
  </si>
  <si>
    <t>BC-1983-1983-R90007</t>
  </si>
  <si>
    <t>1983-R90007</t>
  </si>
  <si>
    <t>BC-1982-1982-R90024</t>
  </si>
  <si>
    <t>1982-R90024</t>
  </si>
  <si>
    <t>BC-1982-1982-G90050</t>
  </si>
  <si>
    <t>1982-G90050</t>
  </si>
  <si>
    <t>BC-1982-1982-G90024</t>
  </si>
  <si>
    <t>1982-G90024</t>
  </si>
  <si>
    <t>BC-1982-1982-R90039</t>
  </si>
  <si>
    <t>1982-R90039</t>
  </si>
  <si>
    <t>BC-1982-1982-R90031</t>
  </si>
  <si>
    <t>1982-R90031</t>
  </si>
  <si>
    <t>BC-1982-1982-R90004</t>
  </si>
  <si>
    <t>1982-R90004</t>
  </si>
  <si>
    <t>BC-1982-1982-G60027</t>
  </si>
  <si>
    <t>1982-G60027</t>
  </si>
  <si>
    <t>BC-1982-1982-G60018</t>
  </si>
  <si>
    <t>1982-G60018</t>
  </si>
  <si>
    <t>BC-1982-1982-G90018</t>
  </si>
  <si>
    <t>1982-G90018</t>
  </si>
  <si>
    <t>BC-1982-1982-R90046</t>
  </si>
  <si>
    <t>1982-R90046</t>
  </si>
  <si>
    <t>BC-1982-1982-G90053</t>
  </si>
  <si>
    <t>1982-G90053</t>
  </si>
  <si>
    <t>BC-1982-1982-G80010</t>
  </si>
  <si>
    <t>1982-G80010</t>
  </si>
  <si>
    <t>BC-1982-1982-G90034</t>
  </si>
  <si>
    <t>1982-G90034</t>
  </si>
  <si>
    <t>BC-1982-1982-G90029</t>
  </si>
  <si>
    <t>1982-G90029</t>
  </si>
  <si>
    <t>BC-1982-1982-G90066</t>
  </si>
  <si>
    <t>1982-G90066</t>
  </si>
  <si>
    <t>BC-1982-1982-G90080</t>
  </si>
  <si>
    <t>1982-G90080</t>
  </si>
  <si>
    <t>BC-1982-1982-R90038</t>
  </si>
  <si>
    <t>1982-R90038</t>
  </si>
  <si>
    <t>BC-1982-1982-R90041</t>
  </si>
  <si>
    <t>1982-R90041</t>
  </si>
  <si>
    <t>BC-1982-1982-R90037</t>
  </si>
  <si>
    <t>1982-R90037</t>
  </si>
  <si>
    <t>BC-1982-1982-R90026</t>
  </si>
  <si>
    <t>1982-R90026</t>
  </si>
  <si>
    <t>BC-1982-1982-R90015</t>
  </si>
  <si>
    <t>1982-R90015</t>
  </si>
  <si>
    <t>BC-1979-1979-NC0001</t>
  </si>
  <si>
    <t>1970-1979</t>
  </si>
  <si>
    <t>1979-NC0001</t>
  </si>
  <si>
    <t>BC-1979-1979-NJ0006</t>
  </si>
  <si>
    <t>1979-NJ0006</t>
  </si>
  <si>
    <t>BC-1979-1979-K70093</t>
  </si>
  <si>
    <t>1979-K70093</t>
  </si>
  <si>
    <t>BC-1979-1979-K50038</t>
  </si>
  <si>
    <t>1979-K50038</t>
  </si>
  <si>
    <t>BC-1983-1983-C10024</t>
  </si>
  <si>
    <t>1983-C10024</t>
  </si>
  <si>
    <t>BC-1984-1984-G30010</t>
  </si>
  <si>
    <t>1984-G30010</t>
  </si>
  <si>
    <t>BC-1979-1979-NF0066</t>
  </si>
  <si>
    <t>1979-NF0066</t>
  </si>
  <si>
    <t>BC-1979-1979-KI0041</t>
  </si>
  <si>
    <t>1979-KI0041</t>
  </si>
  <si>
    <t>BC-1984-1984-G30042</t>
  </si>
  <si>
    <t>1984-G30042</t>
  </si>
  <si>
    <t>BC-1979-1979-G70006</t>
  </si>
  <si>
    <t>1979-G70006</t>
  </si>
  <si>
    <t>BC-1983-1983-G40012</t>
  </si>
  <si>
    <t>1983-G40012</t>
  </si>
  <si>
    <t>BC-1979-1979-RD0009</t>
  </si>
  <si>
    <t>1979-RD0009</t>
  </si>
  <si>
    <t>BC-1984-1984-G70020</t>
  </si>
  <si>
    <t>1984-G70020</t>
  </si>
  <si>
    <t>BC-1984-1984-G70002</t>
  </si>
  <si>
    <t>1984-G70002</t>
  </si>
  <si>
    <t>BC-1983-1983-G70015</t>
  </si>
  <si>
    <t>1983-G70015</t>
  </si>
  <si>
    <t>BC-1983-1983-G70013</t>
  </si>
  <si>
    <t>1983-G70013</t>
  </si>
  <si>
    <t>BC-1984-1984-G80006</t>
  </si>
  <si>
    <t>1984-G80006</t>
  </si>
  <si>
    <t>BC-1983-1983-G80004</t>
  </si>
  <si>
    <t>1983-G80004</t>
  </si>
  <si>
    <t>BC-1983-1983-G60009</t>
  </si>
  <si>
    <t>1983-G60009</t>
  </si>
  <si>
    <t>BC-1983-1983-G90026</t>
  </si>
  <si>
    <t>1983-G90026</t>
  </si>
  <si>
    <t>BC-1983-1983-G90025</t>
  </si>
  <si>
    <t>1983-G90025</t>
  </si>
  <si>
    <t>BC-1983-1983-G90024</t>
  </si>
  <si>
    <t>1983-G90024</t>
  </si>
  <si>
    <t>BC-1983-1983-G90023</t>
  </si>
  <si>
    <t>1983-G90023</t>
  </si>
  <si>
    <t>BC-1983-1983-G90022</t>
  </si>
  <si>
    <t>1983-G90022</t>
  </si>
  <si>
    <t>BC-1983-1983-G90014</t>
  </si>
  <si>
    <t>1983-G90014</t>
  </si>
  <si>
    <t>BC-1983-1983-G90013</t>
  </si>
  <si>
    <t>1983-G90013</t>
  </si>
  <si>
    <t>BC-1983-1983-G90012</t>
  </si>
  <si>
    <t>1983-G90012</t>
  </si>
  <si>
    <t>BC-1983-1983-G90016</t>
  </si>
  <si>
    <t>1983-G90016</t>
  </si>
  <si>
    <t>BC-1983-1983-G90015</t>
  </si>
  <si>
    <t>1983-G90015</t>
  </si>
  <si>
    <t>BC-1983-1983-G90002</t>
  </si>
  <si>
    <t>1983-G90002</t>
  </si>
  <si>
    <t>BC-1984-1984-G60007</t>
  </si>
  <si>
    <t>1984-G60007</t>
  </si>
  <si>
    <t>BC-1979-1979-RE0003</t>
  </si>
  <si>
    <t>1979-RE0003</t>
  </si>
  <si>
    <t>BC-1984-1984-G90028</t>
  </si>
  <si>
    <t>1984-G90028</t>
  </si>
  <si>
    <t>BC-1984-1984-G90012</t>
  </si>
  <si>
    <t>1984-G90012</t>
  </si>
  <si>
    <t>BC-1984-1984-G90002</t>
  </si>
  <si>
    <t>1984-G90002</t>
  </si>
  <si>
    <t>BC-1981-1981-V40001</t>
  </si>
  <si>
    <t>1981-V40001</t>
  </si>
  <si>
    <t>BC-1980-1980-K60004</t>
  </si>
  <si>
    <t>1980-K60004</t>
  </si>
  <si>
    <t>BC-1979-1979-N80013</t>
  </si>
  <si>
    <t>1979-N80013</t>
  </si>
  <si>
    <t>BC-1979-1979-VG0005</t>
  </si>
  <si>
    <t>1979-VG0005</t>
  </si>
  <si>
    <t>BC-1979-1979-VE0014</t>
  </si>
  <si>
    <t>1979-VE0014</t>
  </si>
  <si>
    <t>BC-1979-1979-K80037</t>
  </si>
  <si>
    <t>1979-K80037</t>
  </si>
  <si>
    <t>BC-1980-1980-C20019</t>
  </si>
  <si>
    <t>1980-C20019</t>
  </si>
  <si>
    <t>BC-1981-1981-R60018</t>
  </si>
  <si>
    <t>1981-R60018</t>
  </si>
  <si>
    <t>BC-1980-1980-C20028</t>
  </si>
  <si>
    <t>1980-C20028</t>
  </si>
  <si>
    <t>BC-1979-1979-C40065</t>
  </si>
  <si>
    <t>1979-C40065</t>
  </si>
  <si>
    <t>BC-1979-1979-C40068</t>
  </si>
  <si>
    <t>1979-C40068</t>
  </si>
  <si>
    <t>BC-1981-1981-G20282</t>
  </si>
  <si>
    <t>1981-G20282</t>
  </si>
  <si>
    <t>BC-1981-1981-G20294</t>
  </si>
  <si>
    <t>1981-G20294</t>
  </si>
  <si>
    <t>BC-1981-1981-G20293</t>
  </si>
  <si>
    <t>1981-G20293</t>
  </si>
  <si>
    <t>BC-1981-1981-G20289</t>
  </si>
  <si>
    <t>1981-G20289</t>
  </si>
  <si>
    <t>BC-1981-1981-G30059</t>
  </si>
  <si>
    <t>1981-G30059</t>
  </si>
  <si>
    <t>BC-1981-1981-G20292</t>
  </si>
  <si>
    <t>1981-G20292</t>
  </si>
  <si>
    <t>BC-1981-1981-G20180</t>
  </si>
  <si>
    <t>1981-G20180</t>
  </si>
  <si>
    <t>BC-1981-1981-R60019</t>
  </si>
  <si>
    <t>1981-R60019</t>
  </si>
  <si>
    <t>BC-1981-1981-R60016</t>
  </si>
  <si>
    <t>1981-R60016</t>
  </si>
  <si>
    <t>BC-1979-1979-GF0007</t>
  </si>
  <si>
    <t>1979-GF0007</t>
  </si>
  <si>
    <t>BC-1978-1978-C60013</t>
  </si>
  <si>
    <t>1978-C60013</t>
  </si>
  <si>
    <t>BC-1979-1979-C60055</t>
  </si>
  <si>
    <t>1979-C60055</t>
  </si>
  <si>
    <t>BC-1981-1981-G20284</t>
  </si>
  <si>
    <t>1981-G20284</t>
  </si>
  <si>
    <t>BC-1981-1981-G20304</t>
  </si>
  <si>
    <t>1981-G20304</t>
  </si>
  <si>
    <t>BC-1981-1981-R20027</t>
  </si>
  <si>
    <t>1981-R20027</t>
  </si>
  <si>
    <t>BC-1981-1981-G20301</t>
  </si>
  <si>
    <t>1981-G20301</t>
  </si>
  <si>
    <t>BC-1981-1981-G20297</t>
  </si>
  <si>
    <t>1981-G20297</t>
  </si>
  <si>
    <t>BC-1981-1981-G20164</t>
  </si>
  <si>
    <t>1981-G20164</t>
  </si>
  <si>
    <t>BC-1981-1981-G20153</t>
  </si>
  <si>
    <t>1981-G20153</t>
  </si>
  <si>
    <t>BC-1981-1981-G20128</t>
  </si>
  <si>
    <t>1981-G20128</t>
  </si>
  <si>
    <t>BC-1979-1979-GI0022</t>
  </si>
  <si>
    <t>1979-GI0022</t>
  </si>
  <si>
    <t>BC-1981-1981-G70051</t>
  </si>
  <si>
    <t>1981-G70051</t>
  </si>
  <si>
    <t>BC-1980-1980-G70048</t>
  </si>
  <si>
    <t>1980-G70048</t>
  </si>
  <si>
    <t>BC-1980-1980-G70016</t>
  </si>
  <si>
    <t>1980-G70016</t>
  </si>
  <si>
    <t>BC-1979-1979-GI0004</t>
  </si>
  <si>
    <t>1979-GI0004</t>
  </si>
  <si>
    <t>BC-1979-1979-GA0001</t>
  </si>
  <si>
    <t>1979-GA0001</t>
  </si>
  <si>
    <t>BC-1981-1981-G70036</t>
  </si>
  <si>
    <t>1981-G70036</t>
  </si>
  <si>
    <t>BC-1980-1980-G70008</t>
  </si>
  <si>
    <t>1980-G70008</t>
  </si>
  <si>
    <t>BC-1980-1980-G70006</t>
  </si>
  <si>
    <t>1980-G70006</t>
  </si>
  <si>
    <t>BC-1979-1979-GA0022</t>
  </si>
  <si>
    <t>1979-GA0022</t>
  </si>
  <si>
    <t>BC-1979-1979-GA0003</t>
  </si>
  <si>
    <t>1979-GA0003</t>
  </si>
  <si>
    <t>BC-1981-1981-G60019</t>
  </si>
  <si>
    <t>1981-G60019</t>
  </si>
  <si>
    <t>BC-1981-1981-R90016</t>
  </si>
  <si>
    <t>1981-R90016</t>
  </si>
  <si>
    <t>BC-1981-1981-R90005</t>
  </si>
  <si>
    <t>1981-R90005</t>
  </si>
  <si>
    <t>BC-1980-1980-R90010</t>
  </si>
  <si>
    <t>1980-R90010</t>
  </si>
  <si>
    <t>BC-1981-1981-G90051</t>
  </si>
  <si>
    <t>1981-G90051</t>
  </si>
  <si>
    <t>BC-1981-1981-G90044</t>
  </si>
  <si>
    <t>1981-G90044</t>
  </si>
  <si>
    <t>BC-1981-1981-R90013</t>
  </si>
  <si>
    <t>1981-R90013</t>
  </si>
  <si>
    <t>BC-1981-1981-G60031</t>
  </si>
  <si>
    <t>1981-G60031</t>
  </si>
  <si>
    <t>BC-1979-1979-GD0005</t>
  </si>
  <si>
    <t>1979-GD0005</t>
  </si>
  <si>
    <t>BC-1979-1979-GD0001</t>
  </si>
  <si>
    <t>1979-GD0001</t>
  </si>
  <si>
    <t>BC-1981-1981-G90095</t>
  </si>
  <si>
    <t>1981-G90095</t>
  </si>
  <si>
    <t>BC-1981-1981-G90087</t>
  </si>
  <si>
    <t>1981-G90087</t>
  </si>
  <si>
    <t>BC-1981-1981-G90074</t>
  </si>
  <si>
    <t>1981-G90074</t>
  </si>
  <si>
    <t>BC-1979-1979-GA0014</t>
  </si>
  <si>
    <t>1979-GA0014</t>
  </si>
  <si>
    <t>BC-1981-1981-G90101</t>
  </si>
  <si>
    <t>1981-G90101</t>
  </si>
  <si>
    <t>BC-1980-1980-G90058</t>
  </si>
  <si>
    <t>1980-G90058</t>
  </si>
  <si>
    <t>BC-1980-1980-G90053</t>
  </si>
  <si>
    <t>1980-G90053</t>
  </si>
  <si>
    <t>BC-1981-1981-G90030</t>
  </si>
  <si>
    <t>1981-G90030</t>
  </si>
  <si>
    <t>BC-1975-1975-KA0434</t>
  </si>
  <si>
    <t>1975-KA0434</t>
  </si>
  <si>
    <t>BC-1975-1975-K80218</t>
  </si>
  <si>
    <t>1975-K80218</t>
  </si>
  <si>
    <t>BC-1975-1975-V10707</t>
  </si>
  <si>
    <t>1975-V10707</t>
  </si>
  <si>
    <t>BC-1969-1969-V00221</t>
  </si>
  <si>
    <t>1960-1969</t>
  </si>
  <si>
    <t>1969-V00221</t>
  </si>
  <si>
    <t>BC-1975-1975-C90362</t>
  </si>
  <si>
    <t>1975-C90362</t>
  </si>
  <si>
    <t>BC-1975-1975-N30167</t>
  </si>
  <si>
    <t>1975-N30167</t>
  </si>
  <si>
    <t>BC-1975-1975-GI0373</t>
  </si>
  <si>
    <t>1975-GI0373</t>
  </si>
  <si>
    <t>BC-1974-1974-C40139</t>
  </si>
  <si>
    <t>1974-C40139</t>
  </si>
  <si>
    <t>BC-1976-1976-G50076</t>
  </si>
  <si>
    <t>1976-G50076</t>
  </si>
  <si>
    <t>BC-1980-1980-G70025</t>
  </si>
  <si>
    <t>1980-G70025</t>
  </si>
  <si>
    <t>BC-1976-1976-GI0013</t>
  </si>
  <si>
    <t>1976-GI0013</t>
  </si>
  <si>
    <t>BC-1975-1975-GI0066</t>
  </si>
  <si>
    <t>1975-GI0066</t>
  </si>
  <si>
    <t>BC-1975-1975-G50125</t>
  </si>
  <si>
    <t>1975-G50125</t>
  </si>
  <si>
    <t>BC-1980-1980-G70036</t>
  </si>
  <si>
    <t>1980-G70036</t>
  </si>
  <si>
    <t>BC-1980-1980-G70034</t>
  </si>
  <si>
    <t>1980-G70034</t>
  </si>
  <si>
    <t>BC-1980-1980-G70033</t>
  </si>
  <si>
    <t>1980-G70033</t>
  </si>
  <si>
    <t>BC-1980-1980-G70021</t>
  </si>
  <si>
    <t>1980-G70021</t>
  </si>
  <si>
    <t>BC-1976-1976-GI0059</t>
  </si>
  <si>
    <t>1976-GI0059</t>
  </si>
  <si>
    <t>BC-1976-1976-GI0023</t>
  </si>
  <si>
    <t>1976-GI0023</t>
  </si>
  <si>
    <t>BC-1976-1976-GI0022</t>
  </si>
  <si>
    <t>1976-GI0022</t>
  </si>
  <si>
    <t>BC-1976-1976-GI0016</t>
  </si>
  <si>
    <t>1976-GI0016</t>
  </si>
  <si>
    <t>BC-1976-1976-GA0012</t>
  </si>
  <si>
    <t>1976-GA0012</t>
  </si>
  <si>
    <t>BC-1976-1976-G70055</t>
  </si>
  <si>
    <t>1976-G70055</t>
  </si>
  <si>
    <t>BC-1976-1976-G70007</t>
  </si>
  <si>
    <t>1976-G70007</t>
  </si>
  <si>
    <t>BC-1975-1975-GA0343</t>
  </si>
  <si>
    <t>1975-GA0343</t>
  </si>
  <si>
    <t>BC-1976-1976-GI0052</t>
  </si>
  <si>
    <t>1976-GI0052</t>
  </si>
  <si>
    <t>BC-1978-1978-GI0035</t>
  </si>
  <si>
    <t>1978-GI0035</t>
  </si>
  <si>
    <t>BC-1980-1980-G80034</t>
  </si>
  <si>
    <t>1980-G80034</t>
  </si>
  <si>
    <t>BC-1980-1980-G80010</t>
  </si>
  <si>
    <t>1980-G80010</t>
  </si>
  <si>
    <t>BC-1975-1975-GA0365</t>
  </si>
  <si>
    <t>1975-GA0365</t>
  </si>
  <si>
    <t>BC-1976-1976-GA0034</t>
  </si>
  <si>
    <t>1976-GA0034</t>
  </si>
  <si>
    <t>BC-1976-1976-GA0033</t>
  </si>
  <si>
    <t>1976-GA0033</t>
  </si>
  <si>
    <t>BC-1976-1976-GA0010</t>
  </si>
  <si>
    <t>1976-GA0010</t>
  </si>
  <si>
    <t>BC-1975-1975-GA0351</t>
  </si>
  <si>
    <t>1975-GA0351</t>
  </si>
  <si>
    <t>BC-1975-1975-GA0344</t>
  </si>
  <si>
    <t>1975-GA0344</t>
  </si>
  <si>
    <t>BC-1975-1975-GA0341</t>
  </si>
  <si>
    <t>1975-GA0341</t>
  </si>
  <si>
    <t>BC-1975-1975-GA0021</t>
  </si>
  <si>
    <t>1975-GA0021</t>
  </si>
  <si>
    <t>BC-1981-1981-G80013</t>
  </si>
  <si>
    <t>1981-G80013</t>
  </si>
  <si>
    <t>BC-1980-1980-G80021</t>
  </si>
  <si>
    <t>1980-G80021</t>
  </si>
  <si>
    <t>BC-1980-1980-G80016</t>
  </si>
  <si>
    <t>1980-G80016</t>
  </si>
  <si>
    <t>BC-1975-1975-GJ0115</t>
  </si>
  <si>
    <t>1975-GJ0115</t>
  </si>
  <si>
    <t>BC-1975-1975-GJ0103</t>
  </si>
  <si>
    <t>1975-GJ0103</t>
  </si>
  <si>
    <t>BC-1980-1980-G90031</t>
  </si>
  <si>
    <t>1980-G90031</t>
  </si>
  <si>
    <t>BC-1980-1980-G90017</t>
  </si>
  <si>
    <t>1980-G90017</t>
  </si>
  <si>
    <t>BC-1980-1980-G90016</t>
  </si>
  <si>
    <t>1980-G90016</t>
  </si>
  <si>
    <t>BC-1980-1980-G90009</t>
  </si>
  <si>
    <t>1980-G90009</t>
  </si>
  <si>
    <t>BC-1980-1980-G90008</t>
  </si>
  <si>
    <t>1980-G90008</t>
  </si>
  <si>
    <t>BC-1980-1980-G80042</t>
  </si>
  <si>
    <t>1980-G80042</t>
  </si>
  <si>
    <t>BC-1980-1980-G80041</t>
  </si>
  <si>
    <t>1980-G80041</t>
  </si>
  <si>
    <t>BC-1980-1980-G80019</t>
  </si>
  <si>
    <t>1980-G80019</t>
  </si>
  <si>
    <t>BC-1980-1980-G90037</t>
  </si>
  <si>
    <t>1980-G90037</t>
  </si>
  <si>
    <t>BC-1980-1980-G90036</t>
  </si>
  <si>
    <t>1980-G90036</t>
  </si>
  <si>
    <t>BC-1980-1980-G90035</t>
  </si>
  <si>
    <t>1980-G90035</t>
  </si>
  <si>
    <t>BC-1980-1980-G90033</t>
  </si>
  <si>
    <t>1980-G90033</t>
  </si>
  <si>
    <t>BC-1980-1980-G90030</t>
  </si>
  <si>
    <t>1980-G90030</t>
  </si>
  <si>
    <t>BC-1980-1980-G80036</t>
  </si>
  <si>
    <t>1980-G80036</t>
  </si>
  <si>
    <t>BC-1976-1976-GD0092</t>
  </si>
  <si>
    <t>1976-GD0092</t>
  </si>
  <si>
    <t>BC-1975-1975-GD0033</t>
  </si>
  <si>
    <t>1975-GD0033</t>
  </si>
  <si>
    <t>BC-1980-1980-G90043</t>
  </si>
  <si>
    <t>1980-G90043</t>
  </si>
  <si>
    <t>BC-1980-1980-G90029</t>
  </si>
  <si>
    <t>1980-G90029</t>
  </si>
  <si>
    <t>BC-1980-1980-G90014</t>
  </si>
  <si>
    <t>1980-G90014</t>
  </si>
  <si>
    <t>BC-1980-1980-G90007</t>
  </si>
  <si>
    <t>1980-G90007</t>
  </si>
  <si>
    <t>BC-1976-1976-GD0066</t>
  </si>
  <si>
    <t>1976-GD0066</t>
  </si>
  <si>
    <t>BC-1976-1976-GD0064</t>
  </si>
  <si>
    <t>1976-GD0064</t>
  </si>
  <si>
    <t>BC-1976-1976-GD0056</t>
  </si>
  <si>
    <t>1976-GD0056</t>
  </si>
  <si>
    <t>BC-1975-1975-RE0134</t>
  </si>
  <si>
    <t>1975-RE0134</t>
  </si>
  <si>
    <t>BC-1976-1976-GD0094</t>
  </si>
  <si>
    <t>1976-GD0094</t>
  </si>
  <si>
    <t>BC-1976-1976-GD0072</t>
  </si>
  <si>
    <t>1976-GD0072</t>
  </si>
  <si>
    <t>BC-1978-1978-VJ0008</t>
  </si>
  <si>
    <t>1978-VJ0008</t>
  </si>
  <si>
    <t>BC-1973-1973-KB0589</t>
  </si>
  <si>
    <t>1973-KB0589</t>
  </si>
  <si>
    <t>BC-1973-1973-KH0818</t>
  </si>
  <si>
    <t>1973-KH0818</t>
  </si>
  <si>
    <t>BC-1973-1973-KH0402</t>
  </si>
  <si>
    <t>1973-KH0402</t>
  </si>
  <si>
    <t>BC-1973-1973-VR0101</t>
  </si>
  <si>
    <t>1973-VR0101</t>
  </si>
  <si>
    <t>BC-1977-1977-N20195</t>
  </si>
  <si>
    <t>1977-N20195</t>
  </si>
  <si>
    <t>BC-1973-1973-K40200</t>
  </si>
  <si>
    <t>1973-K40200</t>
  </si>
  <si>
    <t>BC-1973-1973-K90844</t>
  </si>
  <si>
    <t>1973-K90844</t>
  </si>
  <si>
    <t>BC-1973-1973-K60815</t>
  </si>
  <si>
    <t>1973-K60815</t>
  </si>
  <si>
    <t>BC-1978-1978-K20064</t>
  </si>
  <si>
    <t>1978-K20064</t>
  </si>
  <si>
    <t>BC-1977-1977-G20024</t>
  </si>
  <si>
    <t>1977-G20024</t>
  </si>
  <si>
    <t>BC-1971-1971-CE0154</t>
  </si>
  <si>
    <t>1971-CE0154</t>
  </si>
  <si>
    <t>BC-1978-1978-KI0001</t>
  </si>
  <si>
    <t>1978-KI0001</t>
  </si>
  <si>
    <t>BC-1971-1971-CG0049</t>
  </si>
  <si>
    <t>1971-CG0049</t>
  </si>
  <si>
    <t>BC-1973-1973-K50814</t>
  </si>
  <si>
    <t>1973-K50814</t>
  </si>
  <si>
    <t>BC-1973-1973-G20062</t>
  </si>
  <si>
    <t>1973-G20062</t>
  </si>
  <si>
    <t>BC-1978-1978-RG0003</t>
  </si>
  <si>
    <t>1978-RG0003</t>
  </si>
  <si>
    <t>BC-1971-1971-CG0017</t>
  </si>
  <si>
    <t>1971-CG0017</t>
  </si>
  <si>
    <t>BC-1972-1972-G50200</t>
  </si>
  <si>
    <t>1972-G50200</t>
  </si>
  <si>
    <t>BC-1978-1978-G70005</t>
  </si>
  <si>
    <t>1978-G70005</t>
  </si>
  <si>
    <t>BC-1978-1978-R60007</t>
  </si>
  <si>
    <t>1978-R60007</t>
  </si>
  <si>
    <t>BC-1978-1978-R40019</t>
  </si>
  <si>
    <t>1978-R40019</t>
  </si>
  <si>
    <t>BC-1978-1978-GJ0029</t>
  </si>
  <si>
    <t>1978-GJ0029</t>
  </si>
  <si>
    <t>BC-1973-1973-G70060</t>
  </si>
  <si>
    <t>1973-G70060</t>
  </si>
  <si>
    <t>BC-1977-1977-GI0028</t>
  </si>
  <si>
    <t>1977-GI0028</t>
  </si>
  <si>
    <t>BC-1973-1973-GA0027</t>
  </si>
  <si>
    <t>1973-GA0027</t>
  </si>
  <si>
    <t>BC-1978-1978-GA0003</t>
  </si>
  <si>
    <t>1978-GA0003</t>
  </si>
  <si>
    <t>BC-1978-1978-GJ0047</t>
  </si>
  <si>
    <t>1978-GJ0047</t>
  </si>
  <si>
    <t>BC-1978-1978-RE0009</t>
  </si>
  <si>
    <t>1978-RE0009</t>
  </si>
  <si>
    <t>BC-1978-1978-GD0015</t>
  </si>
  <si>
    <t>1978-GD0015</t>
  </si>
  <si>
    <t>BC-1978-1978-GD0009</t>
  </si>
  <si>
    <t>1978-GD0009</t>
  </si>
  <si>
    <t>BC-1972-1972-GD0117</t>
  </si>
  <si>
    <t>1972-GD0117</t>
  </si>
  <si>
    <t>BC-1972-1972-GD0156</t>
  </si>
  <si>
    <t>1972-GD0156</t>
  </si>
  <si>
    <t>BC-1972-1972-GD0128</t>
  </si>
  <si>
    <t>1972-GD0128</t>
  </si>
  <si>
    <t>BC-1972-1972-GD0110</t>
  </si>
  <si>
    <t>1972-GD0110</t>
  </si>
  <si>
    <t>BC-1972-1972-GD0058</t>
  </si>
  <si>
    <t>1972-GD0058</t>
  </si>
  <si>
    <t>BC-1978-1978-RE0045</t>
  </si>
  <si>
    <t>1978-RE0045</t>
  </si>
  <si>
    <t>BC-1978-1978-RE0021</t>
  </si>
  <si>
    <t>1978-RE0021</t>
  </si>
  <si>
    <t>BC-1978-1978-RE0014</t>
  </si>
  <si>
    <t>1978-RE0014</t>
  </si>
  <si>
    <t>BC-1972-1972-GA0032</t>
  </si>
  <si>
    <t>1972-GA0032</t>
  </si>
  <si>
    <t>BC-1978-1978-GD0020</t>
  </si>
  <si>
    <t>1978-GD0020</t>
  </si>
  <si>
    <t>BC-1972-1972-GD0113</t>
  </si>
  <si>
    <t>1972-GD0113</t>
  </si>
  <si>
    <t>BC-1973-1973-NC0523</t>
  </si>
  <si>
    <t>1973-NC0523</t>
  </si>
  <si>
    <t>BC-1972-1972-KA0222</t>
  </si>
  <si>
    <t>1972-KA0222</t>
  </si>
  <si>
    <t>BC-1974-1974-KB0033</t>
  </si>
  <si>
    <t>1974-KB0033</t>
  </si>
  <si>
    <t>BC-1973-1973-NJ0607</t>
  </si>
  <si>
    <t>1973-NJ0607</t>
  </si>
  <si>
    <t>BC-1973-1973-NH0561</t>
  </si>
  <si>
    <t>1973-NH0561</t>
  </si>
  <si>
    <t>BC-1972-1972-VO0324</t>
  </si>
  <si>
    <t>1972-VO0324</t>
  </si>
  <si>
    <t>BC-1974-1974-V40222</t>
  </si>
  <si>
    <t>1974-V40222</t>
  </si>
  <si>
    <t>BC-1973-1973-NG0783</t>
  </si>
  <si>
    <t>1973-NG0783</t>
  </si>
  <si>
    <t>BC-1973-1973-ND0159</t>
  </si>
  <si>
    <t>1973-ND0159</t>
  </si>
  <si>
    <t>BC-1972-1972-VS0269</t>
  </si>
  <si>
    <t>1972-VS0269</t>
  </si>
  <si>
    <t>BC-1972-1972-VN0318</t>
  </si>
  <si>
    <t>1972-VN0318</t>
  </si>
  <si>
    <t>BC-1972-1972-VN0312</t>
  </si>
  <si>
    <t>1972-VN0312</t>
  </si>
  <si>
    <t>BC-1972-1972-VN0295</t>
  </si>
  <si>
    <t>1972-VN0295</t>
  </si>
  <si>
    <t>BC-1973-1973-VC0059</t>
  </si>
  <si>
    <t>1973-VC0059</t>
  </si>
  <si>
    <t>BC-1972-1972-VF0144</t>
  </si>
  <si>
    <t>1972-VF0144</t>
  </si>
  <si>
    <t>BC-1974-1974-KF0691</t>
  </si>
  <si>
    <t>1974-KF0691</t>
  </si>
  <si>
    <t>BC-1973-1973-NA0303</t>
  </si>
  <si>
    <t>1973-NA0303</t>
  </si>
  <si>
    <t>BC-1974-1974-NM0580</t>
  </si>
  <si>
    <t>1974-NM0580</t>
  </si>
  <si>
    <t>BC-1973-1973-N70349</t>
  </si>
  <si>
    <t>1973-N70349</t>
  </si>
  <si>
    <t>BC-1972-1972-VE0030</t>
  </si>
  <si>
    <t>1972-VE0030</t>
  </si>
  <si>
    <t>BC-1973-1973-N10502</t>
  </si>
  <si>
    <t>1973-N10502</t>
  </si>
  <si>
    <t>BC-1973-1973-K50397</t>
  </si>
  <si>
    <t>1973-K50397</t>
  </si>
  <si>
    <t>BC-1974-1974-K90720</t>
  </si>
  <si>
    <t>1974-K90720</t>
  </si>
  <si>
    <t>BC-1974-1974-K50637</t>
  </si>
  <si>
    <t>1974-K50637</t>
  </si>
  <si>
    <t>BC-1973-1973-VB0318</t>
  </si>
  <si>
    <t>1973-VB0318</t>
  </si>
  <si>
    <t>BC-1972-1972-CE0123</t>
  </si>
  <si>
    <t>1972-CE0123</t>
  </si>
  <si>
    <t>BC-1973-1973-CN0028</t>
  </si>
  <si>
    <t>1973-CN0028</t>
  </si>
  <si>
    <t>BC-1973-1973-CN0384</t>
  </si>
  <si>
    <t>1973-CN0384</t>
  </si>
  <si>
    <t>BC-1973-1973-CH0332</t>
  </si>
  <si>
    <t>1973-CH0332</t>
  </si>
  <si>
    <t>BC-1971-1971-CN0438</t>
  </si>
  <si>
    <t>1971-CN0438</t>
  </si>
  <si>
    <t>BC-1973-1973-KI0655</t>
  </si>
  <si>
    <t>1973-KI0655</t>
  </si>
  <si>
    <t>BC-1974-1974-G10282</t>
  </si>
  <si>
    <t>1974-G10282</t>
  </si>
  <si>
    <t>BC-1974-1974-G10281</t>
  </si>
  <si>
    <t>1974-G10281</t>
  </si>
  <si>
    <t>BC-1973-1973-NM0788</t>
  </si>
  <si>
    <t>1973-NM0788</t>
  </si>
  <si>
    <t>BC-1973-1973-N70552</t>
  </si>
  <si>
    <t>1973-N70552</t>
  </si>
  <si>
    <t>BC-1974-1974-RD0141</t>
  </si>
  <si>
    <t>1974-RD0141</t>
  </si>
  <si>
    <t>BC-1973-1973-GJ0034</t>
  </si>
  <si>
    <t>1973-GJ0034</t>
  </si>
  <si>
    <t>BC-1974-1974-GJ0035</t>
  </si>
  <si>
    <t>1974-GJ0035</t>
  </si>
  <si>
    <t>BC-1973-1973-GJ0006</t>
  </si>
  <si>
    <t>1973-GJ0006</t>
  </si>
  <si>
    <t>BC-1969-1969-K00701</t>
  </si>
  <si>
    <t>1969-K00701</t>
  </si>
  <si>
    <t>BC-1970-1970-KA1098</t>
  </si>
  <si>
    <t>1970-KA1098</t>
  </si>
  <si>
    <t>BC-1970-1970-KA1097</t>
  </si>
  <si>
    <t>1970-KA1097</t>
  </si>
  <si>
    <t>BC-1970-1970-KA1091</t>
  </si>
  <si>
    <t>1970-KA1091</t>
  </si>
  <si>
    <t>BC-1970-1970-KA1082</t>
  </si>
  <si>
    <t>1970-KA1082</t>
  </si>
  <si>
    <t>BC-1970-1970-KA1061</t>
  </si>
  <si>
    <t>1970-KA1061</t>
  </si>
  <si>
    <t>BC-1970-1970-KA1057</t>
  </si>
  <si>
    <t>1970-KA1057</t>
  </si>
  <si>
    <t>BC-1969-1969-KA0805</t>
  </si>
  <si>
    <t>1969-KA0805</t>
  </si>
  <si>
    <t>BC-1970-1970-KB1288</t>
  </si>
  <si>
    <t>1970-KB1288</t>
  </si>
  <si>
    <t>BC-1970-1970-KA1070</t>
  </si>
  <si>
    <t>1970-KA1070</t>
  </si>
  <si>
    <t>BC-1973-1973-N50383</t>
  </si>
  <si>
    <t>1973-N50383</t>
  </si>
  <si>
    <t>BC-1970-1970-V30170</t>
  </si>
  <si>
    <t>1970-V30170</t>
  </si>
  <si>
    <t>BC-1969-1969-K00626</t>
  </si>
  <si>
    <t>1969-K00626</t>
  </si>
  <si>
    <t>BC-1970-1970-KJ0707</t>
  </si>
  <si>
    <t>1970-KJ0707</t>
  </si>
  <si>
    <t>BC-1970-1970-KA0810</t>
  </si>
  <si>
    <t>1970-KA0810</t>
  </si>
  <si>
    <t>BC-1970-1970-VN0515</t>
  </si>
  <si>
    <t>1970-VN0515</t>
  </si>
  <si>
    <t>BC-1969-1969-K00806</t>
  </si>
  <si>
    <t>1969-K00806</t>
  </si>
  <si>
    <t>BC-1971-1971-KA0782</t>
  </si>
  <si>
    <t>1971-KA0782</t>
  </si>
  <si>
    <t>BC-1970-1970-KF0784</t>
  </si>
  <si>
    <t>1970-KF0784</t>
  </si>
  <si>
    <t>BC-1970-1970-KG1489</t>
  </si>
  <si>
    <t>1970-KG1489</t>
  </si>
  <si>
    <t>BC-1969-1969-N00349</t>
  </si>
  <si>
    <t>1969-N00349</t>
  </si>
  <si>
    <t>BC-1971-1971-N70243</t>
  </si>
  <si>
    <t>1971-N70243</t>
  </si>
  <si>
    <t>BC-1971-1971-N60403</t>
  </si>
  <si>
    <t>1971-N60403</t>
  </si>
  <si>
    <t>BC-1971-1971-N60395</t>
  </si>
  <si>
    <t>1971-N60395</t>
  </si>
  <si>
    <t>BC-1970-1970-N20809</t>
  </si>
  <si>
    <t>1970-N20809</t>
  </si>
  <si>
    <t>BC-1970-1970-N20609</t>
  </si>
  <si>
    <t>1970-N20609</t>
  </si>
  <si>
    <t>BC-1969-1969-N00425</t>
  </si>
  <si>
    <t>1969-N00425</t>
  </si>
  <si>
    <t>BC-1969-1969-N00395</t>
  </si>
  <si>
    <t>1969-N00395</t>
  </si>
  <si>
    <t>BC-1970-1970-VC0189</t>
  </si>
  <si>
    <t>1970-VC0189</t>
  </si>
  <si>
    <t>BC-1970-1970-KG1210</t>
  </si>
  <si>
    <t>1970-KG1210</t>
  </si>
  <si>
    <t>BC-1970-1970-K81144</t>
  </si>
  <si>
    <t>1970-K81144</t>
  </si>
  <si>
    <t>BC-1970-1970-K80866</t>
  </si>
  <si>
    <t>1970-K80866</t>
  </si>
  <si>
    <t>BC-1970-1970-K80526</t>
  </si>
  <si>
    <t>1970-K80526</t>
  </si>
  <si>
    <t>BC-1970-1970-KG0588</t>
  </si>
  <si>
    <t>1970-KG0588</t>
  </si>
  <si>
    <t>BC-1974-1974-N10615</t>
  </si>
  <si>
    <t>1974-N10615</t>
  </si>
  <si>
    <t>BC-1973-1973-N30612</t>
  </si>
  <si>
    <t>1973-N30612</t>
  </si>
  <si>
    <t>BC-1969-1969-N00054</t>
  </si>
  <si>
    <t>1969-N00054</t>
  </si>
  <si>
    <t>BC-1970-1970-N20569</t>
  </si>
  <si>
    <t>1970-N20569</t>
  </si>
  <si>
    <t>BC-1970-1970-N40581</t>
  </si>
  <si>
    <t>1970-N40581</t>
  </si>
  <si>
    <t>BC-1971-1971-N40348</t>
  </si>
  <si>
    <t>1971-N40348</t>
  </si>
  <si>
    <t>BC-1970-1970-K20560</t>
  </si>
  <si>
    <t>1970-K20560</t>
  </si>
  <si>
    <t>BC-1970-1970-K51626</t>
  </si>
  <si>
    <t>1970-K51626</t>
  </si>
  <si>
    <t>BC-1970-1970-K11816</t>
  </si>
  <si>
    <t>1970-K11816</t>
  </si>
  <si>
    <t>BC-1970-1970-VB0227</t>
  </si>
  <si>
    <t>1970-VB0227</t>
  </si>
  <si>
    <t>BC-1973-1973-N30354</t>
  </si>
  <si>
    <t>1973-N30354</t>
  </si>
  <si>
    <t>BC-1971-1971-NF0238</t>
  </si>
  <si>
    <t>1971-NF0238</t>
  </si>
  <si>
    <t>BC-1971-1971-NF0181</t>
  </si>
  <si>
    <t>1971-NF0181</t>
  </si>
  <si>
    <t>BC-1969-1969-C00185</t>
  </si>
  <si>
    <t>1969-C00185</t>
  </si>
  <si>
    <t>BC-1970-1970-CK0540</t>
  </si>
  <si>
    <t>1970-CK0540</t>
  </si>
  <si>
    <t>BC-1970-1970-CK0508</t>
  </si>
  <si>
    <t>1970-CK0508</t>
  </si>
  <si>
    <t>BC-1970-1970-CK0439</t>
  </si>
  <si>
    <t>1970-CK0439</t>
  </si>
  <si>
    <t>BC-1970-1970-N30145</t>
  </si>
  <si>
    <t>1970-N30145</t>
  </si>
  <si>
    <t>BC-1969-1969-C00186</t>
  </si>
  <si>
    <t>1969-C00186</t>
  </si>
  <si>
    <t>BC-1970-1970-KN0599</t>
  </si>
  <si>
    <t>1970-KN0599</t>
  </si>
  <si>
    <t>BC-1969-1969-N00029</t>
  </si>
  <si>
    <t>1969-N00029</t>
  </si>
  <si>
    <t>BC-1971-1971-G20435</t>
  </si>
  <si>
    <t>1971-G20435</t>
  </si>
  <si>
    <t>BC-1971-1971-G20427</t>
  </si>
  <si>
    <t>1971-G20427</t>
  </si>
  <si>
    <t>BC-1971-1971-NF0384</t>
  </si>
  <si>
    <t>1971-NF0384</t>
  </si>
  <si>
    <t>BC-1971-1971-NF0377</t>
  </si>
  <si>
    <t>1971-NF0377</t>
  </si>
  <si>
    <t>BC-1971-1971-NF0376</t>
  </si>
  <si>
    <t>1971-NF0376</t>
  </si>
  <si>
    <t>BC-1971-1971-NF0374</t>
  </si>
  <si>
    <t>1971-NF0374</t>
  </si>
  <si>
    <t>BC-1971-1971-N70248</t>
  </si>
  <si>
    <t>1971-N70248</t>
  </si>
  <si>
    <t>BC-1971-1971-N70225</t>
  </si>
  <si>
    <t>1971-N70225</t>
  </si>
  <si>
    <t>BC-1971-1971-NM0434</t>
  </si>
  <si>
    <t>1971-NM0434</t>
  </si>
  <si>
    <t>BC-1971-1971-NM0414</t>
  </si>
  <si>
    <t>1971-NM0414</t>
  </si>
  <si>
    <t>BC-1971-1971-NM0304</t>
  </si>
  <si>
    <t>1971-NM0304</t>
  </si>
  <si>
    <t>BC-1971-1971-NM0180</t>
  </si>
  <si>
    <t>1971-NM0180</t>
  </si>
  <si>
    <t>BC-1971-1971-G20428</t>
  </si>
  <si>
    <t>1971-G20428</t>
  </si>
  <si>
    <t>BC-1971-1971-G20424</t>
  </si>
  <si>
    <t>1971-G20424</t>
  </si>
  <si>
    <t>BC-1971-1971-G10365</t>
  </si>
  <si>
    <t>1971-G10365</t>
  </si>
  <si>
    <t>BC-1971-1971-G10101</t>
  </si>
  <si>
    <t>1971-G10101</t>
  </si>
  <si>
    <t>BC-1974-1974-G90285</t>
  </si>
  <si>
    <t>1974-G90285</t>
  </si>
  <si>
    <t>BC-1970-1970-G50364</t>
  </si>
  <si>
    <t>1970-G50364</t>
  </si>
  <si>
    <t>BC-1974-1974-G70111</t>
  </si>
  <si>
    <t>1974-G70111</t>
  </si>
  <si>
    <t>BC-1970-1970-G70116</t>
  </si>
  <si>
    <t>1970-G70116</t>
  </si>
  <si>
    <t>BC-1970-1970-G70279</t>
  </si>
  <si>
    <t>1970-G70279</t>
  </si>
  <si>
    <t>BC-1970-1970-GI0118</t>
  </si>
  <si>
    <t>1970-GI0118</t>
  </si>
  <si>
    <t>BC-1974-1974-GA0017</t>
  </si>
  <si>
    <t>1974-GA0017</t>
  </si>
  <si>
    <t>BC-1970-1970-GA0397</t>
  </si>
  <si>
    <t>1970-GA0397</t>
  </si>
  <si>
    <t>BC-1970-1970-GA0385</t>
  </si>
  <si>
    <t>1970-GA0385</t>
  </si>
  <si>
    <t>BC-1970-1970-GA0094</t>
  </si>
  <si>
    <t>1970-GA0094</t>
  </si>
  <si>
    <t>BC-1974-1974-GD0094</t>
  </si>
  <si>
    <t>1974-GD0094</t>
  </si>
  <si>
    <t>BC-1970-1970-GA0058</t>
  </si>
  <si>
    <t>1970-GA0058</t>
  </si>
  <si>
    <t>BC-1970-1970-RE0013</t>
  </si>
  <si>
    <t>1970-RE0013</t>
  </si>
  <si>
    <t>BC-1970-1970-RE0009</t>
  </si>
  <si>
    <t>1970-RE0009</t>
  </si>
  <si>
    <t>BC-1970-1970-RE0008</t>
  </si>
  <si>
    <t>1970-RE0008</t>
  </si>
  <si>
    <t>BC-1970-1970-RE0007</t>
  </si>
  <si>
    <t>1970-RE0007</t>
  </si>
  <si>
    <t>BC-1970-1970-RE0006</t>
  </si>
  <si>
    <t>1970-RE0006</t>
  </si>
  <si>
    <t>BC-1970-1970-GJ0074</t>
  </si>
  <si>
    <t>1970-GJ0074</t>
  </si>
  <si>
    <t>BC-1970-1970-GJ0018</t>
  </si>
  <si>
    <t>1970-GJ0018</t>
  </si>
  <si>
    <t>BC-1974-1974-GD0092</t>
  </si>
  <si>
    <t>1974-GD0092</t>
  </si>
  <si>
    <t>BC-1974-1974-GD0015</t>
  </si>
  <si>
    <t>1974-GD0015</t>
  </si>
  <si>
    <t>BC-1970-1970-GD0110</t>
  </si>
  <si>
    <t>1970-GD0110</t>
  </si>
  <si>
    <t>BC-1970-1970-GD0342</t>
  </si>
  <si>
    <t>1970-GD0342</t>
  </si>
  <si>
    <t>BC-1970-1970-GD0235</t>
  </si>
  <si>
    <t>1970-GD0235</t>
  </si>
  <si>
    <t>BC-1970-1970-NH0825</t>
  </si>
  <si>
    <t>1970-NH0825</t>
  </si>
  <si>
    <t>BC-1967-1967-N00558</t>
  </si>
  <si>
    <t>1967-N00558</t>
  </si>
  <si>
    <t>BC-1967-1967-N00557</t>
  </si>
  <si>
    <t>1967-N00557</t>
  </si>
  <si>
    <t>BC-1967-1967-N00347</t>
  </si>
  <si>
    <t>1967-N00347</t>
  </si>
  <si>
    <t>BC-1967-1967-V00441</t>
  </si>
  <si>
    <t>1967-V00441</t>
  </si>
  <si>
    <t>BC-1967-1967-V00440</t>
  </si>
  <si>
    <t>1967-V00440</t>
  </si>
  <si>
    <t>BC-1967-1967-V00495</t>
  </si>
  <si>
    <t>1967-V00495</t>
  </si>
  <si>
    <t>BC-1967-1967-V00444</t>
  </si>
  <si>
    <t>1967-V00444</t>
  </si>
  <si>
    <t>BC-1967-1967-V00436</t>
  </si>
  <si>
    <t>1967-V00436</t>
  </si>
  <si>
    <t>BC-1967-1967-V00494</t>
  </si>
  <si>
    <t>1967-V00494</t>
  </si>
  <si>
    <t>BC-1967-1967-V00492</t>
  </si>
  <si>
    <t>1967-V00492</t>
  </si>
  <si>
    <t>BC-1971-1971-V20250</t>
  </si>
  <si>
    <t>1971-V20250</t>
  </si>
  <si>
    <t>BC-1971-1971-KH0558</t>
  </si>
  <si>
    <t>1971-KH0558</t>
  </si>
  <si>
    <t>BC-1971-1971-KG0645</t>
  </si>
  <si>
    <t>1971-KG0645</t>
  </si>
  <si>
    <t>BC-1967-1967-K00449</t>
  </si>
  <si>
    <t>1967-K00449</t>
  </si>
  <si>
    <t>BC-1967-1967-V00470</t>
  </si>
  <si>
    <t>1967-V00470</t>
  </si>
  <si>
    <t>BC-1971-1971-V60146</t>
  </si>
  <si>
    <t>1971-V60146</t>
  </si>
  <si>
    <t>BC-1967-1967-V00448</t>
  </si>
  <si>
    <t>1967-V00448</t>
  </si>
  <si>
    <t>BC-1967-1967-V00434</t>
  </si>
  <si>
    <t>1967-V00434</t>
  </si>
  <si>
    <t>BC-1967-1967-V00430</t>
  </si>
  <si>
    <t>1967-V00430</t>
  </si>
  <si>
    <t>BC-1967-1967-V00427</t>
  </si>
  <si>
    <t>1967-V00427</t>
  </si>
  <si>
    <t>BC-1967-1967-V00400</t>
  </si>
  <si>
    <t>1967-V00400</t>
  </si>
  <si>
    <t>BC-1971-1971-NA0443</t>
  </si>
  <si>
    <t>1971-NA0443</t>
  </si>
  <si>
    <t>BC-1971-1971-NA0326</t>
  </si>
  <si>
    <t>1971-NA0326</t>
  </si>
  <si>
    <t>BC-1971-1971-NA0324</t>
  </si>
  <si>
    <t>1971-NA0324</t>
  </si>
  <si>
    <t>BC-1971-1971-NA0322</t>
  </si>
  <si>
    <t>1971-NA0322</t>
  </si>
  <si>
    <t>BC-1971-1971-NA0317</t>
  </si>
  <si>
    <t>1971-NA0317</t>
  </si>
  <si>
    <t>BC-1970-1970-NJ0608</t>
  </si>
  <si>
    <t>1970-NJ0608</t>
  </si>
  <si>
    <t>BC-1971-1971-NA0262</t>
  </si>
  <si>
    <t>1971-NA0262</t>
  </si>
  <si>
    <t>BC-1971-1971-NA0230</t>
  </si>
  <si>
    <t>1971-NA0230</t>
  </si>
  <si>
    <t>BC-1971-1971-N90362</t>
  </si>
  <si>
    <t>1971-N90362</t>
  </si>
  <si>
    <t>BC-1971-1971-N70355</t>
  </si>
  <si>
    <t>1971-N70355</t>
  </si>
  <si>
    <t>BC-1971-1971-N70350</t>
  </si>
  <si>
    <t>1971-N70350</t>
  </si>
  <si>
    <t>BC-1967-1967-N00344</t>
  </si>
  <si>
    <t>1967-N00344</t>
  </si>
  <si>
    <t>BC-1967-1967-N00609</t>
  </si>
  <si>
    <t>1967-N00609</t>
  </si>
  <si>
    <t>BC-1967-1967-N00607</t>
  </si>
  <si>
    <t>1967-N00607</t>
  </si>
  <si>
    <t>BC-1967-1967-N00168</t>
  </si>
  <si>
    <t>1967-N00168</t>
  </si>
  <si>
    <t>BC-1971-1971-K80821</t>
  </si>
  <si>
    <t>1971-K80821</t>
  </si>
  <si>
    <t>BC-1971-1971-K80442</t>
  </si>
  <si>
    <t>1971-K80442</t>
  </si>
  <si>
    <t>BC-1970-1970-CC0681</t>
  </si>
  <si>
    <t>1970-CC0681</t>
  </si>
  <si>
    <t>BC-1970-1970-NH0484</t>
  </si>
  <si>
    <t>1970-NH0484</t>
  </si>
  <si>
    <t>BC-1971-1971-N10400</t>
  </si>
  <si>
    <t>1971-N10400</t>
  </si>
  <si>
    <t>BC-1966-1966-N00410</t>
  </si>
  <si>
    <t>1966-N00410</t>
  </si>
  <si>
    <t>BC-1967-1967-N00394</t>
  </si>
  <si>
    <t>1967-N00394</t>
  </si>
  <si>
    <t>BC-1971-1971-N30161</t>
  </si>
  <si>
    <t>1971-N30161</t>
  </si>
  <si>
    <t>BC-1970-1970-NE0059</t>
  </si>
  <si>
    <t>1970-NE0059</t>
  </si>
  <si>
    <t>BC-1970-1970-CK0676</t>
  </si>
  <si>
    <t>1970-CK0676</t>
  </si>
  <si>
    <t>BC-1970-1970-CK0628</t>
  </si>
  <si>
    <t>1970-CK0628</t>
  </si>
  <si>
    <t>BC-1970-1970-CK0626</t>
  </si>
  <si>
    <t>1970-CK0626</t>
  </si>
  <si>
    <t>BC-1970-1970-CC0426</t>
  </si>
  <si>
    <t>1970-CC0426</t>
  </si>
  <si>
    <t>BC-1971-1971-K50610</t>
  </si>
  <si>
    <t>1971-K50610</t>
  </si>
  <si>
    <t>BC-1971-1971-K20872</t>
  </si>
  <si>
    <t>1971-K20872</t>
  </si>
  <si>
    <t>BC-1971-1971-K20869</t>
  </si>
  <si>
    <t>1971-K20869</t>
  </si>
  <si>
    <t>BC-1971-1971-K20544</t>
  </si>
  <si>
    <t>1971-K20544</t>
  </si>
  <si>
    <t>BC-1971-1971-KJ0653</t>
  </si>
  <si>
    <t>1971-KJ0653</t>
  </si>
  <si>
    <t>BC-1967-1967-K00634</t>
  </si>
  <si>
    <t>1967-K00634</t>
  </si>
  <si>
    <t>BC-1967-1967-K00340</t>
  </si>
  <si>
    <t>1967-K00340</t>
  </si>
  <si>
    <t>BC-1971-1971-N30517</t>
  </si>
  <si>
    <t>1971-N30517</t>
  </si>
  <si>
    <t>BC-1971-1971-N30516</t>
  </si>
  <si>
    <t>1971-N30516</t>
  </si>
  <si>
    <t>BC-1970-1970-NF0189</t>
  </si>
  <si>
    <t>1970-NF0189</t>
  </si>
  <si>
    <t>BC-1967-1967-N00456</t>
  </si>
  <si>
    <t>1967-N00456</t>
  </si>
  <si>
    <t>BC-1971-1971-CD0142</t>
  </si>
  <si>
    <t>1971-CD0142</t>
  </si>
  <si>
    <t>BC-1966-1966-C00071</t>
  </si>
  <si>
    <t>1966-C00071</t>
  </si>
  <si>
    <t>BC-1970-1970-CE0281</t>
  </si>
  <si>
    <t>1970-CE0281</t>
  </si>
  <si>
    <t>BC-1971-1971-N30158</t>
  </si>
  <si>
    <t>1971-N30158</t>
  </si>
  <si>
    <t>BC-1970-1970-CK0586</t>
  </si>
  <si>
    <t>1970-CK0586</t>
  </si>
  <si>
    <t>BC-1971-1971-GF0076</t>
  </si>
  <si>
    <t>1971-GF0076</t>
  </si>
  <si>
    <t>BC-1970-1970-NM0256</t>
  </si>
  <si>
    <t>1970-NM0256</t>
  </si>
  <si>
    <t>BC-1970-1970-NM0219</t>
  </si>
  <si>
    <t>1970-NM0219</t>
  </si>
  <si>
    <t>BC-1971-1971-NF0456</t>
  </si>
  <si>
    <t>1971-NF0456</t>
  </si>
  <si>
    <t>BC-1971-1971-KI0697</t>
  </si>
  <si>
    <t>1971-KI0697</t>
  </si>
  <si>
    <t>BC-1971-1971-KI0695</t>
  </si>
  <si>
    <t>1971-KI0695</t>
  </si>
  <si>
    <t>BC-1971-1971-KI0690</t>
  </si>
  <si>
    <t>1971-KI0690</t>
  </si>
  <si>
    <t>BC-1967-1967-N00445</t>
  </si>
  <si>
    <t>1967-N00445</t>
  </si>
  <si>
    <t>BC-1967-1967-N00443</t>
  </si>
  <si>
    <t>1967-N00443</t>
  </si>
  <si>
    <t>BC-1967-1967-R00100</t>
  </si>
  <si>
    <t>1967-R00100</t>
  </si>
  <si>
    <t>BC-1971-1971-G30120</t>
  </si>
  <si>
    <t>1971-G30120</t>
  </si>
  <si>
    <t>BC-1967-1967-R00062</t>
  </si>
  <si>
    <t>1967-R00062</t>
  </si>
  <si>
    <t>BC-1971-1971-GD0143</t>
  </si>
  <si>
    <t>1971-GD0143</t>
  </si>
  <si>
    <t>BC-1971-1971-GI0098</t>
  </si>
  <si>
    <t>1971-GI0098</t>
  </si>
  <si>
    <t>BC-1971-1971-GI0044</t>
  </si>
  <si>
    <t>1971-GI0044</t>
  </si>
  <si>
    <t>BC-1971-1971-G70185</t>
  </si>
  <si>
    <t>1971-G70185</t>
  </si>
  <si>
    <t>BC-1971-1971-G70173</t>
  </si>
  <si>
    <t>1971-G70173</t>
  </si>
  <si>
    <t>BC-1971-1971-G70088</t>
  </si>
  <si>
    <t>1971-G70088</t>
  </si>
  <si>
    <t>BC-1971-1971-GC0317</t>
  </si>
  <si>
    <t>1971-GC0317</t>
  </si>
  <si>
    <t>BC-1971-1971-G50266</t>
  </si>
  <si>
    <t>1971-G50266</t>
  </si>
  <si>
    <t>BC-1971-1971-R60185</t>
  </si>
  <si>
    <t>1971-R60185</t>
  </si>
  <si>
    <t>BC-1967-1967-R00058</t>
  </si>
  <si>
    <t>1967-R00058</t>
  </si>
  <si>
    <t>BC-1967-1967-R00053</t>
  </si>
  <si>
    <t>1967-R00053</t>
  </si>
  <si>
    <t>BC-1971-1971-G50297</t>
  </si>
  <si>
    <t>1971-G50297</t>
  </si>
  <si>
    <t>BC-1971-1971-GI0155</t>
  </si>
  <si>
    <t>1971-GI0155</t>
  </si>
  <si>
    <t>BC-1971-1971-GI0129</t>
  </si>
  <si>
    <t>1971-GI0129</t>
  </si>
  <si>
    <t>BC-1971-1971-GI0049</t>
  </si>
  <si>
    <t>1971-GI0049</t>
  </si>
  <si>
    <t>BC-1971-1971-GI0047</t>
  </si>
  <si>
    <t>1971-GI0047</t>
  </si>
  <si>
    <t>BC-1971-1971-GI0046</t>
  </si>
  <si>
    <t>1971-GI0046</t>
  </si>
  <si>
    <t>BC-1971-1971-GI0045</t>
  </si>
  <si>
    <t>1971-GI0045</t>
  </si>
  <si>
    <t>BC-1971-1971-GA0152</t>
  </si>
  <si>
    <t>1971-GA0152</t>
  </si>
  <si>
    <t>BC-1971-1971-GA0092</t>
  </si>
  <si>
    <t>1971-GA0092</t>
  </si>
  <si>
    <t>BC-1971-1971-GA0083</t>
  </si>
  <si>
    <t>1971-GA0083</t>
  </si>
  <si>
    <t>BC-1971-1971-G70158</t>
  </si>
  <si>
    <t>1971-G70158</t>
  </si>
  <si>
    <t>BC-1971-1971-G70157</t>
  </si>
  <si>
    <t>1971-G70157</t>
  </si>
  <si>
    <t>BC-1971-1971-G70086</t>
  </si>
  <si>
    <t>1971-G70086</t>
  </si>
  <si>
    <t>BC-1971-1971-G70012</t>
  </si>
  <si>
    <t>1971-G70012</t>
  </si>
  <si>
    <t>BC-1966-1966-G00103</t>
  </si>
  <si>
    <t>1966-G00103</t>
  </si>
  <si>
    <t>BC-1966-1966-G00081</t>
  </si>
  <si>
    <t>1966-G00081</t>
  </si>
  <si>
    <t>BC-1966-1966-G00054</t>
  </si>
  <si>
    <t>1966-G00054</t>
  </si>
  <si>
    <t>BC-1971-1971-GA0192</t>
  </si>
  <si>
    <t>1971-GA0192</t>
  </si>
  <si>
    <t>BC-1971-1971-GA0112</t>
  </si>
  <si>
    <t>1971-GA0112</t>
  </si>
  <si>
    <t>BC-1971-1971-GA0082</t>
  </si>
  <si>
    <t>1971-GA0082</t>
  </si>
  <si>
    <t>BC-1966-1966-G00094</t>
  </si>
  <si>
    <t>1966-G00094</t>
  </si>
  <si>
    <t>BC-1966-1966-G00077</t>
  </si>
  <si>
    <t>1966-G00077</t>
  </si>
  <si>
    <t>BC-1966-1966-G00051</t>
  </si>
  <si>
    <t>1966-G00051</t>
  </si>
  <si>
    <t>BC-1971-1971-RH0187</t>
  </si>
  <si>
    <t>1971-RH0187</t>
  </si>
  <si>
    <t>BC-1971-1971-RH0100</t>
  </si>
  <si>
    <t>1971-RH0100</t>
  </si>
  <si>
    <t>BC-1971-1971-GA0095</t>
  </si>
  <si>
    <t>1971-GA0095</t>
  </si>
  <si>
    <t>BC-1971-1971-GA0057</t>
  </si>
  <si>
    <t>1971-GA0057</t>
  </si>
  <si>
    <t>BC-1971-1971-RE0151</t>
  </si>
  <si>
    <t>1971-RE0151</t>
  </si>
  <si>
    <t>BC-1971-1971-RH0180</t>
  </si>
  <si>
    <t>1971-RH0180</t>
  </si>
  <si>
    <t>BC-1971-1971-RE0108</t>
  </si>
  <si>
    <t>1971-RE0108</t>
  </si>
  <si>
    <t>BC-1971-1971-RE0103</t>
  </si>
  <si>
    <t>1971-RE0103</t>
  </si>
  <si>
    <t>BC-1971-1971-GJ0444</t>
  </si>
  <si>
    <t>1971-GJ0444</t>
  </si>
  <si>
    <t>BC-1971-1971-GJ0318</t>
  </si>
  <si>
    <t>1971-GJ0318</t>
  </si>
  <si>
    <t>BC-1971-1971-GJ0288</t>
  </si>
  <si>
    <t>1971-GJ0288</t>
  </si>
  <si>
    <t>BC-1971-1971-GD0439</t>
  </si>
  <si>
    <t>1971-GD0439</t>
  </si>
  <si>
    <t>BC-1971-1971-GD0140</t>
  </si>
  <si>
    <t>1971-GD0140</t>
  </si>
  <si>
    <t>BC-1971-1971-GA0204</t>
  </si>
  <si>
    <t>1971-GA0204</t>
  </si>
  <si>
    <t>BC-1971-1971-GD0190</t>
  </si>
  <si>
    <t>1971-GD0190</t>
  </si>
  <si>
    <t>BC-1971-1971-GD0401</t>
  </si>
  <si>
    <t>1971-GD0401</t>
  </si>
  <si>
    <t>BC-1971-1971-GD0263</t>
  </si>
  <si>
    <t>1971-GD0263</t>
  </si>
  <si>
    <t>BC-1971-1971-RE0201</t>
  </si>
  <si>
    <t>1971-RE0201</t>
  </si>
  <si>
    <t>BC-1967-1967-N00859</t>
  </si>
  <si>
    <t>1967-N00859</t>
  </si>
  <si>
    <t>BC-1967-1967-NG0389</t>
  </si>
  <si>
    <t>1967-NG0389</t>
  </si>
  <si>
    <t>BC-1967-1967-V00340</t>
  </si>
  <si>
    <t>1967-V00340</t>
  </si>
  <si>
    <t>BC-1969-1969-V00245</t>
  </si>
  <si>
    <t>1969-V00245</t>
  </si>
  <si>
    <t>BC-1967-1967-K01014</t>
  </si>
  <si>
    <t>1967-K01014</t>
  </si>
  <si>
    <t>BC-1969-1969-K00304</t>
  </si>
  <si>
    <t>1969-K00304</t>
  </si>
  <si>
    <t>BC-1969-1969-K00240</t>
  </si>
  <si>
    <t>1969-K00240</t>
  </si>
  <si>
    <t>BC-1968-1968-V00134</t>
  </si>
  <si>
    <t>1968-V00134</t>
  </si>
  <si>
    <t>BC-1967-1967-N00603</t>
  </si>
  <si>
    <t>1967-N00603</t>
  </si>
  <si>
    <t>BC-1967-1967-N00765</t>
  </si>
  <si>
    <t>1967-N00765</t>
  </si>
  <si>
    <t>BC-1967-1967-K00961</t>
  </si>
  <si>
    <t>1967-K00961</t>
  </si>
  <si>
    <t>BC-1969-1969-K00252</t>
  </si>
  <si>
    <t>1969-K00252</t>
  </si>
  <si>
    <t>BC-1967-1967-C00481</t>
  </si>
  <si>
    <t>1967-C00481</t>
  </si>
  <si>
    <t>BC-1967-1967-C00404</t>
  </si>
  <si>
    <t>1967-C00404</t>
  </si>
  <si>
    <t>BC-1967-1967-K00854</t>
  </si>
  <si>
    <t>1967-K00854</t>
  </si>
  <si>
    <t>BC-1967-1967-K00795</t>
  </si>
  <si>
    <t>1967-K00795</t>
  </si>
  <si>
    <t>BC-1968-1968-C00063</t>
  </si>
  <si>
    <t>1968-C00063</t>
  </si>
  <si>
    <t>BC-1966-1966-K00373</t>
  </si>
  <si>
    <t>1966-K00373</t>
  </si>
  <si>
    <t>BC-1967-1967-K01017</t>
  </si>
  <si>
    <t>1967-K01017</t>
  </si>
  <si>
    <t>BC-1967-1967-K00874</t>
  </si>
  <si>
    <t>1967-K00874</t>
  </si>
  <si>
    <t>BC-1967-1967-K00849</t>
  </si>
  <si>
    <t>1967-K00849</t>
  </si>
  <si>
    <t>BC-1969-1969-K00316</t>
  </si>
  <si>
    <t>1969-K00316</t>
  </si>
  <si>
    <t>BC-1968-1968-K00614</t>
  </si>
  <si>
    <t>1968-K00614</t>
  </si>
  <si>
    <t>BC-1967-1967-N00662</t>
  </si>
  <si>
    <t>1967-N00662</t>
  </si>
  <si>
    <t>BC-1967-1967-C00403</t>
  </si>
  <si>
    <t>1967-C00403</t>
  </si>
  <si>
    <t>BC-1967-1967-C00349</t>
  </si>
  <si>
    <t>1967-C00349</t>
  </si>
  <si>
    <t>BC-1967-1967-C00348</t>
  </si>
  <si>
    <t>1967-C00348</t>
  </si>
  <si>
    <t>BC-1968-1968-C00016</t>
  </si>
  <si>
    <t>1968-C00016</t>
  </si>
  <si>
    <t>BC-1967-1967-C00377</t>
  </si>
  <si>
    <t>1967-C00377</t>
  </si>
  <si>
    <t>BC-1967-1967-C00042</t>
  </si>
  <si>
    <t>1967-C00042</t>
  </si>
  <si>
    <t>BC-1967-1967-C00041</t>
  </si>
  <si>
    <t>1967-C00041</t>
  </si>
  <si>
    <t>BC-1967-1967-K00831</t>
  </si>
  <si>
    <t>1967-K00831</t>
  </si>
  <si>
    <t>BC-1967-1967-C00469</t>
  </si>
  <si>
    <t>1967-C00469</t>
  </si>
  <si>
    <t>BC-1967-1967-C00447</t>
  </si>
  <si>
    <t>1967-C00447</t>
  </si>
  <si>
    <t>BC-1967-1967-C00443</t>
  </si>
  <si>
    <t>1967-C00443</t>
  </si>
  <si>
    <t>BC-1967-1967-C00427</t>
  </si>
  <si>
    <t>1967-C00427</t>
  </si>
  <si>
    <t>BC-1967-1967-C00292</t>
  </si>
  <si>
    <t>1967-C00292</t>
  </si>
  <si>
    <t>BC-1967-1967-N00752</t>
  </si>
  <si>
    <t>1967-N00752</t>
  </si>
  <si>
    <t>BC-1969-1969-GE0197</t>
  </si>
  <si>
    <t>1969-GE0197</t>
  </si>
  <si>
    <t>BC-1969-1969-G00074</t>
  </si>
  <si>
    <t>1969-G00074</t>
  </si>
  <si>
    <t>BC-1967-1967-G00375</t>
  </si>
  <si>
    <t>1967-G00375</t>
  </si>
  <si>
    <t>BC-1967-1967-G00036</t>
  </si>
  <si>
    <t>1967-G00036</t>
  </si>
  <si>
    <t>BC-1969-1969-G00234</t>
  </si>
  <si>
    <t>1969-G00234</t>
  </si>
  <si>
    <t>BC-1969-1969-G00164</t>
  </si>
  <si>
    <t>1969-G00164</t>
  </si>
  <si>
    <t>BC-1967-1967-G00430</t>
  </si>
  <si>
    <t>1967-G00430</t>
  </si>
  <si>
    <t>BC-1969-1969-G00112</t>
  </si>
  <si>
    <t>1969-G00112</t>
  </si>
  <si>
    <t>BC-1969-1969-G00085</t>
  </si>
  <si>
    <t>1969-G00085</t>
  </si>
  <si>
    <t>BC-1969-1969-G00186</t>
  </si>
  <si>
    <t>1969-G00186</t>
  </si>
  <si>
    <t>BC-1969-1969-G00066</t>
  </si>
  <si>
    <t>1969-G00066</t>
  </si>
  <si>
    <t>BC-1969-1969-G00188</t>
  </si>
  <si>
    <t>1969-G00188</t>
  </si>
  <si>
    <t>BC-1969-1969-G00184</t>
  </si>
  <si>
    <t>1969-G00184</t>
  </si>
  <si>
    <t>BC-1967-1967-G00244</t>
  </si>
  <si>
    <t>1967-G00244</t>
  </si>
  <si>
    <t>BC-1969-1969-G00137</t>
  </si>
  <si>
    <t>1969-G00137</t>
  </si>
  <si>
    <t>BC-1969-1969-G00344</t>
  </si>
  <si>
    <t>1969-G00344</t>
  </si>
  <si>
    <t>BC-1967-1967-G00112</t>
  </si>
  <si>
    <t>1967-G00112</t>
  </si>
  <si>
    <t>BC-1969-1969-G00127</t>
  </si>
  <si>
    <t>1969-G00127</t>
  </si>
  <si>
    <t>BC-1967-1967-R00185</t>
  </si>
  <si>
    <t>1967-R00185</t>
  </si>
  <si>
    <t>BC-1967-1967-G00421</t>
  </si>
  <si>
    <t>1967-G00421</t>
  </si>
  <si>
    <t>BC-1969-1969-G00121</t>
  </si>
  <si>
    <t>1969-G00121</t>
  </si>
  <si>
    <t>BC-1969-1969-G00118</t>
  </si>
  <si>
    <t>1969-G00118</t>
  </si>
  <si>
    <t>BC-1969-1969-G00221</t>
  </si>
  <si>
    <t>1969-G00221</t>
  </si>
  <si>
    <t>BC-1969-1969-G00220</t>
  </si>
  <si>
    <t>1969-G00220</t>
  </si>
  <si>
    <t>BC-1969-1969-G00214</t>
  </si>
  <si>
    <t>1969-G00214</t>
  </si>
  <si>
    <t>BC-1969-1969-G00122</t>
  </si>
  <si>
    <t>1969-G00122</t>
  </si>
  <si>
    <t>BC-1969-1969-G00222</t>
  </si>
  <si>
    <t>1969-G00222</t>
  </si>
  <si>
    <t>BC-1969-1969-G00125</t>
  </si>
  <si>
    <t>1969-G00125</t>
  </si>
  <si>
    <t>BC-1969-1969-G00123</t>
  </si>
  <si>
    <t>1969-G00123</t>
  </si>
  <si>
    <t>BC-1967-1967-R00202</t>
  </si>
  <si>
    <t>1967-R00202</t>
  </si>
  <si>
    <t>BC-1968-1968-R00005</t>
  </si>
  <si>
    <t>1968-R00005</t>
  </si>
  <si>
    <t>BC-1968-1968-R00004</t>
  </si>
  <si>
    <t>1968-R00004</t>
  </si>
  <si>
    <t>BC-1968-1968-R00007</t>
  </si>
  <si>
    <t>1968-R00007</t>
  </si>
  <si>
    <t>BC-1968-1968-R00006</t>
  </si>
  <si>
    <t>1968-R00006</t>
  </si>
  <si>
    <t>BC-1968-1968-G00143</t>
  </si>
  <si>
    <t>1968-G00143</t>
  </si>
  <si>
    <t>BC-1967-1967-G00122</t>
  </si>
  <si>
    <t>1967-G00122</t>
  </si>
  <si>
    <t>BC-1969-1969-G00367</t>
  </si>
  <si>
    <t>1969-G00367</t>
  </si>
  <si>
    <t>BC-1967-1967-G00120</t>
  </si>
  <si>
    <t>1967-G00120</t>
  </si>
  <si>
    <t>BC-1967-1967-G00119</t>
  </si>
  <si>
    <t>1967-G00119</t>
  </si>
  <si>
    <t>BC-1967-1967-G00111</t>
  </si>
  <si>
    <t>1967-G00111</t>
  </si>
  <si>
    <t>BC-1969-1969-G00160</t>
  </si>
  <si>
    <t>1969-G00160</t>
  </si>
  <si>
    <t>BC-1966-1966-G00137</t>
  </si>
  <si>
    <t>1966-G00137</t>
  </si>
  <si>
    <t>BC-1969-1969-G00189</t>
  </si>
  <si>
    <t>1969-G00189</t>
  </si>
  <si>
    <t>BC-1969-1969-G00159</t>
  </si>
  <si>
    <t>1969-G00159</t>
  </si>
  <si>
    <t>BC-1966-1966-G00135</t>
  </si>
  <si>
    <t>1966-G00135</t>
  </si>
  <si>
    <t>BC-1962-1962-K00260</t>
  </si>
  <si>
    <t>1962-K00260</t>
  </si>
  <si>
    <t>BC-1963-1963-V00403</t>
  </si>
  <si>
    <t>1963-V00403</t>
  </si>
  <si>
    <t>BC-1963-1963-V00124</t>
  </si>
  <si>
    <t>1963-V00124</t>
  </si>
  <si>
    <t>BC-1962-1962-K00466</t>
  </si>
  <si>
    <t>1962-K00466</t>
  </si>
  <si>
    <t>BC-1969-1969-R00095</t>
  </si>
  <si>
    <t>1969-R00095</t>
  </si>
  <si>
    <t>BC-1969-1969-R00094</t>
  </si>
  <si>
    <t>1969-R00094</t>
  </si>
  <si>
    <t>BC-1969-1969-R00092</t>
  </si>
  <si>
    <t>1969-R00092</t>
  </si>
  <si>
    <t>BC-1963-1963-N00141</t>
  </si>
  <si>
    <t>1963-N00141</t>
  </si>
  <si>
    <t>BC-1965-1965-G00288</t>
  </si>
  <si>
    <t>1965-G00288</t>
  </si>
  <si>
    <t>BC-1969-1969-R00136</t>
  </si>
  <si>
    <t>1969-R00136</t>
  </si>
  <si>
    <t>BC-1969-1969-R00100</t>
  </si>
  <si>
    <t>1969-R00100</t>
  </si>
  <si>
    <t>BC-1963-1963-G00095</t>
  </si>
  <si>
    <t>1963-G00095</t>
  </si>
  <si>
    <t>BC-1965-1965-G00240</t>
  </si>
  <si>
    <t>1965-G00240</t>
  </si>
  <si>
    <t>BC-1963-1963-G00187</t>
  </si>
  <si>
    <t>1963-G00187</t>
  </si>
  <si>
    <t>BC-1969-1969-G00037</t>
  </si>
  <si>
    <t>1969-G00037</t>
  </si>
  <si>
    <t>BC-1969-1969-G00036</t>
  </si>
  <si>
    <t>1969-G00036</t>
  </si>
  <si>
    <t>BC-1969-1969-G00034</t>
  </si>
  <si>
    <t>1969-G00034</t>
  </si>
  <si>
    <t>BC-1969-1969-G00028</t>
  </si>
  <si>
    <t>1969-G00028</t>
  </si>
  <si>
    <t>BC-1968-1968-G00037</t>
  </si>
  <si>
    <t>1968-G00037</t>
  </si>
  <si>
    <t>BC-1965-1965-G00305</t>
  </si>
  <si>
    <t>1965-G00305</t>
  </si>
  <si>
    <t>BC-1968-1968-G00043</t>
  </si>
  <si>
    <t>1968-G00043</t>
  </si>
  <si>
    <t>BC-1969-1969-G00011</t>
  </si>
  <si>
    <t>1969-G00011</t>
  </si>
  <si>
    <t>BC-1969-1969-R00120</t>
  </si>
  <si>
    <t>1969-R00120</t>
  </si>
  <si>
    <t>BC-1969-1969-R00141</t>
  </si>
  <si>
    <t>1969-R00141</t>
  </si>
  <si>
    <t>BC-1969-1969-R00132</t>
  </si>
  <si>
    <t>1969-R00132</t>
  </si>
  <si>
    <t>BC-1969-1969-R00131</t>
  </si>
  <si>
    <t>1969-R00131</t>
  </si>
  <si>
    <t>BC-1969-1969-R00125</t>
  </si>
  <si>
    <t>1969-R00125</t>
  </si>
  <si>
    <t>BC-1963-1963-R00165</t>
  </si>
  <si>
    <t>1963-R00165</t>
  </si>
  <si>
    <t>BC-1963-1963-R00164</t>
  </si>
  <si>
    <t>1963-R00164</t>
  </si>
  <si>
    <t>BC-1963-1963-G00035</t>
  </si>
  <si>
    <t>1963-G00035</t>
  </si>
  <si>
    <t>BC-1969-1969-G00014</t>
  </si>
  <si>
    <t>1969-G00014</t>
  </si>
  <si>
    <t>BC-1963-1963-R00055</t>
  </si>
  <si>
    <t>1963-R00055</t>
  </si>
  <si>
    <t>BC-1963-1963-R00050</t>
  </si>
  <si>
    <t>1963-R00050</t>
  </si>
  <si>
    <t>BC-1969-1969-R00130</t>
  </si>
  <si>
    <t>1969-R00130</t>
  </si>
  <si>
    <t>BC-1964-1964-R00014</t>
  </si>
  <si>
    <t>1964-R00014</t>
  </si>
  <si>
    <t>BC-1964-1964-R00013</t>
  </si>
  <si>
    <t>1964-R00013</t>
  </si>
  <si>
    <t>BC-1968-1968-R00106</t>
  </si>
  <si>
    <t>1968-R00106</t>
  </si>
  <si>
    <t>BC-1969-1969-R00128</t>
  </si>
  <si>
    <t>1969-R00128</t>
  </si>
  <si>
    <t>BC-1969-1969-R00127</t>
  </si>
  <si>
    <t>1969-R00127</t>
  </si>
  <si>
    <t>BC-1968-1968-R00054</t>
  </si>
  <si>
    <t>1968-R00054</t>
  </si>
  <si>
    <t>BC-1963-1963-R00086</t>
  </si>
  <si>
    <t>1963-R00086</t>
  </si>
  <si>
    <t>BC-1960-1960-N00230</t>
  </si>
  <si>
    <t>1960-N00230</t>
  </si>
  <si>
    <t>BC-1960-1960-K01132</t>
  </si>
  <si>
    <t>1960-K01132</t>
  </si>
  <si>
    <t>BC-1965-1965-V00376</t>
  </si>
  <si>
    <t>1965-V00376</t>
  </si>
  <si>
    <t>BC-1960-1960-N00249</t>
  </si>
  <si>
    <t>1960-N00249</t>
  </si>
  <si>
    <t>BC-1951-1951-V00294</t>
  </si>
  <si>
    <t>1951-V00294</t>
  </si>
  <si>
    <t>BC-1958-1958-V00283</t>
  </si>
  <si>
    <t>1958-V00283</t>
  </si>
  <si>
    <t>BC-1951-1951-V00652</t>
  </si>
  <si>
    <t>1951-V00652</t>
  </si>
  <si>
    <t>BC-1965-1965-V00554</t>
  </si>
  <si>
    <t>1965-V00554</t>
  </si>
  <si>
    <t>BC-1965-1965-V00553</t>
  </si>
  <si>
    <t>1965-V00553</t>
  </si>
  <si>
    <t>BC-1965-1965-V00541</t>
  </si>
  <si>
    <t>1965-V00541</t>
  </si>
  <si>
    <t>BC-1965-1965-V00539</t>
  </si>
  <si>
    <t>1965-V00539</t>
  </si>
  <si>
    <t>BC-1965-1965-V00596</t>
  </si>
  <si>
    <t>1965-V00596</t>
  </si>
  <si>
    <t>BC-1965-1965-V00547</t>
  </si>
  <si>
    <t>1965-V00547</t>
  </si>
  <si>
    <t>BC-1960-1960-K00761</t>
  </si>
  <si>
    <t>1960-K00761</t>
  </si>
  <si>
    <t>BC-1960-1960-K00678</t>
  </si>
  <si>
    <t>1960-K00678</t>
  </si>
  <si>
    <t>BC-1960-1960-K00668</t>
  </si>
  <si>
    <t>1960-K00668</t>
  </si>
  <si>
    <t>BC-1965-1965-V00426</t>
  </si>
  <si>
    <t>1965-V00426</t>
  </si>
  <si>
    <t>BC-1960-1960-N00225</t>
  </si>
  <si>
    <t>1960-N00225</t>
  </si>
  <si>
    <t>BC-1965-1965-V00286</t>
  </si>
  <si>
    <t>1965-V00286</t>
  </si>
  <si>
    <t>BC-1956-1956-V01169</t>
  </si>
  <si>
    <t>1956-V01169</t>
  </si>
  <si>
    <t>BC-1965-1965-K00510</t>
  </si>
  <si>
    <t>1965-K00510</t>
  </si>
  <si>
    <t>BC-1960-1960-K01040</t>
  </si>
  <si>
    <t>1960-K01040</t>
  </si>
  <si>
    <t>BC-1965-1965-K00261</t>
  </si>
  <si>
    <t>1965-K00261</t>
  </si>
  <si>
    <t>BC-1960-1960-K01011</t>
  </si>
  <si>
    <t>1960-K01011</t>
  </si>
  <si>
    <t>BC-1959-1959-C00192</t>
  </si>
  <si>
    <t>1959-C00192</t>
  </si>
  <si>
    <t>BC-1960-1960-K00788</t>
  </si>
  <si>
    <t>1960-K00788</t>
  </si>
  <si>
    <t>BC-1960-1960-K00683</t>
  </si>
  <si>
    <t>1960-K00683</t>
  </si>
  <si>
    <t>BC-1960-1960-K00657</t>
  </si>
  <si>
    <t>1960-K00657</t>
  </si>
  <si>
    <t>BC-1965-1965-V00410</t>
  </si>
  <si>
    <t>1965-V00410</t>
  </si>
  <si>
    <t>BC-1960-1960-N00498</t>
  </si>
  <si>
    <t>1960-N00498</t>
  </si>
  <si>
    <t>BC-1960-1960-N00468</t>
  </si>
  <si>
    <t>1960-N00468</t>
  </si>
  <si>
    <t>BC-1959-1959-C00348</t>
  </si>
  <si>
    <t>1959-C00348</t>
  </si>
  <si>
    <t>BC-1965-1965-C00202</t>
  </si>
  <si>
    <t>1965-C00202</t>
  </si>
  <si>
    <t>BC-1959-1959-C00321</t>
  </si>
  <si>
    <t>1959-C00321</t>
  </si>
  <si>
    <t>BC-1959-1959-C00302</t>
  </si>
  <si>
    <t>1959-C00302</t>
  </si>
  <si>
    <t>BC-1959-1959-C00296</t>
  </si>
  <si>
    <t>1959-C00296</t>
  </si>
  <si>
    <t>BC-1959-1959-C00295</t>
  </si>
  <si>
    <t>1959-C00295</t>
  </si>
  <si>
    <t>BC-1959-1959-C00294</t>
  </si>
  <si>
    <t>1959-C00294</t>
  </si>
  <si>
    <t>BC-1959-1959-C00275</t>
  </si>
  <si>
    <t>1959-C00275</t>
  </si>
  <si>
    <t>BC-1959-1959-C00274</t>
  </si>
  <si>
    <t>1959-C00274</t>
  </si>
  <si>
    <t>BC-1959-1959-C00265</t>
  </si>
  <si>
    <t>1959-C00265</t>
  </si>
  <si>
    <t>BC-1959-1959-C00264</t>
  </si>
  <si>
    <t>1959-C00264</t>
  </si>
  <si>
    <t>BC-1959-1959-C00263</t>
  </si>
  <si>
    <t>1959-C00263</t>
  </si>
  <si>
    <t>BC-1959-1959-C00257</t>
  </si>
  <si>
    <t>1959-C00257</t>
  </si>
  <si>
    <t>BC-1959-1959-C00248</t>
  </si>
  <si>
    <t>1959-C00248</t>
  </si>
  <si>
    <t>BC-1959-1959-C00218</t>
  </si>
  <si>
    <t>1959-C00218</t>
  </si>
  <si>
    <t>BC-1959-1959-C00213</t>
  </si>
  <si>
    <t>1959-C00213</t>
  </si>
  <si>
    <t>BC-1959-1959-C00162</t>
  </si>
  <si>
    <t>1959-C00162</t>
  </si>
  <si>
    <t>BC-1960-1960-C00086</t>
  </si>
  <si>
    <t>1960-C00086</t>
  </si>
  <si>
    <t>BC-1959-1959-C00139</t>
  </si>
  <si>
    <t>1959-C00139</t>
  </si>
  <si>
    <t>BC-1959-1959-C00137</t>
  </si>
  <si>
    <t>1959-C00137</t>
  </si>
  <si>
    <t>BC-1959-1959-C00132</t>
  </si>
  <si>
    <t>1959-C00132</t>
  </si>
  <si>
    <t>BC-1959-1959-C00012</t>
  </si>
  <si>
    <t>1959-C00012</t>
  </si>
  <si>
    <t>BC-1959-1959-G00078</t>
  </si>
  <si>
    <t>1959-G00078</t>
  </si>
  <si>
    <t>BC-1960-1960-C00090</t>
  </si>
  <si>
    <t>1960-C00090</t>
  </si>
  <si>
    <t>BC-1960-1960-K00711</t>
  </si>
  <si>
    <t>1960-K00711</t>
  </si>
  <si>
    <t>BC-1965-1965-C00018</t>
  </si>
  <si>
    <t>1965-C00018</t>
  </si>
  <si>
    <t>BC-1960-1960-C00171</t>
  </si>
  <si>
    <t>1960-C00171</t>
  </si>
  <si>
    <t>BC-1959-1959-C00310</t>
  </si>
  <si>
    <t>1959-C00310</t>
  </si>
  <si>
    <t>BC-1960-1960-G00194</t>
  </si>
  <si>
    <t>1960-G00194</t>
  </si>
  <si>
    <t>BC-1960-1960-G00157</t>
  </si>
  <si>
    <t>1960-G00157</t>
  </si>
  <si>
    <t>BC-1960-1960-C00174</t>
  </si>
  <si>
    <t>1960-C00174</t>
  </si>
  <si>
    <t>BC-1960-1960-N00238</t>
  </si>
  <si>
    <t>1960-N00238</t>
  </si>
  <si>
    <t>BC-1960-1960-G00128</t>
  </si>
  <si>
    <t>1960-G00128</t>
  </si>
  <si>
    <t>BC-1960-1960-K00710</t>
  </si>
  <si>
    <t>1960-K00710</t>
  </si>
  <si>
    <t>BC-1960-1960-K00704</t>
  </si>
  <si>
    <t>1960-K00704</t>
  </si>
  <si>
    <t>BC-1960-1960-K00656</t>
  </si>
  <si>
    <t>1960-K00656</t>
  </si>
  <si>
    <t>BC-1960-1960-G00173</t>
  </si>
  <si>
    <t>1960-G00173</t>
  </si>
  <si>
    <t>BC-1965-1965-R00397</t>
  </si>
  <si>
    <t>1965-R00397</t>
  </si>
  <si>
    <t>BC-1965-1965-R00248</t>
  </si>
  <si>
    <t>1965-R00248</t>
  </si>
  <si>
    <t>BC-1965-1965-R00253</t>
  </si>
  <si>
    <t>1965-R00253</t>
  </si>
  <si>
    <t>BC-1965-1965-G00100</t>
  </si>
  <si>
    <t>1965-G00100</t>
  </si>
  <si>
    <t>BC-1960-1960-C00168</t>
  </si>
  <si>
    <t>1960-C00168</t>
  </si>
  <si>
    <t>BC-1960-1960-G00169</t>
  </si>
  <si>
    <t>1960-G00169</t>
  </si>
  <si>
    <t>BC-1966-1966-R00072</t>
  </si>
  <si>
    <t>1966-R00072</t>
  </si>
  <si>
    <t>BC-1965-1965-R00178</t>
  </si>
  <si>
    <t>1965-R00178</t>
  </si>
  <si>
    <t>BC-1959-1959-G00080</t>
  </si>
  <si>
    <t>1959-G00080</t>
  </si>
  <si>
    <t>BC-1959-1959-G00074</t>
  </si>
  <si>
    <t>1959-G00074</t>
  </si>
  <si>
    <t>BC-1960-1960-G00057</t>
  </si>
  <si>
    <t>1960-G00057</t>
  </si>
  <si>
    <t>BC-1960-1960-G00054</t>
  </si>
  <si>
    <t>1960-G00054</t>
  </si>
  <si>
    <t>BC-1960-1960-G00053</t>
  </si>
  <si>
    <t>1960-G00053</t>
  </si>
  <si>
    <t>BC-1960-1960-G00302</t>
  </si>
  <si>
    <t>1960-G00302</t>
  </si>
  <si>
    <t>BC-1960-1960-G00301</t>
  </si>
  <si>
    <t>1960-G00301</t>
  </si>
  <si>
    <t>BC-1960-1960-G00218</t>
  </si>
  <si>
    <t>1960-G00218</t>
  </si>
  <si>
    <t>BC-1960-1960-G00151</t>
  </si>
  <si>
    <t>1960-G00151</t>
  </si>
  <si>
    <t>BC-1960-1960-G00150</t>
  </si>
  <si>
    <t>1960-G00150</t>
  </si>
  <si>
    <t>BC-1960-1960-G00059</t>
  </si>
  <si>
    <t>1960-G00059</t>
  </si>
  <si>
    <t>BC-1965-1965-R00142</t>
  </si>
  <si>
    <t>1965-R00142</t>
  </si>
  <si>
    <t>BC-1965-1965-G00099</t>
  </si>
  <si>
    <t>1965-G00099</t>
  </si>
  <si>
    <t>BC-1959-1959-G00100</t>
  </si>
  <si>
    <t>1959-G00100</t>
  </si>
  <si>
    <t>BC-1959-1959-G00089</t>
  </si>
  <si>
    <t>1959-G00089</t>
  </si>
  <si>
    <t>BC-1959-1959-G00084</t>
  </si>
  <si>
    <t>1959-G00084</t>
  </si>
  <si>
    <t>BC-1959-1959-G00081</t>
  </si>
  <si>
    <t>1959-G00081</t>
  </si>
  <si>
    <t>BC-1959-1959-G00073</t>
  </si>
  <si>
    <t>1959-G00073</t>
  </si>
  <si>
    <t>BC-1959-1959-G00070</t>
  </si>
  <si>
    <t>1959-G00070</t>
  </si>
  <si>
    <t>BC-1960-1960-G00078</t>
  </si>
  <si>
    <t>1960-G00078</t>
  </si>
  <si>
    <t>BC-1960-1960-G00063</t>
  </si>
  <si>
    <t>1960-G00063</t>
  </si>
  <si>
    <t>BC-1960-1960-G00058</t>
  </si>
  <si>
    <t>1960-G00058</t>
  </si>
  <si>
    <t>BC-1960-1960-G00154</t>
  </si>
  <si>
    <t>1960-G00154</t>
  </si>
  <si>
    <t>BC-1965-1965-G00011</t>
  </si>
  <si>
    <t>1965-G00011</t>
  </si>
  <si>
    <t>BC-1959-1959-G00090</t>
  </si>
  <si>
    <t>1959-G00090</t>
  </si>
  <si>
    <t>BC-1959-1959-G00058</t>
  </si>
  <si>
    <t>1959-G00058</t>
  </si>
  <si>
    <t>BC-1959-1959-G00057</t>
  </si>
  <si>
    <t>1959-G00057</t>
  </si>
  <si>
    <t>BC-1959-1959-G00052</t>
  </si>
  <si>
    <t>1959-G00052</t>
  </si>
  <si>
    <t>BC-1959-1959-G00051</t>
  </si>
  <si>
    <t>1959-G00051</t>
  </si>
  <si>
    <t>BC-1959-1959-G00048</t>
  </si>
  <si>
    <t>1959-G00048</t>
  </si>
  <si>
    <t>BC-1959-1959-G00013</t>
  </si>
  <si>
    <t>1959-G00013</t>
  </si>
  <si>
    <t>BC-1959-1959-G00059</t>
  </si>
  <si>
    <t>1959-G00059</t>
  </si>
  <si>
    <t>BC-1960-1960-G00123</t>
  </si>
  <si>
    <t>1960-G00123</t>
  </si>
  <si>
    <t>BC-1965-1965-G00296</t>
  </si>
  <si>
    <t>1965-G00296</t>
  </si>
  <si>
    <t>BC-1965-1965-G00295</t>
  </si>
  <si>
    <t>1965-G00295</t>
  </si>
  <si>
    <t>BC-1959-1959-G00050</t>
  </si>
  <si>
    <t>1959-G00050</t>
  </si>
  <si>
    <t>BC-1960-1960-G00248</t>
  </si>
  <si>
    <t>1960-G00248</t>
  </si>
  <si>
    <t>BC-1965-1965-R00334</t>
  </si>
  <si>
    <t>1965-R00334</t>
  </si>
  <si>
    <t>BC-1965-1965-R00278</t>
  </si>
  <si>
    <t>1965-R00278</t>
  </si>
  <si>
    <t>BC-1959-1959-G00115</t>
  </si>
  <si>
    <t>1959-G00115</t>
  </si>
  <si>
    <t>BC-1965-1965-G00102</t>
  </si>
  <si>
    <t>1965-G00102</t>
  </si>
  <si>
    <t>BC-1965-1965-G00027</t>
  </si>
  <si>
    <t>1965-G00027</t>
  </si>
  <si>
    <t>BC-1959-1959-G00062</t>
  </si>
  <si>
    <t>1959-G00062</t>
  </si>
  <si>
    <t>BC-1959-1959-G00152</t>
  </si>
  <si>
    <t>1959-G00152</t>
  </si>
  <si>
    <t>BC-1965-1965-G00194</t>
  </si>
  <si>
    <t>1965-G00194</t>
  </si>
  <si>
    <t>BC-1965-1965-G00192</t>
  </si>
  <si>
    <t>1965-G00192</t>
  </si>
  <si>
    <t>BC-1965-1965-G00156</t>
  </si>
  <si>
    <t>1965-G00156</t>
  </si>
  <si>
    <t>BC-1965-1965-G00155</t>
  </si>
  <si>
    <t>1965-G00155</t>
  </si>
  <si>
    <t>BC-1959-1959-G00142</t>
  </si>
  <si>
    <t>1959-G00142</t>
  </si>
  <si>
    <t>BC-1959-1959-G00141</t>
  </si>
  <si>
    <t>1959-G00141</t>
  </si>
  <si>
    <t>BC-1965-1965-G00294</t>
  </si>
  <si>
    <t>1965-G00294</t>
  </si>
  <si>
    <t>BC-1965-1965-G00292</t>
  </si>
  <si>
    <t>1965-G00292</t>
  </si>
  <si>
    <t>BC-1965-1965-G00182</t>
  </si>
  <si>
    <t>1965-G00182</t>
  </si>
  <si>
    <t>BC-1965-1965-G00154</t>
  </si>
  <si>
    <t>1965-G00154</t>
  </si>
  <si>
    <t>BC-1965-1965-G00047</t>
  </si>
  <si>
    <t>1965-G00047</t>
  </si>
  <si>
    <t>BC-1965-1965-G00046</t>
  </si>
  <si>
    <t>1965-G00046</t>
  </si>
  <si>
    <t>BC-1965-1965-G00186</t>
  </si>
  <si>
    <t>1965-G00186</t>
  </si>
  <si>
    <t>BC-1965-1965-R00228</t>
  </si>
  <si>
    <t>1965-R00228</t>
  </si>
  <si>
    <t>BC-1959-1959-G00151</t>
  </si>
  <si>
    <t>1959-G00151</t>
  </si>
  <si>
    <t>BC-1959-1959-G00150</t>
  </si>
  <si>
    <t>1959-G00150</t>
  </si>
  <si>
    <t>BC-1960-1960-N00321</t>
  </si>
  <si>
    <t>1960-N00321</t>
  </si>
  <si>
    <t>BC-1961-1961-N00435</t>
  </si>
  <si>
    <t>1961-N00435</t>
  </si>
  <si>
    <t>BC-1961-1961-V01948</t>
  </si>
  <si>
    <t>1961-V01948</t>
  </si>
  <si>
    <t>BC-1962-1962-V00102</t>
  </si>
  <si>
    <t>1962-V00102</t>
  </si>
  <si>
    <t>BC-1962-1962-V02545</t>
  </si>
  <si>
    <t>1962-V02545</t>
  </si>
  <si>
    <t>BC-1961-1961-V01638</t>
  </si>
  <si>
    <t>1961-V01638</t>
  </si>
  <si>
    <t>BC-1960-1960-K00210</t>
  </si>
  <si>
    <t>1960-K00210</t>
  </si>
  <si>
    <t>BC-1960-1960-K00449</t>
  </si>
  <si>
    <t>1960-K00449</t>
  </si>
  <si>
    <t>BC-1960-1960-K00447</t>
  </si>
  <si>
    <t>1960-K00447</t>
  </si>
  <si>
    <t>BC-1960-1960-K00236</t>
  </si>
  <si>
    <t>1960-K00236</t>
  </si>
  <si>
    <t>BC-1960-1960-K00211</t>
  </si>
  <si>
    <t>1960-K00211</t>
  </si>
  <si>
    <t>BC-1960-1960-K00235</t>
  </si>
  <si>
    <t>1960-K00235</t>
  </si>
  <si>
    <t>BC-1961-1961-V00546</t>
  </si>
  <si>
    <t>1961-V00546</t>
  </si>
  <si>
    <t>BC-1961-1961-V01795</t>
  </si>
  <si>
    <t>1961-V01795</t>
  </si>
  <si>
    <t>BC-1960-1960-V00285</t>
  </si>
  <si>
    <t>1960-V00285</t>
  </si>
  <si>
    <t>BC-1961-1961-V01912</t>
  </si>
  <si>
    <t>1961-V01912</t>
  </si>
  <si>
    <t>BC-1960-1960-N00520</t>
  </si>
  <si>
    <t>1960-N00520</t>
  </si>
  <si>
    <t>BC-1960-1960-N00159</t>
  </si>
  <si>
    <t>1960-N00159</t>
  </si>
  <si>
    <t>BC-1960-1960-N00158</t>
  </si>
  <si>
    <t>1960-N00158</t>
  </si>
  <si>
    <t>BC-1960-1960-N00149</t>
  </si>
  <si>
    <t>1960-N00149</t>
  </si>
  <si>
    <t>BC-1960-1960-N00139</t>
  </si>
  <si>
    <t>1960-N00139</t>
  </si>
  <si>
    <t>BC-1960-1960-N00133</t>
  </si>
  <si>
    <t>1960-N00133</t>
  </si>
  <si>
    <t>BC-1960-1960-N00116</t>
  </si>
  <si>
    <t>1960-N00116</t>
  </si>
  <si>
    <t>BC-1961-1961-K00752</t>
  </si>
  <si>
    <t>1961-K00752</t>
  </si>
  <si>
    <t>BC-1960-1960-K00203</t>
  </si>
  <si>
    <t>1960-K00203</t>
  </si>
  <si>
    <t>BC-1961-1961-K00797</t>
  </si>
  <si>
    <t>1961-K00797</t>
  </si>
  <si>
    <t>BC-1961-1961-K00205</t>
  </si>
  <si>
    <t>1961-K00205</t>
  </si>
  <si>
    <t>BC-1960-1960-N00332</t>
  </si>
  <si>
    <t>1960-N00332</t>
  </si>
  <si>
    <t>BC-1959-1959-N00195</t>
  </si>
  <si>
    <t>1959-N00195</t>
  </si>
  <si>
    <t>BC-1960-1960-N00191</t>
  </si>
  <si>
    <t>1960-N00191</t>
  </si>
  <si>
    <t>BC-1960-1960-N00387</t>
  </si>
  <si>
    <t>1960-N00387</t>
  </si>
  <si>
    <t>BC-1959-1959-N00118</t>
  </si>
  <si>
    <t>1959-N00118</t>
  </si>
  <si>
    <t>BC-1960-1960-N00168</t>
  </si>
  <si>
    <t>1960-N00168</t>
  </si>
  <si>
    <t>BC-1960-1960-N00148</t>
  </si>
  <si>
    <t>1960-N00148</t>
  </si>
  <si>
    <t>BC-1961-1961-K00224</t>
  </si>
  <si>
    <t>1961-K00224</t>
  </si>
  <si>
    <t>BC-1961-1961-C00415</t>
  </si>
  <si>
    <t>1961-C00415</t>
  </si>
  <si>
    <t>BC-1961-1961-C00144</t>
  </si>
  <si>
    <t>1961-C00144</t>
  </si>
  <si>
    <t>BC-1961-1961-C00137</t>
  </si>
  <si>
    <t>1961-C00137</t>
  </si>
  <si>
    <t>BC-1960-1960-K00606</t>
  </si>
  <si>
    <t>1960-K00606</t>
  </si>
  <si>
    <t>BC-1960-1960-K00547</t>
  </si>
  <si>
    <t>1960-K00547</t>
  </si>
  <si>
    <t>BC-1960-1960-K00499</t>
  </si>
  <si>
    <t>1960-K00499</t>
  </si>
  <si>
    <t>BC-1960-1960-K00477</t>
  </si>
  <si>
    <t>1960-K00477</t>
  </si>
  <si>
    <t>BC-1960-1960-K00473</t>
  </si>
  <si>
    <t>1960-K00473</t>
  </si>
  <si>
    <t>BC-1960-1960-K00451</t>
  </si>
  <si>
    <t>1960-K00451</t>
  </si>
  <si>
    <t>BC-1960-1960-K00365</t>
  </si>
  <si>
    <t>1960-K00365</t>
  </si>
  <si>
    <t>BC-1960-1960-K00351</t>
  </si>
  <si>
    <t>1960-K00351</t>
  </si>
  <si>
    <t>BC-1960-1960-K00342</t>
  </si>
  <si>
    <t>1960-K00342</t>
  </si>
  <si>
    <t>BC-1960-1960-K00276</t>
  </si>
  <si>
    <t>1960-K00276</t>
  </si>
  <si>
    <t>BC-1961-1961-C00001</t>
  </si>
  <si>
    <t>1961-C00001</t>
  </si>
  <si>
    <t>BC-1961-1961-R00172</t>
  </si>
  <si>
    <t>1961-R00172</t>
  </si>
  <si>
    <t>BC-1961-1961-R00130</t>
  </si>
  <si>
    <t>1961-R00130</t>
  </si>
  <si>
    <t>BC-1961-1961-R00115</t>
  </si>
  <si>
    <t>1961-R00115</t>
  </si>
  <si>
    <t>BC-1961-1961-V01750</t>
  </si>
  <si>
    <t>1961-V01750</t>
  </si>
  <si>
    <t>BC-1961-1961-V01745</t>
  </si>
  <si>
    <t>1961-V01745</t>
  </si>
  <si>
    <t>BC-1961-1961-V01717</t>
  </si>
  <si>
    <t>1961-V01717</t>
  </si>
  <si>
    <t>BC-1960-1960-N00207</t>
  </si>
  <si>
    <t>1960-N00207</t>
  </si>
  <si>
    <t>BC-1961-1961-C00150</t>
  </si>
  <si>
    <t>1961-C00150</t>
  </si>
  <si>
    <t>BC-1960-1960-C00067</t>
  </si>
  <si>
    <t>1960-C00067</t>
  </si>
  <si>
    <t>BC-1961-1961-C00178</t>
  </si>
  <si>
    <t>1961-C00178</t>
  </si>
  <si>
    <t>BC-1961-1961-C00153</t>
  </si>
  <si>
    <t>1961-C00153</t>
  </si>
  <si>
    <t>BC-1961-1961-C00142</t>
  </si>
  <si>
    <t>1961-C00142</t>
  </si>
  <si>
    <t>BC-1961-1961-C00138</t>
  </si>
  <si>
    <t>1961-C00138</t>
  </si>
  <si>
    <t>BC-1961-1961-C00136</t>
  </si>
  <si>
    <t>1961-C00136</t>
  </si>
  <si>
    <t>BC-1961-1961-C00135</t>
  </si>
  <si>
    <t>1961-C00135</t>
  </si>
  <si>
    <t>BC-1961-1961-C00134</t>
  </si>
  <si>
    <t>1961-C00134</t>
  </si>
  <si>
    <t>BC-1961-1961-C00114</t>
  </si>
  <si>
    <t>1961-C00114</t>
  </si>
  <si>
    <t>BC-1961-1961-C00013</t>
  </si>
  <si>
    <t>1961-C00013</t>
  </si>
  <si>
    <t>BC-1961-1961-C00002</t>
  </si>
  <si>
    <t>1961-C00002</t>
  </si>
  <si>
    <t>BC-1961-1961-K00523</t>
  </si>
  <si>
    <t>1961-K00523</t>
  </si>
  <si>
    <t>BC-1961-1961-C00414</t>
  </si>
  <si>
    <t>1961-C00414</t>
  </si>
  <si>
    <t>BC-1961-1961-C00032</t>
  </si>
  <si>
    <t>1961-C00032</t>
  </si>
  <si>
    <t>BC-1960-1960-C00034</t>
  </si>
  <si>
    <t>1960-C00034</t>
  </si>
  <si>
    <t>BC-1960-1960-C00026</t>
  </si>
  <si>
    <t>1960-C00026</t>
  </si>
  <si>
    <t>BC-1961-1961-C00014</t>
  </si>
  <si>
    <t>1961-C00014</t>
  </si>
  <si>
    <t>BC-1960-1960-N00348</t>
  </si>
  <si>
    <t>1960-N00348</t>
  </si>
  <si>
    <t>BC-1960-1960-K00535</t>
  </si>
  <si>
    <t>1960-K00535</t>
  </si>
  <si>
    <t>BC-1960-1960-K00533</t>
  </si>
  <si>
    <t>1960-K00533</t>
  </si>
  <si>
    <t>BC-1960-1960-N00340</t>
  </si>
  <si>
    <t>1960-N00340</t>
  </si>
  <si>
    <t>BC-1960-1960-N00176</t>
  </si>
  <si>
    <t>1960-N00176</t>
  </si>
  <si>
    <t>BC-1960-1960-K00317</t>
  </si>
  <si>
    <t>1960-K00317</t>
  </si>
  <si>
    <t>BC-1960-1960-K00263</t>
  </si>
  <si>
    <t>1960-K00263</t>
  </si>
  <si>
    <t>BC-1960-1960-K00258</t>
  </si>
  <si>
    <t>1960-K00258</t>
  </si>
  <si>
    <t>BC-1961-1961-K00916</t>
  </si>
  <si>
    <t>1961-K00916</t>
  </si>
  <si>
    <t>BC-1961-1961-K00914</t>
  </si>
  <si>
    <t>1961-K00914</t>
  </si>
  <si>
    <t>BC-1961-1961-K00906</t>
  </si>
  <si>
    <t>1961-K00906</t>
  </si>
  <si>
    <t>BC-1961-1961-K00737</t>
  </si>
  <si>
    <t>1961-K00737</t>
  </si>
  <si>
    <t>BC-1961-1961-K00710</t>
  </si>
  <si>
    <t>1961-K00710</t>
  </si>
  <si>
    <t>BC-1961-1961-K00665</t>
  </si>
  <si>
    <t>1961-K00665</t>
  </si>
  <si>
    <t>BC-1961-1961-K00524</t>
  </si>
  <si>
    <t>1961-K00524</t>
  </si>
  <si>
    <t>BC-1961-1961-N00107</t>
  </si>
  <si>
    <t>1961-N00107</t>
  </si>
  <si>
    <t>BC-1961-1961-G00471</t>
  </si>
  <si>
    <t>1961-G00471</t>
  </si>
  <si>
    <t>BC-1961-1961-G00446</t>
  </si>
  <si>
    <t>1961-G00446</t>
  </si>
  <si>
    <t>BC-1961-1961-C00398</t>
  </si>
  <si>
    <t>1961-C00398</t>
  </si>
  <si>
    <t>BC-1961-1961-R00166</t>
  </si>
  <si>
    <t>1961-R00166</t>
  </si>
  <si>
    <t>BC-1960-1960-R00006</t>
  </si>
  <si>
    <t>1960-R00006</t>
  </si>
  <si>
    <t>BC-1961-1961-R00189</t>
  </si>
  <si>
    <t>1961-R00189</t>
  </si>
  <si>
    <t>BC-1961-1961-R00186</t>
  </si>
  <si>
    <t>1961-R00186</t>
  </si>
  <si>
    <t>BC-1961-1961-R00084</t>
  </si>
  <si>
    <t>1961-R00084</t>
  </si>
  <si>
    <t>BC-1961-1961-G00474</t>
  </si>
  <si>
    <t>1961-G00474</t>
  </si>
  <si>
    <t>BC-1961-1961-G00022</t>
  </si>
  <si>
    <t>1961-G00022</t>
  </si>
  <si>
    <t>BC-1961-1961-G00019</t>
  </si>
  <si>
    <t>1961-G00019</t>
  </si>
  <si>
    <t>BC-1962-1962-G00056</t>
  </si>
  <si>
    <t>1962-G00056</t>
  </si>
  <si>
    <t>BC-1961-1961-G00440</t>
  </si>
  <si>
    <t>1961-G00440</t>
  </si>
  <si>
    <t>BC-1961-1961-G00424</t>
  </si>
  <si>
    <t>1961-G00424</t>
  </si>
  <si>
    <t>BC-1961-1961-G00396</t>
  </si>
  <si>
    <t>1961-G00396</t>
  </si>
  <si>
    <t>BC-1960-1960-G00033</t>
  </si>
  <si>
    <t>1960-G00033</t>
  </si>
  <si>
    <t>BC-1962-1962-G00126</t>
  </si>
  <si>
    <t>1962-G00126</t>
  </si>
  <si>
    <t>BC-1961-1961-R00195</t>
  </si>
  <si>
    <t>1961-R00195</t>
  </si>
  <si>
    <t>BC-1961-1961-R00178</t>
  </si>
  <si>
    <t>1961-R00178</t>
  </si>
  <si>
    <t>BC-1961-1961-R00152</t>
  </si>
  <si>
    <t>1961-R00152</t>
  </si>
  <si>
    <t>BC-1959-1959-G00196</t>
  </si>
  <si>
    <t>1959-G00196</t>
  </si>
  <si>
    <t>BC-1959-1959-G00180</t>
  </si>
  <si>
    <t>1959-G00180</t>
  </si>
  <si>
    <t>BC-1961-1961-G00073</t>
  </si>
  <si>
    <t>1961-G00073</t>
  </si>
  <si>
    <t>BC-1961-1961-G00066</t>
  </si>
  <si>
    <t>1961-G00066</t>
  </si>
  <si>
    <t>BC-1961-1961-G00059</t>
  </si>
  <si>
    <t>1961-G00059</t>
  </si>
  <si>
    <t>BC-1961-1961-G00025</t>
  </si>
  <si>
    <t>1961-G00025</t>
  </si>
  <si>
    <t>BC-1961-1961-G00021</t>
  </si>
  <si>
    <t>1961-G00021</t>
  </si>
  <si>
    <t>BC-1961-1961-G00018</t>
  </si>
  <si>
    <t>1961-G00018</t>
  </si>
  <si>
    <t>BC-1962-1962-G00017</t>
  </si>
  <si>
    <t>1962-G00017</t>
  </si>
  <si>
    <t>BC-1961-1961-G00411</t>
  </si>
  <si>
    <t>1961-G00411</t>
  </si>
  <si>
    <t>BC-1959-1959-G00207</t>
  </si>
  <si>
    <t>1959-G00207</t>
  </si>
  <si>
    <t>BC-1961-1961-R00215</t>
  </si>
  <si>
    <t>1961-R00215</t>
  </si>
  <si>
    <t>BC-1959-1959-G00172</t>
  </si>
  <si>
    <t>1959-G00172</t>
  </si>
  <si>
    <t>BC-1961-1961-G00036</t>
  </si>
  <si>
    <t>1961-G00036</t>
  </si>
  <si>
    <t>BC-1961-1961-G00030</t>
  </si>
  <si>
    <t>1961-G00030</t>
  </si>
  <si>
    <t>BC-1961-1961-G00027</t>
  </si>
  <si>
    <t>1961-G00027</t>
  </si>
  <si>
    <t>BC-1962-1962-G00048</t>
  </si>
  <si>
    <t>1962-G00048</t>
  </si>
  <si>
    <t>BC-1961-1961-R00154</t>
  </si>
  <si>
    <t>1961-R00154</t>
  </si>
  <si>
    <t>BC-1961-1961-G00429</t>
  </si>
  <si>
    <t>1961-G00429</t>
  </si>
  <si>
    <t>BC-1961-1961-G00408</t>
  </si>
  <si>
    <t>1961-G00408</t>
  </si>
  <si>
    <t>BC-1961-1961-G00037</t>
  </si>
  <si>
    <t>1961-G00037</t>
  </si>
  <si>
    <t>BC-1961-1961-G00029</t>
  </si>
  <si>
    <t>1961-G00029</t>
  </si>
  <si>
    <t>BC-1961-1961-G00443</t>
  </si>
  <si>
    <t>1961-G00443</t>
  </si>
  <si>
    <t>BC-1962-1962-R00055</t>
  </si>
  <si>
    <t>1962-R00055</t>
  </si>
  <si>
    <t>BC-1961-1961-G00211</t>
  </si>
  <si>
    <t>1961-G00211</t>
  </si>
  <si>
    <t>BC-1961-1961-G00190</t>
  </si>
  <si>
    <t>1961-G00190</t>
  </si>
  <si>
    <t>BC-1962-1962-R00042</t>
  </si>
  <si>
    <t>1962-R00042</t>
  </si>
  <si>
    <t>BC-1961-1961-R00266</t>
  </si>
  <si>
    <t>1961-R00266</t>
  </si>
  <si>
    <t>BC-1961-1961-G00427</t>
  </si>
  <si>
    <t>1961-G00427</t>
  </si>
  <si>
    <t>BC-1961-1961-G00413</t>
  </si>
  <si>
    <t>1961-G00413</t>
  </si>
  <si>
    <t>BC-1961-1961-R00207</t>
  </si>
  <si>
    <t>1961-R00207</t>
  </si>
  <si>
    <t>BC-1961-1961-R00206</t>
  </si>
  <si>
    <t>1961-R00206</t>
  </si>
  <si>
    <t>BC-1961-1961-G00488</t>
  </si>
  <si>
    <t>1961-G00488</t>
  </si>
  <si>
    <t>BC-1961-1961-G00482</t>
  </si>
  <si>
    <t>1961-G00482</t>
  </si>
  <si>
    <t>BC-1961-1961-G00412</t>
  </si>
  <si>
    <t>1961-G00412</t>
  </si>
  <si>
    <t>BC-1961-1961-R00169</t>
  </si>
  <si>
    <t>1961-R00169</t>
  </si>
  <si>
    <t>BC-1961-1961-V01199</t>
  </si>
  <si>
    <t>1961-V01199</t>
  </si>
  <si>
    <t>BC-1955-1955-K00348</t>
  </si>
  <si>
    <t>1955-K00348</t>
  </si>
  <si>
    <t>BC-1958-1958-N00285</t>
  </si>
  <si>
    <t>1958-N00285</t>
  </si>
  <si>
    <t>BC-1958-1958-N00310</t>
  </si>
  <si>
    <t>1958-N00310</t>
  </si>
  <si>
    <t>BC-1958-1958-V01457</t>
  </si>
  <si>
    <t>1958-V01457</t>
  </si>
  <si>
    <t>BC-1956-1956-V00200</t>
  </si>
  <si>
    <t>1956-V00200</t>
  </si>
  <si>
    <t>BC-1958-1958-N00397</t>
  </si>
  <si>
    <t>1958-N00397</t>
  </si>
  <si>
    <t>BC-1961-1961-V01520</t>
  </si>
  <si>
    <t>1961-V01520</t>
  </si>
  <si>
    <t>BC-1961-1961-V01473</t>
  </si>
  <si>
    <t>1961-V01473</t>
  </si>
  <si>
    <t>BC-1956-1956-V00034</t>
  </si>
  <si>
    <t>1956-V00034</t>
  </si>
  <si>
    <t>BC-1956-1956-V00377</t>
  </si>
  <si>
    <t>1956-V00377</t>
  </si>
  <si>
    <t>BC-1957-1957-V00009</t>
  </si>
  <si>
    <t>1957-V00009</t>
  </si>
  <si>
    <t>BC-1958-1958-V01460</t>
  </si>
  <si>
    <t>1958-V01460</t>
  </si>
  <si>
    <t>BC-1961-1961-V01538</t>
  </si>
  <si>
    <t>1961-V01538</t>
  </si>
  <si>
    <t>BC-1961-1961-V01191</t>
  </si>
  <si>
    <t>1961-V01191</t>
  </si>
  <si>
    <t>BC-1958-1958-K00156</t>
  </si>
  <si>
    <t>1958-K00156</t>
  </si>
  <si>
    <t>BC-1961-1961-V01592</t>
  </si>
  <si>
    <t>1961-V01592</t>
  </si>
  <si>
    <t>BC-1961-1961-V01193</t>
  </si>
  <si>
    <t>1961-V01193</t>
  </si>
  <si>
    <t>BC-1957-1957-V00488</t>
  </si>
  <si>
    <t>1957-V00488</t>
  </si>
  <si>
    <t>BC-1956-1956-V00521</t>
  </si>
  <si>
    <t>1956-V00521</t>
  </si>
  <si>
    <t>BC-1958-1958-V01559</t>
  </si>
  <si>
    <t>1958-V01559</t>
  </si>
  <si>
    <t>BC-1956-1956-N00338</t>
  </si>
  <si>
    <t>1956-N00338</t>
  </si>
  <si>
    <t>BC-1958-1958-N00338</t>
  </si>
  <si>
    <t>1958-N00338</t>
  </si>
  <si>
    <t>BC-1958-1958-N00331</t>
  </si>
  <si>
    <t>1958-N00331</t>
  </si>
  <si>
    <t>BC-1956-1956-C00050</t>
  </si>
  <si>
    <t>1956-C00050</t>
  </si>
  <si>
    <t>BC-1958-1958-K00187</t>
  </si>
  <si>
    <t>1958-K00187</t>
  </si>
  <si>
    <t>BC-1956-1956-N00160</t>
  </si>
  <si>
    <t>1956-N00160</t>
  </si>
  <si>
    <t>BC-1956-1956-N00059</t>
  </si>
  <si>
    <t>1956-N00059</t>
  </si>
  <si>
    <t>BC-1961-1961-C00356</t>
  </si>
  <si>
    <t>1961-C00356</t>
  </si>
  <si>
    <t>BC-1961-1961-C00331</t>
  </si>
  <si>
    <t>1961-C00331</t>
  </si>
  <si>
    <t>BC-1956-1956-K00300</t>
  </si>
  <si>
    <t>1956-K00300</t>
  </si>
  <si>
    <t>BC-1956-1956-K00326</t>
  </si>
  <si>
    <t>1956-K00326</t>
  </si>
  <si>
    <t>BC-1961-1961-V01471</t>
  </si>
  <si>
    <t>1961-V01471</t>
  </si>
  <si>
    <t>BC-1958-1958-V01551</t>
  </si>
  <si>
    <t>1958-V01551</t>
  </si>
  <si>
    <t>BC-1958-1958-V01550</t>
  </si>
  <si>
    <t>1958-V01550</t>
  </si>
  <si>
    <t>BC-1956-1956-C00005</t>
  </si>
  <si>
    <t>1956-C00005</t>
  </si>
  <si>
    <t>BC-1956-1956-C00002</t>
  </si>
  <si>
    <t>1956-C00002</t>
  </si>
  <si>
    <t>BC-1956-1956-C00176</t>
  </si>
  <si>
    <t>1956-C00176</t>
  </si>
  <si>
    <t>BC-1956-1956-C00056</t>
  </si>
  <si>
    <t>1956-C00056</t>
  </si>
  <si>
    <t>BC-1961-1961-C00328</t>
  </si>
  <si>
    <t>1961-C00328</t>
  </si>
  <si>
    <t>BC-1961-1961-C00316</t>
  </si>
  <si>
    <t>1961-C00316</t>
  </si>
  <si>
    <t>BC-1961-1961-C00308</t>
  </si>
  <si>
    <t>1961-C00308</t>
  </si>
  <si>
    <t>BC-1961-1961-C00283</t>
  </si>
  <si>
    <t>1961-C00283</t>
  </si>
  <si>
    <t>BC-1961-1961-C00238</t>
  </si>
  <si>
    <t>1961-C00238</t>
  </si>
  <si>
    <t>BC-1961-1961-C00214</t>
  </si>
  <si>
    <t>1961-C00214</t>
  </si>
  <si>
    <t>BC-1961-1961-C00212</t>
  </si>
  <si>
    <t>1961-C00212</t>
  </si>
  <si>
    <t>BC-1956-1956-C00136</t>
  </si>
  <si>
    <t>1956-C00136</t>
  </si>
  <si>
    <t>BC-1956-1956-C00087</t>
  </si>
  <si>
    <t>1956-C00087</t>
  </si>
  <si>
    <t>BC-1956-1956-C00072</t>
  </si>
  <si>
    <t>1956-C00072</t>
  </si>
  <si>
    <t>BC-1958-1958-C00274</t>
  </si>
  <si>
    <t>1958-C00274</t>
  </si>
  <si>
    <t>BC-1961-1961-C00353</t>
  </si>
  <si>
    <t>1961-C00353</t>
  </si>
  <si>
    <t>BC-1961-1961-C00351</t>
  </si>
  <si>
    <t>1961-C00351</t>
  </si>
  <si>
    <t>BC-1956-1956-C00069</t>
  </si>
  <si>
    <t>1956-C00069</t>
  </si>
  <si>
    <t>BC-1956-1956-C00064</t>
  </si>
  <si>
    <t>1956-C00064</t>
  </si>
  <si>
    <t>BC-1961-1961-C00347</t>
  </si>
  <si>
    <t>1961-C00347</t>
  </si>
  <si>
    <t>BC-1961-1961-C00338</t>
  </si>
  <si>
    <t>1961-C00338</t>
  </si>
  <si>
    <t>BC-1961-1961-C00337</t>
  </si>
  <si>
    <t>1961-C00337</t>
  </si>
  <si>
    <t>BC-1961-1961-C00299</t>
  </si>
  <si>
    <t>1961-C00299</t>
  </si>
  <si>
    <t>BC-1961-1961-C00294</t>
  </si>
  <si>
    <t>1961-C00294</t>
  </si>
  <si>
    <t>BC-1961-1961-C00251</t>
  </si>
  <si>
    <t>1961-C00251</t>
  </si>
  <si>
    <t>BC-1961-1961-C00220</t>
  </si>
  <si>
    <t>1961-C00220</t>
  </si>
  <si>
    <t>BC-1961-1961-G00275</t>
  </si>
  <si>
    <t>1961-G00275</t>
  </si>
  <si>
    <t>BC-1961-1961-G00356</t>
  </si>
  <si>
    <t>1961-G00356</t>
  </si>
  <si>
    <t>BC-1961-1961-C00329</t>
  </si>
  <si>
    <t>1961-C00329</t>
  </si>
  <si>
    <t>BC-1956-1956-C00014</t>
  </si>
  <si>
    <t>1956-C00014</t>
  </si>
  <si>
    <t>BC-1956-1956-C00013</t>
  </si>
  <si>
    <t>1956-C00013</t>
  </si>
  <si>
    <t>BC-1956-1956-C00008</t>
  </si>
  <si>
    <t>1956-C00008</t>
  </si>
  <si>
    <t>BC-1956-1956-G00053</t>
  </si>
  <si>
    <t>1956-G00053</t>
  </si>
  <si>
    <t>BC-1956-1956-R00054</t>
  </si>
  <si>
    <t>1956-R00054</t>
  </si>
  <si>
    <t>BC-1961-1961-C00365</t>
  </si>
  <si>
    <t>1961-C00365</t>
  </si>
  <si>
    <t>BC-1961-1961-G00366</t>
  </si>
  <si>
    <t>1961-G00366</t>
  </si>
  <si>
    <t>BC-1961-1961-C00298</t>
  </si>
  <si>
    <t>1961-C00298</t>
  </si>
  <si>
    <t>BC-1955-1955-N00148</t>
  </si>
  <si>
    <t>1955-N00148</t>
  </si>
  <si>
    <t>BC-1956-1956-N00134</t>
  </si>
  <si>
    <t>1956-N00134</t>
  </si>
  <si>
    <t>BC-1957-1957-G00087</t>
  </si>
  <si>
    <t>1957-G00087</t>
  </si>
  <si>
    <t>BC-1956-1956-K00323</t>
  </si>
  <si>
    <t>1956-K00323</t>
  </si>
  <si>
    <t>BC-1956-1956-K00322</t>
  </si>
  <si>
    <t>1956-K00322</t>
  </si>
  <si>
    <t>BC-1958-1958-N00256</t>
  </si>
  <si>
    <t>1958-N00256</t>
  </si>
  <si>
    <t>BC-1961-1961-G00391</t>
  </si>
  <si>
    <t>1961-G00391</t>
  </si>
  <si>
    <t>BC-1955-1955-G00139</t>
  </si>
  <si>
    <t>1955-G00139</t>
  </si>
  <si>
    <t>BC-1961-1961-G00365</t>
  </si>
  <si>
    <t>1961-G00365</t>
  </si>
  <si>
    <t>BC-1958-1958-C00320</t>
  </si>
  <si>
    <t>1958-C00320</t>
  </si>
  <si>
    <t>BC-1961-1961-G00315</t>
  </si>
  <si>
    <t>1961-G00315</t>
  </si>
  <si>
    <t>BC-1956-1956-G00164</t>
  </si>
  <si>
    <t>1956-G00164</t>
  </si>
  <si>
    <t>BC-1956-1956-G00078</t>
  </si>
  <si>
    <t>1956-G00078</t>
  </si>
  <si>
    <t>BC-1956-1956-G00020</t>
  </si>
  <si>
    <t>1956-G00020</t>
  </si>
  <si>
    <t>BC-1955-1955-G00152</t>
  </si>
  <si>
    <t>1955-G00152</t>
  </si>
  <si>
    <t>BC-1961-1961-G00300</t>
  </si>
  <si>
    <t>1961-G00300</t>
  </si>
  <si>
    <t>BC-1956-1956-G00093</t>
  </si>
  <si>
    <t>1956-G00093</t>
  </si>
  <si>
    <t>BC-1957-1957-G00095</t>
  </si>
  <si>
    <t>1957-G00095</t>
  </si>
  <si>
    <t>BC-1956-1956-R00135</t>
  </si>
  <si>
    <t>1956-R00135</t>
  </si>
  <si>
    <t>BC-1955-1955-G00059</t>
  </si>
  <si>
    <t>1955-G00059</t>
  </si>
  <si>
    <t>BC-1956-1956-G00064</t>
  </si>
  <si>
    <t>1956-G00064</t>
  </si>
  <si>
    <t>BC-1956-1956-G00063</t>
  </si>
  <si>
    <t>1956-G00063</t>
  </si>
  <si>
    <t>BC-1956-1956-G00041</t>
  </si>
  <si>
    <t>1956-G00041</t>
  </si>
  <si>
    <t>BC-1955-1955-G00013</t>
  </si>
  <si>
    <t>1955-G00013</t>
  </si>
  <si>
    <t>BC-1961-1961-G00320</t>
  </si>
  <si>
    <t>1961-G00320</t>
  </si>
  <si>
    <t>BC-1956-1956-G00223</t>
  </si>
  <si>
    <t>1956-G00223</t>
  </si>
  <si>
    <t>BC-1956-1956-G00171</t>
  </si>
  <si>
    <t>1956-G00171</t>
  </si>
  <si>
    <t>BC-1956-1956-G00089</t>
  </si>
  <si>
    <t>1956-G00089</t>
  </si>
  <si>
    <t>BC-1957-1957-G00077</t>
  </si>
  <si>
    <t>1957-G00077</t>
  </si>
  <si>
    <t>BC-1961-1961-G00293</t>
  </si>
  <si>
    <t>1961-G00293</t>
  </si>
  <si>
    <t>BC-1956-1956-G00080</t>
  </si>
  <si>
    <t>1956-G00080</t>
  </si>
  <si>
    <t>BC-1957-1957-G00108</t>
  </si>
  <si>
    <t>1957-G00108</t>
  </si>
  <si>
    <t>BC-1961-1961-G00358</t>
  </si>
  <si>
    <t>1961-G00358</t>
  </si>
  <si>
    <t>BC-1955-1955-G00089</t>
  </si>
  <si>
    <t>1955-G00089</t>
  </si>
  <si>
    <t>BC-1955-1955-G00007</t>
  </si>
  <si>
    <t>1955-G00007</t>
  </si>
  <si>
    <t>BC-1955-1955-G00141</t>
  </si>
  <si>
    <t>1955-G00141</t>
  </si>
  <si>
    <t>BC-1956-1956-G00091</t>
  </si>
  <si>
    <t>1956-G00091</t>
  </si>
  <si>
    <t>BC-1956-1956-G00062</t>
  </si>
  <si>
    <t>1956-G00062</t>
  </si>
  <si>
    <t>BC-1956-1956-G00061</t>
  </si>
  <si>
    <t>1956-G00061</t>
  </si>
  <si>
    <t>BC-1956-1956-G00060</t>
  </si>
  <si>
    <t>1956-G00060</t>
  </si>
  <si>
    <t>BC-1956-1956-G00050</t>
  </si>
  <si>
    <t>1956-G00050</t>
  </si>
  <si>
    <t>BC-1956-1956-G00039</t>
  </si>
  <si>
    <t>1956-G00039</t>
  </si>
  <si>
    <t>BC-1955-1955-G00037</t>
  </si>
  <si>
    <t>1955-G00037</t>
  </si>
  <si>
    <t>BC-1961-1961-G00240</t>
  </si>
  <si>
    <t>1961-G00240</t>
  </si>
  <si>
    <t>BC-1956-1956-G00132</t>
  </si>
  <si>
    <t>1956-G00132</t>
  </si>
  <si>
    <t>BC-1956-1956-G00110</t>
  </si>
  <si>
    <t>1956-G00110</t>
  </si>
  <si>
    <t>BC-1956-1956-G00109</t>
  </si>
  <si>
    <t>1956-G00109</t>
  </si>
  <si>
    <t>BC-1956-1956-G00102</t>
  </si>
  <si>
    <t>1956-G00102</t>
  </si>
  <si>
    <t>BC-1956-1956-G00081</t>
  </si>
  <si>
    <t>1956-G00081</t>
  </si>
  <si>
    <t>BC-1956-1956-G00038</t>
  </si>
  <si>
    <t>1956-G00038</t>
  </si>
  <si>
    <t>BC-1956-1956-G00026</t>
  </si>
  <si>
    <t>1956-G00026</t>
  </si>
  <si>
    <t>BC-1955-1955-G00074</t>
  </si>
  <si>
    <t>1955-G00074</t>
  </si>
  <si>
    <t>BC-1955-1955-G00047</t>
  </si>
  <si>
    <t>1955-G00047</t>
  </si>
  <si>
    <t>BC-1955-1955-G00034</t>
  </si>
  <si>
    <t>1955-G00034</t>
  </si>
  <si>
    <t>BC-1956-1956-G00084</t>
  </si>
  <si>
    <t>1956-G00084</t>
  </si>
  <si>
    <t>BC-1955-1955-G00132</t>
  </si>
  <si>
    <t>1955-G00132</t>
  </si>
  <si>
    <t>BC-1956-1956-G00107</t>
  </si>
  <si>
    <t>1956-G00107</t>
  </si>
  <si>
    <t>BC-1957-1957-R00050</t>
  </si>
  <si>
    <t>1957-R00050</t>
  </si>
  <si>
    <t>BC-1957-1957-R00051</t>
  </si>
  <si>
    <t>1957-R00051</t>
  </si>
  <si>
    <t>BC-1957-1957-R00049</t>
  </si>
  <si>
    <t>1957-R00049</t>
  </si>
  <si>
    <t>BC-1957-1957-G00027</t>
  </si>
  <si>
    <t>1957-G00027</t>
  </si>
  <si>
    <t>BC-1955-1955-G00071</t>
  </si>
  <si>
    <t>1955-G00071</t>
  </si>
  <si>
    <t>BC-1961-1961-G00313</t>
  </si>
  <si>
    <t>1961-G00313</t>
  </si>
  <si>
    <t>BC-1956-1956-G00144</t>
  </si>
  <si>
    <t>1956-G00144</t>
  </si>
  <si>
    <t>BC-1961-1961-G00359</t>
  </si>
  <si>
    <t>1961-G00359</t>
  </si>
  <si>
    <t>BC-1961-1961-G00337</t>
  </si>
  <si>
    <t>1961-G00337</t>
  </si>
  <si>
    <t>BC-1961-1961-G00283</t>
  </si>
  <si>
    <t>1961-G00283</t>
  </si>
  <si>
    <t>BC-1955-1956-G00108</t>
  </si>
  <si>
    <t>1956-G00108</t>
  </si>
  <si>
    <t>BC-1956-1956-G00106</t>
  </si>
  <si>
    <t>1956-G00106</t>
  </si>
  <si>
    <t>BC-1955-1956-G00104</t>
  </si>
  <si>
    <t>1956-G00104</t>
  </si>
  <si>
    <t>BC-1957-1957-G00138</t>
  </si>
  <si>
    <t>1957-G00138</t>
  </si>
  <si>
    <t>BC-1961-1961-G00381</t>
  </si>
  <si>
    <t>1961-G00381</t>
  </si>
  <si>
    <t>BC-1955-1955-G00097</t>
  </si>
  <si>
    <t>1955-G00097</t>
  </si>
  <si>
    <t>BC-1957-1957-G00021</t>
  </si>
  <si>
    <t>1957-G00021</t>
  </si>
  <si>
    <t>BC-1956-1956-G00165</t>
  </si>
  <si>
    <t>1956-G00165</t>
  </si>
  <si>
    <t>BC-1956-1956-G00163</t>
  </si>
  <si>
    <t>1956-G00163</t>
  </si>
  <si>
    <t>BC-1956-1956-G00128</t>
  </si>
  <si>
    <t>1956-G00128</t>
  </si>
  <si>
    <t>BC-1956-1956-G00125</t>
  </si>
  <si>
    <t>1956-G00125</t>
  </si>
  <si>
    <t>BC-1956-1956-G00092</t>
  </si>
  <si>
    <t>1956-G00092</t>
  </si>
  <si>
    <t>BC-1961-1961-G00310</t>
  </si>
  <si>
    <t>1961-G00310</t>
  </si>
  <si>
    <t>BC-1957-1957-G00029</t>
  </si>
  <si>
    <t>1957-G00029</t>
  </si>
  <si>
    <t>BC-1956-1956-G00126</t>
  </si>
  <si>
    <t>1956-G00126</t>
  </si>
  <si>
    <t>BC-1955-1955-G00032</t>
  </si>
  <si>
    <t>1955-G00032</t>
  </si>
  <si>
    <t>BC-1955-1955-G00096</t>
  </si>
  <si>
    <t>1955-G00096</t>
  </si>
  <si>
    <t>BC-1961-1961-G00308</t>
  </si>
  <si>
    <t>1961-G00308</t>
  </si>
  <si>
    <t>BC-1961-1961-G00301</t>
  </si>
  <si>
    <t>1961-G00301</t>
  </si>
  <si>
    <t>BC-1955-1955-G00033</t>
  </si>
  <si>
    <t>1955-G00033</t>
  </si>
  <si>
    <t>BC-1961-1961-G00317</t>
  </si>
  <si>
    <t>1961-G00317</t>
  </si>
  <si>
    <t>BC-1955-1955-G00098</t>
  </si>
  <si>
    <t>1955-G00098</t>
  </si>
  <si>
    <t>BC-1958-1958-K00538</t>
  </si>
  <si>
    <t>1958-K00538</t>
  </si>
  <si>
    <t>BC-1953-1953-N00050</t>
  </si>
  <si>
    <t>1953-N00050</t>
  </si>
  <si>
    <t>BC-1958-1958-N00499</t>
  </si>
  <si>
    <t>1958-N00499</t>
  </si>
  <si>
    <t>BC-1958-1958-N00427</t>
  </si>
  <si>
    <t>1958-N00427</t>
  </si>
  <si>
    <t>BC-1958-1958-V00912</t>
  </si>
  <si>
    <t>1958-V00912</t>
  </si>
  <si>
    <t>BC-1958-1958-V00264</t>
  </si>
  <si>
    <t>1958-V00264</t>
  </si>
  <si>
    <t>BC-1958-1958-V01348</t>
  </si>
  <si>
    <t>1958-V01348</t>
  </si>
  <si>
    <t>BC-1958-1958-V00238</t>
  </si>
  <si>
    <t>1958-V00238</t>
  </si>
  <si>
    <t>BC-1958-1958-V00362</t>
  </si>
  <si>
    <t>1958-V00362</t>
  </si>
  <si>
    <t>BC-1958-1958-V00383</t>
  </si>
  <si>
    <t>1958-V00383</t>
  </si>
  <si>
    <t>BC-1958-1958-V00135</t>
  </si>
  <si>
    <t>1958-V00135</t>
  </si>
  <si>
    <t>BC-1958-1958-R00243</t>
  </si>
  <si>
    <t>1958-R00243</t>
  </si>
  <si>
    <t>BC-1958-1958-K00511</t>
  </si>
  <si>
    <t>1958-K00511</t>
  </si>
  <si>
    <t>BC-1958-1958-K00902</t>
  </si>
  <si>
    <t>1958-K00902</t>
  </si>
  <si>
    <t>BC-1958-1958-K00813</t>
  </si>
  <si>
    <t>1958-K00813</t>
  </si>
  <si>
    <t>BC-1958-1958-K00731</t>
  </si>
  <si>
    <t>1958-K00731</t>
  </si>
  <si>
    <t>BC-1958-1958-K00553</t>
  </si>
  <si>
    <t>1958-K00553</t>
  </si>
  <si>
    <t>BC-1958-1958-V01339</t>
  </si>
  <si>
    <t>1958-V01339</t>
  </si>
  <si>
    <t>BC-1958-1958-V01336</t>
  </si>
  <si>
    <t>1958-V01336</t>
  </si>
  <si>
    <t>BC-1958-1958-V01163</t>
  </si>
  <si>
    <t>1958-V01163</t>
  </si>
  <si>
    <t>BC-1958-1958-V01157</t>
  </si>
  <si>
    <t>1958-V01157</t>
  </si>
  <si>
    <t>BC-1958-1958-V00908</t>
  </si>
  <si>
    <t>1958-V00908</t>
  </si>
  <si>
    <t>BC-1958-1958-V00546</t>
  </si>
  <si>
    <t>1958-V00546</t>
  </si>
  <si>
    <t>BC-1958-1958-V00545</t>
  </si>
  <si>
    <t>1958-V00545</t>
  </si>
  <si>
    <t>BC-1958-1958-V00378</t>
  </si>
  <si>
    <t>1958-V00378</t>
  </si>
  <si>
    <t>BC-1958-1958-V00289</t>
  </si>
  <si>
    <t>1958-V00289</t>
  </si>
  <si>
    <t>BC-1958-1958-V00273</t>
  </si>
  <si>
    <t>1958-V00273</t>
  </si>
  <si>
    <t>BC-1958-1958-V01656</t>
  </si>
  <si>
    <t>1958-V01656</t>
  </si>
  <si>
    <t>BC-1958-1958-N00417</t>
  </si>
  <si>
    <t>1958-N00417</t>
  </si>
  <si>
    <t>BC-1954-1954-V00080</t>
  </si>
  <si>
    <t>1954-V00080</t>
  </si>
  <si>
    <t>BC-1958-1958-C00246</t>
  </si>
  <si>
    <t>1958-C00246</t>
  </si>
  <si>
    <t>BC-1958-1958-K00656</t>
  </si>
  <si>
    <t>1958-K00656</t>
  </si>
  <si>
    <t>BC-1958-1958-K00609</t>
  </si>
  <si>
    <t>1958-K00609</t>
  </si>
  <si>
    <t>BC-1958-1958-N00607</t>
  </si>
  <si>
    <t>1958-N00607</t>
  </si>
  <si>
    <t>BC-1953-1953-N00245</t>
  </si>
  <si>
    <t>1953-N00245</t>
  </si>
  <si>
    <t>BC-1958-1958-C00151</t>
  </si>
  <si>
    <t>1958-C00151</t>
  </si>
  <si>
    <t>BC-1958-1958-C00349</t>
  </si>
  <si>
    <t>1958-C00349</t>
  </si>
  <si>
    <t>BC-1958-1958-C00346</t>
  </si>
  <si>
    <t>1958-C00346</t>
  </si>
  <si>
    <t>BC-1952-1952-C00126</t>
  </si>
  <si>
    <t>1952-C00126</t>
  </si>
  <si>
    <t>BC-1958-1958-K00827</t>
  </si>
  <si>
    <t>1958-K00827</t>
  </si>
  <si>
    <t>BC-1958-1958-V00248</t>
  </si>
  <si>
    <t>1958-V00248</t>
  </si>
  <si>
    <t>BC-1958-1958-C00150</t>
  </si>
  <si>
    <t>1958-C00150</t>
  </si>
  <si>
    <t>BC-1958-1958-R00196</t>
  </si>
  <si>
    <t>1958-R00196</t>
  </si>
  <si>
    <t>BC-1958-1958-R00195</t>
  </si>
  <si>
    <t>1958-R00195</t>
  </si>
  <si>
    <t>BC-1958-1958-R00193</t>
  </si>
  <si>
    <t>1958-R00193</t>
  </si>
  <si>
    <t>BC-1958-1958-R00188</t>
  </si>
  <si>
    <t>1958-R00188</t>
  </si>
  <si>
    <t>BC-1958-1958-R00185</t>
  </si>
  <si>
    <t>1958-R00185</t>
  </si>
  <si>
    <t>BC-1958-1958-R00184</t>
  </si>
  <si>
    <t>1958-R00184</t>
  </si>
  <si>
    <t>BC-1958-1958-VD0212</t>
  </si>
  <si>
    <t>1958-VD0212</t>
  </si>
  <si>
    <t>BC-1953-1953-C00031</t>
  </si>
  <si>
    <t>1953-C00031</t>
  </si>
  <si>
    <t>BC-1958-1958-C00265</t>
  </si>
  <si>
    <t>1958-C00265</t>
  </si>
  <si>
    <t>BC-1958-1958-C00240</t>
  </si>
  <si>
    <t>1958-C00240</t>
  </si>
  <si>
    <t>BC-1958-1958-K00834</t>
  </si>
  <si>
    <t>1958-K00834</t>
  </si>
  <si>
    <t>BC-1958-1958-C00146</t>
  </si>
  <si>
    <t>1958-C00146</t>
  </si>
  <si>
    <t>BC-1958-1958-C00143</t>
  </si>
  <si>
    <t>1958-C00143</t>
  </si>
  <si>
    <t>BC-1958-1958-C00136</t>
  </si>
  <si>
    <t>1958-C00136</t>
  </si>
  <si>
    <t>BC-1952-1952-C00125</t>
  </si>
  <si>
    <t>1952-C00125</t>
  </si>
  <si>
    <t>BC-1952-1952-C00124</t>
  </si>
  <si>
    <t>1952-C00124</t>
  </si>
  <si>
    <t>BC-1957-1957-C00098</t>
  </si>
  <si>
    <t>1957-C00098</t>
  </si>
  <si>
    <t>BC-1958-1958-C00345</t>
  </si>
  <si>
    <t>1958-C00345</t>
  </si>
  <si>
    <t>BC-1958-1958-C00343</t>
  </si>
  <si>
    <t>1958-C00343</t>
  </si>
  <si>
    <t>BC-1958-1958-G00147</t>
  </si>
  <si>
    <t>1958-G00147</t>
  </si>
  <si>
    <t>BC-1958-1958-G00185</t>
  </si>
  <si>
    <t>1958-G00185</t>
  </si>
  <si>
    <t>BC-1952-1952-C00146</t>
  </si>
  <si>
    <t>1952-C00146</t>
  </si>
  <si>
    <t>BC-1958-1958-N00229</t>
  </si>
  <si>
    <t>1958-N00229</t>
  </si>
  <si>
    <t>BC-1958-1958-G00280</t>
  </si>
  <si>
    <t>1958-G00280</t>
  </si>
  <si>
    <t>BC-1958-1958-C00194</t>
  </si>
  <si>
    <t>1958-C00194</t>
  </si>
  <si>
    <t>BC-1958-1958-G00093</t>
  </si>
  <si>
    <t>1958-G00093</t>
  </si>
  <si>
    <t>BC-1958-1958-K00736</t>
  </si>
  <si>
    <t>1958-K00736</t>
  </si>
  <si>
    <t>BC-1958-1958-K00680</t>
  </si>
  <si>
    <t>1958-K00680</t>
  </si>
  <si>
    <t>BC-1958-1958-K00679</t>
  </si>
  <si>
    <t>1958-K00679</t>
  </si>
  <si>
    <t>BC-1958-1958-G00456</t>
  </si>
  <si>
    <t>1958-G00456</t>
  </si>
  <si>
    <t>BC-1958-1958-G00298</t>
  </si>
  <si>
    <t>1958-G00298</t>
  </si>
  <si>
    <t>BC-1958-1958-G00048</t>
  </si>
  <si>
    <t>1958-G00048</t>
  </si>
  <si>
    <t>BC-1958-1958-G00220</t>
  </si>
  <si>
    <t>1958-G00220</t>
  </si>
  <si>
    <t>BC-1958-1958-R00223</t>
  </si>
  <si>
    <t>1958-R00223</t>
  </si>
  <si>
    <t>BC-1958-1958-R00130</t>
  </si>
  <si>
    <t>1958-R00130</t>
  </si>
  <si>
    <t>BC-1958-1958-R00109</t>
  </si>
  <si>
    <t>1958-R00109</t>
  </si>
  <si>
    <t>BC-1958-1958-R00103</t>
  </si>
  <si>
    <t>1958-R00103</t>
  </si>
  <si>
    <t>BC-1958-1958-G00265</t>
  </si>
  <si>
    <t>1958-G00265</t>
  </si>
  <si>
    <t>BC-1958-1958-G00102</t>
  </si>
  <si>
    <t>1958-G00102</t>
  </si>
  <si>
    <t>BC-1958-1958-G00095</t>
  </si>
  <si>
    <t>1958-G00095</t>
  </si>
  <si>
    <t>BC-1958-1958-G00433</t>
  </si>
  <si>
    <t>1958-G00433</t>
  </si>
  <si>
    <t>BC-1958-1958-G00324</t>
  </si>
  <si>
    <t>1958-G00324</t>
  </si>
  <si>
    <t>BC-1958-1958-G00322</t>
  </si>
  <si>
    <t>1958-G00322</t>
  </si>
  <si>
    <t>BC-1958-1958-G00175</t>
  </si>
  <si>
    <t>1958-G00175</t>
  </si>
  <si>
    <t>BC-1958-1958-G00107</t>
  </si>
  <si>
    <t>1958-G00107</t>
  </si>
  <si>
    <t>BC-1958-1958-G00104</t>
  </si>
  <si>
    <t>1958-G00104</t>
  </si>
  <si>
    <t>BC-1958-1958-R00128</t>
  </si>
  <si>
    <t>1958-R00128</t>
  </si>
  <si>
    <t>BC-1958-1958-R00110</t>
  </si>
  <si>
    <t>1958-R00110</t>
  </si>
  <si>
    <t>BC-1958-1958-R00073</t>
  </si>
  <si>
    <t>1958-R00073</t>
  </si>
  <si>
    <t>BC-1958-1958-G00394</t>
  </si>
  <si>
    <t>1958-G00394</t>
  </si>
  <si>
    <t>BC-1958-1958-R00151</t>
  </si>
  <si>
    <t>1958-R00151</t>
  </si>
  <si>
    <t>BC-1958-1958-R00091</t>
  </si>
  <si>
    <t>1958-R00091</t>
  </si>
  <si>
    <t>BC-1958-1958-G00442</t>
  </si>
  <si>
    <t>1958-G00442</t>
  </si>
  <si>
    <t>BC-1958-1958-G00108</t>
  </si>
  <si>
    <t>1958-G00108</t>
  </si>
  <si>
    <t>BC-1958-1958-G00058</t>
  </si>
  <si>
    <t>1958-G00058</t>
  </si>
  <si>
    <t>BC-1958-1958-G00495</t>
  </si>
  <si>
    <t>1958-G00495</t>
  </si>
  <si>
    <t>BC-1958-1958-G00439</t>
  </si>
  <si>
    <t>1958-G00439</t>
  </si>
  <si>
    <t>BC-1958-1958-G00228</t>
  </si>
  <si>
    <t>1958-G00228</t>
  </si>
  <si>
    <t>BC-1958-1958-G00109</t>
  </si>
  <si>
    <t>1958-G00109</t>
  </si>
  <si>
    <t>BC-1958-1958-G00357</t>
  </si>
  <si>
    <t>1958-G00357</t>
  </si>
  <si>
    <t>BC-1958-1958-R00178</t>
  </si>
  <si>
    <t>1958-R00178</t>
  </si>
  <si>
    <t>BC-1958-1958-R00167</t>
  </si>
  <si>
    <t>1958-R00167</t>
  </si>
  <si>
    <t>BC-1958-1958-R00141</t>
  </si>
  <si>
    <t>1958-R00141</t>
  </si>
  <si>
    <t>BC-1958-1958-R00129</t>
  </si>
  <si>
    <t>1958-R00129</t>
  </si>
  <si>
    <t>BC-1958-1958-G00358</t>
  </si>
  <si>
    <t>1958-G00358</t>
  </si>
  <si>
    <t>BC-1958-1958-G00152</t>
  </si>
  <si>
    <t>1958-G00152</t>
  </si>
  <si>
    <t>BC-1958-1958-G00127</t>
  </si>
  <si>
    <t>1958-G00127</t>
  </si>
  <si>
    <t>BC-1958-1958-G00060</t>
  </si>
  <si>
    <t>1958-G00060</t>
  </si>
  <si>
    <t>BC-1958-1958-G00022</t>
  </si>
  <si>
    <t>1958-G00022</t>
  </si>
  <si>
    <t>BC-1954-1954-G00057</t>
  </si>
  <si>
    <t>1954-G00057</t>
  </si>
  <si>
    <t>BC-1958-1958-G00157</t>
  </si>
  <si>
    <t>1958-G00157</t>
  </si>
  <si>
    <t>BC-1958-1958-G00318</t>
  </si>
  <si>
    <t>1958-G00318</t>
  </si>
  <si>
    <t>BC-1958-1958-G00155</t>
  </si>
  <si>
    <t>1958-G00155</t>
  </si>
  <si>
    <t>BC-1958-1958-R00201</t>
  </si>
  <si>
    <t>1958-R00201</t>
  </si>
  <si>
    <t>BC-1958-1958-R00200</t>
  </si>
  <si>
    <t>1958-R00200</t>
  </si>
  <si>
    <t>BC-1958-1958-G00429</t>
  </si>
  <si>
    <t>1958-G00429</t>
  </si>
  <si>
    <t>BC-1958-1958-G00165</t>
  </si>
  <si>
    <t>1958-G00165</t>
  </si>
  <si>
    <t>BC-1958-1958-G00125</t>
  </si>
  <si>
    <t>1958-G00125</t>
  </si>
  <si>
    <t>BC-1958-1958-G00124</t>
  </si>
  <si>
    <t>1958-G00124</t>
  </si>
  <si>
    <t>BC-1958-1958-R00210</t>
  </si>
  <si>
    <t>1958-R00210</t>
  </si>
  <si>
    <t>BC-1958-1958-R00209</t>
  </si>
  <si>
    <t>1958-R00209</t>
  </si>
  <si>
    <t>BC-1958-1958-R00207</t>
  </si>
  <si>
    <t>1958-R00207</t>
  </si>
  <si>
    <t>BC-1958-1958-R00204</t>
  </si>
  <si>
    <t>1958-R00204</t>
  </si>
  <si>
    <t>BC-1958-1958-R00203</t>
  </si>
  <si>
    <t>1958-R00203</t>
  </si>
  <si>
    <t>BC-1958-1958-R00202</t>
  </si>
  <si>
    <t>1958-R00202</t>
  </si>
  <si>
    <t>BC-1958-1958-R00199</t>
  </si>
  <si>
    <t>1958-R00199</t>
  </si>
  <si>
    <t>BC-1958-1958-R00176</t>
  </si>
  <si>
    <t>1958-R00176</t>
  </si>
  <si>
    <t>BC-1958-1958-R00164</t>
  </si>
  <si>
    <t>1958-R00164</t>
  </si>
  <si>
    <t>BC-1958-1958-G00205</t>
  </si>
  <si>
    <t>1958-G00205</t>
  </si>
  <si>
    <t>BC-1958-1958-G00204</t>
  </si>
  <si>
    <t>1958-G00204</t>
  </si>
  <si>
    <t>BC-1958-1958-G00154</t>
  </si>
  <si>
    <t>1958-G00154</t>
  </si>
  <si>
    <t>BC-1958-1958-G00317</t>
  </si>
  <si>
    <t>1958-G00317</t>
  </si>
  <si>
    <t>BC-1958-1958-G00203</t>
  </si>
  <si>
    <t>1958-G00203</t>
  </si>
  <si>
    <t>BC-1958-1958-R00208</t>
  </si>
  <si>
    <t>1958-R00208</t>
  </si>
  <si>
    <t>BC-1958-1958-R00171</t>
  </si>
  <si>
    <t>1958-R00171</t>
  </si>
  <si>
    <t>BC-1958-1958-R00122</t>
  </si>
  <si>
    <t>1958-R00122</t>
  </si>
  <si>
    <t>BC-1958-1958-R00120</t>
  </si>
  <si>
    <t>1958-R00120</t>
  </si>
  <si>
    <t>BC-1958-1958-R00047</t>
  </si>
  <si>
    <t>1958-R00047</t>
  </si>
  <si>
    <t>BC-1958-1958-R00045</t>
  </si>
  <si>
    <t>1958-R00045</t>
  </si>
  <si>
    <t>BC-1958-1958-R00026</t>
  </si>
  <si>
    <t>1958-R00026</t>
  </si>
  <si>
    <t>BC-1958-1958-G00128</t>
  </si>
  <si>
    <t>1958-G00128</t>
  </si>
  <si>
    <t>BC-1958-1958-G00126</t>
  </si>
  <si>
    <t>1958-G00126</t>
  </si>
  <si>
    <t>BC-1958-1958-G00117</t>
  </si>
  <si>
    <t>1958-G00117</t>
  </si>
  <si>
    <t>BC-1958-1958-G00512</t>
  </si>
  <si>
    <t>1958-G00512</t>
  </si>
  <si>
    <t>BC-1958-1958-G00278</t>
  </si>
  <si>
    <t>1958-G00278</t>
  </si>
  <si>
    <t>BC-1958-1958-G00206</t>
  </si>
  <si>
    <t>1958-G00206</t>
  </si>
  <si>
    <t>BC-1958-1958-G00161</t>
  </si>
  <si>
    <t>1958-G00161</t>
  </si>
  <si>
    <t>BC-1958-1958-G00482</t>
  </si>
  <si>
    <t>1958-G00482</t>
  </si>
  <si>
    <t>BC-1958-1958-G00481</t>
  </si>
  <si>
    <t>1958-G00481</t>
  </si>
  <si>
    <t>BC-1958-1958-G00129</t>
  </si>
  <si>
    <t>1958-G00129</t>
  </si>
  <si>
    <t>BC-1958-1958-G00085</t>
  </si>
  <si>
    <t>1958-G00085</t>
  </si>
  <si>
    <t>BC-1958-1958-G00052</t>
  </si>
  <si>
    <t>1958-G00052</t>
  </si>
  <si>
    <t>BC-1958-1958-G00347</t>
  </si>
  <si>
    <t>1958-G00347</t>
  </si>
  <si>
    <t>BC-1959-1959-R00025</t>
  </si>
  <si>
    <t>1959-R00025</t>
  </si>
  <si>
    <t>BC-1958-1958-G00268</t>
  </si>
  <si>
    <t>1958-G00268</t>
  </si>
  <si>
    <t>BC-1958-1958-G00177</t>
  </si>
  <si>
    <t>1958-G00177</t>
  </si>
  <si>
    <t>BC-1958-1958-G00144</t>
  </si>
  <si>
    <t>1958-G00144</t>
  </si>
  <si>
    <t>BC-1958-1958-G00015</t>
  </si>
  <si>
    <t>1958-G00015</t>
  </si>
  <si>
    <t>BC-1954-1954-G00056</t>
  </si>
  <si>
    <t>1954-G00056</t>
  </si>
  <si>
    <t>BC-1958-1958-G00295</t>
  </si>
  <si>
    <t>1958-G00295</t>
  </si>
  <si>
    <t>BC-1958-1958-G00167</t>
  </si>
  <si>
    <t>1958-G00167</t>
  </si>
  <si>
    <t>BC-1958-1958-R00226</t>
  </si>
  <si>
    <t>1958-R00226</t>
  </si>
  <si>
    <t>BC-1958-1958-G00348</t>
  </si>
  <si>
    <t>1958-G00348</t>
  </si>
  <si>
    <t>BC-1958-1958-G00143</t>
  </si>
  <si>
    <t>1958-G00143</t>
  </si>
  <si>
    <t>BC-1953-1953-G00065</t>
  </si>
  <si>
    <t>1953-G00065</t>
  </si>
  <si>
    <t>BC-1952-1952-K00372</t>
  </si>
  <si>
    <t>1952-K00372</t>
  </si>
  <si>
    <t>BC-1950-1950-K00236</t>
  </si>
  <si>
    <t>1950-K00236</t>
  </si>
  <si>
    <t>BC-1951-1951-V00447</t>
  </si>
  <si>
    <t>1951-V00447</t>
  </si>
  <si>
    <t>BC-1951-1951-V00277</t>
  </si>
  <si>
    <t>1951-V00277</t>
  </si>
  <si>
    <t>BC-1951-1951-V00056</t>
  </si>
  <si>
    <t>1951-V00056</t>
  </si>
  <si>
    <t>BC-1951-1951-V00012</t>
  </si>
  <si>
    <t>1951-V00012</t>
  </si>
  <si>
    <t>BC-1951-1951-V00011</t>
  </si>
  <si>
    <t>1951-V00011</t>
  </si>
  <si>
    <t>BC-1951-1951-V00088</t>
  </si>
  <si>
    <t>1951-V00088</t>
  </si>
  <si>
    <t>BC-1952-1952-K00387</t>
  </si>
  <si>
    <t>1952-K00387</t>
  </si>
  <si>
    <t>BC-1951-1951-N00269</t>
  </si>
  <si>
    <t>1951-N00269</t>
  </si>
  <si>
    <t>BC-1952-1952-V00510</t>
  </si>
  <si>
    <t>1952-V00510</t>
  </si>
  <si>
    <t>BC-1951-1951-V00614</t>
  </si>
  <si>
    <t>1951-V00614</t>
  </si>
  <si>
    <t>BC-1951-1951-V00559</t>
  </si>
  <si>
    <t>1951-V00559</t>
  </si>
  <si>
    <t>BC-1951-1951-N00304</t>
  </si>
  <si>
    <t>1951-N00304</t>
  </si>
  <si>
    <t>BC-1951-1951-N00280</t>
  </si>
  <si>
    <t>1951-N00280</t>
  </si>
  <si>
    <t>BC-1951-1951-N00253</t>
  </si>
  <si>
    <t>1951-N00253</t>
  </si>
  <si>
    <t>BC-1951-1951-N00167</t>
  </si>
  <si>
    <t>1951-N00167</t>
  </si>
  <si>
    <t>BC-1951-1951-N00153</t>
  </si>
  <si>
    <t>1951-N00153</t>
  </si>
  <si>
    <t>BC-1951-1951-N00132</t>
  </si>
  <si>
    <t>1951-N00132</t>
  </si>
  <si>
    <t>BC-1952-1952-V00581</t>
  </si>
  <si>
    <t>1952-V00581</t>
  </si>
  <si>
    <t>BC-1952-1952-V00574</t>
  </si>
  <si>
    <t>1952-V00574</t>
  </si>
  <si>
    <t>BC-1952-1952-V00475</t>
  </si>
  <si>
    <t>1952-V00475</t>
  </si>
  <si>
    <t>BC-1952-1952-V00302</t>
  </si>
  <si>
    <t>1952-V00302</t>
  </si>
  <si>
    <t>BC-1951-1951-V00301</t>
  </si>
  <si>
    <t>1951-V00301</t>
  </si>
  <si>
    <t>BC-1951-1951-V00561</t>
  </si>
  <si>
    <t>1951-V00561</t>
  </si>
  <si>
    <t>BC-1951-1951-V00247</t>
  </si>
  <si>
    <t>1951-V00247</t>
  </si>
  <si>
    <t>BC-1952-1952-V00477</t>
  </si>
  <si>
    <t>1952-V00477</t>
  </si>
  <si>
    <t>BC-1951-1951-V00601</t>
  </si>
  <si>
    <t>1951-V00601</t>
  </si>
  <si>
    <t>BC-1951-1951-V00554</t>
  </si>
  <si>
    <t>1951-V00554</t>
  </si>
  <si>
    <t>BC-1951-1951-V00039</t>
  </si>
  <si>
    <t>1951-V00039</t>
  </si>
  <si>
    <t>BC-1951-1951-V00215</t>
  </si>
  <si>
    <t>1951-V00215</t>
  </si>
  <si>
    <t>BC-1950-1950-V00183</t>
  </si>
  <si>
    <t>1950-V00183</t>
  </si>
  <si>
    <t>BC-1952-1952-K00359</t>
  </si>
  <si>
    <t>1952-K00359</t>
  </si>
  <si>
    <t>BC-1951-1951-K00501</t>
  </si>
  <si>
    <t>1951-K00501</t>
  </si>
  <si>
    <t>BC-1951-1951-N00276</t>
  </si>
  <si>
    <t>1951-N00276</t>
  </si>
  <si>
    <t>BC-1950-1950-K00454</t>
  </si>
  <si>
    <t>1950-K00454</t>
  </si>
  <si>
    <t>BC-1952-1952-V00124</t>
  </si>
  <si>
    <t>1952-V00124</t>
  </si>
  <si>
    <t>BC-1951-1951-V00192</t>
  </si>
  <si>
    <t>1951-V00192</t>
  </si>
  <si>
    <t>BC-1952-1952-K00040</t>
  </si>
  <si>
    <t>1952-K00040</t>
  </si>
  <si>
    <t>BC-1951-1951-K00253</t>
  </si>
  <si>
    <t>1951-K00253</t>
  </si>
  <si>
    <t>BC-1951-1951-V00289</t>
  </si>
  <si>
    <t>1951-V00289</t>
  </si>
  <si>
    <t>BC-1950-1950-V00155</t>
  </si>
  <si>
    <t>1950-V00155</t>
  </si>
  <si>
    <t>BC-1951-1951-V00372</t>
  </si>
  <si>
    <t>1951-V00372</t>
  </si>
  <si>
    <t>BC-1952-1952-N00339</t>
  </si>
  <si>
    <t>1952-N00339</t>
  </si>
  <si>
    <t>BC-1951-1951-N00284</t>
  </si>
  <si>
    <t>1951-N00284</t>
  </si>
  <si>
    <t>BC-1951-1951-N00129</t>
  </si>
  <si>
    <t>1951-N00129</t>
  </si>
  <si>
    <t>BC-1951-1951-V00295</t>
  </si>
  <si>
    <t>1951-V00295</t>
  </si>
  <si>
    <t>BC-1951-1951-V00557</t>
  </si>
  <si>
    <t>1951-V00557</t>
  </si>
  <si>
    <t>BC-1950-1950-V00157</t>
  </si>
  <si>
    <t>1950-V00157</t>
  </si>
  <si>
    <t>BC-1951-1951-K00120</t>
  </si>
  <si>
    <t>1951-K00120</t>
  </si>
  <si>
    <t>BC-1952-1952-K00630</t>
  </si>
  <si>
    <t>1952-K00630</t>
  </si>
  <si>
    <t>BC-1950-1950-K00239</t>
  </si>
  <si>
    <t>1950-K00239</t>
  </si>
  <si>
    <t>BC-1951-1951-N00136</t>
  </si>
  <si>
    <t>1951-N00136</t>
  </si>
  <si>
    <t>BC-1951-1951-N00158</t>
  </si>
  <si>
    <t>1951-N00158</t>
  </si>
  <si>
    <t>BC-1950-1950-N00307</t>
  </si>
  <si>
    <t>1950-N00307</t>
  </si>
  <si>
    <t>BC-1951-1951-C00208</t>
  </si>
  <si>
    <t>1951-C00208</t>
  </si>
  <si>
    <t>BC-1951-1951-K00398</t>
  </si>
  <si>
    <t>1951-K00398</t>
  </si>
  <si>
    <t>BC-1951-1951-K00312</t>
  </si>
  <si>
    <t>1951-K00312</t>
  </si>
  <si>
    <t>BC-1950-1950-C00096</t>
  </si>
  <si>
    <t>1950-C00096</t>
  </si>
  <si>
    <t>BC-1952-1952-K00632</t>
  </si>
  <si>
    <t>1952-K00632</t>
  </si>
  <si>
    <t>BC-1952-1952-K00275</t>
  </si>
  <si>
    <t>1952-K00275</t>
  </si>
  <si>
    <t>BC-1952-1952-K00470</t>
  </si>
  <si>
    <t>1952-K00470</t>
  </si>
  <si>
    <t>BC-1951-1951-K00452</t>
  </si>
  <si>
    <t>1951-K00452</t>
  </si>
  <si>
    <t>BC-1951-1951-K00163</t>
  </si>
  <si>
    <t>1951-K00163</t>
  </si>
  <si>
    <t>BC-1951-1951-K00073</t>
  </si>
  <si>
    <t>1951-K00073</t>
  </si>
  <si>
    <t>BC-1951-1951-K00444</t>
  </si>
  <si>
    <t>1951-K00444</t>
  </si>
  <si>
    <t>BC-1951-1951-K00325</t>
  </si>
  <si>
    <t>1951-K00325</t>
  </si>
  <si>
    <t>BC-1951-1951-K00251</t>
  </si>
  <si>
    <t>1951-K00251</t>
  </si>
  <si>
    <t>BC-1951-1951-K00214</t>
  </si>
  <si>
    <t>1951-K00214</t>
  </si>
  <si>
    <t>BC-1950-1950-K00388</t>
  </si>
  <si>
    <t>1950-K00388</t>
  </si>
  <si>
    <t>BC-1951-1951-V00436</t>
  </si>
  <si>
    <t>1951-V00436</t>
  </si>
  <si>
    <t>BC-1951-1951-V00649</t>
  </si>
  <si>
    <t>1951-V00649</t>
  </si>
  <si>
    <t>BC-1951-1951-V00604</t>
  </si>
  <si>
    <t>1951-V00604</t>
  </si>
  <si>
    <t>BC-1952-1952-C00003</t>
  </si>
  <si>
    <t>1952-C00003</t>
  </si>
  <si>
    <t>BC-1951-1951-C00213</t>
  </si>
  <si>
    <t>1951-C00213</t>
  </si>
  <si>
    <t>BC-1952-1952-K00231</t>
  </si>
  <si>
    <t>1952-K00231</t>
  </si>
  <si>
    <t>BC-1952-1952-K00200</t>
  </si>
  <si>
    <t>1952-K00200</t>
  </si>
  <si>
    <t>BC-1951-1951-C00209</t>
  </si>
  <si>
    <t>1951-C00209</t>
  </si>
  <si>
    <t>BC-1951-1951-C00162</t>
  </si>
  <si>
    <t>1951-C00162</t>
  </si>
  <si>
    <t>BC-1951-1951-C00142</t>
  </si>
  <si>
    <t>1951-C00142</t>
  </si>
  <si>
    <t>BC-1951-1951-C00115</t>
  </si>
  <si>
    <t>1951-C00115</t>
  </si>
  <si>
    <t>BC-1951-1951-C00114</t>
  </si>
  <si>
    <t>1951-C00114</t>
  </si>
  <si>
    <t>BC-1951-1951-C00100</t>
  </si>
  <si>
    <t>1951-C00100</t>
  </si>
  <si>
    <t>BC-1950-1950-C00121</t>
  </si>
  <si>
    <t>1950-C00121</t>
  </si>
  <si>
    <t>BC-1952-1952-C00094</t>
  </si>
  <si>
    <t>1952-C00094</t>
  </si>
  <si>
    <t>BC-1952-1952-C00055</t>
  </si>
  <si>
    <t>1952-C00055</t>
  </si>
  <si>
    <t>BC-1951-1951-C00152</t>
  </si>
  <si>
    <t>1951-C00152</t>
  </si>
  <si>
    <t>BC-1951-1951-C00131</t>
  </si>
  <si>
    <t>1951-C00131</t>
  </si>
  <si>
    <t>BC-1951-1951-C00084</t>
  </si>
  <si>
    <t>1951-C00084</t>
  </si>
  <si>
    <t>BC-1951-1951-C00077</t>
  </si>
  <si>
    <t>1951-C00077</t>
  </si>
  <si>
    <t>BC-1951-1951-C00071</t>
  </si>
  <si>
    <t>1951-C00071</t>
  </si>
  <si>
    <t>BC-1951-1951-C00061</t>
  </si>
  <si>
    <t>1951-C00061</t>
  </si>
  <si>
    <t>BC-1951-1951-C00051</t>
  </si>
  <si>
    <t>1951-C00051</t>
  </si>
  <si>
    <t>BC-1951-1951-C00050</t>
  </si>
  <si>
    <t>1951-C00050</t>
  </si>
  <si>
    <t>BC-1950-1950-C00060</t>
  </si>
  <si>
    <t>1950-C00060</t>
  </si>
  <si>
    <t>BC-1952-1952-C00074</t>
  </si>
  <si>
    <t>1952-C00074</t>
  </si>
  <si>
    <t>BC-1951-1951-C00144</t>
  </si>
  <si>
    <t>1951-C00144</t>
  </si>
  <si>
    <t>BC-1951-1951-K00537</t>
  </si>
  <si>
    <t>1951-K00537</t>
  </si>
  <si>
    <t>BC-1950-1950-K00496</t>
  </si>
  <si>
    <t>1950-K00496</t>
  </si>
  <si>
    <t>BC-1952-1952-C00054</t>
  </si>
  <si>
    <t>1952-C00054</t>
  </si>
  <si>
    <t>BC-1952-1952-C00084</t>
  </si>
  <si>
    <t>1952-C00084</t>
  </si>
  <si>
    <t>BC-1951-1951-C00137</t>
  </si>
  <si>
    <t>1951-C00137</t>
  </si>
  <si>
    <t>BC-1951-1951-C00096</t>
  </si>
  <si>
    <t>1951-C00096</t>
  </si>
  <si>
    <t>BC-1951-1951-C00200</t>
  </si>
  <si>
    <t>1951-C00200</t>
  </si>
  <si>
    <t>BC-1951-1951-C00180</t>
  </si>
  <si>
    <t>1951-C00180</t>
  </si>
  <si>
    <t>BC-1951-1951-C00010</t>
  </si>
  <si>
    <t>1951-C00010</t>
  </si>
  <si>
    <t>BC-1951-1951-C00009</t>
  </si>
  <si>
    <t>1951-C00009</t>
  </si>
  <si>
    <t>BC-1951-1951-G00201</t>
  </si>
  <si>
    <t>1951-G00201</t>
  </si>
  <si>
    <t>BC-1950-1950-C00002</t>
  </si>
  <si>
    <t>1950-C00002</t>
  </si>
  <si>
    <t>BC-1950-1950-G00077</t>
  </si>
  <si>
    <t>1950-G00077</t>
  </si>
  <si>
    <t>BC-1952-1952-K00370</t>
  </si>
  <si>
    <t>1952-K00370</t>
  </si>
  <si>
    <t>BC-1951-1951-N00079</t>
  </si>
  <si>
    <t>1951-N00079</t>
  </si>
  <si>
    <t>BC-1951-1951-K00487</t>
  </si>
  <si>
    <t>1951-K00487</t>
  </si>
  <si>
    <t>BC-1951-1951-N00163</t>
  </si>
  <si>
    <t>1951-N00163</t>
  </si>
  <si>
    <t>BC-1951-1951-K00183</t>
  </si>
  <si>
    <t>1951-K00183</t>
  </si>
  <si>
    <t>BC-1951-1951-K00228</t>
  </si>
  <si>
    <t>1951-K00228</t>
  </si>
  <si>
    <t>BC-1950-1950-G00082</t>
  </si>
  <si>
    <t>1950-G00082</t>
  </si>
  <si>
    <t>BC-1953-1953-R00006</t>
  </si>
  <si>
    <t>1953-R00006</t>
  </si>
  <si>
    <t>BC-1951-1951-G00017</t>
  </si>
  <si>
    <t>1951-G00017</t>
  </si>
  <si>
    <t>BC-1951-1951-R00123</t>
  </si>
  <si>
    <t>1951-R00123</t>
  </si>
  <si>
    <t>BC-1950-1950-R00034</t>
  </si>
  <si>
    <t>1950-R00034</t>
  </si>
  <si>
    <t>BC-1952-1952-R00035</t>
  </si>
  <si>
    <t>1952-R00035</t>
  </si>
  <si>
    <t>BC-1953-1953-G00016</t>
  </si>
  <si>
    <t>1953-G00016</t>
  </si>
  <si>
    <t>BC-1952-1952-G00125</t>
  </si>
  <si>
    <t>1952-G00125</t>
  </si>
  <si>
    <t>BC-1952-1952-G00067</t>
  </si>
  <si>
    <t>1952-G00067</t>
  </si>
  <si>
    <t>BC-1952-1952-G00028</t>
  </si>
  <si>
    <t>1952-G00028</t>
  </si>
  <si>
    <t>BC-1952-1952-R00021</t>
  </si>
  <si>
    <t>1952-R00021</t>
  </si>
  <si>
    <t>BC-1952-1952-G00166</t>
  </si>
  <si>
    <t>1952-G00166</t>
  </si>
  <si>
    <t>BC-1952-1952-R00065</t>
  </si>
  <si>
    <t>1952-R00065</t>
  </si>
  <si>
    <t>BC-1952-1952-R00053</t>
  </si>
  <si>
    <t>1952-R00053</t>
  </si>
  <si>
    <t>BC-1952-1952-G00020</t>
  </si>
  <si>
    <t>1952-G00020</t>
  </si>
  <si>
    <t>BC-1950-1950-G00031</t>
  </si>
  <si>
    <t>1950-G00031</t>
  </si>
  <si>
    <t>BC-1950-1950-G00022</t>
  </si>
  <si>
    <t>1950-G00022</t>
  </si>
  <si>
    <t>BC-1950-1950-G00148</t>
  </si>
  <si>
    <t>1950-G00148</t>
  </si>
  <si>
    <t>BC-1950-1950-G00057</t>
  </si>
  <si>
    <t>1950-G00057</t>
  </si>
  <si>
    <t>BC-1950-1950-G00056</t>
  </si>
  <si>
    <t>1950-G00056</t>
  </si>
  <si>
    <t>BC-1952-1952-G00188</t>
  </si>
  <si>
    <t>1952-G00188</t>
  </si>
  <si>
    <t>BC-1952-1952-G00167</t>
  </si>
  <si>
    <t>1952-G00167</t>
  </si>
  <si>
    <t>BC-1952-1952-G00101</t>
  </si>
  <si>
    <t>1952-G00101</t>
  </si>
  <si>
    <t>BC-1950-1950-G00072</t>
  </si>
  <si>
    <t>1950-G00072</t>
  </si>
  <si>
    <t>BC-1953-1953-G00032</t>
  </si>
  <si>
    <t>1953-G00032</t>
  </si>
  <si>
    <t>BC-1953-1953-G00006</t>
  </si>
  <si>
    <t>1953-G00006</t>
  </si>
  <si>
    <t>BC-1952-1952-G00084</t>
  </si>
  <si>
    <t>1952-G00084</t>
  </si>
  <si>
    <t>BC-1952-1952-G00082</t>
  </si>
  <si>
    <t>1952-G00082</t>
  </si>
  <si>
    <t>BC-1952-1952-G00019</t>
  </si>
  <si>
    <t>1952-G00019</t>
  </si>
  <si>
    <t>BC-1952-1952-G00010</t>
  </si>
  <si>
    <t>1952-G00010</t>
  </si>
  <si>
    <t>BC-1950-1950-G00050</t>
  </si>
  <si>
    <t>1950-G00050</t>
  </si>
  <si>
    <t>BC-1950-1950-G00020</t>
  </si>
  <si>
    <t>1950-G00020</t>
  </si>
  <si>
    <t>BC-1950-1950-G00017</t>
  </si>
  <si>
    <t>1950-G00017</t>
  </si>
  <si>
    <t>BC-1950-1950-G00008</t>
  </si>
  <si>
    <t>1950-G00008</t>
  </si>
  <si>
    <t>BC-1950-1950-G00155</t>
  </si>
  <si>
    <t>1950-G00155</t>
  </si>
  <si>
    <t>BC-1950-1950-G00153</t>
  </si>
  <si>
    <t>1950-G00153</t>
  </si>
  <si>
    <t>BC-1950-1950-G00152</t>
  </si>
  <si>
    <t>1950-G00152</t>
  </si>
  <si>
    <t>BC-1950-1950-G00151</t>
  </si>
  <si>
    <t>1950-G00151</t>
  </si>
  <si>
    <t>BC-1950-1950-G00147</t>
  </si>
  <si>
    <t>1950-G00147</t>
  </si>
  <si>
    <t>BC-1950-1950-G00146</t>
  </si>
  <si>
    <t>1950-G00146</t>
  </si>
  <si>
    <t>BC-1950-1950-G00080</t>
  </si>
  <si>
    <t>1950-G00080</t>
  </si>
  <si>
    <t>BC-1953-1953-G00042</t>
  </si>
  <si>
    <t>1953-G00042</t>
  </si>
  <si>
    <t>BC-1950-1950-G00081</t>
  </si>
  <si>
    <t>1950-G00081</t>
  </si>
  <si>
    <t>BC-1950-1950-G00033</t>
  </si>
  <si>
    <t>1950-G00033</t>
  </si>
  <si>
    <t>BC-1950-1950-G00027</t>
  </si>
  <si>
    <t>1950-G00027</t>
  </si>
  <si>
    <t>BC-1950-1950-G00019</t>
  </si>
  <si>
    <t>1950-G00019</t>
  </si>
  <si>
    <t>BC-1950-1950-G00014</t>
  </si>
  <si>
    <t>1950-G00014</t>
  </si>
  <si>
    <t>BC-1950-1950-G00133</t>
  </si>
  <si>
    <t>1950-G00133</t>
  </si>
  <si>
    <t>BC-1950-1950-G00118</t>
  </si>
  <si>
    <t>1950-G00118</t>
  </si>
  <si>
    <t>BC-1950-1950-G00113</t>
  </si>
  <si>
    <t>1950-G00113</t>
  </si>
  <si>
    <t>BC-1952-1952-R00040</t>
  </si>
  <si>
    <t>1952-R00040</t>
  </si>
  <si>
    <t>BC-1951-1951-R00038</t>
  </si>
  <si>
    <t>1951-R00038</t>
  </si>
  <si>
    <t>BC-1952-1952-R00052</t>
  </si>
  <si>
    <t>1952-R00052</t>
  </si>
  <si>
    <t>BC-1950-1950-G00012</t>
  </si>
  <si>
    <t>1950-G00012</t>
  </si>
  <si>
    <t>BC-1950-1950-G00049</t>
  </si>
  <si>
    <t>1950-G00049</t>
  </si>
  <si>
    <t>BC-1951-1951-R00129</t>
  </si>
  <si>
    <t>1951-R00129</t>
  </si>
  <si>
    <t>BC-1951-1951-R00101</t>
  </si>
  <si>
    <t>1951-R00101</t>
  </si>
  <si>
    <t>BC-1950-1950-R00029</t>
  </si>
  <si>
    <t>1950-R00029</t>
  </si>
  <si>
    <t>BC-1953-1953-G00043</t>
  </si>
  <si>
    <t>1953-G00043</t>
  </si>
  <si>
    <t>BC-1950-1950-G00035</t>
  </si>
  <si>
    <t>1950-G00035</t>
  </si>
  <si>
    <t>BC-1951-1951-R00097</t>
  </si>
  <si>
    <t>1951-R00097</t>
  </si>
  <si>
    <t>BC-1950-1950-G00026</t>
  </si>
  <si>
    <t>1950-G00026</t>
  </si>
  <si>
    <t>ECOZ_NOM</t>
  </si>
  <si>
    <t>ECOZ_NAME</t>
  </si>
  <si>
    <t>ECOZ_REF</t>
  </si>
  <si>
    <t>ECOZONE</t>
  </si>
  <si>
    <t>SRC_AGY2</t>
  </si>
  <si>
    <t>ACQ_DATE</t>
  </si>
  <si>
    <t>CFS_NOTE2</t>
  </si>
  <si>
    <t>CFS_NOTE1</t>
  </si>
  <si>
    <t>CFS_REF_ID</t>
  </si>
  <si>
    <t>MORE_INFO</t>
  </si>
  <si>
    <t>FIRE_TYPE</t>
  </si>
  <si>
    <t>PROTZONE</t>
  </si>
  <si>
    <t>CAUSE</t>
  </si>
  <si>
    <t>SIZE_HA</t>
  </si>
  <si>
    <t>DECADE</t>
  </si>
  <si>
    <t>OUT_DATE</t>
  </si>
  <si>
    <t>ATTK_DATE</t>
  </si>
  <si>
    <t>REP_DATE</t>
  </si>
  <si>
    <t>DAY</t>
  </si>
  <si>
    <t>MONTH</t>
  </si>
  <si>
    <t>YEAR</t>
  </si>
  <si>
    <t>LONGITUDE</t>
  </si>
  <si>
    <t>LATITUDE</t>
  </si>
  <si>
    <t>FIRENAME</t>
  </si>
  <si>
    <t>FIRE_ID</t>
  </si>
  <si>
    <t>SRC_AGENCY</t>
  </si>
  <si>
    <t>FID</t>
  </si>
  <si>
    <t xml:space="preserve">Calculation </t>
  </si>
  <si>
    <t>Total credit score(risk)</t>
  </si>
  <si>
    <t>Total credit score(no risk)</t>
  </si>
  <si>
    <t>Total debt(risk)</t>
  </si>
  <si>
    <t>Total debt(no risk)</t>
  </si>
  <si>
    <t>Total equity(risk)</t>
  </si>
  <si>
    <t>Total equity(no risk)</t>
  </si>
  <si>
    <t>#Companies(risk)</t>
  </si>
  <si>
    <t>#Companies(no risk)</t>
  </si>
  <si>
    <t>Average credit score(risk)</t>
  </si>
  <si>
    <t>Average equity(risk)</t>
  </si>
  <si>
    <t>Average equity(no risk)</t>
  </si>
  <si>
    <t>Average debt(risk)</t>
  </si>
  <si>
    <t>Average debt(no risk)</t>
  </si>
  <si>
    <t>No of Day Stay</t>
  </si>
  <si>
    <t>Total Revenue</t>
  </si>
  <si>
    <t>Formula(DS)</t>
  </si>
  <si>
    <t>Formula(TR)</t>
  </si>
  <si>
    <t>Total Guests</t>
  </si>
  <si>
    <t>Average Nightly Revenue Per Guest</t>
  </si>
  <si>
    <t>Nightly Revenue Per Guest</t>
  </si>
  <si>
    <t>Formula(NRG)</t>
  </si>
  <si>
    <t>Count of Room</t>
  </si>
  <si>
    <t>Row Labels</t>
  </si>
  <si>
    <t>Grand Total</t>
  </si>
  <si>
    <t>Count of Room Type</t>
  </si>
  <si>
    <t>Most Popular Room</t>
  </si>
  <si>
    <t>Least Popular Room Type</t>
  </si>
  <si>
    <t>Tourist levy</t>
  </si>
  <si>
    <t>Total Revenue(Ocean)</t>
  </si>
  <si>
    <t>Total Assessment</t>
  </si>
  <si>
    <t>$</t>
  </si>
  <si>
    <t>Companies at risk of default have higher average debt loads.</t>
  </si>
  <si>
    <t>Companies without default risk have higher average credit scores, lower average debt, and higher average equity than companies with default risk. To sum up, there are indeed differences between these two types of companies in terms of financial risk and stability.</t>
  </si>
  <si>
    <t>Companies with no risk of default have better average credit scores.</t>
  </si>
  <si>
    <t>Companies that are not at risk of default have higher average equity.</t>
  </si>
  <si>
    <t>Revenue Total</t>
  </si>
  <si>
    <t>Pivot Tabke two: Total amount of revenue by region</t>
  </si>
  <si>
    <t>Pivot Tabke One: The number of sales transactions by product and region</t>
  </si>
  <si>
    <t>#Of Sales Transactions</t>
  </si>
  <si>
    <t>Pivot Tabke Three: Total amount of revenue by region and product</t>
  </si>
  <si>
    <t>Summarize the total hectares burned for the previous decades.</t>
  </si>
  <si>
    <t>Total Hectares</t>
  </si>
  <si>
    <t>#Of Fire</t>
  </si>
  <si>
    <t>Fire Cause</t>
  </si>
  <si>
    <t>Decade</t>
  </si>
  <si>
    <t>Are there any patterns over time?</t>
  </si>
  <si>
    <t>Pivot Tabke One: Total number of fire by cause and decade</t>
  </si>
  <si>
    <t>Month</t>
  </si>
  <si>
    <t>Size of Hectares</t>
  </si>
  <si>
    <t>SIZE OF HECTARES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</si>
</sst>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quot;$&quot;#,##0.00"/>
    <numFmt numFmtId="168" formatCode="_(* #,##0_);_(* \(#,##0\);_(* &quot;-&quot;??_);_(@_)"/>
  </numFmts>
  <fonts count="13" x14ac:knownFonts="1">
    <font>
      <sz val="12"/>
      <color theme="1"/>
      <name val="Calibri"/>
      <family val="2"/>
      <scheme val="minor"/>
    </font>
    <font>
      <b/>
      <sz val="12"/>
      <color theme="1"/>
      <name val="Calibri"/>
      <family val="2"/>
      <scheme val="minor"/>
    </font>
    <font>
      <sz val="10"/>
      <color rgb="FF000000"/>
      <name val="Arial"/>
      <family val="2"/>
    </font>
    <font>
      <b/>
      <sz val="12"/>
      <color rgb="FF000000"/>
      <name val="Calibri"/>
      <family val="2"/>
      <scheme val="minor"/>
    </font>
    <font>
      <sz val="12"/>
      <color rgb="FF000000"/>
      <name val="Calibri"/>
      <family val="2"/>
      <scheme val="minor"/>
    </font>
    <font>
      <sz val="12"/>
      <name val="Calibri"/>
      <family val="2"/>
      <scheme val="minor"/>
    </font>
    <font>
      <sz val="12"/>
      <color rgb="FFFF0000"/>
      <name val="Calibri"/>
      <family val="2"/>
      <scheme val="minor"/>
    </font>
    <font>
      <sz val="12"/>
      <color rgb="FF0070C0"/>
      <name val="Calibri (Body)"/>
    </font>
    <font>
      <sz val="12"/>
      <color rgb="FF0070C0"/>
      <name val="Calibri"/>
      <family val="2"/>
      <scheme val="minor"/>
    </font>
    <font>
      <sz val="12"/>
      <color theme="1"/>
      <name val="Calibri"/>
      <family val="2"/>
      <scheme val="minor"/>
    </font>
    <font>
      <b/>
      <sz val="12"/>
      <color theme="1"/>
      <name val="Calibri (Body)"/>
    </font>
    <font>
      <sz val="12"/>
      <color rgb="FF00B0F0"/>
      <name val="Calibri"/>
      <family val="2"/>
      <scheme val="minor"/>
    </font>
    <font>
      <sz val="12"/>
      <color rgb="FF7030A0"/>
      <name val="Calibri (Body)"/>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43" fontId="9" fillId="0" borderId="0" applyFont="0" applyFill="0" applyBorder="0" applyAlignment="0" applyProtection="0"/>
  </cellStyleXfs>
  <cellXfs count="53">
    <xf numFmtId="0" fontId="0" fillId="0" borderId="0" xfId="0"/>
    <xf numFmtId="0" fontId="1" fillId="0" borderId="0" xfId="0" applyFont="1"/>
    <xf numFmtId="0" fontId="3" fillId="0" borderId="0" xfId="1" applyFont="1"/>
    <xf numFmtId="0" fontId="4" fillId="0" borderId="0" xfId="1" applyFont="1" applyAlignment="1">
      <alignment horizontal="right"/>
    </xf>
    <xf numFmtId="0" fontId="4" fillId="0" borderId="0" xfId="1" applyFont="1"/>
    <xf numFmtId="0" fontId="3" fillId="0" borderId="0" xfId="1" applyFont="1" applyAlignment="1">
      <alignment horizontal="center" wrapText="1"/>
    </xf>
    <xf numFmtId="0" fontId="3" fillId="0" borderId="0" xfId="1" applyFont="1" applyAlignment="1">
      <alignment horizontal="right" wrapText="1"/>
    </xf>
    <xf numFmtId="0" fontId="5" fillId="0" borderId="0" xfId="1" applyFont="1" applyAlignment="1">
      <alignment horizontal="center"/>
    </xf>
    <xf numFmtId="0" fontId="5" fillId="0" borderId="0" xfId="1" applyFont="1" applyAlignment="1">
      <alignment horizontal="right"/>
    </xf>
    <xf numFmtId="164" fontId="5" fillId="0" borderId="0" xfId="1" applyNumberFormat="1" applyFont="1" applyAlignment="1">
      <alignment horizontal="right"/>
    </xf>
    <xf numFmtId="0" fontId="4" fillId="0" borderId="0" xfId="1" applyFont="1" applyAlignment="1">
      <alignment horizontal="center"/>
    </xf>
    <xf numFmtId="164" fontId="4" fillId="0" borderId="0" xfId="1" applyNumberFormat="1" applyFont="1" applyAlignment="1">
      <alignment horizontal="right"/>
    </xf>
    <xf numFmtId="0" fontId="1" fillId="0" borderId="1" xfId="0" applyFont="1" applyBorder="1"/>
    <xf numFmtId="0" fontId="1" fillId="2" borderId="2" xfId="0" applyFont="1" applyFill="1" applyBorder="1"/>
    <xf numFmtId="0" fontId="0" fillId="2" borderId="2" xfId="0" applyFill="1" applyBorder="1"/>
    <xf numFmtId="14" fontId="0" fillId="2" borderId="2" xfId="0" applyNumberFormat="1" applyFill="1" applyBorder="1"/>
    <xf numFmtId="165" fontId="0" fillId="2" borderId="2" xfId="0" applyNumberFormat="1" applyFill="1" applyBorder="1"/>
    <xf numFmtId="22" fontId="0" fillId="0" borderId="0" xfId="0" applyNumberFormat="1"/>
    <xf numFmtId="0" fontId="1" fillId="2" borderId="1" xfId="0" applyFont="1" applyFill="1" applyBorder="1"/>
    <xf numFmtId="165" fontId="0" fillId="0" borderId="0" xfId="0" applyNumberFormat="1"/>
    <xf numFmtId="0" fontId="7" fillId="2" borderId="0" xfId="1" applyFont="1" applyFill="1"/>
    <xf numFmtId="0" fontId="4" fillId="2" borderId="0" xfId="1" applyFont="1" applyFill="1" applyAlignment="1">
      <alignment horizontal="right"/>
    </xf>
    <xf numFmtId="0" fontId="4" fillId="2" borderId="0" xfId="1" applyFont="1" applyFill="1"/>
    <xf numFmtId="0" fontId="4" fillId="0" borderId="0" xfId="1" applyFont="1" applyAlignment="1">
      <alignment wrapText="1"/>
    </xf>
    <xf numFmtId="0" fontId="6" fillId="0" borderId="0" xfId="1" applyFont="1"/>
    <xf numFmtId="2" fontId="8" fillId="0" borderId="0" xfId="1" applyNumberFormat="1" applyFont="1" applyAlignment="1">
      <alignment horizontal="right"/>
    </xf>
    <xf numFmtId="0" fontId="0" fillId="0" borderId="0" xfId="0" pivotButton="1"/>
    <xf numFmtId="0" fontId="0" fillId="0" borderId="0" xfId="0" applyAlignment="1">
      <alignment horizontal="left"/>
    </xf>
    <xf numFmtId="10" fontId="0" fillId="0" borderId="0" xfId="0" applyNumberFormat="1"/>
    <xf numFmtId="0" fontId="10" fillId="0" borderId="0" xfId="0" applyFont="1"/>
    <xf numFmtId="0" fontId="8" fillId="0" borderId="0" xfId="0" applyFont="1"/>
    <xf numFmtId="165" fontId="8" fillId="0" borderId="0" xfId="0" applyNumberFormat="1" applyFont="1"/>
    <xf numFmtId="0" fontId="6" fillId="0" borderId="0" xfId="0" applyFont="1"/>
    <xf numFmtId="0" fontId="11" fillId="0" borderId="0" xfId="0" applyFont="1" applyAlignment="1">
      <alignment horizontal="left"/>
    </xf>
    <xf numFmtId="0" fontId="11" fillId="0" borderId="0" xfId="0" applyFont="1"/>
    <xf numFmtId="0" fontId="12" fillId="0" borderId="0" xfId="0" applyFont="1"/>
    <xf numFmtId="0" fontId="8" fillId="0" borderId="0" xfId="0" applyFont="1" applyAlignment="1">
      <alignment horizontal="right"/>
    </xf>
    <xf numFmtId="2" fontId="8" fillId="0" borderId="0" xfId="0" applyNumberFormat="1" applyFont="1"/>
    <xf numFmtId="0" fontId="9" fillId="0" borderId="0" xfId="1" applyFont="1" applyAlignment="1">
      <alignment horizontal="right"/>
    </xf>
    <xf numFmtId="0" fontId="9" fillId="0" borderId="0" xfId="1" applyFont="1"/>
    <xf numFmtId="0" fontId="8" fillId="0" borderId="0" xfId="1" applyFont="1" applyAlignment="1" applyProtection="1">
      <protection locked="0"/>
    </xf>
    <xf numFmtId="0" fontId="8" fillId="0" borderId="0" xfId="1" applyFont="1"/>
    <xf numFmtId="0" fontId="0" fillId="0" borderId="0" xfId="0" applyNumberFormat="1"/>
    <xf numFmtId="0" fontId="0" fillId="0" borderId="0" xfId="0" applyAlignment="1">
      <alignment horizontal="right"/>
    </xf>
    <xf numFmtId="0" fontId="8" fillId="0" borderId="0" xfId="0" applyNumberFormat="1" applyFont="1"/>
    <xf numFmtId="0" fontId="8" fillId="0" borderId="0" xfId="0" applyFont="1" applyAlignment="1">
      <alignment horizontal="left"/>
    </xf>
    <xf numFmtId="43" fontId="8" fillId="0" borderId="0" xfId="0" applyNumberFormat="1" applyFont="1"/>
    <xf numFmtId="43" fontId="0" fillId="0" borderId="0" xfId="0" applyNumberFormat="1"/>
    <xf numFmtId="43" fontId="8" fillId="0" borderId="0" xfId="2" applyFont="1"/>
    <xf numFmtId="168" fontId="8" fillId="0" borderId="0" xfId="0" applyNumberFormat="1" applyFont="1"/>
    <xf numFmtId="168" fontId="0" fillId="0" borderId="0" xfId="0" applyNumberFormat="1"/>
    <xf numFmtId="168" fontId="4" fillId="0" borderId="0" xfId="0" applyNumberFormat="1" applyFont="1"/>
    <xf numFmtId="43" fontId="4" fillId="0" borderId="0" xfId="0" applyNumberFormat="1" applyFont="1"/>
  </cellXfs>
  <cellStyles count="3">
    <cellStyle name="Comma" xfId="2" builtinId="3"/>
    <cellStyle name="Normal" xfId="0" builtinId="0"/>
    <cellStyle name="Normal 2" xfId="1" xr:uid="{5DA6E05C-72FF-DE46-B62C-59487A81E4FF}"/>
  </cellStyles>
  <dxfs count="91">
    <dxf>
      <font>
        <color rgb="FF0070C0"/>
      </font>
    </dxf>
    <dxf>
      <font>
        <color rgb="FF000000"/>
      </font>
    </dxf>
    <dxf>
      <font>
        <color rgb="FF0070C0"/>
      </font>
    </dxf>
    <dxf>
      <font>
        <color rgb="FF000000"/>
      </font>
    </dxf>
    <dxf>
      <font>
        <color rgb="FF0070C0"/>
      </font>
    </dxf>
    <dxf>
      <font>
        <color rgb="FF000000"/>
      </font>
    </dxf>
    <dxf>
      <font>
        <color rgb="FF0070C0"/>
      </font>
    </dxf>
    <dxf>
      <font>
        <color rgb="FF000000"/>
      </font>
    </dxf>
    <dxf>
      <font>
        <color rgb="FF0070C0"/>
      </font>
    </dxf>
    <dxf>
      <font>
        <color rgb="FF000000"/>
      </font>
    </dxf>
    <dxf>
      <numFmt numFmtId="35" formatCode="_(* #,##0.00_);_(* \(#,##0.00\);_(* &quot;-&quot;??_);_(@_)"/>
    </dxf>
    <dxf>
      <numFmt numFmtId="35" formatCode="_(* #,##0.00_);_(* \(#,##0.00\);_(* &quot;-&quot;??_);_(@_)"/>
    </dxf>
    <dxf>
      <numFmt numFmtId="35" formatCode="_(* #,##0.00_);_(* \(#,##0.00\);_(* &quot;-&quot;??_);_(@_)"/>
    </dxf>
    <dxf>
      <numFmt numFmtId="167" formatCode="_(* #,##0.0_);_(* \(#,##0.0\);_(* &quot;-&quot;??_);_(@_)"/>
    </dxf>
    <dxf>
      <numFmt numFmtId="168" formatCode="_(* #,##0_);_(* \(#,##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167" formatCode="_(* #,##0.0_);_(* \(#,##0.0\);_(* &quot;-&quot;??_);_(@_)"/>
    </dxf>
    <dxf>
      <numFmt numFmtId="168" formatCode="_(* #,##0_);_(* \(#,##0\);_(* &quot;-&quot;??_);_(@_)"/>
    </dxf>
    <dxf>
      <font>
        <color rgb="FF0070C0"/>
      </font>
    </dxf>
    <dxf>
      <font>
        <color rgb="FF0070C0"/>
      </font>
    </dxf>
    <dxf>
      <font>
        <color rgb="FF0070C0"/>
      </font>
    </dxf>
    <dxf>
      <font>
        <color rgb="FF0070C0"/>
      </font>
    </dxf>
    <dxf>
      <numFmt numFmtId="167" formatCode="_(* #,##0.0_);_(* \(#,##0.0\);_(* &quot;-&quot;??_);_(@_)"/>
    </dxf>
    <dxf>
      <numFmt numFmtId="35" formatCode="_(* #,##0.00_);_(* \(#,##0.00\);_(* &quot;-&quot;??_);_(@_)"/>
    </dxf>
    <dxf>
      <font>
        <color rgb="FF0070C0"/>
      </font>
    </dxf>
    <dxf>
      <font>
        <color rgb="FF0070C0"/>
      </font>
    </dxf>
    <dxf>
      <font>
        <color rgb="FF0070C0"/>
      </font>
    </dxf>
    <dxf>
      <font>
        <color rgb="FF0070C0"/>
      </font>
    </dxf>
    <dxf>
      <numFmt numFmtId="35" formatCode="_(* #,##0.00_);_(* \(#,##0.00\);_(* &quot;-&quot;??_);_(@_)"/>
    </dxf>
    <dxf>
      <numFmt numFmtId="167" formatCode="_(* #,##0.0_);_(* \(#,##0.0\);_(* &quot;-&quot;??_);_(@_)"/>
    </dxf>
    <dxf>
      <numFmt numFmtId="168" formatCode="_(* #,##0_);_(* \(#,##0\);_(* &quot;-&quot;??_);_(@_)"/>
    </dxf>
    <dxf>
      <alignment horizontal="right"/>
    </dxf>
    <dxf>
      <alignment horizontal="right"/>
    </dxf>
    <dxf>
      <alignment horizontal="right"/>
    </dxf>
    <dxf>
      <alignment horizontal="right"/>
    </dxf>
    <dxf>
      <font>
        <color rgb="FF0070C0"/>
      </font>
    </dxf>
    <dxf>
      <numFmt numFmtId="167" formatCode="_(* #,##0.0_);_(* \(#,##0.0\);_(* &quot;-&quot;??_);_(@_)"/>
    </dxf>
    <dxf>
      <numFmt numFmtId="35" formatCode="_(* #,##0.00_);_(* \(#,##0.00\);_(* &quot;-&quot;??_);_(@_)"/>
    </dxf>
    <dxf>
      <alignment horizontal="right"/>
    </dxf>
    <dxf>
      <alignment horizontal="right"/>
    </dxf>
    <dxf>
      <alignment horizontal="right"/>
    </dxf>
    <dxf>
      <alignment horizontal="right"/>
    </dxf>
    <dxf>
      <font>
        <color rgb="FF0070C0"/>
      </font>
    </dxf>
    <dxf>
      <numFmt numFmtId="35" formatCode="_(* #,##0.00_);_(* \(#,##0.00\);_(* &quot;-&quot;??_);_(@_)"/>
    </dxf>
    <dxf>
      <alignment horizontal="right"/>
    </dxf>
    <dxf>
      <alignment horizontal="right"/>
    </dxf>
    <dxf>
      <alignment horizontal="right"/>
    </dxf>
    <dxf>
      <alignment horizontal="right"/>
    </dxf>
    <dxf>
      <font>
        <color rgb="FF0070C0"/>
      </font>
    </dxf>
    <dxf>
      <font>
        <color rgb="FF0070C0"/>
      </font>
    </dxf>
    <dxf>
      <font>
        <color rgb="FF0070C0"/>
      </font>
    </dxf>
    <dxf>
      <font>
        <color rgb="FF0070C0"/>
      </font>
    </dxf>
    <dxf>
      <font>
        <color rgb="FF0070C0"/>
      </font>
    </dxf>
    <dxf>
      <numFmt numFmtId="35" formatCode="_(* #,##0.00_);_(* \(#,##0.00\);_(* &quot;-&quot;??_);_(@_)"/>
    </dxf>
    <dxf>
      <numFmt numFmtId="166" formatCode="0.0"/>
    </dxf>
    <dxf>
      <numFmt numFmtId="166" formatCode="0.0"/>
    </dxf>
    <dxf>
      <numFmt numFmtId="166" formatCode="0.0"/>
    </dxf>
    <dxf>
      <numFmt numFmtId="166" formatCode="0.0"/>
    </dxf>
    <dxf>
      <numFmt numFmtId="166" formatCode="0.0"/>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numFmt numFmtId="166" formatCode="0.0"/>
    </dxf>
    <dxf>
      <numFmt numFmtId="166" formatCode="0.0"/>
    </dxf>
    <dxf>
      <numFmt numFmtId="166" formatCode="0.0"/>
    </dxf>
    <dxf>
      <numFmt numFmtId="166" formatCode="0.0"/>
    </dxf>
    <dxf>
      <numFmt numFmtId="166" formatCode="0.0"/>
    </dxf>
    <dxf>
      <font>
        <color rgb="FF0070C0"/>
      </font>
    </dxf>
    <dxf>
      <font>
        <color rgb="FF0070C0"/>
      </font>
    </dxf>
    <dxf>
      <font>
        <color rgb="FF0070C0"/>
      </font>
    </dxf>
    <dxf>
      <font>
        <color rgb="FF0070C0"/>
      </font>
    </dxf>
    <dxf>
      <font>
        <color rgb="FF0070C0"/>
      </font>
    </dxf>
    <dxf>
      <alignment horizontal="right"/>
    </dxf>
    <dxf>
      <alignment horizontal="right"/>
    </dxf>
    <dxf>
      <alignment horizontal="right"/>
    </dxf>
    <dxf>
      <alignment horizontal="right"/>
    </dxf>
    <dxf>
      <font>
        <color rgb="FF00B0F0"/>
      </font>
    </dxf>
    <dxf>
      <font>
        <color rgb="FF00B0F0"/>
      </font>
    </dxf>
    <dxf>
      <font>
        <color rgb="FF00B0F0"/>
      </font>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[T00696467.xlsx]BC_Fires!PivotTable11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7770790194504"/>
          <c:y val="0.12179471017802798"/>
          <c:w val="0.80921653543307082"/>
          <c:h val="0.72816054243219597"/>
        </c:manualLayout>
      </c:layout>
      <c:barChart>
        <c:barDir val="col"/>
        <c:grouping val="clustered"/>
        <c:varyColors val="0"/>
        <c:ser>
          <c:idx val="0"/>
          <c:order val="0"/>
          <c:tx>
            <c:strRef>
              <c:f>BC_Fires!$AD$7:$AD$8</c:f>
              <c:strCache>
                <c:ptCount val="1"/>
                <c:pt idx="0">
                  <c:v>H</c:v>
                </c:pt>
              </c:strCache>
            </c:strRef>
          </c:tx>
          <c:spPr>
            <a:solidFill>
              <a:schemeClr val="accent1"/>
            </a:solidFill>
            <a:ln>
              <a:noFill/>
            </a:ln>
            <a:effectLst/>
          </c:spPr>
          <c:invertIfNegative val="0"/>
          <c:cat>
            <c:strRef>
              <c:f>BC_Fires!$AC$9:$AC$17</c:f>
              <c:strCache>
                <c:ptCount val="8"/>
                <c:pt idx="0">
                  <c:v>1950-1959</c:v>
                </c:pt>
                <c:pt idx="1">
                  <c:v>1960-1969</c:v>
                </c:pt>
                <c:pt idx="2">
                  <c:v>1970-1979</c:v>
                </c:pt>
                <c:pt idx="3">
                  <c:v>1980-1989</c:v>
                </c:pt>
                <c:pt idx="4">
                  <c:v>1990-1999</c:v>
                </c:pt>
                <c:pt idx="5">
                  <c:v>2000-2009</c:v>
                </c:pt>
                <c:pt idx="6">
                  <c:v>2010-2019</c:v>
                </c:pt>
                <c:pt idx="7">
                  <c:v>2020-2029</c:v>
                </c:pt>
              </c:strCache>
            </c:strRef>
          </c:cat>
          <c:val>
            <c:numRef>
              <c:f>BC_Fires!$AD$9:$AD$17</c:f>
              <c:numCache>
                <c:formatCode>_(* #,##0_);_(* \(#,##0\);_(* "-"??_);_(@_)</c:formatCode>
                <c:ptCount val="8"/>
                <c:pt idx="0">
                  <c:v>313</c:v>
                </c:pt>
                <c:pt idx="1">
                  <c:v>237</c:v>
                </c:pt>
                <c:pt idx="2">
                  <c:v>189</c:v>
                </c:pt>
                <c:pt idx="3">
                  <c:v>194</c:v>
                </c:pt>
                <c:pt idx="4">
                  <c:v>68</c:v>
                </c:pt>
                <c:pt idx="5">
                  <c:v>54</c:v>
                </c:pt>
                <c:pt idx="6">
                  <c:v>82</c:v>
                </c:pt>
                <c:pt idx="7">
                  <c:v>19</c:v>
                </c:pt>
              </c:numCache>
            </c:numRef>
          </c:val>
          <c:extLst>
            <c:ext xmlns:c16="http://schemas.microsoft.com/office/drawing/2014/chart" uri="{C3380CC4-5D6E-409C-BE32-E72D297353CC}">
              <c16:uniqueId val="{00000000-E56D-0542-B660-B8AD5FDDD347}"/>
            </c:ext>
          </c:extLst>
        </c:ser>
        <c:ser>
          <c:idx val="1"/>
          <c:order val="1"/>
          <c:tx>
            <c:strRef>
              <c:f>BC_Fires!$AE$7:$AE$8</c:f>
              <c:strCache>
                <c:ptCount val="1"/>
                <c:pt idx="0">
                  <c:v>L</c:v>
                </c:pt>
              </c:strCache>
            </c:strRef>
          </c:tx>
          <c:spPr>
            <a:solidFill>
              <a:schemeClr val="accent2"/>
            </a:solidFill>
            <a:ln>
              <a:noFill/>
            </a:ln>
            <a:effectLst/>
          </c:spPr>
          <c:invertIfNegative val="0"/>
          <c:cat>
            <c:strRef>
              <c:f>BC_Fires!$AC$9:$AC$17</c:f>
              <c:strCache>
                <c:ptCount val="8"/>
                <c:pt idx="0">
                  <c:v>1950-1959</c:v>
                </c:pt>
                <c:pt idx="1">
                  <c:v>1960-1969</c:v>
                </c:pt>
                <c:pt idx="2">
                  <c:v>1970-1979</c:v>
                </c:pt>
                <c:pt idx="3">
                  <c:v>1980-1989</c:v>
                </c:pt>
                <c:pt idx="4">
                  <c:v>1990-1999</c:v>
                </c:pt>
                <c:pt idx="5">
                  <c:v>2000-2009</c:v>
                </c:pt>
                <c:pt idx="6">
                  <c:v>2010-2019</c:v>
                </c:pt>
                <c:pt idx="7">
                  <c:v>2020-2029</c:v>
                </c:pt>
              </c:strCache>
            </c:strRef>
          </c:cat>
          <c:val>
            <c:numRef>
              <c:f>BC_Fires!$AE$9:$AE$17</c:f>
              <c:numCache>
                <c:formatCode>_(* #,##0_);_(* \(#,##0\);_(* "-"??_);_(@_)</c:formatCode>
                <c:ptCount val="8"/>
                <c:pt idx="0">
                  <c:v>204</c:v>
                </c:pt>
                <c:pt idx="1">
                  <c:v>212</c:v>
                </c:pt>
                <c:pt idx="2">
                  <c:v>132</c:v>
                </c:pt>
                <c:pt idx="3">
                  <c:v>124</c:v>
                </c:pt>
                <c:pt idx="4">
                  <c:v>101</c:v>
                </c:pt>
                <c:pt idx="5">
                  <c:v>305</c:v>
                </c:pt>
                <c:pt idx="6">
                  <c:v>418</c:v>
                </c:pt>
                <c:pt idx="7">
                  <c:v>102</c:v>
                </c:pt>
              </c:numCache>
            </c:numRef>
          </c:val>
          <c:extLst>
            <c:ext xmlns:c16="http://schemas.microsoft.com/office/drawing/2014/chart" uri="{C3380CC4-5D6E-409C-BE32-E72D297353CC}">
              <c16:uniqueId val="{00000001-E56D-0542-B660-B8AD5FDDD347}"/>
            </c:ext>
          </c:extLst>
        </c:ser>
        <c:dLbls>
          <c:showLegendKey val="0"/>
          <c:showVal val="0"/>
          <c:showCatName val="0"/>
          <c:showSerName val="0"/>
          <c:showPercent val="0"/>
          <c:showBubbleSize val="0"/>
        </c:dLbls>
        <c:gapWidth val="219"/>
        <c:overlap val="-27"/>
        <c:axId val="970654096"/>
        <c:axId val="970625408"/>
      </c:barChart>
      <c:catAx>
        <c:axId val="97065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25408"/>
        <c:crosses val="autoZero"/>
        <c:auto val="1"/>
        <c:lblAlgn val="ctr"/>
        <c:lblOffset val="100"/>
        <c:noMultiLvlLbl val="0"/>
      </c:catAx>
      <c:valAx>
        <c:axId val="9706254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[T00696467.xlsx]BC_Fires!PivotTable12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a:t>
            </a:r>
            <a:r>
              <a:rPr lang="en-US" baseline="0"/>
              <a:t> Fire in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BC_Fires!$AD$30</c:f>
              <c:strCache>
                <c:ptCount val="1"/>
                <c:pt idx="0">
                  <c:v>Total</c:v>
                </c:pt>
              </c:strCache>
            </c:strRef>
          </c:tx>
          <c:spPr>
            <a:solidFill>
              <a:schemeClr val="accent1"/>
            </a:solidFill>
            <a:ln>
              <a:noFill/>
            </a:ln>
            <a:effectLst/>
          </c:spPr>
          <c:invertIfNegative val="0"/>
          <c:cat>
            <c:strRef>
              <c:f>BC_Fires!$AC$31:$AC$43</c:f>
              <c:strCache>
                <c:ptCount val="12"/>
                <c:pt idx="0">
                  <c:v>1</c:v>
                </c:pt>
                <c:pt idx="1">
                  <c:v>2</c:v>
                </c:pt>
                <c:pt idx="2">
                  <c:v>12</c:v>
                </c:pt>
                <c:pt idx="3">
                  <c:v>3</c:v>
                </c:pt>
                <c:pt idx="4">
                  <c:v>11</c:v>
                </c:pt>
                <c:pt idx="5">
                  <c:v>10</c:v>
                </c:pt>
                <c:pt idx="6">
                  <c:v>4</c:v>
                </c:pt>
                <c:pt idx="7">
                  <c:v>9</c:v>
                </c:pt>
                <c:pt idx="8">
                  <c:v>6</c:v>
                </c:pt>
                <c:pt idx="9">
                  <c:v>5</c:v>
                </c:pt>
                <c:pt idx="10">
                  <c:v>8</c:v>
                </c:pt>
                <c:pt idx="11">
                  <c:v>7</c:v>
                </c:pt>
              </c:strCache>
            </c:strRef>
          </c:cat>
          <c:val>
            <c:numRef>
              <c:f>BC_Fires!$AD$31:$AD$43</c:f>
              <c:numCache>
                <c:formatCode>_(* #,##0_);_(* \(#,##0\);_(* "-"??_);_(@_)</c:formatCode>
                <c:ptCount val="12"/>
                <c:pt idx="0">
                  <c:v>1</c:v>
                </c:pt>
                <c:pt idx="1">
                  <c:v>2</c:v>
                </c:pt>
                <c:pt idx="2">
                  <c:v>2</c:v>
                </c:pt>
                <c:pt idx="3">
                  <c:v>7</c:v>
                </c:pt>
                <c:pt idx="4">
                  <c:v>7</c:v>
                </c:pt>
                <c:pt idx="5">
                  <c:v>26</c:v>
                </c:pt>
                <c:pt idx="6">
                  <c:v>107</c:v>
                </c:pt>
                <c:pt idx="7">
                  <c:v>162</c:v>
                </c:pt>
                <c:pt idx="8">
                  <c:v>398</c:v>
                </c:pt>
                <c:pt idx="9">
                  <c:v>446</c:v>
                </c:pt>
                <c:pt idx="10">
                  <c:v>662</c:v>
                </c:pt>
                <c:pt idx="11">
                  <c:v>941</c:v>
                </c:pt>
              </c:numCache>
            </c:numRef>
          </c:val>
          <c:extLst>
            <c:ext xmlns:c16="http://schemas.microsoft.com/office/drawing/2014/chart" uri="{C3380CC4-5D6E-409C-BE32-E72D297353CC}">
              <c16:uniqueId val="{00000000-D04B-C74D-AE27-04E28483CF32}"/>
            </c:ext>
          </c:extLst>
        </c:ser>
        <c:dLbls>
          <c:showLegendKey val="0"/>
          <c:showVal val="0"/>
          <c:showCatName val="0"/>
          <c:showSerName val="0"/>
          <c:showPercent val="0"/>
          <c:showBubbleSize val="0"/>
        </c:dLbls>
        <c:gapWidth val="219"/>
        <c:overlap val="-27"/>
        <c:axId val="1064810112"/>
        <c:axId val="1093092304"/>
      </c:barChart>
      <c:catAx>
        <c:axId val="106481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092304"/>
        <c:crosses val="autoZero"/>
        <c:auto val="1"/>
        <c:lblAlgn val="ctr"/>
        <c:lblOffset val="100"/>
        <c:noMultiLvlLbl val="0"/>
      </c:catAx>
      <c:valAx>
        <c:axId val="10930923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1011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[T00696467.xlsx]BC_Fires!PivotTable13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Size</a:t>
            </a:r>
            <a:r>
              <a:rPr lang="en-US" baseline="0"/>
              <a:t> of Hectares in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BC_Fires!$AD$46</c:f>
              <c:strCache>
                <c:ptCount val="1"/>
                <c:pt idx="0">
                  <c:v>Total</c:v>
                </c:pt>
              </c:strCache>
            </c:strRef>
          </c:tx>
          <c:spPr>
            <a:solidFill>
              <a:schemeClr val="accent1"/>
            </a:solidFill>
            <a:ln>
              <a:noFill/>
            </a:ln>
            <a:effectLst/>
          </c:spPr>
          <c:invertIfNegative val="0"/>
          <c:cat>
            <c:strRef>
              <c:f>BC_Fires!$AC$47:$AC$59</c:f>
              <c:strCache>
                <c:ptCount val="12"/>
                <c:pt idx="0">
                  <c:v>1</c:v>
                </c:pt>
                <c:pt idx="1">
                  <c:v>2</c:v>
                </c:pt>
                <c:pt idx="2">
                  <c:v>3</c:v>
                </c:pt>
                <c:pt idx="3">
                  <c:v>11</c:v>
                </c:pt>
                <c:pt idx="4">
                  <c:v>12</c:v>
                </c:pt>
                <c:pt idx="5">
                  <c:v>10</c:v>
                </c:pt>
                <c:pt idx="6">
                  <c:v>4</c:v>
                </c:pt>
                <c:pt idx="7">
                  <c:v>9</c:v>
                </c:pt>
                <c:pt idx="8">
                  <c:v>5</c:v>
                </c:pt>
                <c:pt idx="9">
                  <c:v>6</c:v>
                </c:pt>
                <c:pt idx="10">
                  <c:v>8</c:v>
                </c:pt>
                <c:pt idx="11">
                  <c:v>7</c:v>
                </c:pt>
              </c:strCache>
            </c:strRef>
          </c:cat>
          <c:val>
            <c:numRef>
              <c:f>BC_Fires!$AD$47:$AD$59</c:f>
              <c:numCache>
                <c:formatCode>_(* #,##0.00_);_(* \(#,##0.00\);_(* "-"??_);_(@_)</c:formatCode>
                <c:ptCount val="12"/>
                <c:pt idx="0">
                  <c:v>310</c:v>
                </c:pt>
                <c:pt idx="1">
                  <c:v>1473.5</c:v>
                </c:pt>
                <c:pt idx="2">
                  <c:v>2758.8999999999987</c:v>
                </c:pt>
                <c:pt idx="3">
                  <c:v>3783.7999999999979</c:v>
                </c:pt>
                <c:pt idx="4">
                  <c:v>3844.5</c:v>
                </c:pt>
                <c:pt idx="5">
                  <c:v>10283.399999999994</c:v>
                </c:pt>
                <c:pt idx="6">
                  <c:v>166785.79999999996</c:v>
                </c:pt>
                <c:pt idx="7">
                  <c:v>191979.49999999985</c:v>
                </c:pt>
                <c:pt idx="8">
                  <c:v>1408795.5539999991</c:v>
                </c:pt>
                <c:pt idx="9">
                  <c:v>1829931.8099999998</c:v>
                </c:pt>
                <c:pt idx="10">
                  <c:v>1831071.2619999989</c:v>
                </c:pt>
                <c:pt idx="11">
                  <c:v>4669654.3699999973</c:v>
                </c:pt>
              </c:numCache>
            </c:numRef>
          </c:val>
          <c:extLst>
            <c:ext xmlns:c16="http://schemas.microsoft.com/office/drawing/2014/chart" uri="{C3380CC4-5D6E-409C-BE32-E72D297353CC}">
              <c16:uniqueId val="{00000000-20EB-2847-AC98-C901B683E071}"/>
            </c:ext>
          </c:extLst>
        </c:ser>
        <c:dLbls>
          <c:showLegendKey val="0"/>
          <c:showVal val="0"/>
          <c:showCatName val="0"/>
          <c:showSerName val="0"/>
          <c:showPercent val="0"/>
          <c:showBubbleSize val="0"/>
        </c:dLbls>
        <c:gapWidth val="219"/>
        <c:overlap val="-27"/>
        <c:axId val="1063637920"/>
        <c:axId val="1076380096"/>
      </c:barChart>
      <c:catAx>
        <c:axId val="106363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80096"/>
        <c:crosses val="autoZero"/>
        <c:auto val="1"/>
        <c:lblAlgn val="ctr"/>
        <c:lblOffset val="100"/>
        <c:noMultiLvlLbl val="0"/>
      </c:catAx>
      <c:valAx>
        <c:axId val="10763800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3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[T00696467.xlsx]BC_Fires!PivotTable14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BC_Fires!$AD$68:$AD$69</c:f>
              <c:strCache>
                <c:ptCount val="1"/>
                <c:pt idx="0">
                  <c:v>0</c:v>
                </c:pt>
              </c:strCache>
            </c:strRef>
          </c:tx>
          <c:spPr>
            <a:solidFill>
              <a:schemeClr val="accent1"/>
            </a:solidFill>
            <a:ln>
              <a:noFill/>
            </a:ln>
            <a:effectLst/>
          </c:spPr>
          <c:invertIfNegative val="0"/>
          <c:cat>
            <c:strRef>
              <c:f>BC_Fires!$AC$70:$AC$76</c:f>
              <c:strCache>
                <c:ptCount val="6"/>
                <c:pt idx="0">
                  <c:v> </c:v>
                </c:pt>
                <c:pt idx="1">
                  <c:v>Taiga Plain</c:v>
                </c:pt>
                <c:pt idx="2">
                  <c:v>Pacific Maritime</c:v>
                </c:pt>
                <c:pt idx="3">
                  <c:v>Boreal PLain</c:v>
                </c:pt>
                <c:pt idx="4">
                  <c:v>Boreal Cordillera</c:v>
                </c:pt>
                <c:pt idx="5">
                  <c:v>Montane Cordillera</c:v>
                </c:pt>
              </c:strCache>
            </c:strRef>
          </c:cat>
          <c:val>
            <c:numRef>
              <c:f>BC_Fires!$AD$70:$AD$76</c:f>
              <c:numCache>
                <c:formatCode>_(* #,##0_);_(* \(#,##0\);_(* "-"??_);_(@_)</c:formatCode>
                <c:ptCount val="6"/>
                <c:pt idx="0">
                  <c:v>5</c:v>
                </c:pt>
                <c:pt idx="2">
                  <c:v>6</c:v>
                </c:pt>
              </c:numCache>
            </c:numRef>
          </c:val>
          <c:extLst>
            <c:ext xmlns:c16="http://schemas.microsoft.com/office/drawing/2014/chart" uri="{C3380CC4-5D6E-409C-BE32-E72D297353CC}">
              <c16:uniqueId val="{00000000-5CB5-1A4E-AF2B-8C782D99FC26}"/>
            </c:ext>
          </c:extLst>
        </c:ser>
        <c:ser>
          <c:idx val="1"/>
          <c:order val="1"/>
          <c:tx>
            <c:strRef>
              <c:f>BC_Fires!$AE$68:$AE$69</c:f>
              <c:strCache>
                <c:ptCount val="1"/>
                <c:pt idx="0">
                  <c:v>4</c:v>
                </c:pt>
              </c:strCache>
            </c:strRef>
          </c:tx>
          <c:spPr>
            <a:solidFill>
              <a:schemeClr val="accent2"/>
            </a:solidFill>
            <a:ln>
              <a:noFill/>
            </a:ln>
            <a:effectLst/>
          </c:spPr>
          <c:invertIfNegative val="0"/>
          <c:cat>
            <c:strRef>
              <c:f>BC_Fires!$AC$70:$AC$76</c:f>
              <c:strCache>
                <c:ptCount val="6"/>
                <c:pt idx="0">
                  <c:v> </c:v>
                </c:pt>
                <c:pt idx="1">
                  <c:v>Taiga Plain</c:v>
                </c:pt>
                <c:pt idx="2">
                  <c:v>Pacific Maritime</c:v>
                </c:pt>
                <c:pt idx="3">
                  <c:v>Boreal PLain</c:v>
                </c:pt>
                <c:pt idx="4">
                  <c:v>Boreal Cordillera</c:v>
                </c:pt>
                <c:pt idx="5">
                  <c:v>Montane Cordillera</c:v>
                </c:pt>
              </c:strCache>
            </c:strRef>
          </c:cat>
          <c:val>
            <c:numRef>
              <c:f>BC_Fires!$AE$70:$AE$76</c:f>
              <c:numCache>
                <c:formatCode>_(* #,##0_);_(* \(#,##0\);_(* "-"??_);_(@_)</c:formatCode>
                <c:ptCount val="6"/>
                <c:pt idx="1">
                  <c:v>197</c:v>
                </c:pt>
              </c:numCache>
            </c:numRef>
          </c:val>
          <c:extLst>
            <c:ext xmlns:c16="http://schemas.microsoft.com/office/drawing/2014/chart" uri="{C3380CC4-5D6E-409C-BE32-E72D297353CC}">
              <c16:uniqueId val="{00000001-5CB5-1A4E-AF2B-8C782D99FC26}"/>
            </c:ext>
          </c:extLst>
        </c:ser>
        <c:ser>
          <c:idx val="2"/>
          <c:order val="2"/>
          <c:tx>
            <c:strRef>
              <c:f>BC_Fires!$AF$68:$AF$69</c:f>
              <c:strCache>
                <c:ptCount val="1"/>
                <c:pt idx="0">
                  <c:v>13</c:v>
                </c:pt>
              </c:strCache>
            </c:strRef>
          </c:tx>
          <c:spPr>
            <a:solidFill>
              <a:schemeClr val="accent3"/>
            </a:solidFill>
            <a:ln>
              <a:noFill/>
            </a:ln>
            <a:effectLst/>
          </c:spPr>
          <c:invertIfNegative val="0"/>
          <c:cat>
            <c:strRef>
              <c:f>BC_Fires!$AC$70:$AC$76</c:f>
              <c:strCache>
                <c:ptCount val="6"/>
                <c:pt idx="0">
                  <c:v> </c:v>
                </c:pt>
                <c:pt idx="1">
                  <c:v>Taiga Plain</c:v>
                </c:pt>
                <c:pt idx="2">
                  <c:v>Pacific Maritime</c:v>
                </c:pt>
                <c:pt idx="3">
                  <c:v>Boreal PLain</c:v>
                </c:pt>
                <c:pt idx="4">
                  <c:v>Boreal Cordillera</c:v>
                </c:pt>
                <c:pt idx="5">
                  <c:v>Montane Cordillera</c:v>
                </c:pt>
              </c:strCache>
            </c:strRef>
          </c:cat>
          <c:val>
            <c:numRef>
              <c:f>BC_Fires!$AF$70:$AF$76</c:f>
              <c:numCache>
                <c:formatCode>_(* #,##0_);_(* \(#,##0\);_(* "-"??_);_(@_)</c:formatCode>
                <c:ptCount val="6"/>
                <c:pt idx="2">
                  <c:v>244</c:v>
                </c:pt>
                <c:pt idx="4">
                  <c:v>1</c:v>
                </c:pt>
              </c:numCache>
            </c:numRef>
          </c:val>
          <c:extLst>
            <c:ext xmlns:c16="http://schemas.microsoft.com/office/drawing/2014/chart" uri="{C3380CC4-5D6E-409C-BE32-E72D297353CC}">
              <c16:uniqueId val="{00000002-5CB5-1A4E-AF2B-8C782D99FC26}"/>
            </c:ext>
          </c:extLst>
        </c:ser>
        <c:ser>
          <c:idx val="3"/>
          <c:order val="3"/>
          <c:tx>
            <c:strRef>
              <c:f>BC_Fires!$AG$68:$AG$69</c:f>
              <c:strCache>
                <c:ptCount val="1"/>
                <c:pt idx="0">
                  <c:v>9</c:v>
                </c:pt>
              </c:strCache>
            </c:strRef>
          </c:tx>
          <c:spPr>
            <a:solidFill>
              <a:schemeClr val="accent4"/>
            </a:solidFill>
            <a:ln>
              <a:noFill/>
            </a:ln>
            <a:effectLst/>
          </c:spPr>
          <c:invertIfNegative val="0"/>
          <c:cat>
            <c:strRef>
              <c:f>BC_Fires!$AC$70:$AC$76</c:f>
              <c:strCache>
                <c:ptCount val="6"/>
                <c:pt idx="0">
                  <c:v> </c:v>
                </c:pt>
                <c:pt idx="1">
                  <c:v>Taiga Plain</c:v>
                </c:pt>
                <c:pt idx="2">
                  <c:v>Pacific Maritime</c:v>
                </c:pt>
                <c:pt idx="3">
                  <c:v>Boreal PLain</c:v>
                </c:pt>
                <c:pt idx="4">
                  <c:v>Boreal Cordillera</c:v>
                </c:pt>
                <c:pt idx="5">
                  <c:v>Montane Cordillera</c:v>
                </c:pt>
              </c:strCache>
            </c:strRef>
          </c:cat>
          <c:val>
            <c:numRef>
              <c:f>BC_Fires!$AG$70:$AG$76</c:f>
              <c:numCache>
                <c:formatCode>_(* #,##0_);_(* \(#,##0\);_(* "-"??_);_(@_)</c:formatCode>
                <c:ptCount val="6"/>
                <c:pt idx="3">
                  <c:v>291</c:v>
                </c:pt>
              </c:numCache>
            </c:numRef>
          </c:val>
          <c:extLst>
            <c:ext xmlns:c16="http://schemas.microsoft.com/office/drawing/2014/chart" uri="{C3380CC4-5D6E-409C-BE32-E72D297353CC}">
              <c16:uniqueId val="{00000003-5CB5-1A4E-AF2B-8C782D99FC26}"/>
            </c:ext>
          </c:extLst>
        </c:ser>
        <c:ser>
          <c:idx val="4"/>
          <c:order val="4"/>
          <c:tx>
            <c:strRef>
              <c:f>BC_Fires!$AH$68:$AH$69</c:f>
              <c:strCache>
                <c:ptCount val="1"/>
                <c:pt idx="0">
                  <c:v>12</c:v>
                </c:pt>
              </c:strCache>
            </c:strRef>
          </c:tx>
          <c:spPr>
            <a:solidFill>
              <a:schemeClr val="accent5"/>
            </a:solidFill>
            <a:ln>
              <a:noFill/>
            </a:ln>
            <a:effectLst/>
          </c:spPr>
          <c:invertIfNegative val="0"/>
          <c:cat>
            <c:strRef>
              <c:f>BC_Fires!$AC$70:$AC$76</c:f>
              <c:strCache>
                <c:ptCount val="6"/>
                <c:pt idx="0">
                  <c:v> </c:v>
                </c:pt>
                <c:pt idx="1">
                  <c:v>Taiga Plain</c:v>
                </c:pt>
                <c:pt idx="2">
                  <c:v>Pacific Maritime</c:v>
                </c:pt>
                <c:pt idx="3">
                  <c:v>Boreal PLain</c:v>
                </c:pt>
                <c:pt idx="4">
                  <c:v>Boreal Cordillera</c:v>
                </c:pt>
                <c:pt idx="5">
                  <c:v>Montane Cordillera</c:v>
                </c:pt>
              </c:strCache>
            </c:strRef>
          </c:cat>
          <c:val>
            <c:numRef>
              <c:f>BC_Fires!$AH$70:$AH$76</c:f>
              <c:numCache>
                <c:formatCode>_(* #,##0_);_(* \(#,##0\);_(* "-"??_);_(@_)</c:formatCode>
                <c:ptCount val="6"/>
                <c:pt idx="4">
                  <c:v>381</c:v>
                </c:pt>
              </c:numCache>
            </c:numRef>
          </c:val>
          <c:extLst>
            <c:ext xmlns:c16="http://schemas.microsoft.com/office/drawing/2014/chart" uri="{C3380CC4-5D6E-409C-BE32-E72D297353CC}">
              <c16:uniqueId val="{00000004-5CB5-1A4E-AF2B-8C782D99FC26}"/>
            </c:ext>
          </c:extLst>
        </c:ser>
        <c:ser>
          <c:idx val="5"/>
          <c:order val="5"/>
          <c:tx>
            <c:strRef>
              <c:f>BC_Fires!$AI$68:$AI$69</c:f>
              <c:strCache>
                <c:ptCount val="1"/>
                <c:pt idx="0">
                  <c:v>14</c:v>
                </c:pt>
              </c:strCache>
            </c:strRef>
          </c:tx>
          <c:spPr>
            <a:solidFill>
              <a:schemeClr val="accent6"/>
            </a:solidFill>
            <a:ln>
              <a:noFill/>
            </a:ln>
            <a:effectLst/>
          </c:spPr>
          <c:invertIfNegative val="0"/>
          <c:cat>
            <c:strRef>
              <c:f>BC_Fires!$AC$70:$AC$76</c:f>
              <c:strCache>
                <c:ptCount val="6"/>
                <c:pt idx="0">
                  <c:v> </c:v>
                </c:pt>
                <c:pt idx="1">
                  <c:v>Taiga Plain</c:v>
                </c:pt>
                <c:pt idx="2">
                  <c:v>Pacific Maritime</c:v>
                </c:pt>
                <c:pt idx="3">
                  <c:v>Boreal PLain</c:v>
                </c:pt>
                <c:pt idx="4">
                  <c:v>Boreal Cordillera</c:v>
                </c:pt>
                <c:pt idx="5">
                  <c:v>Montane Cordillera</c:v>
                </c:pt>
              </c:strCache>
            </c:strRef>
          </c:cat>
          <c:val>
            <c:numRef>
              <c:f>BC_Fires!$AI$70:$AI$76</c:f>
              <c:numCache>
                <c:formatCode>_(* #,##0_);_(* \(#,##0\);_(* "-"??_);_(@_)</c:formatCode>
                <c:ptCount val="6"/>
                <c:pt idx="2">
                  <c:v>5</c:v>
                </c:pt>
                <c:pt idx="3">
                  <c:v>1</c:v>
                </c:pt>
                <c:pt idx="5">
                  <c:v>1630</c:v>
                </c:pt>
              </c:numCache>
            </c:numRef>
          </c:val>
          <c:extLst>
            <c:ext xmlns:c16="http://schemas.microsoft.com/office/drawing/2014/chart" uri="{C3380CC4-5D6E-409C-BE32-E72D297353CC}">
              <c16:uniqueId val="{00000005-5CB5-1A4E-AF2B-8C782D99FC26}"/>
            </c:ext>
          </c:extLst>
        </c:ser>
        <c:dLbls>
          <c:showLegendKey val="0"/>
          <c:showVal val="0"/>
          <c:showCatName val="0"/>
          <c:showSerName val="0"/>
          <c:showPercent val="0"/>
          <c:showBubbleSize val="0"/>
        </c:dLbls>
        <c:gapWidth val="219"/>
        <c:overlap val="-27"/>
        <c:axId val="782527696"/>
        <c:axId val="757232720"/>
      </c:barChart>
      <c:catAx>
        <c:axId val="78252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32720"/>
        <c:crosses val="autoZero"/>
        <c:auto val="1"/>
        <c:lblAlgn val="ctr"/>
        <c:lblOffset val="100"/>
        <c:noMultiLvlLbl val="0"/>
      </c:catAx>
      <c:valAx>
        <c:axId val="757232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2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[T00696467.xlsx]BC_Fires!PivotTable15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1377952755909"/>
          <c:y val="6.0185185185185182E-2"/>
          <c:w val="0.74925831146106736"/>
          <c:h val="0.79087926509186357"/>
        </c:manualLayout>
      </c:layout>
      <c:barChart>
        <c:barDir val="col"/>
        <c:grouping val="clustered"/>
        <c:varyColors val="0"/>
        <c:ser>
          <c:idx val="0"/>
          <c:order val="0"/>
          <c:tx>
            <c:strRef>
              <c:f>BC_Fires!$AD$94:$AD$95</c:f>
              <c:strCache>
                <c:ptCount val="1"/>
                <c:pt idx="0">
                  <c:v>0</c:v>
                </c:pt>
              </c:strCache>
            </c:strRef>
          </c:tx>
          <c:spPr>
            <a:solidFill>
              <a:schemeClr val="accent1"/>
            </a:solidFill>
            <a:ln>
              <a:noFill/>
            </a:ln>
            <a:effectLst/>
          </c:spPr>
          <c:invertIfNegative val="0"/>
          <c:cat>
            <c:strRef>
              <c:f>BC_Fires!$AC$96:$AC$102</c:f>
              <c:strCache>
                <c:ptCount val="6"/>
                <c:pt idx="0">
                  <c:v> </c:v>
                </c:pt>
                <c:pt idx="1">
                  <c:v>Pacific Maritime</c:v>
                </c:pt>
                <c:pt idx="2">
                  <c:v>Boreal PLain</c:v>
                </c:pt>
                <c:pt idx="3">
                  <c:v>Taiga Plain</c:v>
                </c:pt>
                <c:pt idx="4">
                  <c:v>Boreal Cordillera</c:v>
                </c:pt>
                <c:pt idx="5">
                  <c:v>Montane Cordillera</c:v>
                </c:pt>
              </c:strCache>
            </c:strRef>
          </c:cat>
          <c:val>
            <c:numRef>
              <c:f>BC_Fires!$AD$96:$AD$102</c:f>
              <c:numCache>
                <c:formatCode>_(* #,##0.00_);_(* \(#,##0.00\);_(* "-"??_);_(@_)</c:formatCode>
                <c:ptCount val="6"/>
                <c:pt idx="0">
                  <c:v>48592.00099999988</c:v>
                </c:pt>
                <c:pt idx="1">
                  <c:v>3044.0999999999995</c:v>
                </c:pt>
              </c:numCache>
            </c:numRef>
          </c:val>
          <c:extLst>
            <c:ext xmlns:c16="http://schemas.microsoft.com/office/drawing/2014/chart" uri="{C3380CC4-5D6E-409C-BE32-E72D297353CC}">
              <c16:uniqueId val="{00000000-A092-B046-9778-88CB09F775D9}"/>
            </c:ext>
          </c:extLst>
        </c:ser>
        <c:ser>
          <c:idx val="1"/>
          <c:order val="1"/>
          <c:tx>
            <c:strRef>
              <c:f>BC_Fires!$AE$94:$AE$95</c:f>
              <c:strCache>
                <c:ptCount val="1"/>
                <c:pt idx="0">
                  <c:v>13</c:v>
                </c:pt>
              </c:strCache>
            </c:strRef>
          </c:tx>
          <c:spPr>
            <a:solidFill>
              <a:schemeClr val="accent2"/>
            </a:solidFill>
            <a:ln>
              <a:noFill/>
            </a:ln>
            <a:effectLst/>
          </c:spPr>
          <c:invertIfNegative val="0"/>
          <c:cat>
            <c:strRef>
              <c:f>BC_Fires!$AC$96:$AC$102</c:f>
              <c:strCache>
                <c:ptCount val="6"/>
                <c:pt idx="0">
                  <c:v> </c:v>
                </c:pt>
                <c:pt idx="1">
                  <c:v>Pacific Maritime</c:v>
                </c:pt>
                <c:pt idx="2">
                  <c:v>Boreal PLain</c:v>
                </c:pt>
                <c:pt idx="3">
                  <c:v>Taiga Plain</c:v>
                </c:pt>
                <c:pt idx="4">
                  <c:v>Boreal Cordillera</c:v>
                </c:pt>
                <c:pt idx="5">
                  <c:v>Montane Cordillera</c:v>
                </c:pt>
              </c:strCache>
            </c:strRef>
          </c:cat>
          <c:val>
            <c:numRef>
              <c:f>BC_Fires!$AE$96:$AE$102</c:f>
              <c:numCache>
                <c:formatCode>_(* #,##0.00_);_(* \(#,##0.00\);_(* "-"??_);_(@_)</c:formatCode>
                <c:ptCount val="6"/>
                <c:pt idx="1">
                  <c:v>276687.17999999982</c:v>
                </c:pt>
                <c:pt idx="4">
                  <c:v>1228</c:v>
                </c:pt>
              </c:numCache>
            </c:numRef>
          </c:val>
          <c:extLst>
            <c:ext xmlns:c16="http://schemas.microsoft.com/office/drawing/2014/chart" uri="{C3380CC4-5D6E-409C-BE32-E72D297353CC}">
              <c16:uniqueId val="{00000001-A092-B046-9778-88CB09F775D9}"/>
            </c:ext>
          </c:extLst>
        </c:ser>
        <c:ser>
          <c:idx val="2"/>
          <c:order val="2"/>
          <c:tx>
            <c:strRef>
              <c:f>BC_Fires!$AF$94:$AF$95</c:f>
              <c:strCache>
                <c:ptCount val="1"/>
                <c:pt idx="0">
                  <c:v>9</c:v>
                </c:pt>
              </c:strCache>
            </c:strRef>
          </c:tx>
          <c:spPr>
            <a:solidFill>
              <a:schemeClr val="accent3"/>
            </a:solidFill>
            <a:ln>
              <a:noFill/>
            </a:ln>
            <a:effectLst/>
          </c:spPr>
          <c:invertIfNegative val="0"/>
          <c:cat>
            <c:strRef>
              <c:f>BC_Fires!$AC$96:$AC$102</c:f>
              <c:strCache>
                <c:ptCount val="6"/>
                <c:pt idx="0">
                  <c:v> </c:v>
                </c:pt>
                <c:pt idx="1">
                  <c:v>Pacific Maritime</c:v>
                </c:pt>
                <c:pt idx="2">
                  <c:v>Boreal PLain</c:v>
                </c:pt>
                <c:pt idx="3">
                  <c:v>Taiga Plain</c:v>
                </c:pt>
                <c:pt idx="4">
                  <c:v>Boreal Cordillera</c:v>
                </c:pt>
                <c:pt idx="5">
                  <c:v>Montane Cordillera</c:v>
                </c:pt>
              </c:strCache>
            </c:strRef>
          </c:cat>
          <c:val>
            <c:numRef>
              <c:f>BC_Fires!$AF$96:$AF$102</c:f>
              <c:numCache>
                <c:formatCode>_(* #,##0.00_);_(* \(#,##0.00\);_(* "-"??_);_(@_)</c:formatCode>
                <c:ptCount val="6"/>
                <c:pt idx="2">
                  <c:v>834848.80299999949</c:v>
                </c:pt>
              </c:numCache>
            </c:numRef>
          </c:val>
          <c:extLst>
            <c:ext xmlns:c16="http://schemas.microsoft.com/office/drawing/2014/chart" uri="{C3380CC4-5D6E-409C-BE32-E72D297353CC}">
              <c16:uniqueId val="{00000002-A092-B046-9778-88CB09F775D9}"/>
            </c:ext>
          </c:extLst>
        </c:ser>
        <c:ser>
          <c:idx val="3"/>
          <c:order val="3"/>
          <c:tx>
            <c:strRef>
              <c:f>BC_Fires!$AG$94:$AG$95</c:f>
              <c:strCache>
                <c:ptCount val="1"/>
                <c:pt idx="0">
                  <c:v>4</c:v>
                </c:pt>
              </c:strCache>
            </c:strRef>
          </c:tx>
          <c:spPr>
            <a:solidFill>
              <a:schemeClr val="accent4"/>
            </a:solidFill>
            <a:ln>
              <a:noFill/>
            </a:ln>
            <a:effectLst/>
          </c:spPr>
          <c:invertIfNegative val="0"/>
          <c:cat>
            <c:strRef>
              <c:f>BC_Fires!$AC$96:$AC$102</c:f>
              <c:strCache>
                <c:ptCount val="6"/>
                <c:pt idx="0">
                  <c:v> </c:v>
                </c:pt>
                <c:pt idx="1">
                  <c:v>Pacific Maritime</c:v>
                </c:pt>
                <c:pt idx="2">
                  <c:v>Boreal PLain</c:v>
                </c:pt>
                <c:pt idx="3">
                  <c:v>Taiga Plain</c:v>
                </c:pt>
                <c:pt idx="4">
                  <c:v>Boreal Cordillera</c:v>
                </c:pt>
                <c:pt idx="5">
                  <c:v>Montane Cordillera</c:v>
                </c:pt>
              </c:strCache>
            </c:strRef>
          </c:cat>
          <c:val>
            <c:numRef>
              <c:f>BC_Fires!$AG$96:$AG$102</c:f>
              <c:numCache>
                <c:formatCode>_(* #,##0.00_);_(* \(#,##0.00\);_(* "-"??_);_(@_)</c:formatCode>
                <c:ptCount val="6"/>
                <c:pt idx="3">
                  <c:v>915366.70099999872</c:v>
                </c:pt>
              </c:numCache>
            </c:numRef>
          </c:val>
          <c:extLst>
            <c:ext xmlns:c16="http://schemas.microsoft.com/office/drawing/2014/chart" uri="{C3380CC4-5D6E-409C-BE32-E72D297353CC}">
              <c16:uniqueId val="{00000003-A092-B046-9778-88CB09F775D9}"/>
            </c:ext>
          </c:extLst>
        </c:ser>
        <c:ser>
          <c:idx val="4"/>
          <c:order val="4"/>
          <c:tx>
            <c:strRef>
              <c:f>BC_Fires!$AH$94:$AH$95</c:f>
              <c:strCache>
                <c:ptCount val="1"/>
                <c:pt idx="0">
                  <c:v>12</c:v>
                </c:pt>
              </c:strCache>
            </c:strRef>
          </c:tx>
          <c:spPr>
            <a:solidFill>
              <a:schemeClr val="accent5"/>
            </a:solidFill>
            <a:ln>
              <a:noFill/>
            </a:ln>
            <a:effectLst/>
          </c:spPr>
          <c:invertIfNegative val="0"/>
          <c:cat>
            <c:strRef>
              <c:f>BC_Fires!$AC$96:$AC$102</c:f>
              <c:strCache>
                <c:ptCount val="6"/>
                <c:pt idx="0">
                  <c:v> </c:v>
                </c:pt>
                <c:pt idx="1">
                  <c:v>Pacific Maritime</c:v>
                </c:pt>
                <c:pt idx="2">
                  <c:v>Boreal PLain</c:v>
                </c:pt>
                <c:pt idx="3">
                  <c:v>Taiga Plain</c:v>
                </c:pt>
                <c:pt idx="4">
                  <c:v>Boreal Cordillera</c:v>
                </c:pt>
                <c:pt idx="5">
                  <c:v>Montane Cordillera</c:v>
                </c:pt>
              </c:strCache>
            </c:strRef>
          </c:cat>
          <c:val>
            <c:numRef>
              <c:f>BC_Fires!$AH$96:$AH$102</c:f>
              <c:numCache>
                <c:formatCode>_(* #,##0.00_);_(* \(#,##0.00\);_(* "-"??_);_(@_)</c:formatCode>
                <c:ptCount val="6"/>
                <c:pt idx="4">
                  <c:v>2667491.8209999981</c:v>
                </c:pt>
              </c:numCache>
            </c:numRef>
          </c:val>
          <c:extLst>
            <c:ext xmlns:c16="http://schemas.microsoft.com/office/drawing/2014/chart" uri="{C3380CC4-5D6E-409C-BE32-E72D297353CC}">
              <c16:uniqueId val="{00000004-A092-B046-9778-88CB09F775D9}"/>
            </c:ext>
          </c:extLst>
        </c:ser>
        <c:ser>
          <c:idx val="5"/>
          <c:order val="5"/>
          <c:tx>
            <c:strRef>
              <c:f>BC_Fires!$AI$94:$AI$95</c:f>
              <c:strCache>
                <c:ptCount val="1"/>
                <c:pt idx="0">
                  <c:v>14</c:v>
                </c:pt>
              </c:strCache>
            </c:strRef>
          </c:tx>
          <c:spPr>
            <a:solidFill>
              <a:schemeClr val="accent6"/>
            </a:solidFill>
            <a:ln>
              <a:noFill/>
            </a:ln>
            <a:effectLst/>
          </c:spPr>
          <c:invertIfNegative val="0"/>
          <c:cat>
            <c:strRef>
              <c:f>BC_Fires!$AC$96:$AC$102</c:f>
              <c:strCache>
                <c:ptCount val="6"/>
                <c:pt idx="0">
                  <c:v> </c:v>
                </c:pt>
                <c:pt idx="1">
                  <c:v>Pacific Maritime</c:v>
                </c:pt>
                <c:pt idx="2">
                  <c:v>Boreal PLain</c:v>
                </c:pt>
                <c:pt idx="3">
                  <c:v>Taiga Plain</c:v>
                </c:pt>
                <c:pt idx="4">
                  <c:v>Boreal Cordillera</c:v>
                </c:pt>
                <c:pt idx="5">
                  <c:v>Montane Cordillera</c:v>
                </c:pt>
              </c:strCache>
            </c:strRef>
          </c:cat>
          <c:val>
            <c:numRef>
              <c:f>BC_Fires!$AI$96:$AI$102</c:f>
              <c:numCache>
                <c:formatCode>_(* #,##0.00_);_(* \(#,##0.00\);_(* "-"??_);_(@_)</c:formatCode>
                <c:ptCount val="6"/>
                <c:pt idx="1">
                  <c:v>47329</c:v>
                </c:pt>
                <c:pt idx="2">
                  <c:v>632</c:v>
                </c:pt>
                <c:pt idx="5">
                  <c:v>5325452.7899999972</c:v>
                </c:pt>
              </c:numCache>
            </c:numRef>
          </c:val>
          <c:extLst>
            <c:ext xmlns:c16="http://schemas.microsoft.com/office/drawing/2014/chart" uri="{C3380CC4-5D6E-409C-BE32-E72D297353CC}">
              <c16:uniqueId val="{00000005-A092-B046-9778-88CB09F775D9}"/>
            </c:ext>
          </c:extLst>
        </c:ser>
        <c:dLbls>
          <c:showLegendKey val="0"/>
          <c:showVal val="0"/>
          <c:showCatName val="0"/>
          <c:showSerName val="0"/>
          <c:showPercent val="0"/>
          <c:showBubbleSize val="0"/>
        </c:dLbls>
        <c:gapWidth val="219"/>
        <c:overlap val="-27"/>
        <c:axId val="728356688"/>
        <c:axId val="768165520"/>
      </c:barChart>
      <c:catAx>
        <c:axId val="7283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65520"/>
        <c:crosses val="autoZero"/>
        <c:auto val="1"/>
        <c:lblAlgn val="ctr"/>
        <c:lblOffset val="100"/>
        <c:noMultiLvlLbl val="0"/>
      </c:catAx>
      <c:valAx>
        <c:axId val="76816552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3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32</xdr:col>
      <xdr:colOff>371827</xdr:colOff>
      <xdr:row>4</xdr:row>
      <xdr:rowOff>37394</xdr:rowOff>
    </xdr:from>
    <xdr:to>
      <xdr:col>38</xdr:col>
      <xdr:colOff>215664</xdr:colOff>
      <xdr:row>17</xdr:row>
      <xdr:rowOff>135702</xdr:rowOff>
    </xdr:to>
    <xdr:graphicFrame macro="">
      <xdr:nvGraphicFramePr>
        <xdr:cNvPr id="3" name="Chart 2">
          <a:extLst>
            <a:ext uri="{FF2B5EF4-FFF2-40B4-BE49-F238E27FC236}">
              <a16:creationId xmlns:a16="http://schemas.microsoft.com/office/drawing/2014/main" id="{719C76C7-DC34-F25B-9FA5-C890FA953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28</xdr:col>
      <xdr:colOff>12699</xdr:colOff>
      <xdr:row>20</xdr:row>
      <xdr:rowOff>12700</xdr:rowOff>
    </xdr:from>
    <xdr:ext cx="8889059" cy="1600200"/>
    <xdr:sp macro="" textlink="">
      <xdr:nvSpPr>
        <xdr:cNvPr id="4" name="TextBox 3">
          <a:extLst>
            <a:ext uri="{FF2B5EF4-FFF2-40B4-BE49-F238E27FC236}">
              <a16:creationId xmlns:a16="http://schemas.microsoft.com/office/drawing/2014/main" id="{14E79118-EA3A-5756-4410-BA02C077AC6D}"/>
            </a:ext>
          </a:extLst>
        </xdr:cNvPr>
        <xdr:cNvSpPr txBox="1"/>
      </xdr:nvSpPr>
      <xdr:spPr>
        <a:xfrm>
          <a:off x="20591403" y="4022607"/>
          <a:ext cx="8889059" cy="16002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200" b="0" i="0" u="none" strike="noStrike">
              <a:solidFill>
                <a:srgbClr val="0070C0"/>
              </a:solidFill>
              <a:effectLst/>
              <a:latin typeface="+mn-lt"/>
              <a:ea typeface="+mn-ea"/>
              <a:cs typeface="+mn-cs"/>
            </a:rPr>
            <a:t>From 1950 to 2010, the number of human-caused fires gradually decreased. Comparing the number of human-caused fires from 2010 to 2019 with that of 1990 to 1999, there was a slight increase. However, when comparing the number of human-caused fires from 2010 to 2019 with that of 1950 to 1969, the number of fires caused by humans decreased by several times. This indicates that people's awareness of fire safety has gradually improved.</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0070C0"/>
              </a:solidFill>
            </a:rPr>
            <a:t>From 1950 to 1999, the occurrence of </a:t>
          </a:r>
          <a:r>
            <a:rPr lang="en-CA" sz="1100">
              <a:solidFill>
                <a:srgbClr val="0070C0"/>
              </a:solidFill>
              <a:effectLst/>
              <a:latin typeface="+mn-lt"/>
              <a:ea typeface="+mn-ea"/>
              <a:cs typeface="+mn-cs"/>
            </a:rPr>
            <a:t>Lightning</a:t>
          </a:r>
          <a:r>
            <a:rPr lang="en-US" sz="1200">
              <a:solidFill>
                <a:srgbClr val="0070C0"/>
              </a:solidFill>
            </a:rPr>
            <a:t> fires gradually decreased. However, between 2000 and 2019, the number of L</a:t>
          </a:r>
          <a:r>
            <a:rPr lang="en-US" sz="1200" baseline="0">
              <a:solidFill>
                <a:srgbClr val="0070C0"/>
              </a:solidFill>
            </a:rPr>
            <a:t> </a:t>
          </a:r>
          <a:r>
            <a:rPr lang="en-US" sz="1200">
              <a:solidFill>
                <a:srgbClr val="0070C0"/>
              </a:solidFill>
            </a:rPr>
            <a:t>fires increased significantly compared with the previous 50 years.</a:t>
          </a:r>
          <a:r>
            <a:rPr lang="en-US" sz="1200" baseline="0">
              <a:solidFill>
                <a:srgbClr val="0070C0"/>
              </a:solidFill>
            </a:rPr>
            <a:t> It </a:t>
          </a:r>
          <a:r>
            <a:rPr lang="en-US" sz="1200">
              <a:solidFill>
                <a:srgbClr val="0070C0"/>
              </a:solidFill>
            </a:rPr>
            <a:t>increased several times from 2000 to 2019 compared with 1980 to 1999.</a:t>
          </a:r>
          <a:r>
            <a:rPr lang="zh-CN" altLang="en-US" sz="1200" baseline="0">
              <a:solidFill>
                <a:srgbClr val="0070C0"/>
              </a:solidFill>
            </a:rPr>
            <a:t> </a:t>
          </a:r>
          <a:r>
            <a:rPr lang="en-US" sz="1200">
              <a:solidFill>
                <a:srgbClr val="0070C0"/>
              </a:solidFill>
            </a:rPr>
            <a:t>This trend shows that the frequency of natural disasters has increased significantly since 2000. It emphasizes the importance of individuals and communities increasing preparedness and response when natural disasters occur frequently.</a:t>
          </a:r>
        </a:p>
      </xdr:txBody>
    </xdr:sp>
    <xdr:clientData/>
  </xdr:oneCellAnchor>
  <xdr:twoCellAnchor>
    <xdr:from>
      <xdr:col>30</xdr:col>
      <xdr:colOff>463549</xdr:colOff>
      <xdr:row>29</xdr:row>
      <xdr:rowOff>19050</xdr:rowOff>
    </xdr:from>
    <xdr:to>
      <xdr:col>37</xdr:col>
      <xdr:colOff>35278</xdr:colOff>
      <xdr:row>42</xdr:row>
      <xdr:rowOff>120650</xdr:rowOff>
    </xdr:to>
    <xdr:graphicFrame macro="">
      <xdr:nvGraphicFramePr>
        <xdr:cNvPr id="9" name="Chart 8">
          <a:extLst>
            <a:ext uri="{FF2B5EF4-FFF2-40B4-BE49-F238E27FC236}">
              <a16:creationId xmlns:a16="http://schemas.microsoft.com/office/drawing/2014/main" id="{E075714E-3105-0347-3488-C8A9AC8B6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477425</xdr:colOff>
      <xdr:row>45</xdr:row>
      <xdr:rowOff>39510</xdr:rowOff>
    </xdr:from>
    <xdr:to>
      <xdr:col>36</xdr:col>
      <xdr:colOff>729074</xdr:colOff>
      <xdr:row>58</xdr:row>
      <xdr:rowOff>183914</xdr:rowOff>
    </xdr:to>
    <xdr:graphicFrame macro="">
      <xdr:nvGraphicFramePr>
        <xdr:cNvPr id="10" name="Chart 9">
          <a:extLst>
            <a:ext uri="{FF2B5EF4-FFF2-40B4-BE49-F238E27FC236}">
              <a16:creationId xmlns:a16="http://schemas.microsoft.com/office/drawing/2014/main" id="{D9EC919B-9ACC-786E-2847-E8BF29E26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11759</xdr:colOff>
      <xdr:row>60</xdr:row>
      <xdr:rowOff>11759</xdr:rowOff>
    </xdr:from>
    <xdr:to>
      <xdr:col>37</xdr:col>
      <xdr:colOff>787870</xdr:colOff>
      <xdr:row>66</xdr:row>
      <xdr:rowOff>0</xdr:rowOff>
    </xdr:to>
    <xdr:sp macro="" textlink="">
      <xdr:nvSpPr>
        <xdr:cNvPr id="11" name="TextBox 10">
          <a:extLst>
            <a:ext uri="{FF2B5EF4-FFF2-40B4-BE49-F238E27FC236}">
              <a16:creationId xmlns:a16="http://schemas.microsoft.com/office/drawing/2014/main" id="{0F14CE1B-B498-7EA0-AE71-B704FEAB416E}"/>
            </a:ext>
          </a:extLst>
        </xdr:cNvPr>
        <xdr:cNvSpPr txBox="1"/>
      </xdr:nvSpPr>
      <xdr:spPr>
        <a:xfrm>
          <a:off x="20590463" y="12017963"/>
          <a:ext cx="8443148" cy="1187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0070C0"/>
              </a:solidFill>
            </a:rPr>
            <a:t>Are fires more or less likely to occur during certain months? Is the size of the fire affected by the month? Which month has the most fires and which month has the fewest? Which month had the largest fire area? Which month had the smallest fire area?</a:t>
          </a:r>
        </a:p>
        <a:p>
          <a:endParaRPr lang="en-US" sz="1300">
            <a:solidFill>
              <a:srgbClr val="0070C0"/>
            </a:solidFill>
          </a:endParaRPr>
        </a:p>
        <a:p>
          <a:r>
            <a:rPr lang="en-US" sz="1300">
              <a:solidFill>
                <a:srgbClr val="0070C0"/>
              </a:solidFill>
            </a:rPr>
            <a:t>July has the highest number of fires</a:t>
          </a:r>
          <a:r>
            <a:rPr lang="en-CA" sz="1300">
              <a:solidFill>
                <a:srgbClr val="0070C0"/>
              </a:solidFill>
            </a:rPr>
            <a:t>(941)</a:t>
          </a:r>
          <a:r>
            <a:rPr lang="en-US" sz="1300">
              <a:solidFill>
                <a:srgbClr val="0070C0"/>
              </a:solidFill>
            </a:rPr>
            <a:t>and the largest fire areas(4,669,654.37), and January has the lowest number of fires(1) and the smallest area(310.00).</a:t>
          </a:r>
          <a:r>
            <a:rPr lang="zh-CN" altLang="en-US" sz="1300">
              <a:solidFill>
                <a:srgbClr val="0070C0"/>
              </a:solidFill>
            </a:rPr>
            <a:t> </a:t>
          </a:r>
          <a:r>
            <a:rPr lang="en-CA" altLang="zh-CN" sz="1300">
              <a:solidFill>
                <a:srgbClr val="0070C0"/>
              </a:solidFill>
            </a:rPr>
            <a:t>According to the data, people should pay attention to and prevent the occurrence of fires in the summer time (May, June, July, and August).</a:t>
          </a:r>
          <a:endParaRPr lang="en-US" sz="1300">
            <a:solidFill>
              <a:srgbClr val="0070C0"/>
            </a:solidFill>
          </a:endParaRPr>
        </a:p>
      </xdr:txBody>
    </xdr:sp>
    <xdr:clientData/>
  </xdr:twoCellAnchor>
  <xdr:twoCellAnchor>
    <xdr:from>
      <xdr:col>28</xdr:col>
      <xdr:colOff>42332</xdr:colOff>
      <xdr:row>77</xdr:row>
      <xdr:rowOff>121825</xdr:rowOff>
    </xdr:from>
    <xdr:to>
      <xdr:col>35</xdr:col>
      <xdr:colOff>1202265</xdr:colOff>
      <xdr:row>91</xdr:row>
      <xdr:rowOff>186267</xdr:rowOff>
    </xdr:to>
    <xdr:graphicFrame macro="">
      <xdr:nvGraphicFramePr>
        <xdr:cNvPr id="12" name="Chart 11">
          <a:extLst>
            <a:ext uri="{FF2B5EF4-FFF2-40B4-BE49-F238E27FC236}">
              <a16:creationId xmlns:a16="http://schemas.microsoft.com/office/drawing/2014/main" id="{A18C9025-65F9-D863-4AF1-F76317A62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23517</xdr:colOff>
      <xdr:row>103</xdr:row>
      <xdr:rowOff>27751</xdr:rowOff>
    </xdr:from>
    <xdr:to>
      <xdr:col>36</xdr:col>
      <xdr:colOff>0</xdr:colOff>
      <xdr:row>122</xdr:row>
      <xdr:rowOff>169334</xdr:rowOff>
    </xdr:to>
    <xdr:graphicFrame macro="">
      <xdr:nvGraphicFramePr>
        <xdr:cNvPr id="13" name="Chart 12">
          <a:extLst>
            <a:ext uri="{FF2B5EF4-FFF2-40B4-BE49-F238E27FC236}">
              <a16:creationId xmlns:a16="http://schemas.microsoft.com/office/drawing/2014/main" id="{F9DE928F-86F2-70B9-C03F-10701B47B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16934</xdr:colOff>
      <xdr:row>124</xdr:row>
      <xdr:rowOff>67733</xdr:rowOff>
    </xdr:from>
    <xdr:to>
      <xdr:col>35</xdr:col>
      <xdr:colOff>1151466</xdr:colOff>
      <xdr:row>130</xdr:row>
      <xdr:rowOff>135466</xdr:rowOff>
    </xdr:to>
    <xdr:sp macro="" textlink="">
      <xdr:nvSpPr>
        <xdr:cNvPr id="14" name="TextBox 13">
          <a:extLst>
            <a:ext uri="{FF2B5EF4-FFF2-40B4-BE49-F238E27FC236}">
              <a16:creationId xmlns:a16="http://schemas.microsoft.com/office/drawing/2014/main" id="{E1C506EC-D91D-16E3-BAAE-FCC0AD30CB0E}"/>
            </a:ext>
          </a:extLst>
        </xdr:cNvPr>
        <xdr:cNvSpPr txBox="1"/>
      </xdr:nvSpPr>
      <xdr:spPr>
        <a:xfrm>
          <a:off x="20878801" y="25281466"/>
          <a:ext cx="8957732" cy="1286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0070C0"/>
              </a:solidFill>
            </a:rPr>
            <a:t>Is the probability of fire occurrence higher in a specific ecozone and ecoz_name? Is the area of the fire affected by ecozone and ecoz_name? Which ecozone and ecoz_name have the most fires, and which ecozone and ecoz_name have the largest fire area?</a:t>
          </a:r>
        </a:p>
        <a:p>
          <a:endParaRPr lang="en-US" sz="1300">
            <a:solidFill>
              <a:srgbClr val="0070C0"/>
            </a:solidFill>
          </a:endParaRPr>
        </a:p>
        <a:p>
          <a:r>
            <a:rPr lang="en-US" sz="1300">
              <a:solidFill>
                <a:srgbClr val="0070C0"/>
              </a:solidFill>
            </a:rPr>
            <a:t>In Montane Cordillera, zone 14 has the highest probability of fire occurrence, the largest number of fires and the largest fire area. People living in Montane Cordillera, Zone 14 should increase their awareness of protection and pay attention to fire safety.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4.060371990738" createdVersion="8" refreshedVersion="8" minRefreshableVersion="3" recordCount="50" xr:uid="{284C9CCE-7E07-384F-AA03-E6404563FC45}">
  <cacheSource type="worksheet">
    <worksheetSource ref="A3:I53" sheet="Q2.20"/>
  </cacheSource>
  <cacheFields count="9">
    <cacheField name="ID" numFmtId="0">
      <sharedItems containsSemiMixedTypes="0" containsString="0" containsNumber="1" containsInteger="1" minValue="1" maxValue="50"/>
    </cacheField>
    <cacheField name="Guest First Name" numFmtId="0">
      <sharedItems/>
    </cacheField>
    <cacheField name="Guest Last Name" numFmtId="0">
      <sharedItems/>
    </cacheField>
    <cacheField name="Room" numFmtId="0">
      <sharedItems count="18">
        <s v="Obama"/>
        <s v="Van Buren"/>
        <s v="Washington"/>
        <s v="Garfield"/>
        <s v="Jackson"/>
        <s v="Truman"/>
        <s v="Jefferson"/>
        <s v="Coolidge"/>
        <s v="Johnson"/>
        <s v="Lincoln"/>
        <s v="Carter"/>
        <s v="Eisenhower"/>
        <s v="Nixon"/>
        <s v="Cleveland"/>
        <s v="Tyler"/>
        <s v="McKinley"/>
        <s v="Roosevelt"/>
        <s v="Reagan"/>
      </sharedItems>
    </cacheField>
    <cacheField name="Room Type" numFmtId="0">
      <sharedItems count="3">
        <s v="Bay-window"/>
        <s v="Ocean"/>
        <s v="Side"/>
      </sharedItems>
    </cacheField>
    <cacheField name="Arrival Date" numFmtId="14">
      <sharedItems containsSemiMixedTypes="0" containsNonDate="0" containsDate="1" containsString="0" minDate="2014-12-01T00:00:00" maxDate="2014-12-25T00:00:00"/>
    </cacheField>
    <cacheField name="Departure Date" numFmtId="14">
      <sharedItems containsSemiMixedTypes="0" containsNonDate="0" containsDate="1" containsString="0" minDate="2014-12-03T00:00:00" maxDate="2015-01-01T00:00:00"/>
    </cacheField>
    <cacheField name="No of Guests" numFmtId="0">
      <sharedItems containsSemiMixedTypes="0" containsString="0" containsNumber="1" containsInteger="1" minValue="1" maxValue="6"/>
    </cacheField>
    <cacheField name="Daily Rate" numFmtId="165">
      <sharedItems containsSemiMixedTypes="0" containsString="0" containsNumber="1" minValue="112.5"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5.743531134256" createdVersion="8" refreshedVersion="8" minRefreshableVersion="3" recordCount="472" xr:uid="{773CDEB9-DDF9-FD4A-8B11-8C00655E2DD9}">
  <cacheSource type="worksheet">
    <worksheetSource ref="A3:G475" sheet="Q2.39"/>
  </cacheSource>
  <cacheFields count="7">
    <cacheField name="Cust ID" numFmtId="0">
      <sharedItems containsSemiMixedTypes="0" containsString="0" containsNumber="1" containsInteger="1" minValue="10001" maxValue="10472"/>
    </cacheField>
    <cacheField name="Region" numFmtId="0">
      <sharedItems count="4">
        <s v="South"/>
        <s v="North"/>
        <s v="East"/>
        <s v="West"/>
      </sharedItems>
    </cacheField>
    <cacheField name="Payment " numFmtId="0">
      <sharedItems/>
    </cacheField>
    <cacheField name="Transaction Code" numFmtId="0">
      <sharedItems containsSemiMixedTypes="0" containsString="0" containsNumber="1" containsInteger="1" minValue="10325805" maxValue="99830378" count="472">
        <n v="93816545"/>
        <n v="74083490"/>
        <n v="64942368"/>
        <n v="70560957"/>
        <n v="35208817"/>
        <n v="20978903"/>
        <n v="80103311"/>
        <n v="14132683"/>
        <n v="40128225"/>
        <n v="49073721"/>
        <n v="57398827"/>
        <n v="34400661"/>
        <n v="54242587"/>
        <n v="62597750"/>
        <n v="51555882"/>
        <n v="54332964"/>
        <n v="26623353"/>
        <n v="78594431"/>
        <n v="89385348"/>
        <n v="69868417"/>
        <n v="59660276"/>
        <n v="25456590"/>
        <n v="93283893"/>
        <n v="45991123"/>
        <n v="79121745"/>
        <n v="80685117"/>
        <n v="56686474"/>
        <n v="25270813"/>
        <n v="59736137"/>
        <n v="79615191"/>
        <n v="55365094"/>
        <n v="79118930"/>
        <n v="84470584"/>
        <n v="71097636"/>
        <n v="73290219"/>
        <n v="92093991"/>
        <n v="11165609"/>
        <n v="79944825"/>
        <n v="59537977"/>
        <n v="37870882"/>
        <n v="59747081"/>
        <n v="33511221"/>
        <n v="69676186"/>
        <n v="72150231"/>
        <n v="64874923"/>
        <n v="79755506"/>
        <n v="43322747"/>
        <n v="57979095"/>
        <n v="96485037"/>
        <n v="85636284"/>
        <n v="42519148"/>
        <n v="59845178"/>
        <n v="47961093"/>
        <n v="32857450"/>
        <n v="23437096"/>
        <n v="23846199"/>
        <n v="15630914"/>
        <n v="64471213"/>
        <n v="70288635"/>
        <n v="46067931"/>
        <n v="73400603"/>
        <n v="31794035"/>
        <n v="72954240"/>
        <n v="12364851"/>
        <n v="19974213"/>
        <n v="68753569"/>
        <n v="77232784"/>
        <n v="94731015"/>
        <n v="49007475"/>
        <n v="71384600"/>
        <n v="15282110"/>
        <n v="87012305"/>
        <n v="27742544"/>
        <n v="97981670"/>
        <n v="83670405"/>
        <n v="99063530"/>
        <n v="25978103"/>
        <n v="81824666"/>
        <n v="86833489"/>
        <n v="73512800"/>
        <n v="11673210"/>
        <n v="76787805"/>
        <n v="34610946"/>
        <n v="69586073"/>
        <n v="87017416"/>
        <n v="37371293"/>
        <n v="27497600"/>
        <n v="29510284"/>
        <n v="40878208"/>
        <n v="83375454"/>
        <n v="61236522"/>
        <n v="68788857"/>
        <n v="58309878"/>
        <n v="84324439"/>
        <n v="90647889"/>
        <n v="31225474"/>
        <n v="79286039"/>
        <n v="69628094"/>
        <n v="19891764"/>
        <n v="21992857"/>
        <n v="40572972"/>
        <n v="80218197"/>
        <n v="72072353"/>
        <n v="44250706"/>
        <n v="31062653"/>
        <n v="84047393"/>
        <n v="59891368"/>
        <n v="47234209"/>
        <n v="47893510"/>
        <n v="23513829"/>
        <n v="20993720"/>
        <n v="58724265"/>
        <n v="47687764"/>
        <n v="53008101"/>
        <n v="68494188"/>
        <n v="40357817"/>
        <n v="91328383"/>
        <n v="51497241"/>
        <n v="42829269"/>
        <n v="56174714"/>
        <n v="17210514"/>
        <n v="40504819"/>
        <n v="58186991"/>
        <n v="46376047"/>
        <n v="95760408"/>
        <n v="73024614"/>
        <n v="63167563"/>
        <n v="83800724"/>
        <n v="11739665"/>
        <n v="74393415"/>
        <n v="30372359"/>
        <n v="47768495"/>
        <n v="74154714"/>
        <n v="33525138"/>
        <n v="84542864"/>
        <n v="24537107"/>
        <n v="74241899"/>
        <n v="33200655"/>
        <n v="89349547"/>
        <n v="83528887"/>
        <n v="21113649"/>
        <n v="35126822"/>
        <n v="98692914"/>
        <n v="96105789"/>
        <n v="72991138"/>
        <n v="77775458"/>
        <n v="71420485"/>
        <n v="55498553"/>
        <n v="93904863"/>
        <n v="37998977"/>
        <n v="24697741"/>
        <n v="77906388"/>
        <n v="79915334"/>
        <n v="50624253"/>
        <n v="32851119"/>
        <n v="79812666"/>
        <n v="45319579"/>
        <n v="44466808"/>
        <n v="26950438"/>
        <n v="66610830"/>
        <n v="45496161"/>
        <n v="57085887"/>
        <n v="86987062"/>
        <n v="75029194"/>
        <n v="16712886"/>
        <n v="39307303"/>
        <n v="41334963"/>
        <n v="58630343"/>
        <n v="87184105"/>
        <n v="35358631"/>
        <n v="55749730"/>
        <n v="62374456"/>
        <n v="84556568"/>
        <n v="57605353"/>
        <n v="45033697"/>
        <n v="33917941"/>
        <n v="39654675"/>
        <n v="47532285"/>
        <n v="85998809"/>
        <n v="34960635"/>
        <n v="85117076"/>
        <n v="67865323"/>
        <n v="55061563"/>
        <n v="58022125"/>
        <n v="25679000"/>
        <n v="35078468"/>
        <n v="75772325"/>
        <n v="25433486"/>
        <n v="65056232"/>
        <n v="96077043"/>
        <n v="68380003"/>
        <n v="92733708"/>
        <n v="17547620"/>
        <n v="95291830"/>
        <n v="49471722"/>
        <n v="70336893"/>
        <n v="44142213"/>
        <n v="69832322"/>
        <n v="54284580"/>
        <n v="69967343"/>
        <n v="70932816"/>
        <n v="74082072"/>
        <n v="92299116"/>
        <n v="33160396"/>
        <n v="22141389"/>
        <n v="43297905"/>
        <n v="72307242"/>
        <n v="66131853"/>
        <n v="71755916"/>
        <n v="55102089"/>
        <n v="25266837"/>
        <n v="17246696"/>
        <n v="55149876"/>
        <n v="66024609"/>
        <n v="74962881"/>
        <n v="66903731"/>
        <n v="71026884"/>
        <n v="86140667"/>
        <n v="97905965"/>
        <n v="40197352"/>
        <n v="43741856"/>
        <n v="78186031"/>
        <n v="58045939"/>
        <n v="16151482"/>
        <n v="16578164"/>
        <n v="96323938"/>
        <n v="77228031"/>
        <n v="10779898"/>
        <n v="85174502"/>
        <n v="73359370"/>
        <n v="10400774"/>
        <n v="69035250"/>
        <n v="45792515"/>
        <n v="28433265"/>
        <n v="55311936"/>
        <n v="64115201"/>
        <n v="66071683"/>
        <n v="97687340"/>
        <n v="41078038"/>
        <n v="55142477"/>
        <n v="41419462"/>
        <n v="39303323"/>
        <n v="95949085"/>
        <n v="28911817"/>
        <n v="36561487"/>
        <n v="71502183"/>
        <n v="54077093"/>
        <n v="92266350"/>
        <n v="60490288"/>
        <n v="72701137"/>
        <n v="32435141"/>
        <n v="48330352"/>
        <n v="17689891"/>
        <n v="67182932"/>
        <n v="97950489"/>
        <n v="50561229"/>
        <n v="70759248"/>
        <n v="77616151"/>
        <n v="79551499"/>
        <n v="90656731"/>
        <n v="33909737"/>
        <n v="63841931"/>
        <n v="30506370"/>
        <n v="81572757"/>
        <n v="70596149"/>
        <n v="95125046"/>
        <n v="10754185"/>
        <n v="88506060"/>
        <n v="80319080"/>
        <n v="27016365"/>
        <n v="80034508"/>
        <n v="76677689"/>
        <n v="96855830"/>
        <n v="54775836"/>
        <n v="18066842"/>
        <n v="28240563"/>
        <n v="24796034"/>
        <n v="60979466"/>
        <n v="44558261"/>
        <n v="49683597"/>
        <n v="70748780"/>
        <n v="80637514"/>
        <n v="77963353"/>
        <n v="55003920"/>
        <n v="66231568"/>
        <n v="49290839"/>
        <n v="65745301"/>
        <n v="18744208"/>
        <n v="52683186"/>
        <n v="87677897"/>
        <n v="78943440"/>
        <n v="92175770"/>
        <n v="32571506"/>
        <n v="11427628"/>
        <n v="92399789"/>
        <n v="63645553"/>
        <n v="11175481"/>
        <n v="71269390"/>
        <n v="97215985"/>
        <n v="50531437"/>
        <n v="94922677"/>
        <n v="17454394"/>
        <n v="84850536"/>
        <n v="32164694"/>
        <n v="88979280"/>
        <n v="21059538"/>
        <n v="12677778"/>
        <n v="77758706"/>
        <n v="14512758"/>
        <n v="23076219"/>
        <n v="71350323"/>
        <n v="60395312"/>
        <n v="38530736"/>
        <n v="16039556"/>
        <n v="93353650"/>
        <n v="14150787"/>
        <n v="97279689"/>
        <n v="65882511"/>
        <n v="88066592"/>
        <n v="82643293"/>
        <n v="97730191"/>
        <n v="59686740"/>
        <n v="93594435"/>
        <n v="82961120"/>
        <n v="97623213"/>
        <n v="14765562"/>
        <n v="85470735"/>
        <n v="55160635"/>
        <n v="90852426"/>
        <n v="15945216"/>
        <n v="96688991"/>
        <n v="31841597"/>
        <n v="69450143"/>
        <n v="43384272"/>
        <n v="65292790"/>
        <n v="71336291"/>
        <n v="99300859"/>
        <n v="81921349"/>
        <n v="40237279"/>
        <n v="38167466"/>
        <n v="88466601"/>
        <n v="27965385"/>
        <n v="80215999"/>
        <n v="12222505"/>
        <n v="64014515"/>
        <n v="90818758"/>
        <n v="94873280"/>
        <n v="73200296"/>
        <n v="38960810"/>
        <n v="88326061"/>
        <n v="41691635"/>
        <n v="58121431"/>
        <n v="55259994"/>
        <n v="61072223"/>
        <n v="17256670"/>
        <n v="98206099"/>
        <n v="43063718"/>
        <n v="67151337"/>
        <n v="39969279"/>
        <n v="58790759"/>
        <n v="45790914"/>
        <n v="85351233"/>
        <n v="40331224"/>
        <n v="13065288"/>
        <n v="30370343"/>
        <n v="38342520"/>
        <n v="37778643"/>
        <n v="21005551"/>
        <n v="80160243"/>
        <n v="70859272"/>
        <n v="41514905"/>
        <n v="68986646"/>
        <n v="51423763"/>
        <n v="78615837"/>
        <n v="95641106"/>
        <n v="40892422"/>
        <n v="70431710"/>
        <n v="95673115"/>
        <n v="72527223"/>
        <n v="77577648"/>
        <n v="26849225"/>
        <n v="27508938"/>
        <n v="43095105"/>
        <n v="70978581"/>
        <n v="72898757"/>
        <n v="56976893"/>
        <n v="35119351"/>
        <n v="65437162"/>
        <n v="70003314"/>
        <n v="54664522"/>
        <n v="10325805"/>
        <n v="28672617"/>
        <n v="21364705"/>
        <n v="44719881"/>
        <n v="42164058"/>
        <n v="68675115"/>
        <n v="48712948"/>
        <n v="93152672"/>
        <n v="12824694"/>
        <n v="73484989"/>
        <n v="79418802"/>
        <n v="85598102"/>
        <n v="81254753"/>
        <n v="97869460"/>
        <n v="19446725"/>
        <n v="12075708"/>
        <n v="87645248"/>
        <n v="88351358"/>
        <n v="86741411"/>
        <n v="85689748"/>
        <n v="39676844"/>
        <n v="59845402"/>
        <n v="39267241"/>
        <n v="82025542"/>
        <n v="16559991"/>
        <n v="80278554"/>
        <n v="30257860"/>
        <n v="46744434"/>
        <n v="49155614"/>
        <n v="53795790"/>
        <n v="75332091"/>
        <n v="83194866"/>
        <n v="33911548"/>
        <n v="20917768"/>
        <n v="63888401"/>
        <n v="99361092"/>
        <n v="39373058"/>
        <n v="91945826"/>
        <n v="39442197"/>
        <n v="96995760"/>
        <n v="99830378"/>
        <n v="97898924"/>
        <n v="48100304"/>
        <n v="61029935"/>
        <n v="74335115"/>
        <n v="94386287"/>
        <n v="94086275"/>
        <n v="59470574"/>
        <n v="20030922"/>
        <n v="45769254"/>
        <n v="94775848"/>
        <n v="98078573"/>
        <n v="48152632"/>
        <n v="44336631"/>
        <n v="74850396"/>
        <n v="85688947"/>
        <n v="83549993"/>
        <n v="62629771"/>
        <n v="76032910"/>
        <n v="78837536"/>
        <n v="61532595"/>
        <n v="50289683"/>
        <n v="56319779"/>
        <n v="26242351"/>
        <n v="80577738"/>
        <n v="81079401"/>
        <n v="17165782"/>
        <n v="90636722"/>
        <n v="43626259"/>
        <n v="61496170"/>
        <n v="16101751"/>
        <n v="55348039"/>
        <n v="50785284"/>
        <n v="92997267"/>
        <n v="30255549"/>
        <n v="85660114"/>
        <n v="43913307"/>
        <n v="47286881"/>
        <n v="62265606"/>
        <n v="63133211"/>
        <n v="24646414"/>
        <n v="65043803"/>
      </sharedItems>
    </cacheField>
    <cacheField name="Source" numFmtId="0">
      <sharedItems count="3">
        <s v="Email"/>
        <s v="In Store"/>
        <s v="Web"/>
      </sharedItems>
    </cacheField>
    <cacheField name="Amount" numFmtId="165">
      <sharedItems containsSemiMixedTypes="0" containsString="0" containsNumber="1" minValue="17.22" maxValue="119.68" count="451">
        <n v="41.38"/>
        <n v="94.33"/>
        <n v="38.31"/>
        <n v="35.729999999999997"/>
        <n v="91.11"/>
        <n v="31.05"/>
        <n v="38.04"/>
        <n v="29.46"/>
        <n v="43.59"/>
        <n v="36.46"/>
        <n v="40.770000000000003"/>
        <n v="80.72"/>
        <n v="47.78"/>
        <n v="34.61"/>
        <n v="40.19"/>
        <n v="53.03"/>
        <n v="24.64"/>
        <n v="46.5"/>
        <n v="30.2"/>
        <n v="44.57"/>
        <n v="45.09"/>
        <n v="26.34"/>
        <n v="45.2"/>
        <n v="44.52"/>
        <n v="32.31"/>
        <n v="54.01"/>
        <n v="83.51"/>
        <n v="51.75"/>
        <n v="43.07"/>
        <n v="77.930000000000007"/>
        <n v="74.98"/>
        <n v="50.59"/>
        <n v="29.89"/>
        <n v="32.590000000000003"/>
        <n v="40.700000000000003"/>
        <n v="37.76"/>
        <n v="41.31"/>
        <n v="102.92"/>
        <n v="24.46"/>
        <n v="36.340000000000003"/>
        <n v="42.99"/>
        <n v="35.32"/>
        <n v="40.409999999999997"/>
        <n v="84.32"/>
        <n v="73.84"/>
        <n v="97.68"/>
        <n v="53.12"/>
        <n v="42.54"/>
        <n v="113.94"/>
        <n v="27.02"/>
        <n v="25.14"/>
        <n v="30.45"/>
        <n v="44.91"/>
        <n v="20.260000000000002"/>
        <n v="43.23"/>
        <n v="46.38"/>
        <n v="21.84"/>
        <n v="106.16"/>
        <n v="49.94"/>
        <n v="34.590000000000003"/>
        <n v="34.89"/>
        <n v="34.340000000000003"/>
        <n v="45.88"/>
        <n v="107.24"/>
        <n v="53.93"/>
        <n v="40.51"/>
        <n v="41.06"/>
        <n v="36.590000000000003"/>
        <n v="105.43"/>
        <n v="48.06"/>
        <n v="42.03"/>
        <n v="117.95"/>
        <n v="93.24"/>
        <n v="33.64"/>
        <n v="76.88"/>
        <n v="40.47"/>
        <n v="52.83"/>
        <n v="95.16"/>
        <n v="44.13"/>
        <n v="40.42"/>
        <n v="33.450000000000003"/>
        <n v="40.43"/>
        <n v="46.35"/>
        <n v="82.58"/>
        <n v="48.62"/>
        <n v="40.08"/>
        <n v="83.42"/>
        <n v="28.75"/>
        <n v="27.23"/>
        <n v="84.17"/>
        <n v="53.09"/>
        <n v="45.87"/>
        <n v="58.92"/>
        <n v="99.54"/>
        <n v="35.130000000000003"/>
        <n v="83.98"/>
        <n v="46.43"/>
        <n v="34.22"/>
        <n v="27.75"/>
        <n v="38.700000000000003"/>
        <n v="93.28"/>
        <n v="83.32"/>
        <n v="103.95"/>
        <n v="38.17"/>
        <n v="97.43"/>
        <n v="26.36"/>
        <n v="97.02"/>
        <n v="39.47"/>
        <n v="103.75"/>
        <n v="51.08"/>
        <n v="44.74"/>
        <n v="41.71"/>
        <n v="35.090000000000003"/>
        <n v="94.04"/>
        <n v="55"/>
        <n v="45.37"/>
        <n v="98.81"/>
        <n v="40.869999999999997"/>
        <n v="41.88"/>
        <n v="48.64"/>
        <n v="37.130000000000003"/>
        <n v="42.14"/>
        <n v="39.71"/>
        <n v="66.66"/>
        <n v="44.99"/>
        <n v="66.510000000000005"/>
        <n v="33.54"/>
        <n v="87.76"/>
        <n v="77.81"/>
        <n v="36.93"/>
        <n v="39.21"/>
        <n v="18.95"/>
        <n v="33.119999999999997"/>
        <n v="40.619999999999997"/>
        <n v="20.5"/>
        <n v="77.28"/>
        <n v="34.39"/>
        <n v="93.77"/>
        <n v="23.74"/>
        <n v="54.09"/>
        <n v="89.13"/>
        <n v="72.2"/>
        <n v="38.72"/>
        <n v="92.18"/>
        <n v="101.57"/>
        <n v="55.13"/>
        <n v="29.71"/>
        <n v="31.12"/>
        <n v="23.92"/>
        <n v="49.41"/>
        <n v="43.02"/>
        <n v="45.57"/>
        <n v="48.28"/>
        <n v="42.85"/>
        <n v="50.96"/>
        <n v="81.23"/>
        <n v="82.32"/>
        <n v="101.1"/>
        <n v="42.88"/>
        <n v="37.14"/>
        <n v="44.32"/>
        <n v="99.82"/>
        <n v="36.409999999999997"/>
        <n v="40.35"/>
        <n v="38.99"/>
        <n v="101.19"/>
        <n v="85.48"/>
        <n v="102.25"/>
        <n v="71.88"/>
        <n v="25.02"/>
        <n v="67.11"/>
        <n v="37.86"/>
        <n v="45.69"/>
        <n v="39.840000000000003"/>
        <n v="98.03"/>
        <n v="103.86"/>
        <n v="96.62"/>
        <n v="34.450000000000003"/>
        <n v="29.02"/>
        <n v="26.74"/>
        <n v="46.41"/>
        <n v="40.56"/>
        <n v="88.79"/>
        <n v="96.48"/>
        <n v="44.94"/>
        <n v="26.06"/>
        <n v="29.32"/>
        <n v="30.37"/>
        <n v="45.8"/>
        <n v="90.43"/>
        <n v="52.23"/>
        <n v="43.5"/>
        <n v="37.200000000000003"/>
        <n v="86.21"/>
        <n v="38.92"/>
        <n v="49.03"/>
        <n v="77.739999999999995"/>
        <n v="74.45"/>
        <n v="34.79"/>
        <n v="41.11"/>
        <n v="24.1"/>
        <n v="81.7"/>
        <n v="39.29"/>
        <n v="41.96"/>
        <n v="38.11"/>
        <n v="36.130000000000003"/>
        <n v="28.04"/>
        <n v="92.98"/>
        <n v="52.76"/>
        <n v="34.17"/>
        <n v="27.6"/>
        <n v="105.88"/>
        <n v="75.87"/>
        <n v="34.14"/>
        <n v="92.05"/>
        <n v="48.04"/>
        <n v="97.16"/>
        <n v="32.659999999999997"/>
        <n v="43.88"/>
        <n v="42.52"/>
        <n v="101.86"/>
        <n v="106.06"/>
        <n v="110.56"/>
        <n v="38.03"/>
        <n v="92.35"/>
        <n v="85.45"/>
        <n v="95.28"/>
        <n v="38.65"/>
        <n v="51.27"/>
        <n v="59.5"/>
        <n v="25.38"/>
        <n v="79.209999999999994"/>
        <n v="48.13"/>
        <n v="34.28"/>
        <n v="24.39"/>
        <n v="50.25"/>
        <n v="45.21"/>
        <n v="31.11"/>
        <n v="66.08"/>
        <n v="85.46"/>
        <n v="94.08"/>
        <n v="31.71"/>
        <n v="48.01"/>
        <n v="30.79"/>
        <n v="100.04"/>
        <n v="33.43"/>
        <n v="33.25"/>
        <n v="17.22"/>
        <n v="99.16"/>
        <n v="50.54"/>
        <n v="86.23"/>
        <n v="34.99"/>
        <n v="83.02"/>
        <n v="29.69"/>
        <n v="88.13"/>
        <n v="45.41"/>
        <n v="58.16"/>
        <n v="91.54"/>
        <n v="44.04"/>
        <n v="52.28"/>
        <n v="41.93"/>
        <n v="85.74"/>
        <n v="32.51"/>
        <n v="43.08"/>
        <n v="43.66"/>
        <n v="40.98"/>
        <n v="54.28"/>
        <n v="105.62"/>
        <n v="40.369999999999997"/>
        <n v="34.630000000000003"/>
        <n v="32.119999999999997"/>
        <n v="111.22"/>
        <n v="48.2"/>
        <n v="100.25"/>
        <n v="39.68"/>
        <n v="51.58"/>
        <n v="43.31"/>
        <n v="24.45"/>
        <n v="27.58"/>
        <n v="37.159999999999997"/>
        <n v="45"/>
        <n v="92"/>
        <n v="22.19"/>
        <n v="43.84"/>
        <n v="41.81"/>
        <n v="41.64"/>
        <n v="82.49"/>
        <n v="37.1"/>
        <n v="36.43"/>
        <n v="72.63"/>
        <n v="56.77"/>
        <n v="47.02"/>
        <n v="31.15"/>
        <n v="36.15"/>
        <n v="55.68"/>
        <n v="32.61"/>
        <n v="52.95"/>
        <n v="100.11"/>
        <n v="33.049999999999997"/>
        <n v="104.04"/>
        <n v="42.09"/>
        <n v="51"/>
        <n v="38.61"/>
        <n v="37.39"/>
        <n v="22.1"/>
        <n v="32.369999999999997"/>
        <n v="96.56"/>
        <n v="42.66"/>
        <n v="106.51"/>
        <n v="32.85"/>
        <n v="84.07"/>
        <n v="43.36"/>
        <n v="40.82"/>
        <n v="50.39"/>
        <n v="57.35"/>
        <n v="41.18"/>
        <n v="97.39"/>
        <n v="36.68"/>
        <n v="92.91"/>
        <n v="97.01"/>
        <n v="53.32"/>
        <n v="45.92"/>
        <n v="85.1"/>
        <n v="28.13"/>
        <n v="45.63"/>
        <n v="41.52"/>
        <n v="50.8"/>
        <n v="32.979999999999997"/>
        <n v="75.47"/>
        <n v="76.209999999999994"/>
        <n v="38.96"/>
        <n v="34.78"/>
        <n v="89.67"/>
        <n v="51.59"/>
        <n v="47.97"/>
        <n v="42.79"/>
        <n v="31.22"/>
        <n v="39.43"/>
        <n v="90.84"/>
        <n v="92.07"/>
        <n v="97.66"/>
        <n v="90.54"/>
        <n v="52.68"/>
        <n v="49.42"/>
        <n v="38.93"/>
        <n v="48.78"/>
        <n v="30.35"/>
        <n v="38.21"/>
        <n v="82"/>
        <n v="77.19"/>
        <n v="29.48"/>
        <n v="42.72"/>
        <n v="102.05"/>
        <n v="105.51"/>
        <n v="49.69"/>
        <n v="95.69"/>
        <n v="45.43"/>
        <n v="31.35"/>
        <n v="46.37"/>
        <n v="95.49"/>
        <n v="36.81"/>
        <n v="41.39"/>
        <n v="28.69"/>
        <n v="48.16"/>
        <n v="33.46"/>
        <n v="36.64"/>
        <n v="45.82"/>
        <n v="42.57"/>
        <n v="40.229999999999997"/>
        <n v="37.270000000000003"/>
        <n v="44.89"/>
        <n v="95.3"/>
        <n v="77.16"/>
        <n v="36.67"/>
        <n v="48.8"/>
        <n v="86.79"/>
        <n v="38.130000000000003"/>
        <n v="40.01"/>
        <n v="103.32"/>
        <n v="90.99"/>
        <n v="35.28"/>
        <n v="87.82"/>
        <n v="34.56"/>
        <n v="31.07"/>
        <n v="86.67"/>
        <n v="43.33"/>
        <n v="89.45"/>
        <n v="83.75"/>
        <n v="87.63"/>
        <n v="43.37"/>
        <n v="89.25"/>
        <n v="47.41"/>
        <n v="86.29"/>
        <n v="45.48"/>
        <n v="77.17"/>
        <n v="43.18"/>
        <n v="106.66"/>
        <n v="112.03"/>
        <n v="34.369999999999997"/>
        <n v="119.68"/>
        <n v="84.27"/>
        <n v="48.9"/>
        <n v="83.9"/>
        <n v="76.66"/>
        <n v="108.13"/>
        <n v="41.95"/>
        <n v="91.59"/>
        <n v="30.01"/>
        <n v="30.67"/>
        <n v="41.57"/>
        <n v="42.8"/>
        <n v="79.28"/>
        <n v="36.54"/>
        <n v="35.17"/>
        <n v="91.5"/>
        <n v="23.49"/>
        <n v="40.86"/>
        <n v="103.7"/>
        <n v="51.44"/>
        <n v="29.38"/>
        <n v="22.91"/>
        <n v="35.590000000000003"/>
        <n v="37.71"/>
        <n v="46.3"/>
        <n v="86.35"/>
        <n v="38.619999999999997"/>
        <n v="32.9"/>
        <n v="41.01"/>
        <n v="46.18"/>
        <n v="96.22"/>
        <n v="40.880000000000003"/>
        <n v="37.5"/>
        <n v="37.299999999999997"/>
        <n v="32.42"/>
        <n v="73.150000000000006"/>
        <n v="41.21"/>
        <n v="77.5"/>
        <n v="47.6"/>
        <n v="107.88"/>
        <n v="40.03"/>
        <n v="41.05"/>
        <n v="32.049999999999997"/>
        <n v="29.6"/>
        <n v="43.65"/>
        <n v="48.83"/>
        <n v="84"/>
        <n v="45.4"/>
        <n v="58.67"/>
        <n v="33.1"/>
        <n v="90.77"/>
        <n v="77.27"/>
      </sharedItems>
    </cacheField>
    <cacheField name="Product" numFmtId="0">
      <sharedItems count="2">
        <s v="DVD"/>
        <s v="Book"/>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5.846302546299" createdVersion="8" refreshedVersion="8" minRefreshableVersion="3" recordCount="2761" xr:uid="{623F26DB-35C0-E444-AD1D-788EE0348B16}">
  <cacheSource type="worksheet">
    <worksheetSource ref="A1:AA2762" sheet="BC_Fires"/>
  </cacheSource>
  <cacheFields count="27">
    <cacheField name="FID" numFmtId="0">
      <sharedItems containsSemiMixedTypes="0" containsString="0" containsNumber="1" containsInteger="1" minValue="0" maxValue="2760"/>
    </cacheField>
    <cacheField name="SRC_AGENCY" numFmtId="0">
      <sharedItems count="1">
        <s v="BC"/>
      </sharedItems>
    </cacheField>
    <cacheField name="FIRE_ID" numFmtId="0">
      <sharedItems/>
    </cacheField>
    <cacheField name="FIRENAME" numFmtId="0">
      <sharedItems/>
    </cacheField>
    <cacheField name="LATITUDE" numFmtId="0">
      <sharedItems containsSemiMixedTypes="0" containsString="0" containsNumber="1" minValue="48.204999999999899" maxValue="60.1649999999999"/>
    </cacheField>
    <cacheField name="LONGITUDE" numFmtId="0">
      <sharedItems containsSemiMixedTypes="0" containsString="0" containsNumber="1" minValue="-136.52600000000001" maxValue="-114.302499999999"/>
    </cacheField>
    <cacheField name="YEAR" numFmtId="0">
      <sharedItems containsSemiMixedTypes="0" containsString="0" containsNumber="1" containsInteger="1" minValue="1950" maxValue="2021"/>
    </cacheField>
    <cacheField name="MONTH" numFmtId="0">
      <sharedItems containsSemiMixedTypes="0" containsString="0" containsNumber="1" containsInteger="1" minValue="1" maxValue="12" count="12">
        <n v="6"/>
        <n v="7"/>
        <n v="5"/>
        <n v="8"/>
        <n v="9"/>
        <n v="4"/>
        <n v="10"/>
        <n v="3"/>
        <n v="12"/>
        <n v="11"/>
        <n v="2"/>
        <n v="1"/>
      </sharedItems>
    </cacheField>
    <cacheField name="DAY" numFmtId="0">
      <sharedItems containsSemiMixedTypes="0" containsString="0" containsNumber="1" containsInteger="1" minValue="1" maxValue="31"/>
    </cacheField>
    <cacheField name="REP_DATE" numFmtId="22">
      <sharedItems containsSemiMixedTypes="0" containsNonDate="0" containsDate="1" containsString="0" minDate="1950-05-05T00:00:00" maxDate="2021-08-29T00:00:00"/>
    </cacheField>
    <cacheField name="ATTK_DATE" numFmtId="0">
      <sharedItems containsNonDate="0" containsString="0" containsBlank="1"/>
    </cacheField>
    <cacheField name="OUT_DATE" numFmtId="0">
      <sharedItems containsNonDate="0" containsString="0" containsBlank="1"/>
    </cacheField>
    <cacheField name="DECADE" numFmtId="0">
      <sharedItems count="8">
        <s v="1950-1959"/>
        <s v="1960-1969"/>
        <s v="1970-1979"/>
        <s v="1980-1989"/>
        <s v="1990-1999"/>
        <s v="2000-2009"/>
        <s v="2010-2019"/>
        <s v="2020-2029"/>
      </sharedItems>
    </cacheField>
    <cacheField name="SIZE_HA" numFmtId="0">
      <sharedItems containsSemiMixedTypes="0" containsString="0" containsNumber="1" minValue="200" maxValue="521012" count="1835">
        <n v="12949.9"/>
        <n v="241.099999999999"/>
        <n v="2071.9"/>
        <n v="7834.6999999999898"/>
        <n v="5179.8999999999896"/>
        <n v="894.7"/>
        <n v="550.29999999999905"/>
        <n v="424.89999999999901"/>
        <n v="841.7"/>
        <n v="2201.4"/>
        <n v="9761"/>
        <n v="99767.297000000006"/>
        <n v="1035.9000000000001"/>
        <n v="76663.702999999907"/>
        <n v="256.89999999999901"/>
        <n v="76922.702999999907"/>
        <n v="781"/>
        <n v="1902"/>
        <n v="1294.9000000000001"/>
        <n v="404.6"/>
        <n v="242.8"/>
        <n v="2929.9"/>
        <n v="560.39999999999895"/>
        <n v="23067.0999999999"/>
        <n v="3366.9"/>
        <n v="1968.3"/>
        <n v="7510.8999999999896"/>
        <n v="643.39999999999895"/>
        <n v="647.39999999999895"/>
        <n v="2428.0999999999899"/>
        <n v="323.69999999999902"/>
        <n v="449.19999999999902"/>
        <n v="874.1"/>
        <n v="1214"/>
        <n v="226.599999999999"/>
        <n v="250.9"/>
        <n v="222.5"/>
        <n v="627.20000000000005"/>
        <n v="2747.8"/>
        <n v="388.39999999999901"/>
        <n v="938.79999999999905"/>
        <n v="1424.4"/>
        <n v="489.6"/>
        <n v="1659.2"/>
        <n v="1440.5999999999899"/>
        <n v="6276.6"/>
        <n v="206.69999999999899"/>
        <n v="309.10000000000002"/>
        <n v="872"/>
        <n v="309.5"/>
        <n v="526"/>
        <n v="364.19999999999902"/>
        <n v="343.89999999999901"/>
        <n v="331.39999999999901"/>
        <n v="283.19999999999902"/>
        <n v="607"/>
        <n v="959.1"/>
        <n v="1165.4000000000001"/>
        <n v="809.29999999999905"/>
        <n v="1029.9000000000001"/>
        <n v="237.5"/>
        <n v="760.79999999999905"/>
        <n v="1812.9"/>
        <n v="1821"/>
        <n v="202.3"/>
        <n v="356.1"/>
        <n v="352"/>
        <n v="275.10000000000002"/>
        <n v="971.2"/>
        <n v="311.60000000000002"/>
        <n v="2298.5999999999899"/>
        <n v="2832.8"/>
        <n v="453.19999999999902"/>
        <n v="485.6"/>
        <n v="4653.8"/>
        <n v="258.89999999999901"/>
        <n v="234.69999999999899"/>
        <n v="566.5"/>
        <n v="305.5"/>
        <n v="582.70000000000005"/>
        <n v="291.3"/>
        <n v="995.5"/>
        <n v="1303"/>
        <n v="2294.5"/>
        <n v="491.6"/>
        <n v="206.3"/>
        <n v="1042"/>
        <n v="3755.4"/>
        <n v="4597.1999999999898"/>
        <n v="3136.3"/>
        <n v="408.69999999999902"/>
        <n v="598.89999999999895"/>
        <n v="2395.6999999999898"/>
        <n v="227.8"/>
        <n v="1691.5"/>
        <n v="263.39999999999901"/>
        <n v="477.5"/>
        <n v="339.89999999999901"/>
        <n v="1108.8"/>
        <n v="728.39999999999895"/>
        <n v="248.8"/>
        <n v="5007.8999999999896"/>
        <n v="331.8"/>
        <n v="655.5"/>
        <n v="318.39999999999901"/>
        <n v="214.4"/>
        <n v="2377.5"/>
        <n v="1596.8"/>
        <n v="2225.6999999999898"/>
        <n v="295.8"/>
        <n v="267"/>
        <n v="8583.2999999999902"/>
        <n v="1511.5"/>
        <n v="1388"/>
        <n v="9105.3999999999905"/>
        <n v="719.5"/>
        <n v="348.39999999999901"/>
        <n v="524.39999999999895"/>
        <n v="1149.3"/>
        <n v="879.29999999999905"/>
        <n v="210.4"/>
        <n v="2670.9"/>
        <n v="3860.6999999999898"/>
        <n v="263"/>
        <n v="534.1"/>
        <n v="2622.3"/>
        <n v="437"/>
        <n v="3399.3"/>
        <n v="509.89999999999901"/>
        <n v="1974.8"/>
        <n v="659.6"/>
        <n v="235.5"/>
        <n v="205.9"/>
        <n v="914.5"/>
        <n v="1288.9000000000001"/>
        <n v="18562.900000000001"/>
        <n v="13467.9"/>
        <n v="4402.8999999999896"/>
        <n v="991.39999999999895"/>
        <n v="2104.3000000000002"/>
        <n v="230.599999999999"/>
        <n v="8158.3999999999896"/>
        <n v="14682"/>
        <n v="3205.0999999999899"/>
        <n v="4920.8999999999896"/>
        <n v="1553.9"/>
        <n v="33151.800999999898"/>
        <n v="2460.4"/>
        <n v="14892.4"/>
        <n v="22014.9"/>
        <n v="9323.8999999999905"/>
        <n v="7769.8999999999896"/>
        <n v="1667.3"/>
        <n v="285935.09399999899"/>
        <n v="4143.8999999999896"/>
        <n v="2136.6999999999898"/>
        <n v="17736.0999999999"/>
        <n v="12431.9"/>
        <n v="5842.8"/>
        <n v="20222.5"/>
        <n v="8702.2999999999902"/>
        <n v="580.29999999999905"/>
        <n v="27308.5999999999"/>
        <n v="1926.3"/>
        <n v="4661.8999999999896"/>
        <n v="2800.4"/>
        <n v="12100.5"/>
        <n v="2019.3"/>
        <n v="994.7"/>
        <n v="631.29999999999905"/>
        <n v="911.7"/>
        <n v="31658.5999999999"/>
        <n v="2030.7"/>
        <n v="11810.299999999899"/>
        <n v="546.29999999999905"/>
        <n v="24281.0999999999"/>
        <n v="1616.3"/>
        <n v="1533.7"/>
        <n v="1003.6"/>
        <n v="1651.0999999999899"/>
        <n v="303.5"/>
        <n v="307.5"/>
        <n v="4815.6999999999898"/>
        <n v="1329.3"/>
        <n v="2387.5999999999899"/>
        <n v="704.5"/>
        <n v="324.5"/>
        <n v="4694.3"/>
        <n v="431.8"/>
        <n v="8919.2000000000007"/>
        <n v="1537.8"/>
        <n v="1227"/>
        <n v="611"/>
        <n v="1883.8"/>
        <n v="12820.4"/>
        <n v="1946.5"/>
        <n v="3411.5"/>
        <n v="2403.4"/>
        <n v="1222.9000000000001"/>
        <n v="2105.0999999999899"/>
        <n v="1633.3"/>
        <n v="294.60000000000002"/>
        <n v="5375.8"/>
        <n v="1117.3"/>
        <n v="2874.8"/>
        <n v="4224.8999999999896"/>
        <n v="987.39999999999895"/>
        <n v="801.2"/>
        <n v="314"/>
        <n v="483.6"/>
        <n v="1416.4"/>
        <n v="426.89999999999901"/>
        <n v="633.29999999999905"/>
        <n v="870"/>
        <n v="552.29999999999905"/>
        <n v="2722.3"/>
        <n v="983.29999999999905"/>
        <n v="1222.0999999999899"/>
        <n v="321.69999999999902"/>
        <n v="1683.4"/>
        <n v="906.39999999999895"/>
        <n v="2630.4"/>
        <n v="679.79999999999905"/>
        <n v="1707.7"/>
        <n v="384.39999999999901"/>
        <n v="890.29999999999905"/>
        <n v="445.1"/>
        <n v="2468.5"/>
        <n v="375.89999999999901"/>
        <n v="390.5"/>
        <n v="1566.9"/>
        <n v="1152.0999999999899"/>
        <n v="3045.5999999999899"/>
        <n v="3035.0999999999899"/>
        <n v="1780.5999999999899"/>
        <n v="1881.7"/>
        <n v="1375.9"/>
        <n v="1210"/>
        <n v="420.8"/>
        <n v="377.5"/>
        <n v="1307.0999999999899"/>
        <n v="490.39999999999901"/>
        <n v="447.1"/>
        <n v="708.2"/>
        <n v="1950.5"/>
        <n v="1628"/>
        <n v="1301.8"/>
        <n v="720.29999999999905"/>
        <n v="1414.0999999999899"/>
        <n v="910.5"/>
        <n v="1169.5"/>
        <n v="265"/>
        <n v="3532.9"/>
        <n v="244.8"/>
        <n v="543.79999999999905"/>
        <n v="378.69999999999902"/>
        <n v="2940.8"/>
        <n v="835.2"/>
        <n v="363"/>
        <n v="2695.5999999999899"/>
        <n v="238.69999999999899"/>
        <n v="963.1"/>
        <n v="16025.5"/>
        <n v="33993.601999999897"/>
        <n v="11735.9"/>
        <n v="60702.898000000001"/>
        <n v="1185.7"/>
        <n v="26304.5999999999"/>
        <n v="16187.4"/>
        <n v="5260.8999999999896"/>
        <n v="27143.0999999999"/>
        <n v="335.8"/>
        <n v="1011.7"/>
        <n v="310.69999999999902"/>
        <n v="3334.5999999999899"/>
        <n v="2589.9"/>
        <n v="14447.2"/>
        <n v="47348.199000000001"/>
        <n v="1335.4"/>
        <n v="1513.5"/>
        <n v="671.7"/>
        <n v="2023.4"/>
        <n v="1068.3"/>
        <n v="3682.5999999999899"/>
        <n v="3625.9"/>
        <n v="1100.7"/>
        <n v="1715.8"/>
        <n v="10910.299999999899"/>
        <n v="4548.6000000000004"/>
        <n v="2488.8000000000002"/>
        <n v="1019.8"/>
        <n v="1543.8"/>
        <n v="4103.5"/>
        <n v="1788.7"/>
        <n v="1618.7"/>
        <n v="955"/>
        <n v="284.8"/>
        <n v="3318.4"/>
        <n v="7409.8"/>
        <n v="849.79999999999905"/>
        <n v="412.69999999999902"/>
        <n v="255.69999999999899"/>
        <n v="2901.5999999999899"/>
        <n v="1942.4"/>
        <n v="1764.4"/>
        <n v="229"/>
        <n v="22257.699000000001"/>
        <n v="217.3"/>
        <n v="902.39999999999895"/>
        <n v="4856.1999999999898"/>
        <n v="16915.800999999901"/>
        <n v="621.5"/>
        <n v="14876.2"/>
        <n v="372.3"/>
        <n v="441.1"/>
        <n v="499.69999999999902"/>
        <n v="451.6"/>
        <n v="4079.1999999999898"/>
        <n v="2330.9"/>
        <n v="2784.1999999999898"/>
        <n v="1173.5"/>
        <n v="1323.3"/>
        <n v="4664"/>
        <n v="15730.1"/>
        <n v="6184.3999999999896"/>
        <n v="3092.1999999999898"/>
        <n v="5536.1"/>
        <n v="360.1"/>
        <n v="10117.1"/>
        <n v="1473"/>
        <n v="704.1"/>
        <n v="1547.5"/>
        <n v="315.60000000000002"/>
        <n v="2611"/>
        <n v="30351.4"/>
        <n v="5963.3999999999896"/>
        <n v="2654.6999999999898"/>
        <n v="212.4"/>
        <n v="2144.8000000000002"/>
        <n v="465.3"/>
        <n v="3302.1999999999898"/>
        <n v="511.5"/>
        <n v="319.69999999999902"/>
        <n v="218.5"/>
        <n v="457.69999999999902"/>
        <n v="400.6"/>
        <n v="557.20000000000005"/>
        <n v="258.10000000000002"/>
        <n v="238.3"/>
        <n v="223.3"/>
        <n v="314.39999999999901"/>
        <n v="396.5"/>
        <n v="289.3"/>
        <n v="243.599999999999"/>
        <n v="2021.8"/>
        <n v="989.39999999999895"/>
        <n v="951.79999999999905"/>
        <n v="2310.6999999999898"/>
        <n v="432.6"/>
        <n v="435.8"/>
        <n v="13354.6"/>
        <n v="21213.5999999999"/>
        <n v="2691.0999999999899"/>
        <n v="5244.6999999999898"/>
        <n v="724.29999999999905"/>
        <n v="2278.3000000000002"/>
        <n v="1384"/>
        <n v="619.1"/>
        <n v="4046.8"/>
        <n v="1081.3"/>
        <n v="416.8"/>
        <n v="4422"/>
        <n v="9466.7999999999902"/>
        <n v="3808"/>
        <n v="776.89999999999895"/>
        <n v="3642.0999999999899"/>
        <n v="1868"/>
        <n v="423.3"/>
        <n v="287.3"/>
        <n v="617.5"/>
        <n v="473.39999999999901"/>
        <n v="336.6"/>
        <n v="8157.1999999999898"/>
        <n v="299.39999999999901"/>
        <n v="2288.9"/>
        <n v="8215.1"/>
        <n v="510.69999999999902"/>
        <n v="260.8"/>
        <n v="1052.0999999999899"/>
        <n v="4180.3999999999896"/>
        <n v="6224"/>
        <n v="3237.4"/>
        <n v="207.099999999999"/>
        <n v="1369.8"/>
        <n v="13273.7"/>
        <n v="696"/>
        <n v="4972.6999999999898"/>
        <n v="6082.3999999999896"/>
        <n v="6138.1999999999898"/>
        <n v="1434.2"/>
        <n v="825.5"/>
        <n v="204.3"/>
        <n v="558.39999999999895"/>
        <n v="574.6"/>
        <n v="594.79999999999905"/>
        <n v="1230.2"/>
        <n v="667.7"/>
        <n v="386.39999999999901"/>
        <n v="219.3"/>
        <n v="1056.2"/>
        <n v="2864.6999999999898"/>
        <n v="4226.8999999999896"/>
        <n v="337.89999999999901"/>
        <n v="751.89999999999895"/>
        <n v="295.39999999999901"/>
        <n v="560"/>
        <n v="3014.9"/>
        <n v="1740.0999999999899"/>
        <n v="586.70000000000005"/>
        <n v="4188.5"/>
        <n v="208.8"/>
        <n v="2596.4"/>
        <n v="392.5"/>
        <n v="279.19999999999902"/>
        <n v="5949.1999999999898"/>
        <n v="271.10000000000002"/>
        <n v="1396.0999999999899"/>
        <n v="625.20000000000005"/>
        <n v="641"/>
        <n v="369"/>
        <n v="479.5"/>
        <n v="226.19999999999899"/>
        <n v="6474.8999999999896"/>
        <n v="24981.199000000001"/>
        <n v="5058.5"/>
        <n v="768.89999999999895"/>
        <n v="1576.2"/>
        <n v="9642"/>
        <n v="3674.5"/>
        <n v="247.599999999999"/>
        <n v="36211.300999999898"/>
        <n v="1089.8"/>
        <n v="1578.2"/>
        <n v="615.1"/>
        <n v="498.5"/>
        <n v="1116.9000000000001"/>
        <n v="492.5"/>
        <n v="18704.5"/>
        <n v="2768"/>
        <n v="513.89999999999895"/>
        <n v="602.89999999999895"/>
        <n v="2962.3"/>
        <n v="7452.6999999999898"/>
        <n v="569.70000000000005"/>
        <n v="1622.7"/>
        <n v="579.5"/>
        <n v="8660.2000000000007"/>
        <n v="5932.6999999999898"/>
        <n v="5115.1999999999898"/>
        <n v="224.599999999999"/>
        <n v="440.19999999999902"/>
        <n v="681.79999999999905"/>
        <n v="371.5"/>
        <n v="493.69999999999902"/>
        <n v="1334.2"/>
        <n v="325.3"/>
        <n v="1456.8"/>
        <n v="821.5"/>
        <n v="367"/>
        <n v="1746.2"/>
        <n v="1889.8"/>
        <n v="1027.9000000000001"/>
        <n v="1568.0999999999899"/>
        <n v="3541"/>
        <n v="3844.5"/>
        <n v="308.69999999999902"/>
        <n v="712.2"/>
        <n v="326.89999999999901"/>
        <n v="220.599999999999"/>
        <n v="617.1"/>
        <n v="433"/>
        <n v="326.10000000000002"/>
        <n v="3862.3"/>
        <n v="1966.7"/>
        <n v="246"/>
        <n v="367.39999999999901"/>
        <n v="333"/>
        <n v="624"/>
        <n v="693.6"/>
        <n v="716.2"/>
        <n v="383.6"/>
        <n v="3723.9"/>
        <n v="5697.8999999999896"/>
        <n v="517.89999999999895"/>
        <n v="20719.900000000001"/>
        <n v="2529.1999999999898"/>
        <n v="325.69999999999902"/>
        <n v="4273.3999999999896"/>
        <n v="1133.0999999999899"/>
        <n v="10038.6"/>
        <n v="4351.1000000000004"/>
        <n v="1129"/>
        <n v="318.8"/>
        <n v="12113.799999999899"/>
        <n v="2402.1999999999898"/>
        <n v="3952.5"/>
        <n v="382"/>
        <n v="304.3"/>
        <n v="2438.5999999999899"/>
        <n v="239.5"/>
        <n v="201.5"/>
        <n v="1145.2"/>
        <n v="338.69999999999902"/>
        <n v="542.20000000000005"/>
        <n v="284"/>
        <n v="2766"/>
        <n v="8472.1"/>
        <n v="18324.0999999999"/>
        <n v="35798.5"/>
        <n v="2205.5"/>
        <n v="876.5"/>
        <n v="2501.6999999999898"/>
        <n v="4451.5"/>
        <n v="248.4"/>
        <n v="5099"/>
        <n v="563.29999999999905"/>
        <n v="2771.1999999999898"/>
        <n v="1076.4000000000001"/>
        <n v="878.89999999999895"/>
        <n v="214"/>
        <n v="722.29999999999905"/>
        <n v="1502.0999999999899"/>
        <n v="464.5"/>
        <n v="225"/>
        <n v="706.1"/>
        <n v="1521.5999999999899"/>
        <n v="349.39999999999901"/>
        <n v="285.3"/>
        <n v="1246.8"/>
        <n v="254.9"/>
        <n v="1610.5999999999899"/>
        <n v="1219.7"/>
        <n v="2924.1999999999898"/>
        <n v="3282.8"/>
        <n v="296.19999999999902"/>
        <n v="1804.9"/>
        <n v="254.099999999999"/>
        <n v="764.79999999999905"/>
        <n v="19592.800999999901"/>
        <n v="2349.1999999999898"/>
        <n v="930.7"/>
        <n v="281.19999999999902"/>
        <n v="364.6"/>
        <n v="518.39999999999895"/>
        <n v="623.20000000000005"/>
        <n v="500.5"/>
        <n v="314.8"/>
        <n v="229.4"/>
        <n v="497.69999999999902"/>
        <n v="2534.9"/>
        <n v="333.8"/>
        <n v="3799.0999999999899"/>
        <n v="2473.4"/>
        <n v="110333.602"/>
        <n v="2165.8000000000002"/>
        <n v="2560.4"/>
        <n v="35094.300999999898"/>
        <n v="6910"/>
        <n v="25899.9"/>
        <n v="16369.5"/>
        <n v="6086.3999999999896"/>
        <n v="774.89999999999895"/>
        <n v="793.1"/>
        <n v="5127.3"/>
        <n v="358.1"/>
        <n v="984.1"/>
        <n v="399.8"/>
        <n v="1499.7"/>
        <n v="4404.6000000000004"/>
        <n v="6282.3"/>
        <n v="246.8"/>
        <n v="964.7"/>
        <n v="943.7"/>
        <n v="1845.3"/>
        <n v="649.5"/>
        <n v="433.39999999999901"/>
        <n v="1955"/>
        <n v="833.6"/>
        <n v="357.3"/>
        <n v="1617.0999999999899"/>
        <n v="698"/>
        <n v="1549.9"/>
        <n v="232.599999999999"/>
        <n v="209.19999999999899"/>
        <n v="299"/>
        <n v="590.79999999999905"/>
        <n v="863.1"/>
        <n v="720.7"/>
        <n v="492"/>
        <n v="21071.199000000001"/>
        <n v="2777.3"/>
        <n v="481.1"/>
        <n v="469.39999999999901"/>
        <n v="3411.0999999999899"/>
        <n v="893.89999999999895"/>
        <n v="508.19999999999902"/>
        <n v="495.69999999999902"/>
        <n v="495.3"/>
        <n v="2057.4"/>
        <n v="985.39999999999895"/>
        <n v="2645.8"/>
        <n v="1636.9"/>
        <n v="862.7"/>
        <n v="3494.4"/>
        <n v="3525.1999999999898"/>
        <n v="253.3"/>
        <n v="2978.4"/>
        <n v="251.69999999999899"/>
        <n v="350"/>
        <n v="507.8"/>
        <n v="3738"/>
        <n v="1993.8"/>
        <n v="205.099999999999"/>
        <n v="317.60000000000002"/>
        <n v="921"/>
        <n v="732.39999999999895"/>
        <n v="3080.4"/>
        <n v="413.5"/>
        <n v="858.7"/>
        <n v="394.1"/>
        <n v="320.5"/>
        <n v="232.19999999999899"/>
        <n v="446.3"/>
        <n v="231"/>
        <n v="478.3"/>
        <n v="293.3"/>
        <n v="2370.1999999999898"/>
        <n v="5776"/>
        <n v="498.89999999999901"/>
        <n v="686.7"/>
        <n v="297.8"/>
        <n v="555.6"/>
        <n v="742.5"/>
        <n v="806.5"/>
        <n v="403"/>
        <n v="2844.9"/>
        <n v="2450.3000000000002"/>
        <n v="329.8"/>
        <n v="7203.3999999999896"/>
        <n v="6591.8999999999896"/>
        <n v="19733.300999999901"/>
        <n v="590.39999999999895"/>
        <n v="301.39999999999901"/>
        <n v="300.19999999999902"/>
        <n v="1864.7"/>
        <n v="327.69999999999902"/>
        <n v="3666.4"/>
        <n v="580.70000000000005"/>
        <n v="451.19999999999902"/>
        <n v="3568.5"/>
        <n v="3216.4"/>
        <n v="1058.2"/>
        <n v="263.8"/>
        <n v="289.69999999999902"/>
        <n v="380.39999999999901"/>
        <n v="1150.0999999999899"/>
        <n v="207.599999999999"/>
        <n v="983.7"/>
        <n v="829.6"/>
        <n v="374.3"/>
        <n v="1155.7"/>
        <n v="937.6"/>
        <n v="3706.9"/>
        <n v="3800.8"/>
        <n v="453.6"/>
        <n v="4702.3999999999896"/>
        <n v="414.8"/>
        <n v="634.5"/>
        <n v="816.2"/>
        <n v="528.89999999999895"/>
        <n v="1112.8"/>
        <n v="1412.3"/>
        <n v="1402.2"/>
        <n v="878.1"/>
        <n v="1014.9"/>
        <n v="443.1"/>
        <n v="1163.4000000000001"/>
        <n v="379.5"/>
        <n v="302.69999999999902"/>
        <n v="276.8"/>
        <n v="634.1"/>
        <n v="1473.8"/>
        <n v="213.599999999999"/>
        <n v="240.69999999999899"/>
        <n v="1101.9000000000001"/>
        <n v="723.89999999999895"/>
        <n v="422.8"/>
        <n v="783.39999999999895"/>
        <n v="2182"/>
        <n v="885.39999999999895"/>
        <n v="394.5"/>
        <n v="967.2"/>
        <n v="4718.6000000000004"/>
        <n v="1056.5999999999899"/>
        <n v="352.39999999999901"/>
        <n v="338.3"/>
        <n v="535.79999999999905"/>
        <n v="547.1"/>
        <n v="592.39999999999895"/>
        <n v="1382"/>
        <n v="496.89999999999901"/>
        <n v="462.89999999999901"/>
        <n v="268.69999999999902"/>
        <n v="581.5"/>
        <n v="288.89999999999901"/>
        <n v="1075.2"/>
        <n v="772.89999999999895"/>
        <n v="262.19999999999902"/>
        <n v="396.89999999999901"/>
        <n v="1266.5999999999899"/>
        <n v="376.3"/>
        <n v="350.8"/>
        <n v="2509"/>
        <n v="1472.2"/>
        <n v="288.10000000000002"/>
        <n v="697.6"/>
        <n v="1446.7"/>
        <n v="272.69999999999902"/>
        <n v="2774.0999999999899"/>
        <n v="1258.5"/>
        <n v="934.79999999999905"/>
        <n v="9712.3999999999905"/>
        <n v="1350"/>
        <n v="12759"/>
        <n v="4060"/>
        <n v="731.6"/>
        <n v="493.3"/>
        <n v="632.89999999999895"/>
        <n v="799"/>
        <n v="4418"/>
        <n v="6919.3999999999896"/>
        <n v="454"/>
        <n v="243.5"/>
        <n v="574.39999999999895"/>
        <n v="1107.2"/>
        <n v="2920"/>
        <n v="1068.9000000000001"/>
        <n v="9348.2000000000007"/>
        <n v="3569"/>
        <n v="635.29999999999905"/>
        <n v="512"/>
        <n v="637.20000000000005"/>
        <n v="288"/>
        <n v="6617.3999999999896"/>
        <n v="395.69999999999902"/>
        <n v="275.5"/>
        <n v="200.3"/>
        <n v="626"/>
        <n v="4240"/>
        <n v="2000"/>
        <n v="4030.5999999999899"/>
        <n v="720"/>
        <n v="2200"/>
        <n v="17060"/>
        <n v="669.29999999999905"/>
        <n v="320.60000000000002"/>
        <n v="456"/>
        <n v="6285"/>
        <n v="5035.8999999999896"/>
        <n v="8100"/>
        <n v="432.8"/>
        <n v="2304"/>
        <n v="300"/>
        <n v="1231"/>
        <n v="16227.799999999899"/>
        <n v="274"/>
        <n v="723"/>
        <n v="563.6"/>
        <n v="632"/>
        <n v="1799.5999999999899"/>
        <n v="298"/>
        <n v="255"/>
        <n v="845"/>
        <n v="1566.0999999999899"/>
        <n v="577"/>
        <n v="590"/>
        <n v="337.5"/>
        <n v="595.6"/>
        <n v="673.29999999999905"/>
        <n v="2525.1999999999898"/>
        <n v="235"/>
        <n v="6710.5"/>
        <n v="2763.5"/>
        <n v="622"/>
        <n v="1252.0999999999899"/>
        <n v="355.19999999999902"/>
        <n v="544"/>
        <n v="433.8"/>
        <n v="301.3"/>
        <n v="4737.8999999999896"/>
        <n v="1943"/>
        <n v="503.8"/>
        <n v="505.6"/>
        <n v="256"/>
        <n v="528"/>
        <n v="650"/>
        <n v="366"/>
        <n v="800"/>
        <n v="2853"/>
        <n v="322.89999999999901"/>
        <n v="744"/>
        <n v="400"/>
        <n v="208.4"/>
        <n v="392.1"/>
        <n v="220.099999999999"/>
        <n v="431.3"/>
        <n v="249.19999999999899"/>
        <n v="389.69999999999902"/>
        <n v="1639"/>
        <n v="7229.6"/>
        <n v="2279"/>
        <n v="37700.898000000001"/>
        <n v="7889"/>
        <n v="211"/>
        <n v="1197"/>
        <n v="620"/>
        <n v="1915"/>
        <n v="256.19999999999902"/>
        <n v="522.29999999999905"/>
        <n v="6657"/>
        <n v="3968"/>
        <n v="20137"/>
        <n v="500"/>
        <n v="279"/>
        <n v="1984"/>
        <n v="1976"/>
        <n v="245"/>
        <n v="275"/>
        <n v="1000"/>
        <n v="908.6"/>
        <n v="538"/>
        <n v="878"/>
        <n v="444"/>
        <n v="642.1"/>
        <n v="315"/>
        <n v="1617.2"/>
        <n v="232"/>
        <n v="486"/>
        <n v="322"/>
        <n v="305"/>
        <n v="608"/>
        <n v="2601"/>
        <n v="391"/>
        <n v="240"/>
        <n v="4755"/>
        <n v="273"/>
        <n v="660"/>
        <n v="226"/>
        <n v="401"/>
        <n v="230"/>
        <n v="1196"/>
        <n v="919.39999999999895"/>
        <n v="544.70000000000005"/>
        <n v="200"/>
        <n v="306.3"/>
        <n v="600"/>
        <n v="864.39999999999895"/>
        <n v="1600"/>
        <n v="240.9"/>
        <n v="306"/>
        <n v="221.3"/>
        <n v="316"/>
        <n v="1034"/>
        <n v="5956"/>
        <n v="960"/>
        <n v="2298.6999999999898"/>
        <n v="586"/>
        <n v="351"/>
        <n v="2458"/>
        <n v="891"/>
        <n v="3443"/>
        <n v="6819"/>
        <n v="2145"/>
        <n v="1131"/>
        <n v="1468"/>
        <n v="297"/>
        <n v="1106"/>
        <n v="264"/>
        <n v="8242"/>
        <n v="8728"/>
        <n v="204"/>
        <n v="1062"/>
        <n v="292"/>
        <n v="220"/>
        <n v="1096"/>
        <n v="242"/>
        <n v="268.8"/>
        <n v="212"/>
        <n v="244.4"/>
        <n v="817"/>
        <n v="549"/>
        <n v="388"/>
        <n v="2432.5999999999899"/>
        <n v="552"/>
        <n v="1501"/>
        <n v="900"/>
        <n v="215"/>
        <n v="182725"/>
        <n v="15022"/>
        <n v="1200"/>
        <n v="1456"/>
        <n v="4707"/>
        <n v="797.5"/>
        <n v="38188"/>
        <n v="14270"/>
        <n v="8701.3999999999905"/>
        <n v="4500"/>
        <n v="345"/>
        <n v="873"/>
        <n v="2980"/>
        <n v="1204"/>
        <n v="9631.3999999999905"/>
        <n v="10808.1"/>
        <n v="826"/>
        <n v="370"/>
        <n v="7947"/>
        <n v="304.8"/>
        <n v="6616"/>
        <n v="1920"/>
        <n v="308"/>
        <n v="4120"/>
        <n v="12336"/>
        <n v="260.10000000000002"/>
        <n v="450"/>
        <n v="210"/>
        <n v="389"/>
        <n v="409.89999999999901"/>
        <n v="806.2"/>
        <n v="1010.5"/>
        <n v="18208"/>
        <n v="354"/>
        <n v="247"/>
        <n v="260"/>
        <n v="1345.3"/>
        <n v="2741"/>
        <n v="791"/>
        <n v="440"/>
        <n v="340.19999999999902"/>
        <n v="309"/>
        <n v="396"/>
        <n v="2228.0999999999899"/>
        <n v="14370"/>
        <n v="18884.5"/>
        <n v="2803"/>
        <n v="28061"/>
        <n v="270"/>
        <n v="541.89999999999895"/>
        <n v="2773.5999999999899"/>
        <n v="6522.8999999999896"/>
        <n v="221"/>
        <n v="303"/>
        <n v="550"/>
        <n v="313"/>
        <n v="232.5"/>
        <n v="38028.101999999897"/>
        <n v="236"/>
        <n v="334"/>
        <n v="597"/>
        <n v="218"/>
        <n v="287"/>
        <n v="237"/>
        <n v="232.3"/>
        <n v="2150"/>
        <n v="1141"/>
        <n v="603"/>
        <n v="2152"/>
        <n v="948.79999999999905"/>
        <n v="248.5"/>
        <n v="414"/>
        <n v="362"/>
        <n v="325.8"/>
        <n v="1127"/>
        <n v="208"/>
        <n v="355"/>
        <n v="756"/>
        <n v="16676"/>
        <n v="2845"/>
        <n v="3153.9"/>
        <n v="11194"/>
        <n v="945"/>
        <n v="465"/>
        <n v="1251"/>
        <n v="325"/>
        <n v="611.70000000000005"/>
        <n v="2233"/>
        <n v="1320"/>
        <n v="535"/>
        <n v="665"/>
        <n v="1703"/>
        <n v="3336"/>
        <n v="724.6"/>
        <n v="226.4"/>
        <n v="497"/>
        <n v="702"/>
        <n v="416"/>
        <n v="2481.3000000000002"/>
        <n v="872.7"/>
        <n v="712"/>
        <n v="1636.2"/>
        <n v="3338"/>
        <n v="375"/>
        <n v="1228"/>
        <n v="1632"/>
        <n v="480"/>
        <n v="700"/>
        <n v="228"/>
        <n v="651.5"/>
        <n v="415"/>
        <n v="283"/>
        <n v="8013.6"/>
        <n v="3870"/>
        <n v="812"/>
        <n v="2078"/>
        <n v="1295"/>
        <n v="243"/>
        <n v="453"/>
        <n v="489"/>
        <n v="1040"/>
        <n v="296.5"/>
        <n v="920"/>
        <n v="525.5"/>
        <n v="250"/>
        <n v="254.19999999999899"/>
        <n v="530"/>
        <n v="3652"/>
        <n v="2355"/>
        <n v="776"/>
        <n v="6332"/>
        <n v="2399.3000000000002"/>
        <n v="308.10000000000002"/>
        <n v="266.60000000000002"/>
        <n v="227"/>
        <n v="360"/>
        <n v="356"/>
        <n v="219"/>
        <n v="652.20000000000005"/>
        <n v="290"/>
        <n v="280"/>
        <n v="285"/>
        <n v="241"/>
        <n v="1485"/>
        <n v="247.4"/>
        <n v="1670"/>
        <n v="380"/>
        <n v="3557"/>
        <n v="666"/>
        <n v="1360"/>
        <n v="1650"/>
        <n v="4130"/>
        <n v="850"/>
        <n v="337"/>
        <n v="330"/>
        <n v="1305"/>
        <n v="7982"/>
        <n v="1280"/>
        <n v="418"/>
        <n v="418.19999999999902"/>
        <n v="1195"/>
        <n v="216"/>
        <n v="1361.0999999999899"/>
        <n v="584"/>
        <n v="2286.4"/>
        <n v="275.3"/>
        <n v="518"/>
        <n v="476.39999999999901"/>
        <n v="385"/>
        <n v="268"/>
        <n v="353"/>
        <n v="890"/>
        <n v="424"/>
        <n v="1908"/>
        <n v="3072"/>
        <n v="253"/>
        <n v="2131"/>
        <n v="1107.7"/>
        <n v="1495"/>
        <n v="2500"/>
        <n v="2574.8000000000002"/>
        <n v="745"/>
        <n v="1070"/>
        <n v="594"/>
        <n v="836.6"/>
        <n v="3451.9"/>
        <n v="671.79999999999905"/>
        <n v="997.79999999999905"/>
        <n v="5177.5"/>
        <n v="4665"/>
        <n v="1780"/>
        <n v="1075"/>
        <n v="790"/>
        <n v="2132.4"/>
        <n v="484"/>
        <n v="5165"/>
        <n v="329"/>
        <n v="2018"/>
        <n v="1491.9"/>
        <n v="706"/>
        <n v="369.1"/>
        <n v="251"/>
        <n v="888.6"/>
        <n v="349.3"/>
        <n v="722.1"/>
        <n v="573.79999999999905"/>
        <n v="1444"/>
        <n v="12213.4"/>
        <n v="3000"/>
        <n v="412"/>
        <n v="24080"/>
        <n v="395"/>
        <n v="1424"/>
        <n v="592"/>
        <n v="205"/>
        <n v="342"/>
        <n v="495"/>
        <n v="1255"/>
        <n v="1500"/>
        <n v="420"/>
        <n v="866"/>
        <n v="1515"/>
        <n v="361"/>
        <n v="1403.5"/>
        <n v="1755.7"/>
        <n v="1066"/>
        <n v="250.8"/>
        <n v="224"/>
        <n v="384"/>
        <n v="300.10000000000002"/>
        <n v="732"/>
        <n v="484.39999999999901"/>
        <n v="861"/>
        <n v="5498"/>
        <n v="2794"/>
        <n v="462"/>
        <n v="202"/>
        <n v="825"/>
        <n v="6178"/>
        <n v="750"/>
        <n v="8400"/>
        <n v="358"/>
        <n v="1125"/>
        <n v="2688"/>
        <n v="4070"/>
        <n v="12428"/>
        <n v="13103"/>
        <n v="12138"/>
        <n v="15188"/>
        <n v="3625"/>
        <n v="339"/>
        <n v="246.599999999999"/>
        <n v="272"/>
        <n v="2431.9"/>
        <n v="2300"/>
        <n v="307"/>
        <n v="1084"/>
        <n v="216.599999999999"/>
        <n v="983.6"/>
        <n v="331"/>
        <n v="884"/>
        <n v="256.69999999999902"/>
        <n v="640"/>
        <n v="324"/>
        <n v="2293.3000000000002"/>
        <n v="326"/>
        <n v="759"/>
        <n v="431.1"/>
        <n v="1522.3"/>
        <n v="525"/>
        <n v="6335"/>
        <n v="434"/>
        <n v="1150"/>
        <n v="435"/>
        <n v="8500"/>
        <n v="1940"/>
        <n v="4800"/>
        <n v="3522"/>
        <n v="876"/>
        <n v="460"/>
        <n v="1300"/>
        <n v="1366"/>
        <n v="9000"/>
        <n v="1477.5999999999899"/>
        <n v="217"/>
        <n v="725"/>
        <n v="680"/>
        <n v="2092"/>
        <n v="517"/>
        <n v="1054"/>
        <n v="343"/>
        <n v="501"/>
        <n v="1003"/>
        <n v="2450"/>
        <n v="357"/>
        <n v="311"/>
        <n v="32000"/>
        <n v="6720"/>
        <n v="1048"/>
        <n v="1516"/>
        <n v="13325"/>
        <n v="403.89999999999901"/>
        <n v="262"/>
        <n v="3620.6999999999898"/>
        <n v="1923"/>
        <n v="2550"/>
        <n v="255.099999999999"/>
        <n v="4066"/>
        <n v="227.599999999999"/>
        <n v="1050"/>
        <n v="328.3"/>
        <n v="676"/>
        <n v="2133"/>
        <n v="1510"/>
        <n v="12371"/>
        <n v="494"/>
        <n v="966"/>
        <n v="252"/>
        <n v="3980.9"/>
        <n v="1602"/>
        <n v="234.19999999999899"/>
        <n v="822"/>
        <n v="318"/>
        <n v="445"/>
        <n v="1645"/>
        <n v="11395"/>
        <n v="7636"/>
        <n v="1514"/>
        <n v="1493"/>
        <n v="1420"/>
        <n v="954"/>
        <n v="2414"/>
        <n v="26345"/>
        <n v="5730.3999999999896"/>
        <n v="258"/>
        <n v="230.4"/>
        <n v="413"/>
        <n v="561"/>
        <n v="2525"/>
        <n v="1620"/>
        <n v="25912"/>
        <n v="1462"/>
        <n v="206"/>
        <n v="3300"/>
        <n v="1230"/>
        <n v="2299.0999999999899"/>
        <n v="3575.4"/>
        <n v="2882"/>
        <n v="6552"/>
        <n v="1080"/>
        <n v="29962"/>
        <n v="8000"/>
        <n v="9500"/>
        <n v="10600"/>
        <n v="5348"/>
        <n v="14000"/>
        <n v="6000"/>
        <n v="730.1"/>
        <n v="7000"/>
        <n v="348"/>
        <n v="274.69999999999902"/>
        <n v="1064"/>
        <n v="4366.1999999999898"/>
        <n v="742.2"/>
        <n v="270.19999999999902"/>
        <n v="9401"/>
        <n v="3717"/>
        <n v="10300"/>
        <n v="1400"/>
        <n v="503"/>
        <n v="2638"/>
        <n v="223"/>
        <n v="320"/>
        <n v="1073"/>
        <n v="4745"/>
        <n v="490"/>
        <n v="635"/>
        <n v="1087"/>
        <n v="728"/>
        <n v="2009"/>
        <n v="789"/>
        <n v="3869"/>
        <n v="470"/>
        <n v="510"/>
        <n v="10960.5"/>
        <n v="1160"/>
        <n v="8524"/>
        <n v="11500"/>
        <n v="1315"/>
        <n v="456.39999999999901"/>
        <n v="1875"/>
        <n v="29201.7"/>
        <n v="22745"/>
        <n v="8100.1"/>
        <n v="228.9"/>
        <n v="234"/>
        <n v="323"/>
        <n v="3500"/>
        <n v="3543"/>
        <n v="1018"/>
        <n v="9875"/>
        <n v="209"/>
        <n v="5300"/>
        <n v="1860"/>
        <n v="1472"/>
        <n v="505"/>
        <n v="1006"/>
        <n v="980"/>
        <n v="6700"/>
        <n v="686"/>
        <n v="7916"/>
        <n v="801"/>
        <n v="4836"/>
        <n v="11882"/>
        <n v="4000"/>
        <n v="1801"/>
        <n v="5400"/>
        <n v="23182"/>
        <n v="328.8"/>
        <n v="9400"/>
        <n v="2750.4"/>
        <n v="502"/>
        <n v="4041.5999999999899"/>
        <n v="2310"/>
        <n v="286"/>
        <n v="2035"/>
        <n v="1909"/>
        <n v="1800"/>
        <n v="333.19999999999902"/>
        <n v="310"/>
        <n v="1174.9000000000001"/>
        <n v="3081.9"/>
        <n v="793.39999999999895"/>
        <n v="501.6"/>
        <n v="1774"/>
        <n v="290.8"/>
        <n v="12051"/>
        <n v="1100"/>
        <n v="719.89999999999895"/>
        <n v="1590"/>
        <n v="942"/>
        <n v="291"/>
        <n v="692"/>
        <n v="515"/>
        <n v="466"/>
        <n v="766.1"/>
        <n v="840"/>
        <n v="784"/>
        <n v="1553.2"/>
        <n v="1172"/>
        <n v="574"/>
        <n v="368"/>
        <n v="214.78"/>
        <n v="1514.7"/>
        <n v="387.39999999999901"/>
        <n v="2579.8000000000002"/>
        <n v="464"/>
        <n v="2100"/>
        <n v="595"/>
        <n v="2896"/>
        <n v="1897"/>
        <n v="5560"/>
        <n v="252.5"/>
        <n v="1528"/>
        <n v="3137"/>
        <n v="3025"/>
        <n v="840.89999999999895"/>
        <n v="3969"/>
        <n v="539.29999999999905"/>
        <n v="35284.400000000001"/>
        <n v="2936.3"/>
        <n v="1425"/>
        <n v="1102.3"/>
        <n v="2480.5999999999899"/>
        <n v="3960"/>
        <n v="2540"/>
        <n v="24851.799999999901"/>
        <n v="878.29999999999905"/>
        <n v="12196.299999999899"/>
        <n v="780"/>
        <n v="1827.0999999999899"/>
        <n v="11000"/>
        <n v="718.2"/>
        <n v="5831.8999999999896"/>
        <n v="2603.5"/>
        <n v="938.89999999999895"/>
        <n v="3010.9"/>
        <n v="473"/>
        <n v="2499"/>
        <n v="2443.3000000000002"/>
        <n v="28000"/>
        <n v="1700"/>
        <n v="1590.8"/>
        <n v="9600"/>
        <n v="950.79999999999905"/>
        <n v="2759.9"/>
        <n v="4552.6000000000004"/>
        <n v="2367"/>
        <n v="647.20000000000005"/>
        <n v="1483"/>
        <n v="5422"/>
        <n v="2084"/>
        <n v="6100"/>
        <n v="40000"/>
        <n v="7035"/>
        <n v="659"/>
        <n v="4274"/>
        <n v="6273.1999999999898"/>
        <n v="354.39999999999901"/>
        <n v="257"/>
        <n v="602.5"/>
        <n v="7437.6999999999898"/>
        <n v="13087"/>
        <n v="445.39999999999901"/>
        <n v="1509"/>
        <n v="16167"/>
        <n v="1020"/>
        <n v="2990"/>
        <n v="30843.799999999901"/>
        <n v="2449"/>
        <n v="1710"/>
        <n v="767"/>
        <n v="439.39999999999901"/>
        <n v="2273"/>
        <n v="6618"/>
        <n v="7450"/>
        <n v="6034.6"/>
        <n v="3086"/>
        <n v="6033.8999999999896"/>
        <n v="1738"/>
        <n v="2826"/>
        <n v="452"/>
        <n v="5269.6"/>
        <n v="16236.6"/>
        <n v="11638.6"/>
        <n v="1589.5"/>
        <n v="66571"/>
        <n v="405"/>
        <n v="560.6"/>
        <n v="1419.0999999999899"/>
        <n v="640.70000000000005"/>
        <n v="15657.299999999899"/>
        <n v="3714.4"/>
        <n v="291.19999999999902"/>
        <n v="7495.1999999999898"/>
        <n v="996"/>
        <n v="694"/>
        <n v="2288"/>
        <n v="3307.9"/>
        <n v="2400"/>
        <n v="329.1"/>
        <n v="20925"/>
        <n v="8050"/>
        <n v="3696"/>
        <n v="2023"/>
        <n v="2042"/>
        <n v="6467"/>
        <n v="4574"/>
        <n v="1748"/>
        <n v="239"/>
        <n v="393"/>
        <n v="2087"/>
        <n v="823"/>
        <n v="10000"/>
        <n v="9277"/>
        <n v="392.6"/>
        <n v="1290"/>
        <n v="209.69999999999899"/>
        <n v="301.10000000000002"/>
        <n v="312.3"/>
        <n v="4655.1000000000004"/>
        <n v="4057"/>
        <n v="33068"/>
        <n v="2830"/>
        <n v="1029.5999999999899"/>
        <n v="3100"/>
        <n v="7932"/>
        <n v="62700"/>
        <n v="15739"/>
        <n v="2289.46"/>
        <n v="1386.46"/>
        <n v="1688.3399999999899"/>
        <n v="7979.4899999999898"/>
        <n v="26280.799999999901"/>
        <n v="827"/>
        <n v="5636"/>
        <n v="61285"/>
        <n v="1998.2"/>
        <n v="33547"/>
        <n v="1541.5599999999899"/>
        <n v="281.89999999999901"/>
        <n v="1648"/>
        <n v="133100"/>
        <n v="3450"/>
        <n v="3750"/>
        <n v="3700"/>
        <n v="792"/>
        <n v="203.9"/>
        <n v="21518"/>
        <n v="410"/>
        <n v="609"/>
        <n v="940"/>
        <n v="427"/>
        <n v="438"/>
        <n v="575"/>
        <n v="1222"/>
        <n v="708"/>
        <n v="1389"/>
        <n v="12495"/>
        <n v="6735"/>
        <n v="2985"/>
        <n v="540"/>
        <n v="431"/>
        <n v="1386"/>
        <n v="423"/>
        <n v="35327.699999999903"/>
        <n v="4687"/>
        <n v="10827.299999999899"/>
        <n v="1935"/>
        <n v="2358.5"/>
        <n v="100779"/>
        <n v="5464"/>
        <n v="305.8"/>
        <n v="343.39999999999901"/>
        <n v="13498.6"/>
        <n v="946.7"/>
        <n v="207"/>
        <n v="17896.5999999999"/>
        <n v="374.5"/>
        <n v="872.29999999999905"/>
        <n v="366.39999999999901"/>
        <n v="4175.6000000000004"/>
        <n v="2204.5999999999899"/>
        <n v="1280.4000000000001"/>
        <n v="6254.1999999999898"/>
        <n v="3151.8"/>
        <n v="3604.3"/>
        <n v="2342"/>
        <n v="905"/>
        <n v="1966.8"/>
        <n v="18070.5999999999"/>
        <n v="2395.5999999999899"/>
        <n v="5602"/>
        <n v="542.70000000000005"/>
        <n v="4781.1999999999898"/>
        <n v="261"/>
        <n v="1212.9000000000001"/>
        <n v="439"/>
        <n v="393.8"/>
        <n v="1047"/>
        <n v="1918.3"/>
        <n v="2421.0999999999899"/>
        <n v="3994.4"/>
        <n v="1399.4"/>
        <n v="7803.8"/>
        <n v="15000"/>
        <n v="12845"/>
        <n v="2484.1999999999898"/>
        <n v="662"/>
        <n v="156775"/>
        <n v="2514"/>
        <n v="6987"/>
        <n v="509.31999999999903"/>
        <n v="223.69999999999899"/>
        <n v="8743"/>
        <n v="4600"/>
        <n v="3531"/>
        <n v="121215"/>
        <n v="2568"/>
        <n v="1626.5"/>
        <n v="545"/>
        <n v="20000"/>
        <n v="338"/>
        <n v="23042"/>
        <n v="21795"/>
        <n v="5340"/>
        <n v="447"/>
        <n v="897"/>
        <n v="272.10000000000002"/>
        <n v="562"/>
        <n v="475"/>
        <n v="539"/>
        <n v="868.7"/>
        <n v="25000"/>
        <n v="1159.3"/>
        <n v="8382"/>
        <n v="1343.7"/>
        <n v="310.3"/>
        <n v="508"/>
        <n v="213"/>
        <n v="230.69999999999899"/>
        <n v="398.5"/>
        <n v="1273"/>
        <n v="2275"/>
        <n v="6670"/>
        <n v="13433.1"/>
        <n v="4636"/>
        <n v="8277.5"/>
        <n v="1112.7"/>
        <n v="522"/>
        <n v="233"/>
        <n v="407"/>
        <n v="596"/>
        <n v="12284"/>
        <n v="10687"/>
        <n v="587"/>
        <n v="8089"/>
        <n v="7228"/>
        <n v="7367"/>
        <n v="1386.16"/>
        <n v="2900"/>
        <n v="655"/>
        <n v="556"/>
        <n v="3028"/>
        <n v="378.87"/>
        <n v="4833"/>
        <n v="26399"/>
        <n v="203"/>
        <n v="11763.7"/>
        <n v="398"/>
        <n v="1032.5"/>
        <n v="191865"/>
        <n v="1751"/>
        <n v="5800"/>
        <n v="903.1"/>
        <n v="1240"/>
        <n v="410.6"/>
        <n v="2174"/>
        <n v="3197.5"/>
        <n v="2224"/>
        <n v="1966"/>
        <n v="277.3"/>
        <n v="2215"/>
        <n v="777"/>
        <n v="1285.4000000000001"/>
        <n v="1250"/>
        <n v="12245"/>
        <n v="588"/>
        <n v="5202"/>
        <n v="15448.799999999899"/>
        <n v="317"/>
        <n v="507"/>
        <n v="2632"/>
        <n v="4417"/>
        <n v="1345"/>
        <n v="1110"/>
        <n v="2940"/>
        <n v="10851"/>
        <n v="2370"/>
        <n v="2290.3000000000002"/>
        <n v="92412"/>
        <n v="3366"/>
        <n v="2524"/>
        <n v="373.1"/>
        <n v="1055"/>
        <n v="8245"/>
        <n v="2497"/>
        <n v="47610"/>
        <n v="21381"/>
        <n v="9253"/>
        <n v="60631.83"/>
        <n v="87684.96"/>
        <n v="86767"/>
        <n v="803"/>
        <n v="10622"/>
        <n v="226.38999999999899"/>
        <n v="485"/>
        <n v="481"/>
        <n v="5648"/>
        <n v="521012"/>
        <n v="21870"/>
        <n v="2245.1999999999898"/>
        <n v="20200"/>
        <n v="1712"/>
        <n v="859"/>
        <n v="1375"/>
        <n v="4831"/>
        <n v="1248"/>
        <n v="1725"/>
        <n v="3387"/>
        <n v="2700"/>
        <n v="239298"/>
        <n v="25558"/>
        <n v="4121.6999999999898"/>
        <n v="12723"/>
        <n v="13211"/>
        <n v="278"/>
        <n v="5711"/>
        <n v="394.3"/>
        <n v="1370.4"/>
        <n v="504"/>
        <n v="760"/>
        <n v="3015"/>
        <n v="1334"/>
        <n v="201"/>
        <n v="374"/>
        <n v="714"/>
        <n v="956"/>
        <n v="458"/>
        <n v="582"/>
        <n v="2363"/>
        <n v="1045"/>
        <n v="346"/>
        <n v="677"/>
        <n v="795.6"/>
        <n v="558"/>
        <n v="483"/>
        <n v="848"/>
        <n v="281.69999999999902"/>
        <n v="642"/>
        <n v="1370.3"/>
        <n v="1790"/>
        <n v="858"/>
        <n v="3193"/>
        <n v="377"/>
        <n v="548"/>
        <n v="3849"/>
        <n v="2227"/>
        <n v="9284"/>
        <n v="6798"/>
        <n v="703"/>
        <n v="2392"/>
        <n v="1181"/>
        <n v="13626"/>
        <n v="5949"/>
        <n v="19226"/>
        <n v="2007"/>
        <n v="44816.800000000003"/>
        <n v="79394"/>
        <n v="12313"/>
        <n v="19050.2"/>
        <n v="4280"/>
        <n v="2432"/>
        <n v="779"/>
        <n v="448"/>
        <n v="981"/>
        <n v="284.19999999999902"/>
        <n v="1558"/>
        <n v="3117"/>
        <n v="1380"/>
        <n v="2372"/>
        <n v="658"/>
        <n v="40144.800999999898"/>
        <n v="4760.6999999999898"/>
        <n v="2658.0999999999899"/>
        <n v="7645"/>
        <n v="1302"/>
        <n v="367.5"/>
        <n v="2122.5"/>
        <n v="5017.1000000000004"/>
        <n v="4891"/>
        <n v="566"/>
        <n v="682"/>
        <n v="2512"/>
        <n v="233.66999999999899"/>
        <n v="2542"/>
        <n v="33418"/>
        <n v="6023"/>
        <n v="636"/>
        <n v="327"/>
        <n v="289.5"/>
        <n v="1512"/>
        <n v="14032"/>
        <n v="4359"/>
        <n v="6398.5"/>
        <n v="2169"/>
        <n v="10678"/>
        <n v="7195"/>
        <n v="3049"/>
        <n v="7453"/>
        <n v="332"/>
        <n v="7589"/>
        <n v="871"/>
        <n v="652"/>
        <n v="976"/>
        <n v="4733"/>
        <n v="83671.3"/>
        <n v="13659"/>
        <n v="1758"/>
        <n v="498"/>
        <n v="83342"/>
        <n v="7770"/>
        <n v="1451"/>
        <n v="832"/>
        <n v="63547.699999999903"/>
        <n v="44964.199999999903"/>
        <n v="6500"/>
        <n v="22049"/>
        <n v="481.6"/>
        <n v="911"/>
        <n v="3470"/>
        <n v="839"/>
        <n v="1122"/>
        <n v="19660.7"/>
        <n v="95980"/>
        <n v="2359"/>
        <n v="5080.5"/>
        <n v="991"/>
        <n v="3355"/>
        <n v="312"/>
        <n v="430"/>
        <n v="244"/>
        <n v="19335"/>
        <n v="8412"/>
        <n v="3380"/>
        <n v="14735.299999999899"/>
        <n v="310.8"/>
        <n v="1130"/>
        <n v="10597"/>
        <n v="3359"/>
        <n v="7493.8"/>
        <n v="1834"/>
        <n v="1533"/>
        <n v="12040"/>
        <n v="1140"/>
        <n v="248"/>
        <n v="16314"/>
        <n v="73862"/>
        <n v="924"/>
        <n v="457"/>
        <n v="1265"/>
        <n v="623"/>
        <n v="16534"/>
        <n v="5097.8999999999896"/>
        <n v="7431"/>
        <n v="20750"/>
        <n v="3795"/>
        <n v="910"/>
      </sharedItems>
    </cacheField>
    <cacheField name="CAUSE" numFmtId="0">
      <sharedItems count="3">
        <s v="H"/>
        <s v="L"/>
        <s v="U"/>
      </sharedItems>
    </cacheField>
    <cacheField name="PROTZONE" numFmtId="0">
      <sharedItems/>
    </cacheField>
    <cacheField name="FIRE_TYPE" numFmtId="0">
      <sharedItems/>
    </cacheField>
    <cacheField name="MORE_INFO" numFmtId="0">
      <sharedItems/>
    </cacheField>
    <cacheField name="CFS_REF_ID" numFmtId="0">
      <sharedItems/>
    </cacheField>
    <cacheField name="CFS_NOTE1" numFmtId="0">
      <sharedItems/>
    </cacheField>
    <cacheField name="CFS_NOTE2" numFmtId="0">
      <sharedItems/>
    </cacheField>
    <cacheField name="ACQ_DATE" numFmtId="22">
      <sharedItems containsSemiMixedTypes="0" containsNonDate="0" containsDate="1" containsString="0" minDate="2020-05-05T00:00:00" maxDate="2022-04-12T00:00:00"/>
    </cacheField>
    <cacheField name="SRC_AGY2" numFmtId="0">
      <sharedItems/>
    </cacheField>
    <cacheField name="ECOZONE" numFmtId="0">
      <sharedItems containsSemiMixedTypes="0" containsString="0" containsNumber="1" containsInteger="1" minValue="0" maxValue="14" count="6">
        <n v="12"/>
        <n v="4"/>
        <n v="9"/>
        <n v="14"/>
        <n v="13"/>
        <n v="0"/>
      </sharedItems>
    </cacheField>
    <cacheField name="ECOZ_REF" numFmtId="0">
      <sharedItems containsMixedTypes="1" containsNumber="1" containsInteger="1" minValue="4" maxValue="14"/>
    </cacheField>
    <cacheField name="ECOZ_NAME" numFmtId="0">
      <sharedItems count="6">
        <s v="Boreal Cordillera"/>
        <s v="Taiga Plain"/>
        <s v="Boreal PLain"/>
        <s v="Montane Cordillera"/>
        <s v="Pacific Maritime"/>
        <s v=" "/>
      </sharedItems>
    </cacheField>
    <cacheField name="ECOZ_NOM"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Chris"/>
    <s v="Balestrini"/>
    <x v="0"/>
    <x v="0"/>
    <d v="2014-12-03T00:00:00"/>
    <d v="2014-12-06T00:00:00"/>
    <n v="6"/>
    <n v="150"/>
  </r>
  <r>
    <n v="2"/>
    <s v="Kathleen"/>
    <s v="Gladley"/>
    <x v="1"/>
    <x v="0"/>
    <d v="2014-12-24T00:00:00"/>
    <d v="2014-12-31T00:00:00"/>
    <n v="2"/>
    <n v="150"/>
  </r>
  <r>
    <n v="3"/>
    <s v="Alex"/>
    <s v="Kangogo"/>
    <x v="2"/>
    <x v="1"/>
    <d v="2014-12-01T00:00:00"/>
    <d v="2014-12-09T00:00:00"/>
    <n v="5"/>
    <n v="325"/>
  </r>
  <r>
    <n v="4"/>
    <s v="Kip"/>
    <s v="Meyer"/>
    <x v="3"/>
    <x v="2"/>
    <d v="2014-12-04T00:00:00"/>
    <d v="2014-12-07T00:00:00"/>
    <n v="1"/>
    <n v="125"/>
  </r>
  <r>
    <n v="5"/>
    <s v="Julian"/>
    <s v="McMillan"/>
    <x v="4"/>
    <x v="1"/>
    <d v="2014-12-01T00:00:00"/>
    <d v="2014-12-03T00:00:00"/>
    <n v="1"/>
    <n v="250"/>
  </r>
  <r>
    <n v="6"/>
    <s v="Craig"/>
    <s v="Birch"/>
    <x v="5"/>
    <x v="2"/>
    <d v="2014-12-14T00:00:00"/>
    <d v="2014-12-16T00:00:00"/>
    <n v="2"/>
    <n v="112.5"/>
  </r>
  <r>
    <n v="7"/>
    <s v="Patrick"/>
    <s v="Trites"/>
    <x v="6"/>
    <x v="0"/>
    <d v="2014-12-17T00:00:00"/>
    <d v="2014-12-20T00:00:00"/>
    <n v="1"/>
    <n v="175"/>
  </r>
  <r>
    <n v="8"/>
    <s v="Mike"/>
    <s v="Pidhoresky"/>
    <x v="7"/>
    <x v="0"/>
    <d v="2014-12-13T00:00:00"/>
    <d v="2014-12-15T00:00:00"/>
    <n v="2"/>
    <n v="150"/>
  </r>
  <r>
    <n v="9"/>
    <s v="Dayna"/>
    <s v="Neumann"/>
    <x v="8"/>
    <x v="1"/>
    <d v="2014-12-19T00:00:00"/>
    <d v="2014-12-21T00:00:00"/>
    <n v="2"/>
    <n v="250"/>
  </r>
  <r>
    <n v="10"/>
    <s v="Matthew"/>
    <s v="Marchant"/>
    <x v="9"/>
    <x v="1"/>
    <d v="2014-12-01T00:00:00"/>
    <d v="2014-12-04T00:00:00"/>
    <n v="2"/>
    <n v="300"/>
  </r>
  <r>
    <n v="11"/>
    <s v="Lanni"/>
    <s v="Schwarz"/>
    <x v="10"/>
    <x v="1"/>
    <d v="2014-12-05T00:00:00"/>
    <d v="2014-12-08T00:00:00"/>
    <n v="3"/>
    <n v="198"/>
  </r>
  <r>
    <n v="12"/>
    <s v="Chris"/>
    <s v="Panzhinskiy"/>
    <x v="11"/>
    <x v="1"/>
    <d v="2014-12-10T00:00:00"/>
    <d v="2014-12-14T00:00:00"/>
    <n v="5"/>
    <n v="200"/>
  </r>
  <r>
    <n v="13"/>
    <s v="Evgeniy"/>
    <s v="Anderson"/>
    <x v="12"/>
    <x v="2"/>
    <d v="2014-12-05T00:00:00"/>
    <d v="2014-12-07T00:00:00"/>
    <n v="4"/>
    <n v="148.5"/>
  </r>
  <r>
    <n v="14"/>
    <s v="Aidan"/>
    <s v="Spiller"/>
    <x v="4"/>
    <x v="1"/>
    <d v="2014-12-24T00:00:00"/>
    <d v="2014-12-28T00:00:00"/>
    <n v="5"/>
    <n v="250"/>
  </r>
  <r>
    <n v="15"/>
    <s v="Dusty"/>
    <s v="Pezderic"/>
    <x v="5"/>
    <x v="2"/>
    <d v="2014-12-05T00:00:00"/>
    <d v="2014-12-07T00:00:00"/>
    <n v="6"/>
    <n v="112.5"/>
  </r>
  <r>
    <n v="16"/>
    <s v="Zack"/>
    <s v="Dunbrack"/>
    <x v="9"/>
    <x v="1"/>
    <d v="2014-12-09T00:00:00"/>
    <d v="2014-12-13T00:00:00"/>
    <n v="2"/>
    <n v="320"/>
  </r>
  <r>
    <n v="17"/>
    <s v="Geoff"/>
    <s v="Hannah"/>
    <x v="8"/>
    <x v="1"/>
    <d v="2014-12-02T00:00:00"/>
    <d v="2014-12-04T00:00:00"/>
    <n v="2"/>
    <n v="250"/>
  </r>
  <r>
    <n v="18"/>
    <s v="Rachel"/>
    <s v="Bourchier"/>
    <x v="0"/>
    <x v="0"/>
    <d v="2014-12-05T00:00:00"/>
    <d v="2014-12-07T00:00:00"/>
    <n v="2"/>
    <n v="150"/>
  </r>
  <r>
    <n v="19"/>
    <s v="Takashi"/>
    <s v="Mouchart"/>
    <x v="7"/>
    <x v="0"/>
    <d v="2014-12-10T00:00:00"/>
    <d v="2014-12-14T00:00:00"/>
    <n v="2"/>
    <n v="150"/>
  </r>
  <r>
    <n v="20"/>
    <s v="Thibault"/>
    <s v="Newby"/>
    <x v="1"/>
    <x v="0"/>
    <d v="2014-12-14T00:00:00"/>
    <d v="2014-12-17T00:00:00"/>
    <n v="2"/>
    <n v="150"/>
  </r>
  <r>
    <n v="21"/>
    <s v="James"/>
    <s v="Bains"/>
    <x v="0"/>
    <x v="0"/>
    <d v="2014-12-24T00:00:00"/>
    <d v="2014-12-31T00:00:00"/>
    <n v="2"/>
    <n v="150"/>
  </r>
  <r>
    <n v="22"/>
    <s v="Vik"/>
    <s v="Ureta"/>
    <x v="5"/>
    <x v="2"/>
    <d v="2014-12-03T00:00:00"/>
    <d v="2014-12-06T00:00:00"/>
    <n v="1"/>
    <n v="112.5"/>
  </r>
  <r>
    <n v="23"/>
    <s v="Pablo"/>
    <s v="Sandhu"/>
    <x v="13"/>
    <x v="1"/>
    <d v="2014-12-10T00:00:00"/>
    <d v="2014-12-15T00:00:00"/>
    <n v="2"/>
    <n v="112.5"/>
  </r>
  <r>
    <n v="24"/>
    <s v="Tristan"/>
    <s v="Dean"/>
    <x v="10"/>
    <x v="1"/>
    <d v="2014-12-05T00:00:00"/>
    <d v="2014-12-07T00:00:00"/>
    <n v="1"/>
    <n v="198"/>
  </r>
  <r>
    <n v="25"/>
    <s v="John"/>
    <s v="Bandy"/>
    <x v="13"/>
    <x v="1"/>
    <d v="2014-12-20T00:00:00"/>
    <d v="2014-12-30T00:00:00"/>
    <n v="3"/>
    <n v="112.5"/>
  </r>
  <r>
    <n v="26"/>
    <s v="Erik"/>
    <s v="Gerber"/>
    <x v="7"/>
    <x v="0"/>
    <d v="2014-12-20T00:00:00"/>
    <d v="2014-12-23T00:00:00"/>
    <n v="2"/>
    <n v="150"/>
  </r>
  <r>
    <n v="27"/>
    <s v="Manuel"/>
    <s v="Vargo"/>
    <x v="1"/>
    <x v="0"/>
    <d v="2014-12-05T00:00:00"/>
    <d v="2014-12-07T00:00:00"/>
    <n v="2"/>
    <n v="150"/>
  </r>
  <r>
    <n v="28"/>
    <s v="Michael"/>
    <s v="Huang"/>
    <x v="14"/>
    <x v="0"/>
    <d v="2014-12-01T00:00:00"/>
    <d v="2014-12-03T00:00:00"/>
    <n v="5"/>
    <n v="150"/>
  </r>
  <r>
    <n v="29"/>
    <s v="Bill"/>
    <s v="Quintero"/>
    <x v="7"/>
    <x v="0"/>
    <d v="2014-12-04T00:00:00"/>
    <d v="2014-12-12T00:00:00"/>
    <n v="1"/>
    <n v="150"/>
  </r>
  <r>
    <n v="30"/>
    <s v="Margarita"/>
    <s v="Hoekstra"/>
    <x v="0"/>
    <x v="0"/>
    <d v="2014-12-13T00:00:00"/>
    <d v="2014-12-16T00:00:00"/>
    <n v="1"/>
    <n v="150"/>
  </r>
  <r>
    <n v="31"/>
    <s v="Tristan"/>
    <s v="Bueley"/>
    <x v="9"/>
    <x v="1"/>
    <d v="2014-12-24T00:00:00"/>
    <d v="2014-12-31T00:00:00"/>
    <n v="2"/>
    <n v="320"/>
  </r>
  <r>
    <n v="32"/>
    <s v="Chris"/>
    <s v="Odendaal"/>
    <x v="9"/>
    <x v="1"/>
    <d v="2014-12-03T00:00:00"/>
    <d v="2014-12-06T00:00:00"/>
    <n v="2"/>
    <n v="320"/>
  </r>
  <r>
    <n v="33"/>
    <s v="Martin"/>
    <s v="Mola"/>
    <x v="4"/>
    <x v="1"/>
    <d v="2014-12-10T00:00:00"/>
    <d v="2014-12-15T00:00:00"/>
    <n v="3"/>
    <n v="250"/>
  </r>
  <r>
    <n v="34"/>
    <s v="Manuel"/>
    <s v="Loewen"/>
    <x v="9"/>
    <x v="1"/>
    <d v="2014-12-05T00:00:00"/>
    <d v="2014-12-07T00:00:00"/>
    <n v="2"/>
    <n v="300"/>
  </r>
  <r>
    <n v="35"/>
    <s v="Jacob"/>
    <s v="Yorke"/>
    <x v="6"/>
    <x v="0"/>
    <d v="2014-12-20T00:00:00"/>
    <d v="2014-12-30T00:00:00"/>
    <n v="2"/>
    <n v="175"/>
  </r>
  <r>
    <n v="36"/>
    <s v="Brian"/>
    <s v="Burke"/>
    <x v="4"/>
    <x v="1"/>
    <d v="2014-12-20T00:00:00"/>
    <d v="2014-12-23T00:00:00"/>
    <n v="1"/>
    <n v="250"/>
  </r>
  <r>
    <n v="37"/>
    <s v="Betsy"/>
    <s v="Blazey"/>
    <x v="3"/>
    <x v="2"/>
    <d v="2014-12-05T00:00:00"/>
    <d v="2014-12-07T00:00:00"/>
    <n v="1"/>
    <n v="125"/>
  </r>
  <r>
    <n v="38"/>
    <s v="Paul"/>
    <s v="Jory"/>
    <x v="15"/>
    <x v="2"/>
    <d v="2014-12-01T00:00:00"/>
    <d v="2014-12-03T00:00:00"/>
    <n v="2"/>
    <n v="125"/>
  </r>
  <r>
    <n v="39"/>
    <s v="Samantha"/>
    <s v="Pagot"/>
    <x v="1"/>
    <x v="0"/>
    <d v="2014-12-04T00:00:00"/>
    <d v="2014-12-12T00:00:00"/>
    <n v="1"/>
    <n v="150"/>
  </r>
  <r>
    <n v="40"/>
    <s v="Vincent"/>
    <s v="Boutin"/>
    <x v="2"/>
    <x v="1"/>
    <d v="2014-12-13T00:00:00"/>
    <d v="2014-12-16T00:00:00"/>
    <n v="1"/>
    <n v="325"/>
  </r>
  <r>
    <n v="41"/>
    <s v="Rozlyn"/>
    <s v="Laura Fray"/>
    <x v="16"/>
    <x v="1"/>
    <d v="2014-12-24T00:00:00"/>
    <d v="2014-12-31T00:00:00"/>
    <n v="1"/>
    <n v="275"/>
  </r>
  <r>
    <n v="42"/>
    <s v="Ana"/>
    <s v="MacDonald"/>
    <x v="8"/>
    <x v="1"/>
    <d v="2014-12-03T00:00:00"/>
    <d v="2014-12-06T00:00:00"/>
    <n v="2"/>
    <n v="250"/>
  </r>
  <r>
    <n v="43"/>
    <s v="Matthew"/>
    <s v="Exley"/>
    <x v="13"/>
    <x v="1"/>
    <d v="2014-12-10T00:00:00"/>
    <d v="2014-12-15T00:00:00"/>
    <n v="4"/>
    <n v="112.5"/>
  </r>
  <r>
    <n v="44"/>
    <s v="Shawn"/>
    <s v="Neumann"/>
    <x v="0"/>
    <x v="0"/>
    <d v="2014-12-05T00:00:00"/>
    <d v="2014-12-07T00:00:00"/>
    <n v="1"/>
    <n v="150"/>
  </r>
  <r>
    <n v="45"/>
    <s v="Joel"/>
    <s v="Macleod"/>
    <x v="9"/>
    <x v="1"/>
    <d v="2014-12-20T00:00:00"/>
    <d v="2014-12-30T00:00:00"/>
    <n v="2"/>
    <n v="300"/>
  </r>
  <r>
    <n v="46"/>
    <s v="Dylan"/>
    <s v="Cugelman"/>
    <x v="14"/>
    <x v="0"/>
    <d v="2014-12-20T00:00:00"/>
    <d v="2014-12-23T00:00:00"/>
    <n v="5"/>
    <n v="150"/>
  </r>
  <r>
    <n v="47"/>
    <s v="Gabe"/>
    <s v="Clement"/>
    <x v="5"/>
    <x v="2"/>
    <d v="2014-12-05T00:00:00"/>
    <d v="2014-12-07T00:00:00"/>
    <n v="2"/>
    <n v="112.5"/>
  </r>
  <r>
    <n v="48"/>
    <s v="Dave"/>
    <s v="Rainone"/>
    <x v="17"/>
    <x v="0"/>
    <d v="2014-12-01T00:00:00"/>
    <d v="2014-12-03T00:00:00"/>
    <n v="2"/>
    <n v="150"/>
  </r>
  <r>
    <n v="49"/>
    <s v="Scott"/>
    <s v="Bjornson"/>
    <x v="2"/>
    <x v="1"/>
    <d v="2014-12-04T00:00:00"/>
    <d v="2014-12-12T00:00:00"/>
    <n v="2"/>
    <n v="325"/>
  </r>
  <r>
    <n v="50"/>
    <s v="Fraser"/>
    <s v="Saxon"/>
    <x v="9"/>
    <x v="1"/>
    <d v="2014-12-13T00:00:00"/>
    <d v="2014-12-16T00:00:00"/>
    <n v="2"/>
    <n v="3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
  <r>
    <n v="10001"/>
    <x v="0"/>
    <s v="Debit"/>
    <x v="0"/>
    <x v="0"/>
    <x v="0"/>
    <x v="0"/>
  </r>
  <r>
    <n v="10002"/>
    <x v="0"/>
    <s v="PayPal"/>
    <x v="1"/>
    <x v="0"/>
    <x v="1"/>
    <x v="0"/>
  </r>
  <r>
    <n v="10003"/>
    <x v="1"/>
    <s v="PayPal"/>
    <x v="2"/>
    <x v="0"/>
    <x v="2"/>
    <x v="0"/>
  </r>
  <r>
    <n v="10004"/>
    <x v="1"/>
    <s v="Cash"/>
    <x v="3"/>
    <x v="1"/>
    <x v="3"/>
    <x v="1"/>
  </r>
  <r>
    <n v="10005"/>
    <x v="2"/>
    <s v="Cash"/>
    <x v="4"/>
    <x v="1"/>
    <x v="4"/>
    <x v="1"/>
  </r>
  <r>
    <n v="10006"/>
    <x v="2"/>
    <s v="Credit"/>
    <x v="5"/>
    <x v="0"/>
    <x v="5"/>
    <x v="0"/>
  </r>
  <r>
    <n v="10007"/>
    <x v="3"/>
    <s v="Cash"/>
    <x v="6"/>
    <x v="1"/>
    <x v="6"/>
    <x v="1"/>
  </r>
  <r>
    <n v="10008"/>
    <x v="3"/>
    <s v="Debit"/>
    <x v="7"/>
    <x v="2"/>
    <x v="7"/>
    <x v="1"/>
  </r>
  <r>
    <n v="10009"/>
    <x v="2"/>
    <s v="Credit"/>
    <x v="8"/>
    <x v="0"/>
    <x v="8"/>
    <x v="0"/>
  </r>
  <r>
    <n v="10010"/>
    <x v="2"/>
    <s v="Cash"/>
    <x v="9"/>
    <x v="1"/>
    <x v="9"/>
    <x v="0"/>
  </r>
  <r>
    <n v="10011"/>
    <x v="3"/>
    <s v="Debit"/>
    <x v="10"/>
    <x v="0"/>
    <x v="10"/>
    <x v="1"/>
  </r>
  <r>
    <n v="10012"/>
    <x v="1"/>
    <s v="Debit"/>
    <x v="11"/>
    <x v="2"/>
    <x v="11"/>
    <x v="1"/>
  </r>
  <r>
    <n v="10013"/>
    <x v="3"/>
    <s v="Credit"/>
    <x v="12"/>
    <x v="2"/>
    <x v="12"/>
    <x v="0"/>
  </r>
  <r>
    <n v="10014"/>
    <x v="0"/>
    <s v="Credit"/>
    <x v="13"/>
    <x v="0"/>
    <x v="13"/>
    <x v="1"/>
  </r>
  <r>
    <n v="10015"/>
    <x v="2"/>
    <s v="PayPal"/>
    <x v="14"/>
    <x v="2"/>
    <x v="14"/>
    <x v="0"/>
  </r>
  <r>
    <n v="10016"/>
    <x v="3"/>
    <s v="Debit"/>
    <x v="15"/>
    <x v="2"/>
    <x v="15"/>
    <x v="0"/>
  </r>
  <r>
    <n v="10017"/>
    <x v="3"/>
    <s v="PayPal"/>
    <x v="16"/>
    <x v="2"/>
    <x v="16"/>
    <x v="1"/>
  </r>
  <r>
    <n v="10018"/>
    <x v="1"/>
    <s v="PayPal"/>
    <x v="17"/>
    <x v="2"/>
    <x v="17"/>
    <x v="1"/>
  </r>
  <r>
    <n v="10019"/>
    <x v="2"/>
    <s v="Debit"/>
    <x v="18"/>
    <x v="2"/>
    <x v="18"/>
    <x v="0"/>
  </r>
  <r>
    <n v="10020"/>
    <x v="3"/>
    <s v="Credit"/>
    <x v="19"/>
    <x v="0"/>
    <x v="6"/>
    <x v="0"/>
  </r>
  <r>
    <n v="10021"/>
    <x v="1"/>
    <s v="Debit"/>
    <x v="20"/>
    <x v="0"/>
    <x v="19"/>
    <x v="1"/>
  </r>
  <r>
    <n v="10022"/>
    <x v="0"/>
    <s v="Debit"/>
    <x v="21"/>
    <x v="0"/>
    <x v="20"/>
    <x v="1"/>
  </r>
  <r>
    <n v="10023"/>
    <x v="1"/>
    <s v="Credit"/>
    <x v="22"/>
    <x v="2"/>
    <x v="21"/>
    <x v="1"/>
  </r>
  <r>
    <n v="10024"/>
    <x v="2"/>
    <s v="Debit"/>
    <x v="23"/>
    <x v="0"/>
    <x v="22"/>
    <x v="0"/>
  </r>
  <r>
    <n v="10025"/>
    <x v="2"/>
    <s v="Debit"/>
    <x v="24"/>
    <x v="2"/>
    <x v="23"/>
    <x v="0"/>
  </r>
  <r>
    <n v="10026"/>
    <x v="3"/>
    <s v="Credit"/>
    <x v="25"/>
    <x v="2"/>
    <x v="24"/>
    <x v="0"/>
  </r>
  <r>
    <n v="10027"/>
    <x v="0"/>
    <s v="Cash"/>
    <x v="26"/>
    <x v="1"/>
    <x v="25"/>
    <x v="0"/>
  </r>
  <r>
    <n v="10028"/>
    <x v="0"/>
    <s v="PayPal"/>
    <x v="27"/>
    <x v="0"/>
    <x v="26"/>
    <x v="1"/>
  </r>
  <r>
    <n v="10029"/>
    <x v="1"/>
    <s v="PayPal"/>
    <x v="28"/>
    <x v="2"/>
    <x v="27"/>
    <x v="0"/>
  </r>
  <r>
    <n v="10030"/>
    <x v="2"/>
    <s v="PayPal"/>
    <x v="29"/>
    <x v="0"/>
    <x v="28"/>
    <x v="1"/>
  </r>
  <r>
    <n v="10031"/>
    <x v="3"/>
    <s v="Cash"/>
    <x v="30"/>
    <x v="1"/>
    <x v="29"/>
    <x v="0"/>
  </r>
  <r>
    <n v="10032"/>
    <x v="1"/>
    <s v="Cash"/>
    <x v="31"/>
    <x v="1"/>
    <x v="30"/>
    <x v="1"/>
  </r>
  <r>
    <n v="10033"/>
    <x v="2"/>
    <s v="Credit"/>
    <x v="32"/>
    <x v="2"/>
    <x v="31"/>
    <x v="1"/>
  </r>
  <r>
    <n v="10034"/>
    <x v="0"/>
    <s v="Cash"/>
    <x v="33"/>
    <x v="1"/>
    <x v="32"/>
    <x v="1"/>
  </r>
  <r>
    <n v="10035"/>
    <x v="1"/>
    <s v="Cash"/>
    <x v="34"/>
    <x v="1"/>
    <x v="33"/>
    <x v="1"/>
  </r>
  <r>
    <n v="10036"/>
    <x v="0"/>
    <s v="PayPal"/>
    <x v="35"/>
    <x v="0"/>
    <x v="34"/>
    <x v="0"/>
  </r>
  <r>
    <n v="10037"/>
    <x v="0"/>
    <s v="PayPal"/>
    <x v="36"/>
    <x v="0"/>
    <x v="35"/>
    <x v="1"/>
  </r>
  <r>
    <n v="10038"/>
    <x v="3"/>
    <s v="PayPal"/>
    <x v="37"/>
    <x v="0"/>
    <x v="36"/>
    <x v="0"/>
  </r>
  <r>
    <n v="10039"/>
    <x v="2"/>
    <s v="Debit"/>
    <x v="38"/>
    <x v="2"/>
    <x v="37"/>
    <x v="0"/>
  </r>
  <r>
    <n v="10040"/>
    <x v="0"/>
    <s v="PayPal"/>
    <x v="39"/>
    <x v="0"/>
    <x v="38"/>
    <x v="1"/>
  </r>
  <r>
    <n v="10041"/>
    <x v="1"/>
    <s v="Debit"/>
    <x v="40"/>
    <x v="2"/>
    <x v="39"/>
    <x v="0"/>
  </r>
  <r>
    <n v="10042"/>
    <x v="2"/>
    <s v="Credit"/>
    <x v="41"/>
    <x v="0"/>
    <x v="40"/>
    <x v="0"/>
  </r>
  <r>
    <n v="10043"/>
    <x v="1"/>
    <s v="Credit"/>
    <x v="42"/>
    <x v="2"/>
    <x v="41"/>
    <x v="1"/>
  </r>
  <r>
    <n v="10044"/>
    <x v="1"/>
    <s v="PayPal"/>
    <x v="43"/>
    <x v="2"/>
    <x v="42"/>
    <x v="1"/>
  </r>
  <r>
    <n v="10045"/>
    <x v="1"/>
    <s v="PayPal"/>
    <x v="44"/>
    <x v="0"/>
    <x v="43"/>
    <x v="0"/>
  </r>
  <r>
    <n v="10046"/>
    <x v="3"/>
    <s v="Debit"/>
    <x v="45"/>
    <x v="2"/>
    <x v="44"/>
    <x v="1"/>
  </r>
  <r>
    <n v="10047"/>
    <x v="2"/>
    <s v="Debit"/>
    <x v="46"/>
    <x v="2"/>
    <x v="45"/>
    <x v="0"/>
  </r>
  <r>
    <n v="10048"/>
    <x v="0"/>
    <s v="Cash"/>
    <x v="47"/>
    <x v="1"/>
    <x v="46"/>
    <x v="0"/>
  </r>
  <r>
    <n v="10049"/>
    <x v="1"/>
    <s v="PayPal"/>
    <x v="48"/>
    <x v="0"/>
    <x v="47"/>
    <x v="0"/>
  </r>
  <r>
    <n v="10050"/>
    <x v="1"/>
    <s v="Cash"/>
    <x v="49"/>
    <x v="1"/>
    <x v="48"/>
    <x v="0"/>
  </r>
  <r>
    <n v="10051"/>
    <x v="0"/>
    <s v="Credit"/>
    <x v="50"/>
    <x v="0"/>
    <x v="49"/>
    <x v="1"/>
  </r>
  <r>
    <n v="10052"/>
    <x v="0"/>
    <s v="Credit"/>
    <x v="51"/>
    <x v="0"/>
    <x v="50"/>
    <x v="1"/>
  </r>
  <r>
    <n v="10053"/>
    <x v="0"/>
    <s v="Credit"/>
    <x v="52"/>
    <x v="0"/>
    <x v="51"/>
    <x v="0"/>
  </r>
  <r>
    <n v="10054"/>
    <x v="1"/>
    <s v="Credit"/>
    <x v="53"/>
    <x v="2"/>
    <x v="52"/>
    <x v="0"/>
  </r>
  <r>
    <n v="10055"/>
    <x v="3"/>
    <s v="Credit"/>
    <x v="54"/>
    <x v="0"/>
    <x v="53"/>
    <x v="1"/>
  </r>
  <r>
    <n v="10056"/>
    <x v="2"/>
    <s v="Cash"/>
    <x v="55"/>
    <x v="1"/>
    <x v="54"/>
    <x v="1"/>
  </r>
  <r>
    <n v="10057"/>
    <x v="3"/>
    <s v="Credit"/>
    <x v="56"/>
    <x v="0"/>
    <x v="55"/>
    <x v="0"/>
  </r>
  <r>
    <n v="10058"/>
    <x v="1"/>
    <s v="Debit"/>
    <x v="57"/>
    <x v="0"/>
    <x v="56"/>
    <x v="1"/>
  </r>
  <r>
    <n v="10059"/>
    <x v="3"/>
    <s v="Credit"/>
    <x v="58"/>
    <x v="0"/>
    <x v="57"/>
    <x v="0"/>
  </r>
  <r>
    <n v="10060"/>
    <x v="1"/>
    <s v="Debit"/>
    <x v="59"/>
    <x v="0"/>
    <x v="58"/>
    <x v="1"/>
  </r>
  <r>
    <n v="10061"/>
    <x v="0"/>
    <s v="PayPal"/>
    <x v="60"/>
    <x v="0"/>
    <x v="59"/>
    <x v="0"/>
  </r>
  <r>
    <n v="10062"/>
    <x v="2"/>
    <s v="Credit"/>
    <x v="61"/>
    <x v="0"/>
    <x v="60"/>
    <x v="1"/>
  </r>
  <r>
    <n v="10063"/>
    <x v="2"/>
    <s v="Credit"/>
    <x v="62"/>
    <x v="0"/>
    <x v="61"/>
    <x v="0"/>
  </r>
  <r>
    <n v="10064"/>
    <x v="0"/>
    <s v="Cash"/>
    <x v="63"/>
    <x v="1"/>
    <x v="62"/>
    <x v="0"/>
  </r>
  <r>
    <n v="10065"/>
    <x v="0"/>
    <s v="PayPal"/>
    <x v="64"/>
    <x v="0"/>
    <x v="63"/>
    <x v="0"/>
  </r>
  <r>
    <n v="10066"/>
    <x v="0"/>
    <s v="Debit"/>
    <x v="65"/>
    <x v="0"/>
    <x v="64"/>
    <x v="1"/>
  </r>
  <r>
    <n v="10067"/>
    <x v="1"/>
    <s v="Debit"/>
    <x v="66"/>
    <x v="0"/>
    <x v="65"/>
    <x v="1"/>
  </r>
  <r>
    <n v="10068"/>
    <x v="3"/>
    <s v="Debit"/>
    <x v="67"/>
    <x v="0"/>
    <x v="66"/>
    <x v="1"/>
  </r>
  <r>
    <n v="10069"/>
    <x v="0"/>
    <s v="Debit"/>
    <x v="68"/>
    <x v="2"/>
    <x v="67"/>
    <x v="0"/>
  </r>
  <r>
    <n v="10070"/>
    <x v="3"/>
    <s v="Credit"/>
    <x v="69"/>
    <x v="0"/>
    <x v="68"/>
    <x v="1"/>
  </r>
  <r>
    <n v="10071"/>
    <x v="1"/>
    <s v="Cash"/>
    <x v="70"/>
    <x v="1"/>
    <x v="69"/>
    <x v="1"/>
  </r>
  <r>
    <n v="10072"/>
    <x v="3"/>
    <s v="PayPal"/>
    <x v="71"/>
    <x v="2"/>
    <x v="38"/>
    <x v="0"/>
  </r>
  <r>
    <n v="10073"/>
    <x v="1"/>
    <s v="Cash"/>
    <x v="72"/>
    <x v="1"/>
    <x v="70"/>
    <x v="0"/>
  </r>
  <r>
    <n v="10074"/>
    <x v="1"/>
    <s v="Debit"/>
    <x v="73"/>
    <x v="0"/>
    <x v="71"/>
    <x v="1"/>
  </r>
  <r>
    <n v="10075"/>
    <x v="0"/>
    <s v="Credit"/>
    <x v="74"/>
    <x v="2"/>
    <x v="72"/>
    <x v="0"/>
  </r>
  <r>
    <n v="10076"/>
    <x v="2"/>
    <s v="Debit"/>
    <x v="75"/>
    <x v="0"/>
    <x v="73"/>
    <x v="0"/>
  </r>
  <r>
    <n v="10077"/>
    <x v="3"/>
    <s v="PayPal"/>
    <x v="76"/>
    <x v="2"/>
    <x v="74"/>
    <x v="1"/>
  </r>
  <r>
    <n v="10078"/>
    <x v="3"/>
    <s v="PayPal"/>
    <x v="77"/>
    <x v="0"/>
    <x v="75"/>
    <x v="0"/>
  </r>
  <r>
    <n v="10079"/>
    <x v="2"/>
    <s v="PayPal"/>
    <x v="78"/>
    <x v="2"/>
    <x v="76"/>
    <x v="1"/>
  </r>
  <r>
    <n v="10080"/>
    <x v="3"/>
    <s v="Debit"/>
    <x v="79"/>
    <x v="0"/>
    <x v="77"/>
    <x v="1"/>
  </r>
  <r>
    <n v="10081"/>
    <x v="0"/>
    <s v="Cash"/>
    <x v="80"/>
    <x v="1"/>
    <x v="78"/>
    <x v="0"/>
  </r>
  <r>
    <n v="10082"/>
    <x v="0"/>
    <s v="PayPal"/>
    <x v="81"/>
    <x v="0"/>
    <x v="79"/>
    <x v="1"/>
  </r>
  <r>
    <n v="10083"/>
    <x v="0"/>
    <s v="Debit"/>
    <x v="82"/>
    <x v="2"/>
    <x v="80"/>
    <x v="1"/>
  </r>
  <r>
    <n v="10084"/>
    <x v="1"/>
    <s v="Debit"/>
    <x v="83"/>
    <x v="2"/>
    <x v="81"/>
    <x v="0"/>
  </r>
  <r>
    <n v="10085"/>
    <x v="3"/>
    <s v="Credit"/>
    <x v="84"/>
    <x v="0"/>
    <x v="82"/>
    <x v="0"/>
  </r>
  <r>
    <n v="10086"/>
    <x v="3"/>
    <s v="PayPal"/>
    <x v="85"/>
    <x v="2"/>
    <x v="83"/>
    <x v="1"/>
  </r>
  <r>
    <n v="10087"/>
    <x v="1"/>
    <s v="PayPal"/>
    <x v="86"/>
    <x v="2"/>
    <x v="84"/>
    <x v="1"/>
  </r>
  <r>
    <n v="10088"/>
    <x v="0"/>
    <s v="PayPal"/>
    <x v="87"/>
    <x v="2"/>
    <x v="85"/>
    <x v="1"/>
  </r>
  <r>
    <n v="10089"/>
    <x v="1"/>
    <s v="PayPal"/>
    <x v="88"/>
    <x v="2"/>
    <x v="86"/>
    <x v="0"/>
  </r>
  <r>
    <n v="10090"/>
    <x v="0"/>
    <s v="Credit"/>
    <x v="89"/>
    <x v="2"/>
    <x v="87"/>
    <x v="0"/>
  </r>
  <r>
    <n v="10091"/>
    <x v="1"/>
    <s v="PayPal"/>
    <x v="90"/>
    <x v="0"/>
    <x v="88"/>
    <x v="1"/>
  </r>
  <r>
    <n v="10092"/>
    <x v="2"/>
    <s v="Debit"/>
    <x v="91"/>
    <x v="2"/>
    <x v="89"/>
    <x v="1"/>
  </r>
  <r>
    <n v="10093"/>
    <x v="0"/>
    <s v="Cash"/>
    <x v="92"/>
    <x v="1"/>
    <x v="90"/>
    <x v="1"/>
  </r>
  <r>
    <n v="10094"/>
    <x v="1"/>
    <s v="Debit"/>
    <x v="93"/>
    <x v="0"/>
    <x v="91"/>
    <x v="0"/>
  </r>
  <r>
    <n v="10095"/>
    <x v="0"/>
    <s v="Credit"/>
    <x v="94"/>
    <x v="0"/>
    <x v="92"/>
    <x v="0"/>
  </r>
  <r>
    <n v="10096"/>
    <x v="2"/>
    <s v="Credit"/>
    <x v="95"/>
    <x v="2"/>
    <x v="93"/>
    <x v="1"/>
  </r>
  <r>
    <n v="10097"/>
    <x v="0"/>
    <s v="PayPal"/>
    <x v="96"/>
    <x v="2"/>
    <x v="94"/>
    <x v="0"/>
  </r>
  <r>
    <n v="10098"/>
    <x v="0"/>
    <s v="Debit"/>
    <x v="97"/>
    <x v="0"/>
    <x v="95"/>
    <x v="1"/>
  </r>
  <r>
    <n v="10099"/>
    <x v="1"/>
    <s v="Cash"/>
    <x v="98"/>
    <x v="1"/>
    <x v="96"/>
    <x v="0"/>
  </r>
  <r>
    <n v="10100"/>
    <x v="3"/>
    <s v="Debit"/>
    <x v="99"/>
    <x v="0"/>
    <x v="97"/>
    <x v="0"/>
  </r>
  <r>
    <n v="10101"/>
    <x v="0"/>
    <s v="Credit"/>
    <x v="100"/>
    <x v="0"/>
    <x v="98"/>
    <x v="0"/>
  </r>
  <r>
    <n v="10102"/>
    <x v="0"/>
    <s v="Credit"/>
    <x v="101"/>
    <x v="0"/>
    <x v="99"/>
    <x v="0"/>
  </r>
  <r>
    <n v="10103"/>
    <x v="0"/>
    <s v="Credit"/>
    <x v="102"/>
    <x v="2"/>
    <x v="100"/>
    <x v="1"/>
  </r>
  <r>
    <n v="10104"/>
    <x v="0"/>
    <s v="Debit"/>
    <x v="103"/>
    <x v="2"/>
    <x v="101"/>
    <x v="1"/>
  </r>
  <r>
    <n v="10105"/>
    <x v="0"/>
    <s v="Debit"/>
    <x v="104"/>
    <x v="0"/>
    <x v="102"/>
    <x v="1"/>
  </r>
  <r>
    <n v="10106"/>
    <x v="3"/>
    <s v="Credit"/>
    <x v="105"/>
    <x v="0"/>
    <x v="103"/>
    <x v="0"/>
  </r>
  <r>
    <n v="10107"/>
    <x v="3"/>
    <s v="Cash"/>
    <x v="106"/>
    <x v="1"/>
    <x v="104"/>
    <x v="1"/>
  </r>
  <r>
    <n v="10108"/>
    <x v="2"/>
    <s v="Credit"/>
    <x v="107"/>
    <x v="2"/>
    <x v="105"/>
    <x v="1"/>
  </r>
  <r>
    <n v="10109"/>
    <x v="3"/>
    <s v="PayPal"/>
    <x v="108"/>
    <x v="2"/>
    <x v="106"/>
    <x v="1"/>
  </r>
  <r>
    <n v="10110"/>
    <x v="3"/>
    <s v="Cash"/>
    <x v="109"/>
    <x v="1"/>
    <x v="107"/>
    <x v="1"/>
  </r>
  <r>
    <n v="10111"/>
    <x v="3"/>
    <s v="Cash"/>
    <x v="110"/>
    <x v="1"/>
    <x v="108"/>
    <x v="0"/>
  </r>
  <r>
    <n v="10112"/>
    <x v="2"/>
    <s v="PayPal"/>
    <x v="111"/>
    <x v="0"/>
    <x v="109"/>
    <x v="1"/>
  </r>
  <r>
    <n v="10113"/>
    <x v="1"/>
    <s v="Credit"/>
    <x v="112"/>
    <x v="2"/>
    <x v="110"/>
    <x v="0"/>
  </r>
  <r>
    <n v="10114"/>
    <x v="3"/>
    <s v="Credit"/>
    <x v="113"/>
    <x v="2"/>
    <x v="111"/>
    <x v="1"/>
  </r>
  <r>
    <n v="10115"/>
    <x v="0"/>
    <s v="PayPal"/>
    <x v="114"/>
    <x v="2"/>
    <x v="112"/>
    <x v="0"/>
  </r>
  <r>
    <n v="10116"/>
    <x v="2"/>
    <s v="Credit"/>
    <x v="115"/>
    <x v="2"/>
    <x v="113"/>
    <x v="0"/>
  </r>
  <r>
    <n v="10117"/>
    <x v="3"/>
    <s v="Debit"/>
    <x v="116"/>
    <x v="0"/>
    <x v="114"/>
    <x v="1"/>
  </r>
  <r>
    <n v="10118"/>
    <x v="0"/>
    <s v="Debit"/>
    <x v="117"/>
    <x v="2"/>
    <x v="115"/>
    <x v="0"/>
  </r>
  <r>
    <n v="10119"/>
    <x v="2"/>
    <s v="PayPal"/>
    <x v="118"/>
    <x v="2"/>
    <x v="116"/>
    <x v="0"/>
  </r>
  <r>
    <n v="10120"/>
    <x v="1"/>
    <s v="Credit"/>
    <x v="119"/>
    <x v="2"/>
    <x v="117"/>
    <x v="1"/>
  </r>
  <r>
    <n v="10121"/>
    <x v="3"/>
    <s v="PayPal"/>
    <x v="120"/>
    <x v="2"/>
    <x v="118"/>
    <x v="0"/>
  </r>
  <r>
    <n v="10122"/>
    <x v="2"/>
    <s v="Credit"/>
    <x v="121"/>
    <x v="0"/>
    <x v="119"/>
    <x v="1"/>
  </r>
  <r>
    <n v="10123"/>
    <x v="0"/>
    <s v="Debit"/>
    <x v="122"/>
    <x v="2"/>
    <x v="120"/>
    <x v="1"/>
  </r>
  <r>
    <n v="10124"/>
    <x v="3"/>
    <s v="Cash"/>
    <x v="123"/>
    <x v="1"/>
    <x v="121"/>
    <x v="1"/>
  </r>
  <r>
    <n v="10125"/>
    <x v="1"/>
    <s v="Credit"/>
    <x v="124"/>
    <x v="2"/>
    <x v="122"/>
    <x v="1"/>
  </r>
  <r>
    <n v="10126"/>
    <x v="0"/>
    <s v="PayPal"/>
    <x v="125"/>
    <x v="2"/>
    <x v="123"/>
    <x v="0"/>
  </r>
  <r>
    <n v="10127"/>
    <x v="1"/>
    <s v="Cash"/>
    <x v="126"/>
    <x v="1"/>
    <x v="124"/>
    <x v="1"/>
  </r>
  <r>
    <n v="10128"/>
    <x v="2"/>
    <s v="Cash"/>
    <x v="127"/>
    <x v="1"/>
    <x v="125"/>
    <x v="0"/>
  </r>
  <r>
    <n v="10129"/>
    <x v="0"/>
    <s v="PayPal"/>
    <x v="128"/>
    <x v="2"/>
    <x v="126"/>
    <x v="0"/>
  </r>
  <r>
    <n v="10130"/>
    <x v="3"/>
    <s v="PayPal"/>
    <x v="129"/>
    <x v="2"/>
    <x v="127"/>
    <x v="1"/>
  </r>
  <r>
    <n v="10131"/>
    <x v="1"/>
    <s v="Cash"/>
    <x v="130"/>
    <x v="1"/>
    <x v="128"/>
    <x v="0"/>
  </r>
  <r>
    <n v="10132"/>
    <x v="2"/>
    <s v="Credit"/>
    <x v="131"/>
    <x v="2"/>
    <x v="129"/>
    <x v="0"/>
  </r>
  <r>
    <n v="10133"/>
    <x v="2"/>
    <s v="Credit"/>
    <x v="132"/>
    <x v="2"/>
    <x v="130"/>
    <x v="1"/>
  </r>
  <r>
    <n v="10134"/>
    <x v="2"/>
    <s v="Debit"/>
    <x v="133"/>
    <x v="2"/>
    <x v="131"/>
    <x v="0"/>
  </r>
  <r>
    <n v="10135"/>
    <x v="0"/>
    <s v="Cash"/>
    <x v="134"/>
    <x v="1"/>
    <x v="132"/>
    <x v="0"/>
  </r>
  <r>
    <n v="10136"/>
    <x v="0"/>
    <s v="Cash"/>
    <x v="135"/>
    <x v="1"/>
    <x v="133"/>
    <x v="0"/>
  </r>
  <r>
    <n v="10137"/>
    <x v="3"/>
    <s v="Credit"/>
    <x v="136"/>
    <x v="2"/>
    <x v="134"/>
    <x v="0"/>
  </r>
  <r>
    <n v="10138"/>
    <x v="2"/>
    <s v="Credit"/>
    <x v="137"/>
    <x v="2"/>
    <x v="135"/>
    <x v="1"/>
  </r>
  <r>
    <n v="10139"/>
    <x v="1"/>
    <s v="Debit"/>
    <x v="138"/>
    <x v="0"/>
    <x v="102"/>
    <x v="1"/>
  </r>
  <r>
    <n v="10140"/>
    <x v="1"/>
    <s v="Cash"/>
    <x v="139"/>
    <x v="1"/>
    <x v="136"/>
    <x v="1"/>
  </r>
  <r>
    <n v="10141"/>
    <x v="2"/>
    <s v="PayPal"/>
    <x v="140"/>
    <x v="0"/>
    <x v="137"/>
    <x v="1"/>
  </r>
  <r>
    <n v="10142"/>
    <x v="2"/>
    <s v="Cash"/>
    <x v="141"/>
    <x v="1"/>
    <x v="138"/>
    <x v="0"/>
  </r>
  <r>
    <n v="10143"/>
    <x v="0"/>
    <s v="Credit"/>
    <x v="142"/>
    <x v="2"/>
    <x v="139"/>
    <x v="0"/>
  </r>
  <r>
    <n v="10144"/>
    <x v="0"/>
    <s v="Cash"/>
    <x v="143"/>
    <x v="1"/>
    <x v="140"/>
    <x v="0"/>
  </r>
  <r>
    <n v="10145"/>
    <x v="3"/>
    <s v="Credit"/>
    <x v="144"/>
    <x v="0"/>
    <x v="141"/>
    <x v="0"/>
  </r>
  <r>
    <n v="10146"/>
    <x v="2"/>
    <s v="PayPal"/>
    <x v="145"/>
    <x v="0"/>
    <x v="142"/>
    <x v="0"/>
  </r>
  <r>
    <n v="10147"/>
    <x v="0"/>
    <s v="Debit"/>
    <x v="146"/>
    <x v="0"/>
    <x v="143"/>
    <x v="0"/>
  </r>
  <r>
    <n v="10148"/>
    <x v="1"/>
    <s v="Credit"/>
    <x v="147"/>
    <x v="0"/>
    <x v="144"/>
    <x v="1"/>
  </r>
  <r>
    <n v="10149"/>
    <x v="1"/>
    <s v="PayPal"/>
    <x v="148"/>
    <x v="0"/>
    <x v="145"/>
    <x v="1"/>
  </r>
  <r>
    <n v="10150"/>
    <x v="3"/>
    <s v="PayPal"/>
    <x v="149"/>
    <x v="2"/>
    <x v="146"/>
    <x v="1"/>
  </r>
  <r>
    <n v="10151"/>
    <x v="3"/>
    <s v="PayPal"/>
    <x v="150"/>
    <x v="0"/>
    <x v="147"/>
    <x v="1"/>
  </r>
  <r>
    <n v="10152"/>
    <x v="1"/>
    <s v="Credit"/>
    <x v="151"/>
    <x v="2"/>
    <x v="148"/>
    <x v="0"/>
  </r>
  <r>
    <n v="10153"/>
    <x v="0"/>
    <s v="Debit"/>
    <x v="152"/>
    <x v="2"/>
    <x v="149"/>
    <x v="1"/>
  </r>
  <r>
    <n v="10154"/>
    <x v="2"/>
    <s v="Debit"/>
    <x v="153"/>
    <x v="2"/>
    <x v="150"/>
    <x v="0"/>
  </r>
  <r>
    <n v="10155"/>
    <x v="2"/>
    <s v="Cash"/>
    <x v="154"/>
    <x v="1"/>
    <x v="151"/>
    <x v="0"/>
  </r>
  <r>
    <n v="10156"/>
    <x v="2"/>
    <s v="Cash"/>
    <x v="155"/>
    <x v="1"/>
    <x v="152"/>
    <x v="1"/>
  </r>
  <r>
    <n v="10157"/>
    <x v="3"/>
    <s v="Debit"/>
    <x v="156"/>
    <x v="0"/>
    <x v="136"/>
    <x v="1"/>
  </r>
  <r>
    <n v="10158"/>
    <x v="3"/>
    <s v="Credit"/>
    <x v="157"/>
    <x v="2"/>
    <x v="153"/>
    <x v="1"/>
  </r>
  <r>
    <n v="10159"/>
    <x v="0"/>
    <s v="Cash"/>
    <x v="158"/>
    <x v="1"/>
    <x v="154"/>
    <x v="1"/>
  </r>
  <r>
    <n v="10160"/>
    <x v="1"/>
    <s v="Credit"/>
    <x v="159"/>
    <x v="2"/>
    <x v="155"/>
    <x v="0"/>
  </r>
  <r>
    <n v="10161"/>
    <x v="1"/>
    <s v="Credit"/>
    <x v="160"/>
    <x v="0"/>
    <x v="156"/>
    <x v="1"/>
  </r>
  <r>
    <n v="10162"/>
    <x v="2"/>
    <s v="Debit"/>
    <x v="161"/>
    <x v="0"/>
    <x v="85"/>
    <x v="1"/>
  </r>
  <r>
    <n v="10163"/>
    <x v="3"/>
    <s v="Cash"/>
    <x v="162"/>
    <x v="1"/>
    <x v="157"/>
    <x v="1"/>
  </r>
  <r>
    <n v="10164"/>
    <x v="1"/>
    <s v="Debit"/>
    <x v="163"/>
    <x v="0"/>
    <x v="158"/>
    <x v="1"/>
  </r>
  <r>
    <n v="10165"/>
    <x v="0"/>
    <s v="Credit"/>
    <x v="164"/>
    <x v="0"/>
    <x v="159"/>
    <x v="1"/>
  </r>
  <r>
    <n v="10166"/>
    <x v="2"/>
    <s v="Credit"/>
    <x v="165"/>
    <x v="0"/>
    <x v="160"/>
    <x v="1"/>
  </r>
  <r>
    <n v="10167"/>
    <x v="2"/>
    <s v="Debit"/>
    <x v="166"/>
    <x v="2"/>
    <x v="161"/>
    <x v="1"/>
  </r>
  <r>
    <n v="10168"/>
    <x v="2"/>
    <s v="Debit"/>
    <x v="167"/>
    <x v="2"/>
    <x v="162"/>
    <x v="0"/>
  </r>
  <r>
    <n v="10169"/>
    <x v="3"/>
    <s v="Cash"/>
    <x v="168"/>
    <x v="1"/>
    <x v="163"/>
    <x v="1"/>
  </r>
  <r>
    <n v="10170"/>
    <x v="1"/>
    <s v="Cash"/>
    <x v="169"/>
    <x v="1"/>
    <x v="164"/>
    <x v="1"/>
  </r>
  <r>
    <n v="10171"/>
    <x v="3"/>
    <s v="Credit"/>
    <x v="170"/>
    <x v="0"/>
    <x v="165"/>
    <x v="0"/>
  </r>
  <r>
    <n v="10172"/>
    <x v="2"/>
    <s v="Credit"/>
    <x v="171"/>
    <x v="2"/>
    <x v="166"/>
    <x v="0"/>
  </r>
  <r>
    <n v="10173"/>
    <x v="3"/>
    <s v="Debit"/>
    <x v="172"/>
    <x v="2"/>
    <x v="167"/>
    <x v="0"/>
  </r>
  <r>
    <n v="10174"/>
    <x v="1"/>
    <s v="PayPal"/>
    <x v="173"/>
    <x v="2"/>
    <x v="168"/>
    <x v="0"/>
  </r>
  <r>
    <n v="10175"/>
    <x v="1"/>
    <s v="Cash"/>
    <x v="174"/>
    <x v="1"/>
    <x v="169"/>
    <x v="1"/>
  </r>
  <r>
    <n v="10176"/>
    <x v="1"/>
    <s v="Cash"/>
    <x v="175"/>
    <x v="1"/>
    <x v="0"/>
    <x v="1"/>
  </r>
  <r>
    <n v="10177"/>
    <x v="0"/>
    <s v="Credit"/>
    <x v="176"/>
    <x v="2"/>
    <x v="170"/>
    <x v="0"/>
  </r>
  <r>
    <n v="10178"/>
    <x v="2"/>
    <s v="Credit"/>
    <x v="177"/>
    <x v="2"/>
    <x v="171"/>
    <x v="0"/>
  </r>
  <r>
    <n v="10179"/>
    <x v="2"/>
    <s v="Debit"/>
    <x v="178"/>
    <x v="2"/>
    <x v="172"/>
    <x v="0"/>
  </r>
  <r>
    <n v="10180"/>
    <x v="1"/>
    <s v="Cash"/>
    <x v="179"/>
    <x v="1"/>
    <x v="173"/>
    <x v="0"/>
  </r>
  <r>
    <n v="10181"/>
    <x v="3"/>
    <s v="PayPal"/>
    <x v="180"/>
    <x v="0"/>
    <x v="174"/>
    <x v="1"/>
  </r>
  <r>
    <n v="10182"/>
    <x v="1"/>
    <s v="Cash"/>
    <x v="181"/>
    <x v="1"/>
    <x v="175"/>
    <x v="1"/>
  </r>
  <r>
    <n v="10183"/>
    <x v="3"/>
    <s v="Credit"/>
    <x v="182"/>
    <x v="2"/>
    <x v="176"/>
    <x v="0"/>
  </r>
  <r>
    <n v="10184"/>
    <x v="2"/>
    <s v="Credit"/>
    <x v="183"/>
    <x v="2"/>
    <x v="177"/>
    <x v="1"/>
  </r>
  <r>
    <n v="10185"/>
    <x v="2"/>
    <s v="Cash"/>
    <x v="184"/>
    <x v="1"/>
    <x v="178"/>
    <x v="1"/>
  </r>
  <r>
    <n v="10186"/>
    <x v="3"/>
    <s v="Debit"/>
    <x v="185"/>
    <x v="2"/>
    <x v="179"/>
    <x v="1"/>
  </r>
  <r>
    <n v="10187"/>
    <x v="1"/>
    <s v="Credit"/>
    <x v="186"/>
    <x v="0"/>
    <x v="180"/>
    <x v="0"/>
  </r>
  <r>
    <n v="10188"/>
    <x v="3"/>
    <s v="Cash"/>
    <x v="187"/>
    <x v="1"/>
    <x v="181"/>
    <x v="1"/>
  </r>
  <r>
    <n v="10189"/>
    <x v="3"/>
    <s v="Cash"/>
    <x v="188"/>
    <x v="1"/>
    <x v="182"/>
    <x v="1"/>
  </r>
  <r>
    <n v="10190"/>
    <x v="0"/>
    <s v="Credit"/>
    <x v="189"/>
    <x v="2"/>
    <x v="183"/>
    <x v="1"/>
  </r>
  <r>
    <n v="10191"/>
    <x v="1"/>
    <s v="Debit"/>
    <x v="190"/>
    <x v="2"/>
    <x v="184"/>
    <x v="0"/>
  </r>
  <r>
    <n v="10192"/>
    <x v="0"/>
    <s v="Debit"/>
    <x v="191"/>
    <x v="0"/>
    <x v="185"/>
    <x v="0"/>
  </r>
  <r>
    <n v="10193"/>
    <x v="3"/>
    <s v="PayPal"/>
    <x v="192"/>
    <x v="2"/>
    <x v="186"/>
    <x v="1"/>
  </r>
  <r>
    <n v="10194"/>
    <x v="3"/>
    <s v="Credit"/>
    <x v="193"/>
    <x v="0"/>
    <x v="187"/>
    <x v="0"/>
  </r>
  <r>
    <n v="10195"/>
    <x v="1"/>
    <s v="Cash"/>
    <x v="194"/>
    <x v="1"/>
    <x v="188"/>
    <x v="1"/>
  </r>
  <r>
    <n v="10196"/>
    <x v="1"/>
    <s v="PayPal"/>
    <x v="195"/>
    <x v="2"/>
    <x v="189"/>
    <x v="1"/>
  </r>
  <r>
    <n v="10197"/>
    <x v="0"/>
    <s v="Credit"/>
    <x v="196"/>
    <x v="0"/>
    <x v="190"/>
    <x v="0"/>
  </r>
  <r>
    <n v="10198"/>
    <x v="0"/>
    <s v="Credit"/>
    <x v="197"/>
    <x v="2"/>
    <x v="191"/>
    <x v="0"/>
  </r>
  <r>
    <n v="10199"/>
    <x v="3"/>
    <s v="PayPal"/>
    <x v="198"/>
    <x v="2"/>
    <x v="192"/>
    <x v="1"/>
  </r>
  <r>
    <n v="10200"/>
    <x v="3"/>
    <s v="Debit"/>
    <x v="199"/>
    <x v="0"/>
    <x v="193"/>
    <x v="1"/>
  </r>
  <r>
    <n v="10201"/>
    <x v="1"/>
    <s v="Cash"/>
    <x v="200"/>
    <x v="1"/>
    <x v="194"/>
    <x v="0"/>
  </r>
  <r>
    <n v="10202"/>
    <x v="3"/>
    <s v="Debit"/>
    <x v="201"/>
    <x v="0"/>
    <x v="195"/>
    <x v="0"/>
  </r>
  <r>
    <n v="10203"/>
    <x v="1"/>
    <s v="Credit"/>
    <x v="202"/>
    <x v="2"/>
    <x v="196"/>
    <x v="0"/>
  </r>
  <r>
    <n v="10204"/>
    <x v="3"/>
    <s v="Cash"/>
    <x v="203"/>
    <x v="1"/>
    <x v="197"/>
    <x v="0"/>
  </r>
  <r>
    <n v="10205"/>
    <x v="1"/>
    <s v="Debit"/>
    <x v="204"/>
    <x v="2"/>
    <x v="198"/>
    <x v="0"/>
  </r>
  <r>
    <n v="10206"/>
    <x v="3"/>
    <s v="Credit"/>
    <x v="205"/>
    <x v="0"/>
    <x v="199"/>
    <x v="1"/>
  </r>
  <r>
    <n v="10207"/>
    <x v="2"/>
    <s v="Credit"/>
    <x v="206"/>
    <x v="2"/>
    <x v="200"/>
    <x v="1"/>
  </r>
  <r>
    <n v="10208"/>
    <x v="1"/>
    <s v="PayPal"/>
    <x v="207"/>
    <x v="0"/>
    <x v="201"/>
    <x v="1"/>
  </r>
  <r>
    <n v="10209"/>
    <x v="1"/>
    <s v="PayPal"/>
    <x v="208"/>
    <x v="2"/>
    <x v="202"/>
    <x v="1"/>
  </r>
  <r>
    <n v="10210"/>
    <x v="0"/>
    <s v="Credit"/>
    <x v="209"/>
    <x v="2"/>
    <x v="203"/>
    <x v="0"/>
  </r>
  <r>
    <n v="10211"/>
    <x v="3"/>
    <s v="Cash"/>
    <x v="210"/>
    <x v="1"/>
    <x v="204"/>
    <x v="0"/>
  </r>
  <r>
    <n v="10212"/>
    <x v="0"/>
    <s v="Credit"/>
    <x v="211"/>
    <x v="2"/>
    <x v="205"/>
    <x v="1"/>
  </r>
  <r>
    <n v="10213"/>
    <x v="0"/>
    <s v="Debit"/>
    <x v="212"/>
    <x v="2"/>
    <x v="206"/>
    <x v="1"/>
  </r>
  <r>
    <n v="10214"/>
    <x v="2"/>
    <s v="PayPal"/>
    <x v="213"/>
    <x v="2"/>
    <x v="207"/>
    <x v="1"/>
  </r>
  <r>
    <n v="10215"/>
    <x v="1"/>
    <s v="PayPal"/>
    <x v="214"/>
    <x v="0"/>
    <x v="208"/>
    <x v="0"/>
  </r>
  <r>
    <n v="10216"/>
    <x v="2"/>
    <s v="Credit"/>
    <x v="215"/>
    <x v="0"/>
    <x v="209"/>
    <x v="0"/>
  </r>
  <r>
    <n v="10217"/>
    <x v="0"/>
    <s v="Cash"/>
    <x v="216"/>
    <x v="1"/>
    <x v="210"/>
    <x v="0"/>
  </r>
  <r>
    <n v="10218"/>
    <x v="3"/>
    <s v="Credit"/>
    <x v="217"/>
    <x v="0"/>
    <x v="211"/>
    <x v="1"/>
  </r>
  <r>
    <n v="10219"/>
    <x v="1"/>
    <s v="PayPal"/>
    <x v="218"/>
    <x v="0"/>
    <x v="212"/>
    <x v="1"/>
  </r>
  <r>
    <n v="10220"/>
    <x v="3"/>
    <s v="Debit"/>
    <x v="219"/>
    <x v="0"/>
    <x v="213"/>
    <x v="1"/>
  </r>
  <r>
    <n v="10221"/>
    <x v="0"/>
    <s v="PayPal"/>
    <x v="220"/>
    <x v="0"/>
    <x v="214"/>
    <x v="1"/>
  </r>
  <r>
    <n v="10222"/>
    <x v="1"/>
    <s v="Debit"/>
    <x v="221"/>
    <x v="0"/>
    <x v="215"/>
    <x v="0"/>
  </r>
  <r>
    <n v="10223"/>
    <x v="3"/>
    <s v="Debit"/>
    <x v="222"/>
    <x v="2"/>
    <x v="216"/>
    <x v="1"/>
  </r>
  <r>
    <n v="10224"/>
    <x v="1"/>
    <s v="Credit"/>
    <x v="223"/>
    <x v="2"/>
    <x v="217"/>
    <x v="1"/>
  </r>
  <r>
    <n v="10225"/>
    <x v="2"/>
    <s v="PayPal"/>
    <x v="224"/>
    <x v="2"/>
    <x v="78"/>
    <x v="0"/>
  </r>
  <r>
    <n v="10226"/>
    <x v="2"/>
    <s v="Debit"/>
    <x v="225"/>
    <x v="0"/>
    <x v="218"/>
    <x v="1"/>
  </r>
  <r>
    <n v="10227"/>
    <x v="0"/>
    <s v="Credit"/>
    <x v="226"/>
    <x v="0"/>
    <x v="219"/>
    <x v="0"/>
  </r>
  <r>
    <n v="10228"/>
    <x v="0"/>
    <s v="Cash"/>
    <x v="227"/>
    <x v="1"/>
    <x v="220"/>
    <x v="0"/>
  </r>
  <r>
    <n v="10229"/>
    <x v="0"/>
    <s v="PayPal"/>
    <x v="228"/>
    <x v="0"/>
    <x v="221"/>
    <x v="0"/>
  </r>
  <r>
    <n v="10230"/>
    <x v="1"/>
    <s v="Credit"/>
    <x v="229"/>
    <x v="2"/>
    <x v="222"/>
    <x v="1"/>
  </r>
  <r>
    <n v="10231"/>
    <x v="0"/>
    <s v="Cash"/>
    <x v="230"/>
    <x v="1"/>
    <x v="223"/>
    <x v="1"/>
  </r>
  <r>
    <n v="10232"/>
    <x v="1"/>
    <s v="Debit"/>
    <x v="231"/>
    <x v="0"/>
    <x v="224"/>
    <x v="0"/>
  </r>
  <r>
    <n v="10233"/>
    <x v="3"/>
    <s v="PayPal"/>
    <x v="232"/>
    <x v="0"/>
    <x v="225"/>
    <x v="1"/>
  </r>
  <r>
    <n v="10234"/>
    <x v="1"/>
    <s v="PayPal"/>
    <x v="233"/>
    <x v="0"/>
    <x v="226"/>
    <x v="1"/>
  </r>
  <r>
    <n v="10235"/>
    <x v="2"/>
    <s v="Credit"/>
    <x v="234"/>
    <x v="0"/>
    <x v="227"/>
    <x v="0"/>
  </r>
  <r>
    <n v="10236"/>
    <x v="0"/>
    <s v="Credit"/>
    <x v="235"/>
    <x v="0"/>
    <x v="228"/>
    <x v="1"/>
  </r>
  <r>
    <n v="10237"/>
    <x v="1"/>
    <s v="Credit"/>
    <x v="236"/>
    <x v="2"/>
    <x v="229"/>
    <x v="0"/>
  </r>
  <r>
    <n v="10238"/>
    <x v="2"/>
    <s v="PayPal"/>
    <x v="237"/>
    <x v="2"/>
    <x v="230"/>
    <x v="1"/>
  </r>
  <r>
    <n v="10239"/>
    <x v="1"/>
    <s v="Cash"/>
    <x v="238"/>
    <x v="1"/>
    <x v="231"/>
    <x v="0"/>
  </r>
  <r>
    <n v="10240"/>
    <x v="0"/>
    <s v="Debit"/>
    <x v="239"/>
    <x v="0"/>
    <x v="232"/>
    <x v="1"/>
  </r>
  <r>
    <n v="10241"/>
    <x v="0"/>
    <s v="Cash"/>
    <x v="240"/>
    <x v="1"/>
    <x v="233"/>
    <x v="0"/>
  </r>
  <r>
    <n v="10242"/>
    <x v="3"/>
    <s v="Cash"/>
    <x v="241"/>
    <x v="1"/>
    <x v="234"/>
    <x v="1"/>
  </r>
  <r>
    <n v="10243"/>
    <x v="2"/>
    <s v="Debit"/>
    <x v="242"/>
    <x v="0"/>
    <x v="235"/>
    <x v="1"/>
  </r>
  <r>
    <n v="10244"/>
    <x v="1"/>
    <s v="Cash"/>
    <x v="243"/>
    <x v="1"/>
    <x v="236"/>
    <x v="1"/>
  </r>
  <r>
    <n v="10245"/>
    <x v="2"/>
    <s v="Credit"/>
    <x v="244"/>
    <x v="0"/>
    <x v="237"/>
    <x v="0"/>
  </r>
  <r>
    <n v="10246"/>
    <x v="1"/>
    <s v="PayPal"/>
    <x v="245"/>
    <x v="0"/>
    <x v="238"/>
    <x v="0"/>
  </r>
  <r>
    <n v="10247"/>
    <x v="1"/>
    <s v="Debit"/>
    <x v="246"/>
    <x v="2"/>
    <x v="239"/>
    <x v="0"/>
  </r>
  <r>
    <n v="10248"/>
    <x v="1"/>
    <s v="PayPal"/>
    <x v="247"/>
    <x v="2"/>
    <x v="240"/>
    <x v="1"/>
  </r>
  <r>
    <n v="10249"/>
    <x v="2"/>
    <s v="PayPal"/>
    <x v="248"/>
    <x v="2"/>
    <x v="171"/>
    <x v="1"/>
  </r>
  <r>
    <n v="10250"/>
    <x v="1"/>
    <s v="PayPal"/>
    <x v="249"/>
    <x v="0"/>
    <x v="241"/>
    <x v="0"/>
  </r>
  <r>
    <n v="10251"/>
    <x v="1"/>
    <s v="Credit"/>
    <x v="250"/>
    <x v="2"/>
    <x v="242"/>
    <x v="1"/>
  </r>
  <r>
    <n v="10252"/>
    <x v="0"/>
    <s v="Credit"/>
    <x v="251"/>
    <x v="0"/>
    <x v="243"/>
    <x v="1"/>
  </r>
  <r>
    <n v="10253"/>
    <x v="3"/>
    <s v="Debit"/>
    <x v="252"/>
    <x v="0"/>
    <x v="244"/>
    <x v="1"/>
  </r>
  <r>
    <n v="10254"/>
    <x v="2"/>
    <s v="Debit"/>
    <x v="253"/>
    <x v="0"/>
    <x v="245"/>
    <x v="1"/>
  </r>
  <r>
    <n v="10255"/>
    <x v="2"/>
    <s v="Debit"/>
    <x v="254"/>
    <x v="2"/>
    <x v="246"/>
    <x v="1"/>
  </r>
  <r>
    <n v="10256"/>
    <x v="1"/>
    <s v="Cash"/>
    <x v="255"/>
    <x v="1"/>
    <x v="247"/>
    <x v="0"/>
  </r>
  <r>
    <n v="10257"/>
    <x v="1"/>
    <s v="Debit"/>
    <x v="256"/>
    <x v="0"/>
    <x v="248"/>
    <x v="0"/>
  </r>
  <r>
    <n v="10258"/>
    <x v="2"/>
    <s v="PayPal"/>
    <x v="257"/>
    <x v="2"/>
    <x v="12"/>
    <x v="1"/>
  </r>
  <r>
    <n v="10259"/>
    <x v="1"/>
    <s v="Credit"/>
    <x v="258"/>
    <x v="2"/>
    <x v="249"/>
    <x v="0"/>
  </r>
  <r>
    <n v="10260"/>
    <x v="2"/>
    <s v="Cash"/>
    <x v="259"/>
    <x v="1"/>
    <x v="250"/>
    <x v="0"/>
  </r>
  <r>
    <n v="10261"/>
    <x v="1"/>
    <s v="Debit"/>
    <x v="260"/>
    <x v="0"/>
    <x v="251"/>
    <x v="1"/>
  </r>
  <r>
    <n v="10262"/>
    <x v="2"/>
    <s v="Debit"/>
    <x v="261"/>
    <x v="2"/>
    <x v="252"/>
    <x v="1"/>
  </r>
  <r>
    <n v="10263"/>
    <x v="1"/>
    <s v="Credit"/>
    <x v="262"/>
    <x v="2"/>
    <x v="253"/>
    <x v="0"/>
  </r>
  <r>
    <n v="10264"/>
    <x v="0"/>
    <s v="Debit"/>
    <x v="263"/>
    <x v="2"/>
    <x v="254"/>
    <x v="1"/>
  </r>
  <r>
    <n v="10265"/>
    <x v="3"/>
    <s v="Debit"/>
    <x v="264"/>
    <x v="0"/>
    <x v="255"/>
    <x v="1"/>
  </r>
  <r>
    <n v="10266"/>
    <x v="3"/>
    <s v="PayPal"/>
    <x v="265"/>
    <x v="0"/>
    <x v="256"/>
    <x v="1"/>
  </r>
  <r>
    <n v="10267"/>
    <x v="2"/>
    <s v="Debit"/>
    <x v="266"/>
    <x v="2"/>
    <x v="257"/>
    <x v="0"/>
  </r>
  <r>
    <n v="10268"/>
    <x v="3"/>
    <s v="Cash"/>
    <x v="267"/>
    <x v="1"/>
    <x v="258"/>
    <x v="0"/>
  </r>
  <r>
    <n v="10269"/>
    <x v="1"/>
    <s v="Cash"/>
    <x v="268"/>
    <x v="1"/>
    <x v="259"/>
    <x v="0"/>
  </r>
  <r>
    <n v="10270"/>
    <x v="2"/>
    <s v="Cash"/>
    <x v="269"/>
    <x v="1"/>
    <x v="260"/>
    <x v="0"/>
  </r>
  <r>
    <n v="10271"/>
    <x v="2"/>
    <s v="Debit"/>
    <x v="270"/>
    <x v="0"/>
    <x v="261"/>
    <x v="0"/>
  </r>
  <r>
    <n v="10272"/>
    <x v="2"/>
    <s v="Credit"/>
    <x v="271"/>
    <x v="2"/>
    <x v="262"/>
    <x v="1"/>
  </r>
  <r>
    <n v="10273"/>
    <x v="3"/>
    <s v="PayPal"/>
    <x v="272"/>
    <x v="2"/>
    <x v="263"/>
    <x v="1"/>
  </r>
  <r>
    <n v="10274"/>
    <x v="0"/>
    <s v="Credit"/>
    <x v="273"/>
    <x v="2"/>
    <x v="264"/>
    <x v="0"/>
  </r>
  <r>
    <n v="10275"/>
    <x v="1"/>
    <s v="Debit"/>
    <x v="274"/>
    <x v="2"/>
    <x v="265"/>
    <x v="1"/>
  </r>
  <r>
    <n v="10276"/>
    <x v="1"/>
    <s v="Debit"/>
    <x v="275"/>
    <x v="2"/>
    <x v="266"/>
    <x v="1"/>
  </r>
  <r>
    <n v="10277"/>
    <x v="2"/>
    <s v="PayPal"/>
    <x v="276"/>
    <x v="2"/>
    <x v="267"/>
    <x v="0"/>
  </r>
  <r>
    <n v="10278"/>
    <x v="1"/>
    <s v="PayPal"/>
    <x v="277"/>
    <x v="2"/>
    <x v="268"/>
    <x v="1"/>
  </r>
  <r>
    <n v="10279"/>
    <x v="3"/>
    <s v="Debit"/>
    <x v="278"/>
    <x v="0"/>
    <x v="269"/>
    <x v="0"/>
  </r>
  <r>
    <n v="10280"/>
    <x v="0"/>
    <s v="PayPal"/>
    <x v="279"/>
    <x v="2"/>
    <x v="66"/>
    <x v="1"/>
  </r>
  <r>
    <n v="10281"/>
    <x v="1"/>
    <s v="Credit"/>
    <x v="280"/>
    <x v="2"/>
    <x v="270"/>
    <x v="1"/>
  </r>
  <r>
    <n v="10282"/>
    <x v="3"/>
    <s v="Debit"/>
    <x v="281"/>
    <x v="0"/>
    <x v="271"/>
    <x v="0"/>
  </r>
  <r>
    <n v="10283"/>
    <x v="3"/>
    <s v="Debit"/>
    <x v="282"/>
    <x v="2"/>
    <x v="272"/>
    <x v="1"/>
  </r>
  <r>
    <n v="10284"/>
    <x v="1"/>
    <s v="Cash"/>
    <x v="283"/>
    <x v="1"/>
    <x v="273"/>
    <x v="1"/>
  </r>
  <r>
    <n v="10285"/>
    <x v="1"/>
    <s v="Debit"/>
    <x v="284"/>
    <x v="0"/>
    <x v="274"/>
    <x v="1"/>
  </r>
  <r>
    <n v="10286"/>
    <x v="1"/>
    <s v="Credit"/>
    <x v="285"/>
    <x v="0"/>
    <x v="275"/>
    <x v="1"/>
  </r>
  <r>
    <n v="10287"/>
    <x v="0"/>
    <s v="Debit"/>
    <x v="286"/>
    <x v="2"/>
    <x v="276"/>
    <x v="1"/>
  </r>
  <r>
    <n v="10288"/>
    <x v="1"/>
    <s v="PayPal"/>
    <x v="287"/>
    <x v="2"/>
    <x v="277"/>
    <x v="1"/>
  </r>
  <r>
    <n v="10289"/>
    <x v="0"/>
    <s v="Credit"/>
    <x v="288"/>
    <x v="2"/>
    <x v="278"/>
    <x v="1"/>
  </r>
  <r>
    <n v="10290"/>
    <x v="3"/>
    <s v="Credit"/>
    <x v="289"/>
    <x v="2"/>
    <x v="279"/>
    <x v="1"/>
  </r>
  <r>
    <n v="10291"/>
    <x v="3"/>
    <s v="Cash"/>
    <x v="290"/>
    <x v="1"/>
    <x v="280"/>
    <x v="1"/>
  </r>
  <r>
    <n v="10292"/>
    <x v="0"/>
    <s v="PayPal"/>
    <x v="291"/>
    <x v="2"/>
    <x v="281"/>
    <x v="1"/>
  </r>
  <r>
    <n v="10293"/>
    <x v="0"/>
    <s v="Debit"/>
    <x v="292"/>
    <x v="2"/>
    <x v="159"/>
    <x v="0"/>
  </r>
  <r>
    <n v="10294"/>
    <x v="2"/>
    <s v="PayPal"/>
    <x v="293"/>
    <x v="0"/>
    <x v="282"/>
    <x v="1"/>
  </r>
  <r>
    <n v="10295"/>
    <x v="1"/>
    <s v="PayPal"/>
    <x v="294"/>
    <x v="2"/>
    <x v="283"/>
    <x v="1"/>
  </r>
  <r>
    <n v="10296"/>
    <x v="3"/>
    <s v="PayPal"/>
    <x v="295"/>
    <x v="0"/>
    <x v="284"/>
    <x v="0"/>
  </r>
  <r>
    <n v="10297"/>
    <x v="1"/>
    <s v="Debit"/>
    <x v="296"/>
    <x v="2"/>
    <x v="285"/>
    <x v="1"/>
  </r>
  <r>
    <n v="10298"/>
    <x v="2"/>
    <s v="Cash"/>
    <x v="297"/>
    <x v="1"/>
    <x v="286"/>
    <x v="1"/>
  </r>
  <r>
    <n v="10299"/>
    <x v="0"/>
    <s v="PayPal"/>
    <x v="298"/>
    <x v="0"/>
    <x v="287"/>
    <x v="1"/>
  </r>
  <r>
    <n v="10300"/>
    <x v="1"/>
    <s v="Credit"/>
    <x v="299"/>
    <x v="0"/>
    <x v="288"/>
    <x v="1"/>
  </r>
  <r>
    <n v="10301"/>
    <x v="3"/>
    <s v="Debit"/>
    <x v="300"/>
    <x v="2"/>
    <x v="289"/>
    <x v="0"/>
  </r>
  <r>
    <n v="10302"/>
    <x v="2"/>
    <s v="Cash"/>
    <x v="301"/>
    <x v="1"/>
    <x v="290"/>
    <x v="1"/>
  </r>
  <r>
    <n v="10303"/>
    <x v="3"/>
    <s v="Credit"/>
    <x v="302"/>
    <x v="2"/>
    <x v="291"/>
    <x v="0"/>
  </r>
  <r>
    <n v="10304"/>
    <x v="1"/>
    <s v="Cash"/>
    <x v="303"/>
    <x v="1"/>
    <x v="292"/>
    <x v="1"/>
  </r>
  <r>
    <n v="10305"/>
    <x v="1"/>
    <s v="Debit"/>
    <x v="304"/>
    <x v="0"/>
    <x v="293"/>
    <x v="1"/>
  </r>
  <r>
    <n v="10306"/>
    <x v="1"/>
    <s v="Debit"/>
    <x v="305"/>
    <x v="2"/>
    <x v="294"/>
    <x v="1"/>
  </r>
  <r>
    <n v="10307"/>
    <x v="2"/>
    <s v="PayPal"/>
    <x v="306"/>
    <x v="2"/>
    <x v="295"/>
    <x v="0"/>
  </r>
  <r>
    <n v="10308"/>
    <x v="0"/>
    <s v="Debit"/>
    <x v="307"/>
    <x v="0"/>
    <x v="296"/>
    <x v="1"/>
  </r>
  <r>
    <n v="10309"/>
    <x v="2"/>
    <s v="PayPal"/>
    <x v="308"/>
    <x v="2"/>
    <x v="297"/>
    <x v="0"/>
  </r>
  <r>
    <n v="10310"/>
    <x v="0"/>
    <s v="PayPal"/>
    <x v="309"/>
    <x v="2"/>
    <x v="298"/>
    <x v="1"/>
  </r>
  <r>
    <n v="10311"/>
    <x v="1"/>
    <s v="PayPal"/>
    <x v="310"/>
    <x v="0"/>
    <x v="299"/>
    <x v="0"/>
  </r>
  <r>
    <n v="10312"/>
    <x v="2"/>
    <s v="Credit"/>
    <x v="311"/>
    <x v="0"/>
    <x v="300"/>
    <x v="1"/>
  </r>
  <r>
    <n v="10313"/>
    <x v="1"/>
    <s v="Cash"/>
    <x v="312"/>
    <x v="1"/>
    <x v="301"/>
    <x v="0"/>
  </r>
  <r>
    <n v="10314"/>
    <x v="2"/>
    <s v="PayPal"/>
    <x v="313"/>
    <x v="0"/>
    <x v="302"/>
    <x v="0"/>
  </r>
  <r>
    <n v="10315"/>
    <x v="1"/>
    <s v="Debit"/>
    <x v="314"/>
    <x v="0"/>
    <x v="303"/>
    <x v="1"/>
  </r>
  <r>
    <n v="10316"/>
    <x v="1"/>
    <s v="Credit"/>
    <x v="315"/>
    <x v="2"/>
    <x v="304"/>
    <x v="0"/>
  </r>
  <r>
    <n v="10317"/>
    <x v="2"/>
    <s v="Debit"/>
    <x v="316"/>
    <x v="0"/>
    <x v="305"/>
    <x v="1"/>
  </r>
  <r>
    <n v="10318"/>
    <x v="3"/>
    <s v="PayPal"/>
    <x v="317"/>
    <x v="2"/>
    <x v="306"/>
    <x v="1"/>
  </r>
  <r>
    <n v="10319"/>
    <x v="0"/>
    <s v="Credit"/>
    <x v="318"/>
    <x v="2"/>
    <x v="307"/>
    <x v="0"/>
  </r>
  <r>
    <n v="10320"/>
    <x v="3"/>
    <s v="Debit"/>
    <x v="319"/>
    <x v="0"/>
    <x v="258"/>
    <x v="0"/>
  </r>
  <r>
    <n v="10321"/>
    <x v="2"/>
    <s v="Cash"/>
    <x v="320"/>
    <x v="1"/>
    <x v="308"/>
    <x v="1"/>
  </r>
  <r>
    <n v="10322"/>
    <x v="0"/>
    <s v="Cash"/>
    <x v="321"/>
    <x v="1"/>
    <x v="309"/>
    <x v="0"/>
  </r>
  <r>
    <n v="10323"/>
    <x v="2"/>
    <s v="Credit"/>
    <x v="322"/>
    <x v="0"/>
    <x v="310"/>
    <x v="0"/>
  </r>
  <r>
    <n v="10324"/>
    <x v="1"/>
    <s v="PayPal"/>
    <x v="323"/>
    <x v="0"/>
    <x v="311"/>
    <x v="1"/>
  </r>
  <r>
    <n v="10325"/>
    <x v="2"/>
    <s v="Debit"/>
    <x v="324"/>
    <x v="0"/>
    <x v="312"/>
    <x v="1"/>
  </r>
  <r>
    <n v="10326"/>
    <x v="2"/>
    <s v="PayPal"/>
    <x v="325"/>
    <x v="0"/>
    <x v="313"/>
    <x v="1"/>
  </r>
  <r>
    <n v="10327"/>
    <x v="0"/>
    <s v="Debit"/>
    <x v="326"/>
    <x v="2"/>
    <x v="314"/>
    <x v="1"/>
  </r>
  <r>
    <n v="10328"/>
    <x v="0"/>
    <s v="Debit"/>
    <x v="327"/>
    <x v="2"/>
    <x v="315"/>
    <x v="1"/>
  </r>
  <r>
    <n v="10329"/>
    <x v="0"/>
    <s v="Cash"/>
    <x v="328"/>
    <x v="1"/>
    <x v="223"/>
    <x v="1"/>
  </r>
  <r>
    <n v="10330"/>
    <x v="0"/>
    <s v="Cash"/>
    <x v="329"/>
    <x v="1"/>
    <x v="316"/>
    <x v="0"/>
  </r>
  <r>
    <n v="10331"/>
    <x v="1"/>
    <s v="Credit"/>
    <x v="330"/>
    <x v="0"/>
    <x v="317"/>
    <x v="0"/>
  </r>
  <r>
    <n v="10332"/>
    <x v="3"/>
    <s v="Credit"/>
    <x v="331"/>
    <x v="2"/>
    <x v="274"/>
    <x v="0"/>
  </r>
  <r>
    <n v="10333"/>
    <x v="3"/>
    <s v="PayPal"/>
    <x v="332"/>
    <x v="2"/>
    <x v="136"/>
    <x v="0"/>
  </r>
  <r>
    <n v="10334"/>
    <x v="0"/>
    <s v="Debit"/>
    <x v="333"/>
    <x v="0"/>
    <x v="318"/>
    <x v="1"/>
  </r>
  <r>
    <n v="10335"/>
    <x v="2"/>
    <s v="Cash"/>
    <x v="334"/>
    <x v="1"/>
    <x v="319"/>
    <x v="1"/>
  </r>
  <r>
    <n v="10336"/>
    <x v="2"/>
    <s v="Credit"/>
    <x v="335"/>
    <x v="2"/>
    <x v="320"/>
    <x v="1"/>
  </r>
  <r>
    <n v="10337"/>
    <x v="2"/>
    <s v="Credit"/>
    <x v="336"/>
    <x v="0"/>
    <x v="321"/>
    <x v="0"/>
  </r>
  <r>
    <n v="10338"/>
    <x v="1"/>
    <s v="Debit"/>
    <x v="337"/>
    <x v="2"/>
    <x v="322"/>
    <x v="0"/>
  </r>
  <r>
    <n v="10339"/>
    <x v="3"/>
    <s v="Credit"/>
    <x v="338"/>
    <x v="0"/>
    <x v="323"/>
    <x v="1"/>
  </r>
  <r>
    <n v="10340"/>
    <x v="3"/>
    <s v="Cash"/>
    <x v="339"/>
    <x v="1"/>
    <x v="324"/>
    <x v="1"/>
  </r>
  <r>
    <n v="10341"/>
    <x v="1"/>
    <s v="PayPal"/>
    <x v="340"/>
    <x v="2"/>
    <x v="325"/>
    <x v="1"/>
  </r>
  <r>
    <n v="10342"/>
    <x v="0"/>
    <s v="Debit"/>
    <x v="341"/>
    <x v="2"/>
    <x v="326"/>
    <x v="0"/>
  </r>
  <r>
    <n v="10343"/>
    <x v="0"/>
    <s v="Debit"/>
    <x v="342"/>
    <x v="0"/>
    <x v="327"/>
    <x v="0"/>
  </r>
  <r>
    <n v="10344"/>
    <x v="3"/>
    <s v="PayPal"/>
    <x v="343"/>
    <x v="0"/>
    <x v="312"/>
    <x v="0"/>
  </r>
  <r>
    <n v="10345"/>
    <x v="3"/>
    <s v="PayPal"/>
    <x v="344"/>
    <x v="2"/>
    <x v="328"/>
    <x v="0"/>
  </r>
  <r>
    <n v="10346"/>
    <x v="3"/>
    <s v="Debit"/>
    <x v="345"/>
    <x v="0"/>
    <x v="329"/>
    <x v="0"/>
  </r>
  <r>
    <n v="10347"/>
    <x v="3"/>
    <s v="PayPal"/>
    <x v="346"/>
    <x v="0"/>
    <x v="330"/>
    <x v="0"/>
  </r>
  <r>
    <n v="10348"/>
    <x v="0"/>
    <s v="PayPal"/>
    <x v="347"/>
    <x v="2"/>
    <x v="331"/>
    <x v="0"/>
  </r>
  <r>
    <n v="10349"/>
    <x v="1"/>
    <s v="PayPal"/>
    <x v="348"/>
    <x v="0"/>
    <x v="332"/>
    <x v="0"/>
  </r>
  <r>
    <n v="10350"/>
    <x v="1"/>
    <s v="Debit"/>
    <x v="349"/>
    <x v="2"/>
    <x v="333"/>
    <x v="1"/>
  </r>
  <r>
    <n v="10351"/>
    <x v="3"/>
    <s v="Cash"/>
    <x v="350"/>
    <x v="1"/>
    <x v="334"/>
    <x v="1"/>
  </r>
  <r>
    <n v="10352"/>
    <x v="2"/>
    <s v="Cash"/>
    <x v="351"/>
    <x v="1"/>
    <x v="335"/>
    <x v="0"/>
  </r>
  <r>
    <n v="10353"/>
    <x v="0"/>
    <s v="Credit"/>
    <x v="352"/>
    <x v="0"/>
    <x v="336"/>
    <x v="0"/>
  </r>
  <r>
    <n v="10354"/>
    <x v="1"/>
    <s v="Cash"/>
    <x v="353"/>
    <x v="1"/>
    <x v="337"/>
    <x v="0"/>
  </r>
  <r>
    <n v="10355"/>
    <x v="3"/>
    <s v="Cash"/>
    <x v="354"/>
    <x v="1"/>
    <x v="338"/>
    <x v="1"/>
  </r>
  <r>
    <n v="10356"/>
    <x v="0"/>
    <s v="Cash"/>
    <x v="355"/>
    <x v="1"/>
    <x v="339"/>
    <x v="0"/>
  </r>
  <r>
    <n v="10357"/>
    <x v="1"/>
    <s v="Debit"/>
    <x v="356"/>
    <x v="0"/>
    <x v="340"/>
    <x v="1"/>
  </r>
  <r>
    <n v="10358"/>
    <x v="1"/>
    <s v="Cash"/>
    <x v="357"/>
    <x v="1"/>
    <x v="341"/>
    <x v="1"/>
  </r>
  <r>
    <n v="10359"/>
    <x v="1"/>
    <s v="Credit"/>
    <x v="358"/>
    <x v="2"/>
    <x v="342"/>
    <x v="1"/>
  </r>
  <r>
    <n v="10360"/>
    <x v="1"/>
    <s v="Cash"/>
    <x v="359"/>
    <x v="1"/>
    <x v="343"/>
    <x v="0"/>
  </r>
  <r>
    <n v="10361"/>
    <x v="2"/>
    <s v="PayPal"/>
    <x v="360"/>
    <x v="2"/>
    <x v="344"/>
    <x v="0"/>
  </r>
  <r>
    <n v="10362"/>
    <x v="3"/>
    <s v="Debit"/>
    <x v="361"/>
    <x v="2"/>
    <x v="345"/>
    <x v="1"/>
  </r>
  <r>
    <n v="10363"/>
    <x v="1"/>
    <s v="Credit"/>
    <x v="362"/>
    <x v="0"/>
    <x v="346"/>
    <x v="1"/>
  </r>
  <r>
    <n v="10364"/>
    <x v="0"/>
    <s v="PayPal"/>
    <x v="363"/>
    <x v="0"/>
    <x v="347"/>
    <x v="1"/>
  </r>
  <r>
    <n v="10365"/>
    <x v="0"/>
    <s v="Credit"/>
    <x v="364"/>
    <x v="0"/>
    <x v="297"/>
    <x v="0"/>
  </r>
  <r>
    <n v="10366"/>
    <x v="1"/>
    <s v="PayPal"/>
    <x v="365"/>
    <x v="0"/>
    <x v="348"/>
    <x v="1"/>
  </r>
  <r>
    <n v="10367"/>
    <x v="3"/>
    <s v="Cash"/>
    <x v="366"/>
    <x v="1"/>
    <x v="349"/>
    <x v="1"/>
  </r>
  <r>
    <n v="10368"/>
    <x v="3"/>
    <s v="Credit"/>
    <x v="367"/>
    <x v="0"/>
    <x v="350"/>
    <x v="1"/>
  </r>
  <r>
    <n v="10369"/>
    <x v="1"/>
    <s v="Debit"/>
    <x v="368"/>
    <x v="2"/>
    <x v="351"/>
    <x v="0"/>
  </r>
  <r>
    <n v="10370"/>
    <x v="2"/>
    <s v="PayPal"/>
    <x v="369"/>
    <x v="0"/>
    <x v="352"/>
    <x v="1"/>
  </r>
  <r>
    <n v="10371"/>
    <x v="2"/>
    <s v="PayPal"/>
    <x v="370"/>
    <x v="0"/>
    <x v="353"/>
    <x v="0"/>
  </r>
  <r>
    <n v="10372"/>
    <x v="1"/>
    <s v="PayPal"/>
    <x v="371"/>
    <x v="2"/>
    <x v="354"/>
    <x v="1"/>
  </r>
  <r>
    <n v="10373"/>
    <x v="2"/>
    <s v="PayPal"/>
    <x v="372"/>
    <x v="2"/>
    <x v="355"/>
    <x v="0"/>
  </r>
  <r>
    <n v="10374"/>
    <x v="2"/>
    <s v="Credit"/>
    <x v="373"/>
    <x v="0"/>
    <x v="356"/>
    <x v="1"/>
  </r>
  <r>
    <n v="10375"/>
    <x v="1"/>
    <s v="Debit"/>
    <x v="374"/>
    <x v="2"/>
    <x v="357"/>
    <x v="0"/>
  </r>
  <r>
    <n v="10376"/>
    <x v="3"/>
    <s v="Cash"/>
    <x v="375"/>
    <x v="1"/>
    <x v="358"/>
    <x v="0"/>
  </r>
  <r>
    <n v="10377"/>
    <x v="0"/>
    <s v="Debit"/>
    <x v="376"/>
    <x v="0"/>
    <x v="359"/>
    <x v="1"/>
  </r>
  <r>
    <n v="10378"/>
    <x v="3"/>
    <s v="Credit"/>
    <x v="377"/>
    <x v="0"/>
    <x v="360"/>
    <x v="1"/>
  </r>
  <r>
    <n v="10379"/>
    <x v="0"/>
    <s v="Debit"/>
    <x v="378"/>
    <x v="2"/>
    <x v="361"/>
    <x v="0"/>
  </r>
  <r>
    <n v="10380"/>
    <x v="1"/>
    <s v="Credit"/>
    <x v="379"/>
    <x v="0"/>
    <x v="362"/>
    <x v="1"/>
  </r>
  <r>
    <n v="10381"/>
    <x v="1"/>
    <s v="PayPal"/>
    <x v="380"/>
    <x v="2"/>
    <x v="363"/>
    <x v="0"/>
  </r>
  <r>
    <n v="10382"/>
    <x v="3"/>
    <s v="PayPal"/>
    <x v="381"/>
    <x v="0"/>
    <x v="364"/>
    <x v="1"/>
  </r>
  <r>
    <n v="10383"/>
    <x v="0"/>
    <s v="Cash"/>
    <x v="382"/>
    <x v="1"/>
    <x v="365"/>
    <x v="1"/>
  </r>
  <r>
    <n v="10384"/>
    <x v="3"/>
    <s v="Cash"/>
    <x v="383"/>
    <x v="1"/>
    <x v="366"/>
    <x v="0"/>
  </r>
  <r>
    <n v="10385"/>
    <x v="2"/>
    <s v="Cash"/>
    <x v="384"/>
    <x v="1"/>
    <x v="367"/>
    <x v="1"/>
  </r>
  <r>
    <n v="10386"/>
    <x v="3"/>
    <s v="Credit"/>
    <x v="385"/>
    <x v="0"/>
    <x v="368"/>
    <x v="1"/>
  </r>
  <r>
    <n v="10387"/>
    <x v="2"/>
    <s v="Debit"/>
    <x v="386"/>
    <x v="0"/>
    <x v="369"/>
    <x v="1"/>
  </r>
  <r>
    <n v="10388"/>
    <x v="3"/>
    <s v="Cash"/>
    <x v="387"/>
    <x v="1"/>
    <x v="370"/>
    <x v="1"/>
  </r>
  <r>
    <n v="10389"/>
    <x v="1"/>
    <s v="Credit"/>
    <x v="388"/>
    <x v="0"/>
    <x v="371"/>
    <x v="1"/>
  </r>
  <r>
    <n v="10390"/>
    <x v="0"/>
    <s v="Credit"/>
    <x v="389"/>
    <x v="2"/>
    <x v="372"/>
    <x v="0"/>
  </r>
  <r>
    <n v="10391"/>
    <x v="0"/>
    <s v="Credit"/>
    <x v="390"/>
    <x v="0"/>
    <x v="373"/>
    <x v="1"/>
  </r>
  <r>
    <n v="10392"/>
    <x v="0"/>
    <s v="PayPal"/>
    <x v="391"/>
    <x v="2"/>
    <x v="374"/>
    <x v="1"/>
  </r>
  <r>
    <n v="10393"/>
    <x v="2"/>
    <s v="PayPal"/>
    <x v="392"/>
    <x v="0"/>
    <x v="375"/>
    <x v="1"/>
  </r>
  <r>
    <n v="10394"/>
    <x v="3"/>
    <s v="Credit"/>
    <x v="393"/>
    <x v="0"/>
    <x v="376"/>
    <x v="1"/>
  </r>
  <r>
    <n v="10395"/>
    <x v="1"/>
    <s v="PayPal"/>
    <x v="394"/>
    <x v="0"/>
    <x v="325"/>
    <x v="0"/>
  </r>
  <r>
    <n v="10396"/>
    <x v="3"/>
    <s v="Cash"/>
    <x v="395"/>
    <x v="1"/>
    <x v="147"/>
    <x v="0"/>
  </r>
  <r>
    <n v="10397"/>
    <x v="1"/>
    <s v="Credit"/>
    <x v="396"/>
    <x v="2"/>
    <x v="377"/>
    <x v="0"/>
  </r>
  <r>
    <n v="10398"/>
    <x v="2"/>
    <s v="Debit"/>
    <x v="397"/>
    <x v="2"/>
    <x v="378"/>
    <x v="0"/>
  </r>
  <r>
    <n v="10399"/>
    <x v="3"/>
    <s v="PayPal"/>
    <x v="398"/>
    <x v="0"/>
    <x v="379"/>
    <x v="1"/>
  </r>
  <r>
    <n v="10400"/>
    <x v="0"/>
    <s v="PayPal"/>
    <x v="399"/>
    <x v="2"/>
    <x v="380"/>
    <x v="0"/>
  </r>
  <r>
    <n v="10401"/>
    <x v="0"/>
    <s v="PayPal"/>
    <x v="400"/>
    <x v="0"/>
    <x v="381"/>
    <x v="1"/>
  </r>
  <r>
    <n v="10402"/>
    <x v="2"/>
    <s v="Cash"/>
    <x v="401"/>
    <x v="1"/>
    <x v="382"/>
    <x v="0"/>
  </r>
  <r>
    <n v="10403"/>
    <x v="1"/>
    <s v="PayPal"/>
    <x v="402"/>
    <x v="2"/>
    <x v="383"/>
    <x v="1"/>
  </r>
  <r>
    <n v="10404"/>
    <x v="3"/>
    <s v="PayPal"/>
    <x v="403"/>
    <x v="2"/>
    <x v="384"/>
    <x v="0"/>
  </r>
  <r>
    <n v="10405"/>
    <x v="3"/>
    <s v="Cash"/>
    <x v="404"/>
    <x v="1"/>
    <x v="385"/>
    <x v="0"/>
  </r>
  <r>
    <n v="10406"/>
    <x v="1"/>
    <s v="PayPal"/>
    <x v="405"/>
    <x v="0"/>
    <x v="386"/>
    <x v="1"/>
  </r>
  <r>
    <n v="10407"/>
    <x v="1"/>
    <s v="PayPal"/>
    <x v="406"/>
    <x v="0"/>
    <x v="387"/>
    <x v="1"/>
  </r>
  <r>
    <n v="10408"/>
    <x v="3"/>
    <s v="Credit"/>
    <x v="407"/>
    <x v="0"/>
    <x v="388"/>
    <x v="0"/>
  </r>
  <r>
    <n v="10409"/>
    <x v="3"/>
    <s v="Cash"/>
    <x v="408"/>
    <x v="1"/>
    <x v="14"/>
    <x v="0"/>
  </r>
  <r>
    <n v="10410"/>
    <x v="3"/>
    <s v="Credit"/>
    <x v="409"/>
    <x v="2"/>
    <x v="389"/>
    <x v="0"/>
  </r>
  <r>
    <n v="10411"/>
    <x v="1"/>
    <s v="Debit"/>
    <x v="410"/>
    <x v="2"/>
    <x v="390"/>
    <x v="1"/>
  </r>
  <r>
    <n v="10412"/>
    <x v="0"/>
    <s v="Credit"/>
    <x v="411"/>
    <x v="0"/>
    <x v="391"/>
    <x v="1"/>
  </r>
  <r>
    <n v="10413"/>
    <x v="0"/>
    <s v="Debit"/>
    <x v="412"/>
    <x v="0"/>
    <x v="392"/>
    <x v="1"/>
  </r>
  <r>
    <n v="10414"/>
    <x v="1"/>
    <s v="PayPal"/>
    <x v="413"/>
    <x v="0"/>
    <x v="393"/>
    <x v="0"/>
  </r>
  <r>
    <n v="10415"/>
    <x v="0"/>
    <s v="PayPal"/>
    <x v="414"/>
    <x v="0"/>
    <x v="394"/>
    <x v="0"/>
  </r>
  <r>
    <n v="10416"/>
    <x v="2"/>
    <s v="PayPal"/>
    <x v="415"/>
    <x v="2"/>
    <x v="395"/>
    <x v="0"/>
  </r>
  <r>
    <n v="10417"/>
    <x v="3"/>
    <s v="PayPal"/>
    <x v="416"/>
    <x v="0"/>
    <x v="396"/>
    <x v="0"/>
  </r>
  <r>
    <n v="10418"/>
    <x v="0"/>
    <s v="Credit"/>
    <x v="417"/>
    <x v="2"/>
    <x v="397"/>
    <x v="1"/>
  </r>
  <r>
    <n v="10419"/>
    <x v="3"/>
    <s v="PayPal"/>
    <x v="418"/>
    <x v="0"/>
    <x v="398"/>
    <x v="0"/>
  </r>
  <r>
    <n v="10420"/>
    <x v="3"/>
    <s v="Cash"/>
    <x v="419"/>
    <x v="1"/>
    <x v="399"/>
    <x v="1"/>
  </r>
  <r>
    <n v="10421"/>
    <x v="0"/>
    <s v="Cash"/>
    <x v="420"/>
    <x v="1"/>
    <x v="400"/>
    <x v="1"/>
  </r>
  <r>
    <n v="10422"/>
    <x v="2"/>
    <s v="Credit"/>
    <x v="421"/>
    <x v="0"/>
    <x v="401"/>
    <x v="1"/>
  </r>
  <r>
    <n v="10423"/>
    <x v="0"/>
    <s v="Credit"/>
    <x v="422"/>
    <x v="0"/>
    <x v="402"/>
    <x v="1"/>
  </r>
  <r>
    <n v="10424"/>
    <x v="2"/>
    <s v="PayPal"/>
    <x v="423"/>
    <x v="2"/>
    <x v="403"/>
    <x v="1"/>
  </r>
  <r>
    <n v="10425"/>
    <x v="2"/>
    <s v="Cash"/>
    <x v="424"/>
    <x v="1"/>
    <x v="404"/>
    <x v="1"/>
  </r>
  <r>
    <n v="10426"/>
    <x v="0"/>
    <s v="Credit"/>
    <x v="425"/>
    <x v="0"/>
    <x v="405"/>
    <x v="1"/>
  </r>
  <r>
    <n v="10427"/>
    <x v="2"/>
    <s v="Cash"/>
    <x v="426"/>
    <x v="1"/>
    <x v="406"/>
    <x v="0"/>
  </r>
  <r>
    <n v="10428"/>
    <x v="0"/>
    <s v="Cash"/>
    <x v="427"/>
    <x v="1"/>
    <x v="407"/>
    <x v="1"/>
  </r>
  <r>
    <n v="10429"/>
    <x v="0"/>
    <s v="PayPal"/>
    <x v="428"/>
    <x v="0"/>
    <x v="408"/>
    <x v="1"/>
  </r>
  <r>
    <n v="10430"/>
    <x v="1"/>
    <s v="Cash"/>
    <x v="429"/>
    <x v="1"/>
    <x v="409"/>
    <x v="1"/>
  </r>
  <r>
    <n v="10431"/>
    <x v="1"/>
    <s v="Cash"/>
    <x v="430"/>
    <x v="1"/>
    <x v="410"/>
    <x v="1"/>
  </r>
  <r>
    <n v="10432"/>
    <x v="3"/>
    <s v="PayPal"/>
    <x v="431"/>
    <x v="0"/>
    <x v="411"/>
    <x v="0"/>
  </r>
  <r>
    <n v="10433"/>
    <x v="0"/>
    <s v="PayPal"/>
    <x v="432"/>
    <x v="2"/>
    <x v="412"/>
    <x v="1"/>
  </r>
  <r>
    <n v="10434"/>
    <x v="3"/>
    <s v="Credit"/>
    <x v="433"/>
    <x v="2"/>
    <x v="413"/>
    <x v="1"/>
  </r>
  <r>
    <n v="10435"/>
    <x v="2"/>
    <s v="Credit"/>
    <x v="434"/>
    <x v="0"/>
    <x v="414"/>
    <x v="1"/>
  </r>
  <r>
    <n v="10436"/>
    <x v="0"/>
    <s v="PayPal"/>
    <x v="435"/>
    <x v="0"/>
    <x v="415"/>
    <x v="0"/>
  </r>
  <r>
    <n v="10437"/>
    <x v="3"/>
    <s v="Debit"/>
    <x v="436"/>
    <x v="0"/>
    <x v="416"/>
    <x v="0"/>
  </r>
  <r>
    <n v="10438"/>
    <x v="0"/>
    <s v="PayPal"/>
    <x v="437"/>
    <x v="0"/>
    <x v="417"/>
    <x v="0"/>
  </r>
  <r>
    <n v="10439"/>
    <x v="3"/>
    <s v="Debit"/>
    <x v="438"/>
    <x v="0"/>
    <x v="418"/>
    <x v="1"/>
  </r>
  <r>
    <n v="10440"/>
    <x v="2"/>
    <s v="Debit"/>
    <x v="439"/>
    <x v="0"/>
    <x v="419"/>
    <x v="1"/>
  </r>
  <r>
    <n v="10441"/>
    <x v="0"/>
    <s v="PayPal"/>
    <x v="440"/>
    <x v="2"/>
    <x v="420"/>
    <x v="0"/>
  </r>
  <r>
    <n v="10442"/>
    <x v="3"/>
    <s v="Credit"/>
    <x v="441"/>
    <x v="2"/>
    <x v="421"/>
    <x v="1"/>
  </r>
  <r>
    <n v="10443"/>
    <x v="2"/>
    <s v="PayPal"/>
    <x v="442"/>
    <x v="2"/>
    <x v="422"/>
    <x v="1"/>
  </r>
  <r>
    <n v="10444"/>
    <x v="1"/>
    <s v="Credit"/>
    <x v="443"/>
    <x v="0"/>
    <x v="423"/>
    <x v="1"/>
  </r>
  <r>
    <n v="10445"/>
    <x v="1"/>
    <s v="PayPal"/>
    <x v="444"/>
    <x v="0"/>
    <x v="424"/>
    <x v="0"/>
  </r>
  <r>
    <n v="10446"/>
    <x v="0"/>
    <s v="Debit"/>
    <x v="445"/>
    <x v="0"/>
    <x v="425"/>
    <x v="1"/>
  </r>
  <r>
    <n v="10447"/>
    <x v="0"/>
    <s v="PayPal"/>
    <x v="446"/>
    <x v="2"/>
    <x v="6"/>
    <x v="0"/>
  </r>
  <r>
    <n v="10448"/>
    <x v="0"/>
    <s v="PayPal"/>
    <x v="447"/>
    <x v="2"/>
    <x v="426"/>
    <x v="1"/>
  </r>
  <r>
    <n v="10449"/>
    <x v="1"/>
    <s v="Debit"/>
    <x v="448"/>
    <x v="2"/>
    <x v="427"/>
    <x v="1"/>
  </r>
  <r>
    <n v="10450"/>
    <x v="3"/>
    <s v="Credit"/>
    <x v="449"/>
    <x v="0"/>
    <x v="428"/>
    <x v="1"/>
  </r>
  <r>
    <n v="10451"/>
    <x v="0"/>
    <s v="Cash"/>
    <x v="450"/>
    <x v="1"/>
    <x v="429"/>
    <x v="1"/>
  </r>
  <r>
    <n v="10452"/>
    <x v="1"/>
    <s v="Credit"/>
    <x v="451"/>
    <x v="2"/>
    <x v="430"/>
    <x v="1"/>
  </r>
  <r>
    <n v="10453"/>
    <x v="0"/>
    <s v="Debit"/>
    <x v="452"/>
    <x v="2"/>
    <x v="431"/>
    <x v="1"/>
  </r>
  <r>
    <n v="10454"/>
    <x v="1"/>
    <s v="Debit"/>
    <x v="453"/>
    <x v="0"/>
    <x v="432"/>
    <x v="1"/>
  </r>
  <r>
    <n v="10455"/>
    <x v="2"/>
    <s v="Credit"/>
    <x v="454"/>
    <x v="0"/>
    <x v="433"/>
    <x v="1"/>
  </r>
  <r>
    <n v="10456"/>
    <x v="2"/>
    <s v="Cash"/>
    <x v="455"/>
    <x v="1"/>
    <x v="434"/>
    <x v="0"/>
  </r>
  <r>
    <n v="10457"/>
    <x v="1"/>
    <s v="Cash"/>
    <x v="456"/>
    <x v="1"/>
    <x v="435"/>
    <x v="0"/>
  </r>
  <r>
    <n v="10458"/>
    <x v="3"/>
    <s v="Cash"/>
    <x v="457"/>
    <x v="1"/>
    <x v="436"/>
    <x v="1"/>
  </r>
  <r>
    <n v="10459"/>
    <x v="2"/>
    <s v="Debit"/>
    <x v="458"/>
    <x v="0"/>
    <x v="437"/>
    <x v="0"/>
  </r>
  <r>
    <n v="10460"/>
    <x v="2"/>
    <s v="Debit"/>
    <x v="459"/>
    <x v="0"/>
    <x v="438"/>
    <x v="1"/>
  </r>
  <r>
    <n v="10461"/>
    <x v="3"/>
    <s v="Debit"/>
    <x v="460"/>
    <x v="2"/>
    <x v="439"/>
    <x v="1"/>
  </r>
  <r>
    <n v="10462"/>
    <x v="0"/>
    <s v="PayPal"/>
    <x v="461"/>
    <x v="2"/>
    <x v="440"/>
    <x v="0"/>
  </r>
  <r>
    <n v="10463"/>
    <x v="3"/>
    <s v="PayPal"/>
    <x v="462"/>
    <x v="0"/>
    <x v="441"/>
    <x v="1"/>
  </r>
  <r>
    <n v="10464"/>
    <x v="2"/>
    <s v="Credit"/>
    <x v="463"/>
    <x v="0"/>
    <x v="442"/>
    <x v="1"/>
  </r>
  <r>
    <n v="10465"/>
    <x v="1"/>
    <s v="Cash"/>
    <x v="464"/>
    <x v="1"/>
    <x v="443"/>
    <x v="1"/>
  </r>
  <r>
    <n v="10466"/>
    <x v="0"/>
    <s v="Debit"/>
    <x v="465"/>
    <x v="0"/>
    <x v="444"/>
    <x v="1"/>
  </r>
  <r>
    <n v="10467"/>
    <x v="0"/>
    <s v="PayPal"/>
    <x v="466"/>
    <x v="2"/>
    <x v="445"/>
    <x v="0"/>
  </r>
  <r>
    <n v="10468"/>
    <x v="3"/>
    <s v="Credit"/>
    <x v="467"/>
    <x v="2"/>
    <x v="446"/>
    <x v="0"/>
  </r>
  <r>
    <n v="10469"/>
    <x v="1"/>
    <s v="Credit"/>
    <x v="468"/>
    <x v="2"/>
    <x v="447"/>
    <x v="1"/>
  </r>
  <r>
    <n v="10470"/>
    <x v="1"/>
    <s v="Debit"/>
    <x v="469"/>
    <x v="2"/>
    <x v="448"/>
    <x v="0"/>
  </r>
  <r>
    <n v="10471"/>
    <x v="2"/>
    <s v="Cash"/>
    <x v="470"/>
    <x v="1"/>
    <x v="449"/>
    <x v="0"/>
  </r>
  <r>
    <n v="10472"/>
    <x v="0"/>
    <s v="Debit"/>
    <x v="471"/>
    <x v="2"/>
    <x v="45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1">
  <r>
    <n v="0"/>
    <x v="0"/>
    <s v="1950-G00026"/>
    <s v=" "/>
    <n v="59.875999999999898"/>
    <n v="-131.922"/>
    <n v="1950"/>
    <x v="0"/>
    <n v="4"/>
    <d v="1950-06-04T00:00:00"/>
    <m/>
    <m/>
    <x v="0"/>
    <x v="0"/>
    <x v="0"/>
    <s v=" "/>
    <s v="Fire"/>
    <s v=" "/>
    <s v="BC-1950-1950-G00026"/>
    <s v=" "/>
    <s v=" "/>
    <d v="2020-05-05T00:00:00"/>
    <s v="BC"/>
    <x v="0"/>
    <n v="12"/>
    <x v="0"/>
    <s v="CordillCre boreale"/>
  </r>
  <r>
    <n v="1"/>
    <x v="0"/>
    <s v="1951-R00097"/>
    <s v=" "/>
    <n v="59.759999999999899"/>
    <n v="-132.807999999999"/>
    <n v="1951"/>
    <x v="1"/>
    <n v="15"/>
    <d v="1951-07-15T00:00:00"/>
    <m/>
    <m/>
    <x v="0"/>
    <x v="1"/>
    <x v="0"/>
    <s v=" "/>
    <s v="Fire"/>
    <s v=" "/>
    <s v="BC-1951-1951-R00097"/>
    <s v=" "/>
    <s v=" "/>
    <d v="2020-05-05T00:00:00"/>
    <s v="BC"/>
    <x v="0"/>
    <n v="12"/>
    <x v="0"/>
    <s v="CordillCre boreale"/>
  </r>
  <r>
    <n v="2"/>
    <x v="0"/>
    <s v="1950-G00035"/>
    <s v=" "/>
    <n v="57.463000000000001"/>
    <n v="-122.816"/>
    <n v="1950"/>
    <x v="0"/>
    <n v="14"/>
    <d v="1950-06-14T00:00:00"/>
    <m/>
    <m/>
    <x v="0"/>
    <x v="2"/>
    <x v="1"/>
    <s v=" "/>
    <s v="Fire"/>
    <s v=" "/>
    <s v="BC-1950-1950-G00035"/>
    <s v=" "/>
    <s v=" "/>
    <d v="2020-05-05T00:00:00"/>
    <s v="BC"/>
    <x v="1"/>
    <n v="4"/>
    <x v="1"/>
    <s v="Taiga des plaines"/>
  </r>
  <r>
    <n v="3"/>
    <x v="0"/>
    <s v="1953-G00043"/>
    <s v=" "/>
    <n v="57.683999999999898"/>
    <n v="-121.925"/>
    <n v="1953"/>
    <x v="2"/>
    <n v="1"/>
    <d v="1953-05-01T00:00:00"/>
    <m/>
    <m/>
    <x v="0"/>
    <x v="3"/>
    <x v="0"/>
    <s v=" "/>
    <s v="Fire"/>
    <s v=" "/>
    <s v="BC-1953-1953-G00043"/>
    <s v=" "/>
    <s v=" "/>
    <d v="2020-05-05T00:00:00"/>
    <s v="BC"/>
    <x v="1"/>
    <n v="4"/>
    <x v="1"/>
    <s v="Taiga des plaines"/>
  </r>
  <r>
    <n v="4"/>
    <x v="0"/>
    <s v="1950-R00029"/>
    <s v=" "/>
    <n v="59.317999999999898"/>
    <n v="-133.22800000000001"/>
    <n v="1950"/>
    <x v="0"/>
    <n v="22"/>
    <d v="1950-06-22T00:00:00"/>
    <m/>
    <m/>
    <x v="0"/>
    <x v="4"/>
    <x v="1"/>
    <s v=" "/>
    <s v="Fire"/>
    <s v=" "/>
    <s v="BC-1950-1950-R00029"/>
    <s v=" "/>
    <s v=" "/>
    <d v="2020-05-05T00:00:00"/>
    <s v="BC"/>
    <x v="0"/>
    <n v="12"/>
    <x v="0"/>
    <s v="CordillCre boreale"/>
  </r>
  <r>
    <n v="5"/>
    <x v="0"/>
    <s v="1951-R00101"/>
    <s v=" "/>
    <n v="59.713000000000001"/>
    <n v="-134.172"/>
    <n v="1951"/>
    <x v="3"/>
    <n v="7"/>
    <d v="1951-08-07T00:00:00"/>
    <m/>
    <m/>
    <x v="0"/>
    <x v="5"/>
    <x v="0"/>
    <s v=" "/>
    <s v="Fire"/>
    <s v=" "/>
    <s v="BC-1951-1951-R00101"/>
    <s v=" "/>
    <s v=" "/>
    <d v="2020-05-05T00:00:00"/>
    <s v="BC"/>
    <x v="0"/>
    <n v="12"/>
    <x v="0"/>
    <s v="CordillCre boreale"/>
  </r>
  <r>
    <n v="6"/>
    <x v="0"/>
    <s v="1951-R00129"/>
    <s v=" "/>
    <n v="59.875999999999898"/>
    <n v="-133.47800000000001"/>
    <n v="1951"/>
    <x v="4"/>
    <n v="1"/>
    <d v="1951-09-01T00:00:00"/>
    <m/>
    <m/>
    <x v="0"/>
    <x v="6"/>
    <x v="0"/>
    <s v=" "/>
    <s v="Fire"/>
    <s v=" "/>
    <s v="BC-1951-1951-R00129"/>
    <s v=" "/>
    <s v=" "/>
    <d v="2020-05-05T00:00:00"/>
    <s v="BC"/>
    <x v="0"/>
    <n v="12"/>
    <x v="0"/>
    <s v="CordillCre boreale"/>
  </r>
  <r>
    <n v="7"/>
    <x v="0"/>
    <s v="1950-G00049"/>
    <s v=" "/>
    <n v="58.817999999999898"/>
    <n v="-122.729"/>
    <n v="1950"/>
    <x v="0"/>
    <n v="18"/>
    <d v="1950-06-18T00:00:00"/>
    <m/>
    <m/>
    <x v="0"/>
    <x v="7"/>
    <x v="1"/>
    <s v=" "/>
    <s v="Fire"/>
    <s v=" "/>
    <s v="BC-1950-1950-G00049"/>
    <s v=" "/>
    <s v=" "/>
    <d v="2020-05-05T00:00:00"/>
    <s v="BC"/>
    <x v="1"/>
    <n v="4"/>
    <x v="1"/>
    <s v="Taiga des plaines"/>
  </r>
  <r>
    <n v="8"/>
    <x v="0"/>
    <s v="1950-G00012"/>
    <s v=" "/>
    <n v="58.847000000000001"/>
    <n v="-125.229"/>
    <n v="1950"/>
    <x v="2"/>
    <n v="5"/>
    <d v="1950-05-05T00:00:00"/>
    <m/>
    <m/>
    <x v="0"/>
    <x v="8"/>
    <x v="0"/>
    <s v=" "/>
    <s v="Fire"/>
    <s v=" "/>
    <s v="BC-1950-1950-G00012"/>
    <s v=" "/>
    <s v=" "/>
    <d v="2020-05-05T00:00:00"/>
    <s v="BC"/>
    <x v="0"/>
    <n v="12"/>
    <x v="0"/>
    <s v="CordillCre boreale"/>
  </r>
  <r>
    <n v="9"/>
    <x v="0"/>
    <s v="1952-R00052"/>
    <s v=" "/>
    <n v="57.625999999999898"/>
    <n v="-131.72900000000001"/>
    <n v="1952"/>
    <x v="0"/>
    <n v="24"/>
    <d v="1952-06-24T00:00:00"/>
    <m/>
    <m/>
    <x v="0"/>
    <x v="9"/>
    <x v="0"/>
    <s v=" "/>
    <s v="Fire"/>
    <s v=" "/>
    <s v="BC-1952-1952-R00052"/>
    <s v=" "/>
    <s v=" "/>
    <d v="2020-05-05T00:00:00"/>
    <s v="BC"/>
    <x v="0"/>
    <n v="12"/>
    <x v="0"/>
    <s v="CordillCre boreale"/>
  </r>
  <r>
    <n v="10"/>
    <x v="0"/>
    <s v="1951-R00038"/>
    <s v=" "/>
    <n v="58.183999999999898"/>
    <n v="-130.72900000000001"/>
    <n v="1951"/>
    <x v="2"/>
    <n v="15"/>
    <d v="1951-05-15T00:00:00"/>
    <m/>
    <m/>
    <x v="0"/>
    <x v="0"/>
    <x v="0"/>
    <s v=" "/>
    <s v="Fire"/>
    <s v=" "/>
    <s v="BC-1951-1951-R00038"/>
    <s v=" "/>
    <s v=" "/>
    <d v="2020-05-05T00:00:00"/>
    <s v="BC"/>
    <x v="0"/>
    <n v="12"/>
    <x v="0"/>
    <s v="CordillCre boreale"/>
  </r>
  <r>
    <n v="11"/>
    <x v="0"/>
    <s v="1952-R00040"/>
    <s v=" "/>
    <n v="57.905000000000001"/>
    <n v="-131.066"/>
    <n v="1952"/>
    <x v="5"/>
    <n v="1"/>
    <d v="1952-04-01T00:00:00"/>
    <m/>
    <m/>
    <x v="0"/>
    <x v="10"/>
    <x v="0"/>
    <s v=" "/>
    <s v="Fire"/>
    <s v=" "/>
    <s v="BC-1952-1952-R00040"/>
    <s v=" "/>
    <s v=" "/>
    <d v="2020-05-05T00:00:00"/>
    <s v="BC"/>
    <x v="0"/>
    <n v="12"/>
    <x v="0"/>
    <s v="CordillCre boreale"/>
  </r>
  <r>
    <n v="12"/>
    <x v="0"/>
    <s v="1950-G00113"/>
    <s v=" "/>
    <n v="56.789000000000001"/>
    <n v="-122.069999999999"/>
    <n v="1950"/>
    <x v="1"/>
    <n v="29"/>
    <d v="1950-07-29T00:00:00"/>
    <m/>
    <m/>
    <x v="0"/>
    <x v="11"/>
    <x v="0"/>
    <s v=" "/>
    <s v="Fire"/>
    <s v=" "/>
    <s v="BC-1950-1950-G00113"/>
    <s v=" "/>
    <s v=" "/>
    <d v="2020-05-05T00:00:00"/>
    <s v="BC"/>
    <x v="2"/>
    <n v="9"/>
    <x v="2"/>
    <s v="Plaines bornales"/>
  </r>
  <r>
    <n v="13"/>
    <x v="0"/>
    <s v="1950-G00118"/>
    <s v=" "/>
    <n v="56.713000000000001"/>
    <n v="-121.819999999999"/>
    <n v="1950"/>
    <x v="1"/>
    <n v="29"/>
    <d v="1950-07-29T00:00:00"/>
    <m/>
    <m/>
    <x v="0"/>
    <x v="12"/>
    <x v="0"/>
    <s v=" "/>
    <s v="Fire"/>
    <s v=" "/>
    <s v="BC-1950-1950-G00118"/>
    <s v=" "/>
    <s v=" "/>
    <d v="2020-05-05T00:00:00"/>
    <s v="BC"/>
    <x v="2"/>
    <n v="9"/>
    <x v="2"/>
    <s v="Plaines bornales"/>
  </r>
  <r>
    <n v="14"/>
    <x v="0"/>
    <s v="1950-G00133"/>
    <s v=" "/>
    <n v="56.789000000000001"/>
    <n v="-121.319999999999"/>
    <n v="1950"/>
    <x v="3"/>
    <n v="26"/>
    <d v="1950-08-26T00:00:00"/>
    <m/>
    <m/>
    <x v="0"/>
    <x v="13"/>
    <x v="0"/>
    <s v=" "/>
    <s v="Fire"/>
    <s v=" "/>
    <s v="BC-1950-1950-G00133"/>
    <s v=" "/>
    <s v=" "/>
    <d v="2020-05-05T00:00:00"/>
    <s v="BC"/>
    <x v="2"/>
    <n v="9"/>
    <x v="2"/>
    <s v="Plaines bornales"/>
  </r>
  <r>
    <n v="15"/>
    <x v="0"/>
    <s v="1950-G00014"/>
    <s v=" "/>
    <n v="56.567999999999898"/>
    <n v="-120.98"/>
    <n v="1950"/>
    <x v="2"/>
    <n v="23"/>
    <d v="1950-05-23T00:00:00"/>
    <m/>
    <m/>
    <x v="0"/>
    <x v="14"/>
    <x v="0"/>
    <s v=" "/>
    <s v="Fire"/>
    <s v=" "/>
    <s v="BC-1950-1950-G00014"/>
    <s v=" "/>
    <s v=" "/>
    <d v="2020-05-05T00:00:00"/>
    <s v="BC"/>
    <x v="2"/>
    <n v="9"/>
    <x v="2"/>
    <s v="Plaines bornales"/>
  </r>
  <r>
    <n v="16"/>
    <x v="0"/>
    <s v="1950-G00019"/>
    <s v=" "/>
    <n v="56.567999999999898"/>
    <n v="-120.92700000000001"/>
    <n v="1950"/>
    <x v="0"/>
    <n v="1"/>
    <d v="1950-06-01T00:00:00"/>
    <m/>
    <m/>
    <x v="0"/>
    <x v="15"/>
    <x v="0"/>
    <s v=" "/>
    <s v="Fire"/>
    <s v=" "/>
    <s v="BC-1950-1950-G00019"/>
    <s v=" "/>
    <s v=" "/>
    <d v="2020-05-05T00:00:00"/>
    <s v="BC"/>
    <x v="2"/>
    <n v="9"/>
    <x v="2"/>
    <s v="Plaines bornales"/>
  </r>
  <r>
    <n v="17"/>
    <x v="0"/>
    <s v="1950-G00027"/>
    <s v=" "/>
    <n v="56.491999999999898"/>
    <n v="-121.124"/>
    <n v="1950"/>
    <x v="0"/>
    <n v="7"/>
    <d v="1950-06-07T00:00:00"/>
    <m/>
    <m/>
    <x v="0"/>
    <x v="16"/>
    <x v="0"/>
    <s v=" "/>
    <s v="Fire"/>
    <s v=" "/>
    <s v="BC-1950-1950-G00027"/>
    <s v=" "/>
    <s v=" "/>
    <d v="2020-05-05T00:00:00"/>
    <s v="BC"/>
    <x v="2"/>
    <n v="9"/>
    <x v="2"/>
    <s v="Plaines bornales"/>
  </r>
  <r>
    <n v="18"/>
    <x v="0"/>
    <s v="1950-G00033"/>
    <s v=" "/>
    <n v="56.375999999999898"/>
    <n v="-120.98"/>
    <n v="1950"/>
    <x v="0"/>
    <n v="12"/>
    <d v="1950-06-12T00:00:00"/>
    <m/>
    <m/>
    <x v="0"/>
    <x v="17"/>
    <x v="0"/>
    <s v=" "/>
    <s v="Fire"/>
    <s v=" "/>
    <s v="BC-1950-1950-G00033"/>
    <s v=" "/>
    <s v=" "/>
    <d v="2020-05-05T00:00:00"/>
    <s v="BC"/>
    <x v="2"/>
    <n v="9"/>
    <x v="2"/>
    <s v="Plaines bornales"/>
  </r>
  <r>
    <n v="19"/>
    <x v="0"/>
    <s v="1950-G00081"/>
    <s v=" "/>
    <n v="55.759999999999899"/>
    <n v="-123.626"/>
    <n v="1950"/>
    <x v="1"/>
    <n v="4"/>
    <d v="1950-07-04T00:00:00"/>
    <m/>
    <m/>
    <x v="0"/>
    <x v="18"/>
    <x v="1"/>
    <s v=" "/>
    <s v="Fire"/>
    <s v=" "/>
    <s v="BC-1950-1950-G00081"/>
    <s v=" "/>
    <s v=" "/>
    <d v="2020-05-05T00:00:00"/>
    <s v="BC"/>
    <x v="3"/>
    <n v="14"/>
    <x v="3"/>
    <s v="Cordill re montagnarde"/>
  </r>
  <r>
    <n v="20"/>
    <x v="0"/>
    <s v="1953-G00042"/>
    <s v=" "/>
    <n v="56.289000000000001"/>
    <n v="-124.017"/>
    <n v="1953"/>
    <x v="2"/>
    <n v="20"/>
    <d v="1953-05-20T00:00:00"/>
    <m/>
    <m/>
    <x v="0"/>
    <x v="19"/>
    <x v="0"/>
    <s v=" "/>
    <s v="Fire"/>
    <s v=" "/>
    <s v="BC-1953-1953-G00042"/>
    <s v=" "/>
    <s v=" "/>
    <d v="2020-05-05T00:00:00"/>
    <s v="BC"/>
    <x v="3"/>
    <n v="14"/>
    <x v="3"/>
    <s v="Cordill re montagnarde"/>
  </r>
  <r>
    <n v="21"/>
    <x v="0"/>
    <s v="1950-G00080"/>
    <s v=" "/>
    <n v="55.991999999999898"/>
    <n v="-121.126"/>
    <n v="1950"/>
    <x v="0"/>
    <n v="29"/>
    <d v="1950-06-29T00:00:00"/>
    <m/>
    <m/>
    <x v="0"/>
    <x v="20"/>
    <x v="1"/>
    <s v=" "/>
    <s v="Fire"/>
    <s v=" "/>
    <s v="BC-1950-1950-G00080"/>
    <s v=" "/>
    <s v=" "/>
    <d v="2020-05-05T00:00:00"/>
    <s v="BC"/>
    <x v="2"/>
    <n v="9"/>
    <x v="2"/>
    <s v="Plaines bornales"/>
  </r>
  <r>
    <n v="22"/>
    <x v="0"/>
    <s v="1950-G00146"/>
    <s v=" "/>
    <n v="55.817999999999898"/>
    <n v="-120.626"/>
    <n v="1950"/>
    <x v="4"/>
    <n v="20"/>
    <d v="1950-09-20T00:00:00"/>
    <m/>
    <m/>
    <x v="0"/>
    <x v="21"/>
    <x v="0"/>
    <s v=" "/>
    <s v="Fire"/>
    <s v=" "/>
    <s v="BC-1950-1950-G00146"/>
    <s v=" "/>
    <s v=" "/>
    <d v="2020-05-05T00:00:00"/>
    <s v="BC"/>
    <x v="2"/>
    <n v="9"/>
    <x v="2"/>
    <s v="Plaines bornales"/>
  </r>
  <r>
    <n v="23"/>
    <x v="0"/>
    <s v="1950-G00147"/>
    <s v=" "/>
    <n v="56.039000000000001"/>
    <n v="-120.624"/>
    <n v="1950"/>
    <x v="4"/>
    <n v="20"/>
    <d v="1950-09-20T00:00:00"/>
    <m/>
    <m/>
    <x v="0"/>
    <x v="22"/>
    <x v="0"/>
    <s v=" "/>
    <s v="Fire"/>
    <s v=" "/>
    <s v="BC-1950-1950-G00147"/>
    <s v=" "/>
    <s v=" "/>
    <d v="2020-05-05T00:00:00"/>
    <s v="BC"/>
    <x v="2"/>
    <n v="9"/>
    <x v="2"/>
    <s v="Plaines bornales"/>
  </r>
  <r>
    <n v="24"/>
    <x v="0"/>
    <s v="1950-G00151"/>
    <s v=" "/>
    <n v="55.963000000000001"/>
    <n v="-120.73"/>
    <n v="1950"/>
    <x v="4"/>
    <n v="20"/>
    <d v="1950-09-20T00:00:00"/>
    <m/>
    <m/>
    <x v="0"/>
    <x v="23"/>
    <x v="0"/>
    <s v=" "/>
    <s v="Fire"/>
    <s v=" "/>
    <s v="BC-1950-1950-G00151"/>
    <s v=" "/>
    <s v=" "/>
    <d v="2020-05-05T00:00:00"/>
    <s v="BC"/>
    <x v="2"/>
    <n v="9"/>
    <x v="2"/>
    <s v="Plaines bornales"/>
  </r>
  <r>
    <n v="25"/>
    <x v="0"/>
    <s v="1950-G00152"/>
    <s v=" "/>
    <n v="56.067999999999898"/>
    <n v="-120.48"/>
    <n v="1950"/>
    <x v="4"/>
    <n v="20"/>
    <d v="1950-09-20T00:00:00"/>
    <m/>
    <m/>
    <x v="0"/>
    <x v="24"/>
    <x v="0"/>
    <s v=" "/>
    <s v="Fire"/>
    <s v=" "/>
    <s v="BC-1950-1950-G00152"/>
    <s v=" "/>
    <s v=" "/>
    <d v="2020-05-05T00:00:00"/>
    <s v="BC"/>
    <x v="2"/>
    <n v="9"/>
    <x v="2"/>
    <s v="Plaines bornales"/>
  </r>
  <r>
    <n v="26"/>
    <x v="0"/>
    <s v="1950-G00153"/>
    <s v=" "/>
    <n v="56.317999999999898"/>
    <n v="-120.73"/>
    <n v="1950"/>
    <x v="4"/>
    <n v="22"/>
    <d v="1950-09-22T00:00:00"/>
    <m/>
    <m/>
    <x v="0"/>
    <x v="25"/>
    <x v="0"/>
    <s v=" "/>
    <s v="Fire"/>
    <s v=" "/>
    <s v="BC-1950-1950-G00153"/>
    <s v=" "/>
    <s v=" "/>
    <d v="2020-05-05T00:00:00"/>
    <s v="BC"/>
    <x v="2"/>
    <n v="9"/>
    <x v="2"/>
    <s v="Plaines bornales"/>
  </r>
  <r>
    <n v="27"/>
    <x v="0"/>
    <s v="1950-G00155"/>
    <s v=" "/>
    <n v="56.433999999999898"/>
    <n v="-120.48"/>
    <n v="1950"/>
    <x v="4"/>
    <n v="21"/>
    <d v="1950-09-21T00:00:00"/>
    <m/>
    <m/>
    <x v="0"/>
    <x v="26"/>
    <x v="0"/>
    <s v=" "/>
    <s v="Fire"/>
    <s v=" "/>
    <s v="BC-1950-1950-G00155"/>
    <s v=" "/>
    <s v=" "/>
    <d v="2020-05-05T00:00:00"/>
    <s v="BC"/>
    <x v="2"/>
    <n v="9"/>
    <x v="2"/>
    <s v="Plaines bornales"/>
  </r>
  <r>
    <n v="28"/>
    <x v="0"/>
    <s v="1950-G00008"/>
    <s v=" "/>
    <n v="55.655000000000001"/>
    <n v="-121.678"/>
    <n v="1950"/>
    <x v="2"/>
    <n v="9"/>
    <d v="1950-05-09T00:00:00"/>
    <m/>
    <m/>
    <x v="0"/>
    <x v="27"/>
    <x v="0"/>
    <s v=" "/>
    <s v="Fire"/>
    <s v=" "/>
    <s v="BC-1950-1950-G00008"/>
    <s v=" "/>
    <s v=" "/>
    <d v="2020-05-05T00:00:00"/>
    <s v="BC"/>
    <x v="2"/>
    <n v="9"/>
    <x v="2"/>
    <s v="Plaines bornales"/>
  </r>
  <r>
    <n v="29"/>
    <x v="0"/>
    <s v="1950-G00017"/>
    <s v=" "/>
    <n v="55.655000000000001"/>
    <n v="-120.98"/>
    <n v="1950"/>
    <x v="0"/>
    <n v="1"/>
    <d v="1950-06-01T00:00:00"/>
    <m/>
    <m/>
    <x v="0"/>
    <x v="28"/>
    <x v="0"/>
    <s v=" "/>
    <s v="Fire"/>
    <s v=" "/>
    <s v="BC-1950-1950-G00017"/>
    <s v=" "/>
    <s v=" "/>
    <d v="2020-05-05T00:00:00"/>
    <s v="BC"/>
    <x v="2"/>
    <n v="9"/>
    <x v="2"/>
    <s v="Plaines bornales"/>
  </r>
  <r>
    <n v="30"/>
    <x v="0"/>
    <s v="1950-G00020"/>
    <s v=" "/>
    <n v="55.933999999999898"/>
    <n v="-121.376"/>
    <n v="1950"/>
    <x v="0"/>
    <n v="2"/>
    <d v="1950-06-02T00:00:00"/>
    <m/>
    <m/>
    <x v="0"/>
    <x v="29"/>
    <x v="0"/>
    <s v=" "/>
    <s v="Fire"/>
    <s v=" "/>
    <s v="BC-1950-1950-G00020"/>
    <s v=" "/>
    <s v=" "/>
    <d v="2020-05-05T00:00:00"/>
    <s v="BC"/>
    <x v="2"/>
    <n v="9"/>
    <x v="2"/>
    <s v="Plaines bornales"/>
  </r>
  <r>
    <n v="31"/>
    <x v="0"/>
    <s v="1950-G00050"/>
    <s v=" "/>
    <n v="55.991999999999898"/>
    <n v="-120.376"/>
    <n v="1950"/>
    <x v="0"/>
    <n v="19"/>
    <d v="1950-06-19T00:00:00"/>
    <m/>
    <m/>
    <x v="0"/>
    <x v="30"/>
    <x v="0"/>
    <s v=" "/>
    <s v="Fire"/>
    <s v=" "/>
    <s v="BC-1950-1950-G00050"/>
    <s v=" "/>
    <s v=" "/>
    <d v="2020-05-05T00:00:00"/>
    <s v="BC"/>
    <x v="2"/>
    <n v="9"/>
    <x v="2"/>
    <s v="Plaines bornales"/>
  </r>
  <r>
    <n v="32"/>
    <x v="0"/>
    <s v="1952-G00010"/>
    <s v=" "/>
    <n v="55.817999999999898"/>
    <n v="-121.428"/>
    <n v="1952"/>
    <x v="5"/>
    <n v="29"/>
    <d v="1952-04-29T00:00:00"/>
    <m/>
    <m/>
    <x v="0"/>
    <x v="31"/>
    <x v="0"/>
    <s v=" "/>
    <s v="Fire"/>
    <s v=" "/>
    <s v="BC-1952-1952-G00010"/>
    <s v=" "/>
    <s v=" "/>
    <d v="2020-05-05T00:00:00"/>
    <s v="BC"/>
    <x v="2"/>
    <n v="9"/>
    <x v="2"/>
    <s v="Plaines bornales"/>
  </r>
  <r>
    <n v="33"/>
    <x v="0"/>
    <s v="1952-G00019"/>
    <s v=" "/>
    <n v="55.741999999999898"/>
    <n v="-121.575"/>
    <n v="1952"/>
    <x v="2"/>
    <n v="8"/>
    <d v="1952-05-08T00:00:00"/>
    <m/>
    <m/>
    <x v="0"/>
    <x v="32"/>
    <x v="0"/>
    <s v=" "/>
    <s v="Fire"/>
    <s v=" "/>
    <s v="BC-1952-1952-G00019"/>
    <s v=" "/>
    <s v=" "/>
    <d v="2020-05-05T00:00:00"/>
    <s v="BC"/>
    <x v="2"/>
    <n v="9"/>
    <x v="2"/>
    <s v="Plaines bornales"/>
  </r>
  <r>
    <n v="34"/>
    <x v="0"/>
    <s v="1952-G00082"/>
    <s v=" "/>
    <n v="56.259999999999899"/>
    <n v="-120.017"/>
    <n v="1952"/>
    <x v="2"/>
    <n v="23"/>
    <d v="1952-05-23T00:00:00"/>
    <m/>
    <m/>
    <x v="0"/>
    <x v="16"/>
    <x v="0"/>
    <s v=" "/>
    <s v="Fire"/>
    <s v=" "/>
    <s v="BC-1952-1952-G00082"/>
    <s v=" "/>
    <s v=" "/>
    <d v="2020-05-05T00:00:00"/>
    <s v="BC"/>
    <x v="2"/>
    <n v="9"/>
    <x v="2"/>
    <s v="Plaines bornales"/>
  </r>
  <r>
    <n v="35"/>
    <x v="0"/>
    <s v="1952-G00084"/>
    <s v=" "/>
    <n v="55.905000000000001"/>
    <n v="-121.273"/>
    <n v="1952"/>
    <x v="2"/>
    <n v="25"/>
    <d v="1952-05-25T00:00:00"/>
    <m/>
    <m/>
    <x v="0"/>
    <x v="6"/>
    <x v="0"/>
    <s v=" "/>
    <s v="Fire"/>
    <s v=" "/>
    <s v="BC-1952-1952-G00084"/>
    <s v=" "/>
    <s v=" "/>
    <d v="2020-05-05T00:00:00"/>
    <s v="BC"/>
    <x v="2"/>
    <n v="9"/>
    <x v="2"/>
    <s v="Plaines bornales"/>
  </r>
  <r>
    <n v="36"/>
    <x v="0"/>
    <s v="1953-G00006"/>
    <s v=" "/>
    <n v="56.067999999999898"/>
    <n v="-121.069999999999"/>
    <n v="1953"/>
    <x v="2"/>
    <n v="5"/>
    <d v="1953-05-05T00:00:00"/>
    <m/>
    <m/>
    <x v="0"/>
    <x v="33"/>
    <x v="0"/>
    <s v=" "/>
    <s v="Fire"/>
    <s v=" "/>
    <s v="BC-1953-1953-G00006"/>
    <s v=" "/>
    <s v=" "/>
    <d v="2020-05-05T00:00:00"/>
    <s v="BC"/>
    <x v="2"/>
    <n v="9"/>
    <x v="2"/>
    <s v="Plaines bornales"/>
  </r>
  <r>
    <n v="37"/>
    <x v="0"/>
    <s v="1953-G00032"/>
    <s v=" "/>
    <n v="56.039000000000001"/>
    <n v="-121.069999999999"/>
    <n v="1953"/>
    <x v="2"/>
    <n v="27"/>
    <d v="1953-05-27T00:00:00"/>
    <m/>
    <m/>
    <x v="0"/>
    <x v="34"/>
    <x v="1"/>
    <s v=" "/>
    <s v="Fire"/>
    <s v=" "/>
    <s v="BC-1953-1953-G00032"/>
    <s v=" "/>
    <s v=" "/>
    <d v="2020-05-05T00:00:00"/>
    <s v="BC"/>
    <x v="2"/>
    <n v="9"/>
    <x v="2"/>
    <s v="Plaines bornales"/>
  </r>
  <r>
    <n v="38"/>
    <x v="0"/>
    <s v="1950-G00072"/>
    <s v=" "/>
    <n v="55.817999999999898"/>
    <n v="-123.73"/>
    <n v="1950"/>
    <x v="0"/>
    <n v="28"/>
    <d v="1950-06-28T00:00:00"/>
    <m/>
    <m/>
    <x v="0"/>
    <x v="35"/>
    <x v="1"/>
    <s v=" "/>
    <s v="Fire"/>
    <s v=" "/>
    <s v="BC-1950-1950-G00072"/>
    <s v=" "/>
    <s v=" "/>
    <d v="2020-05-05T00:00:00"/>
    <s v="BC"/>
    <x v="3"/>
    <n v="14"/>
    <x v="3"/>
    <s v="Cordill re montagnarde"/>
  </r>
  <r>
    <n v="39"/>
    <x v="0"/>
    <s v="1952-G00101"/>
    <s v=" "/>
    <n v="56.539000000000001"/>
    <n v="-124.624"/>
    <n v="1952"/>
    <x v="2"/>
    <n v="15"/>
    <d v="1952-05-15T00:00:00"/>
    <m/>
    <m/>
    <x v="0"/>
    <x v="36"/>
    <x v="0"/>
    <s v=" "/>
    <s v="Fire"/>
    <s v=" "/>
    <s v="BC-1952-1952-G00101"/>
    <s v=" "/>
    <s v=" "/>
    <d v="2020-05-05T00:00:00"/>
    <s v="BC"/>
    <x v="3"/>
    <n v="14"/>
    <x v="3"/>
    <s v="Cordill re montagnarde"/>
  </r>
  <r>
    <n v="40"/>
    <x v="0"/>
    <s v="1952-G00167"/>
    <s v=" "/>
    <n v="55.905000000000001"/>
    <n v="-125.73"/>
    <n v="1952"/>
    <x v="3"/>
    <n v="1"/>
    <d v="1952-08-01T00:00:00"/>
    <m/>
    <m/>
    <x v="0"/>
    <x v="37"/>
    <x v="1"/>
    <s v=" "/>
    <s v="Fire"/>
    <s v=" "/>
    <s v="BC-1952-1952-G00167"/>
    <s v=" "/>
    <s v=" "/>
    <d v="2020-05-05T00:00:00"/>
    <s v="BC"/>
    <x v="3"/>
    <n v="14"/>
    <x v="3"/>
    <s v="Cordill re montagnarde"/>
  </r>
  <r>
    <n v="41"/>
    <x v="0"/>
    <s v="1952-G00188"/>
    <s v=" "/>
    <n v="55.933999999999898"/>
    <n v="-126.523"/>
    <n v="1952"/>
    <x v="3"/>
    <n v="1"/>
    <d v="1952-08-01T00:00:00"/>
    <m/>
    <m/>
    <x v="0"/>
    <x v="38"/>
    <x v="1"/>
    <s v=" "/>
    <s v="Fire"/>
    <s v=" "/>
    <s v="BC-1952-1952-G00188"/>
    <s v=" "/>
    <s v=" "/>
    <d v="2020-05-05T00:00:00"/>
    <s v="BC"/>
    <x v="3"/>
    <n v="14"/>
    <x v="3"/>
    <s v="Cordill re montagnarde"/>
  </r>
  <r>
    <n v="42"/>
    <x v="0"/>
    <s v="1950-G00056"/>
    <s v=" "/>
    <n v="55.539000000000001"/>
    <n v="-121.73"/>
    <n v="1950"/>
    <x v="0"/>
    <n v="19"/>
    <d v="1950-06-19T00:00:00"/>
    <m/>
    <m/>
    <x v="0"/>
    <x v="28"/>
    <x v="1"/>
    <s v=" "/>
    <s v="Fire"/>
    <s v=" "/>
    <s v="BC-1950-1950-G00056"/>
    <s v=" "/>
    <s v=" "/>
    <d v="2020-05-05T00:00:00"/>
    <s v="BC"/>
    <x v="3"/>
    <n v="14"/>
    <x v="3"/>
    <s v="Cordill re montagnarde"/>
  </r>
  <r>
    <n v="43"/>
    <x v="0"/>
    <s v="1950-G00057"/>
    <s v=" "/>
    <n v="55.241999999999898"/>
    <n v="-121.376"/>
    <n v="1950"/>
    <x v="0"/>
    <n v="19"/>
    <d v="1950-06-19T00:00:00"/>
    <m/>
    <m/>
    <x v="0"/>
    <x v="39"/>
    <x v="1"/>
    <s v=" "/>
    <s v="Fire"/>
    <s v=" "/>
    <s v="BC-1950-1950-G00057"/>
    <s v=" "/>
    <s v=" "/>
    <d v="2020-05-05T00:00:00"/>
    <s v="BC"/>
    <x v="3"/>
    <n v="14"/>
    <x v="3"/>
    <s v="Cordill re montagnarde"/>
  </r>
  <r>
    <n v="44"/>
    <x v="0"/>
    <s v="1950-G00148"/>
    <s v=" "/>
    <n v="54.789000000000001"/>
    <n v="-120.480999999999"/>
    <n v="1950"/>
    <x v="4"/>
    <n v="21"/>
    <d v="1950-09-21T00:00:00"/>
    <m/>
    <m/>
    <x v="0"/>
    <x v="40"/>
    <x v="0"/>
    <s v=" "/>
    <s v="Fire"/>
    <s v=" "/>
    <s v="BC-1950-1950-G00148"/>
    <s v=" "/>
    <s v=" "/>
    <d v="2020-05-05T00:00:00"/>
    <s v="BC"/>
    <x v="2"/>
    <n v="9"/>
    <x v="2"/>
    <s v="Plaines bornales"/>
  </r>
  <r>
    <n v="45"/>
    <x v="0"/>
    <s v="1950-G00022"/>
    <s v=" "/>
    <n v="55.539000000000001"/>
    <n v="-120.876"/>
    <n v="1950"/>
    <x v="0"/>
    <n v="2"/>
    <d v="1950-06-02T00:00:00"/>
    <m/>
    <m/>
    <x v="0"/>
    <x v="41"/>
    <x v="0"/>
    <s v=" "/>
    <s v="Fire"/>
    <s v=" "/>
    <s v="BC-1950-1950-G00022"/>
    <s v=" "/>
    <s v=" "/>
    <d v="2020-05-05T00:00:00"/>
    <s v="BC"/>
    <x v="2"/>
    <n v="9"/>
    <x v="2"/>
    <s v="Plaines bornales"/>
  </r>
  <r>
    <n v="46"/>
    <x v="0"/>
    <s v="1950-G00031"/>
    <s v=" "/>
    <n v="55.567999999999898"/>
    <n v="-121.126"/>
    <n v="1950"/>
    <x v="0"/>
    <n v="11"/>
    <d v="1950-06-11T00:00:00"/>
    <m/>
    <m/>
    <x v="0"/>
    <x v="42"/>
    <x v="0"/>
    <s v=" "/>
    <s v="Fire"/>
    <s v=" "/>
    <s v="BC-1950-1950-G00031"/>
    <s v=" "/>
    <s v=" "/>
    <d v="2020-05-05T00:00:00"/>
    <s v="BC"/>
    <x v="2"/>
    <n v="9"/>
    <x v="2"/>
    <s v="Plaines bornales"/>
  </r>
  <r>
    <n v="47"/>
    <x v="0"/>
    <s v="1952-G00020"/>
    <s v=" "/>
    <n v="55.597000000000001"/>
    <n v="-121.376"/>
    <n v="1952"/>
    <x v="2"/>
    <n v="8"/>
    <d v="1952-05-08T00:00:00"/>
    <m/>
    <m/>
    <x v="0"/>
    <x v="43"/>
    <x v="0"/>
    <s v=" "/>
    <s v="Fire"/>
    <s v=" "/>
    <s v="BC-1952-1952-G00020"/>
    <s v=" "/>
    <s v=" "/>
    <d v="2020-05-05T00:00:00"/>
    <s v="BC"/>
    <x v="2"/>
    <n v="9"/>
    <x v="2"/>
    <s v="Plaines bornales"/>
  </r>
  <r>
    <n v="48"/>
    <x v="0"/>
    <s v="1952-R00053"/>
    <s v=" "/>
    <n v="55.259999999999899"/>
    <n v="-126.626"/>
    <n v="1952"/>
    <x v="1"/>
    <n v="23"/>
    <d v="1952-07-23T00:00:00"/>
    <m/>
    <m/>
    <x v="0"/>
    <x v="44"/>
    <x v="1"/>
    <s v=" "/>
    <s v="Fire"/>
    <s v=" "/>
    <s v="BC-1952-1952-R00053"/>
    <s v=" "/>
    <s v=" "/>
    <d v="2020-05-05T00:00:00"/>
    <s v="BC"/>
    <x v="3"/>
    <n v="14"/>
    <x v="3"/>
    <s v="Cordill re montagnarde"/>
  </r>
  <r>
    <n v="49"/>
    <x v="0"/>
    <s v="1952-R00065"/>
    <s v=" "/>
    <n v="54.241999999999898"/>
    <n v="-125.480999999999"/>
    <n v="1952"/>
    <x v="3"/>
    <n v="9"/>
    <d v="1952-08-09T00:00:00"/>
    <m/>
    <m/>
    <x v="0"/>
    <x v="45"/>
    <x v="1"/>
    <s v=" "/>
    <s v="Fire"/>
    <s v=" "/>
    <s v="BC-1952-1952-R00065"/>
    <s v=" "/>
    <s v=" "/>
    <d v="2020-05-05T00:00:00"/>
    <s v="BC"/>
    <x v="3"/>
    <n v="14"/>
    <x v="3"/>
    <s v="Cordill re montagnarde"/>
  </r>
  <r>
    <n v="50"/>
    <x v="0"/>
    <s v="1952-G00166"/>
    <s v=" "/>
    <n v="55.009999999999899"/>
    <n v="-124.928"/>
    <n v="1952"/>
    <x v="3"/>
    <n v="1"/>
    <d v="1952-08-01T00:00:00"/>
    <m/>
    <m/>
    <x v="0"/>
    <x v="46"/>
    <x v="1"/>
    <s v=" "/>
    <s v="Fire"/>
    <s v=" "/>
    <s v="BC-1952-1952-G00166"/>
    <s v=" "/>
    <s v=" "/>
    <d v="2020-05-05T00:00:00"/>
    <s v="BC"/>
    <x v="3"/>
    <n v="14"/>
    <x v="3"/>
    <s v="Cordill re montagnarde"/>
  </r>
  <r>
    <n v="51"/>
    <x v="0"/>
    <s v="1952-R00021"/>
    <s v=" "/>
    <n v="54.789000000000001"/>
    <n v="-126.129"/>
    <n v="1952"/>
    <x v="5"/>
    <n v="1"/>
    <d v="1952-04-01T00:00:00"/>
    <m/>
    <m/>
    <x v="0"/>
    <x v="47"/>
    <x v="0"/>
    <s v=" "/>
    <s v="Fire"/>
    <s v=" "/>
    <s v="BC-1952-1952-R00021"/>
    <s v=" "/>
    <s v=" "/>
    <d v="2020-05-05T00:00:00"/>
    <s v="BC"/>
    <x v="3"/>
    <n v="14"/>
    <x v="3"/>
    <s v="Cordill re montagnarde"/>
  </r>
  <r>
    <n v="52"/>
    <x v="0"/>
    <s v="1952-G00028"/>
    <s v=" "/>
    <n v="53.375999999999898"/>
    <n v="-122.682"/>
    <n v="1952"/>
    <x v="2"/>
    <n v="9"/>
    <d v="1952-05-09T00:00:00"/>
    <m/>
    <m/>
    <x v="0"/>
    <x v="48"/>
    <x v="0"/>
    <s v=" "/>
    <s v="Fire"/>
    <s v=" "/>
    <s v="BC-1952-1952-G00028"/>
    <s v=" "/>
    <s v=" "/>
    <d v="2020-05-05T00:00:00"/>
    <s v="BC"/>
    <x v="3"/>
    <n v="14"/>
    <x v="3"/>
    <s v="Cordill re montagnarde"/>
  </r>
  <r>
    <n v="53"/>
    <x v="0"/>
    <s v="1952-G00067"/>
    <s v=" "/>
    <n v="54.097000000000001"/>
    <n v="-123.129"/>
    <n v="1952"/>
    <x v="2"/>
    <n v="26"/>
    <d v="1952-05-26T00:00:00"/>
    <m/>
    <m/>
    <x v="0"/>
    <x v="49"/>
    <x v="0"/>
    <s v=" "/>
    <s v="Fire"/>
    <s v=" "/>
    <s v="BC-1952-1952-G00067"/>
    <s v=" "/>
    <s v=" "/>
    <d v="2020-05-05T00:00:00"/>
    <s v="BC"/>
    <x v="3"/>
    <n v="14"/>
    <x v="3"/>
    <s v="Cordill re montagnarde"/>
  </r>
  <r>
    <n v="54"/>
    <x v="0"/>
    <s v="1952-G00125"/>
    <s v=" "/>
    <n v="54.097000000000001"/>
    <n v="-123.129"/>
    <n v="1952"/>
    <x v="1"/>
    <n v="14"/>
    <d v="1952-07-14T00:00:00"/>
    <m/>
    <m/>
    <x v="0"/>
    <x v="50"/>
    <x v="0"/>
    <s v=" "/>
    <s v="Fire"/>
    <s v=" "/>
    <s v="BC-1952-1952-G00125"/>
    <s v=" "/>
    <s v=" "/>
    <d v="2020-05-05T00:00:00"/>
    <s v="BC"/>
    <x v="3"/>
    <n v="14"/>
    <x v="3"/>
    <s v="Cordill re montagnarde"/>
  </r>
  <r>
    <n v="55"/>
    <x v="0"/>
    <s v="1953-G00016"/>
    <s v=" "/>
    <n v="53.683999999999898"/>
    <n v="-122.583"/>
    <n v="1953"/>
    <x v="2"/>
    <n v="16"/>
    <d v="1953-05-16T00:00:00"/>
    <m/>
    <m/>
    <x v="0"/>
    <x v="51"/>
    <x v="0"/>
    <s v=" "/>
    <s v="Fire"/>
    <s v=" "/>
    <s v="BC-1953-1953-G00016"/>
    <s v=" "/>
    <s v=" "/>
    <d v="2020-05-05T00:00:00"/>
    <s v="BC"/>
    <x v="3"/>
    <n v="14"/>
    <x v="3"/>
    <s v="Cordill re montagnarde"/>
  </r>
  <r>
    <n v="56"/>
    <x v="0"/>
    <s v="1952-R00035"/>
    <s v=" "/>
    <n v="53.789000000000001"/>
    <n v="-128.43199999999899"/>
    <n v="1952"/>
    <x v="1"/>
    <n v="11"/>
    <d v="1952-07-11T00:00:00"/>
    <m/>
    <m/>
    <x v="0"/>
    <x v="52"/>
    <x v="0"/>
    <s v=" "/>
    <s v="Fire"/>
    <s v=" "/>
    <s v="BC-1952-1952-R00035"/>
    <s v=" "/>
    <s v=" "/>
    <d v="2020-05-05T00:00:00"/>
    <s v="BC"/>
    <x v="4"/>
    <n v="13"/>
    <x v="4"/>
    <s v="Maritime du Pacifique"/>
  </r>
  <r>
    <n v="57"/>
    <x v="0"/>
    <s v="1950-R00034"/>
    <s v=" "/>
    <n v="54.509999999999899"/>
    <n v="-126.27800000000001"/>
    <n v="1950"/>
    <x v="1"/>
    <n v="4"/>
    <d v="1950-07-04T00:00:00"/>
    <m/>
    <m/>
    <x v="0"/>
    <x v="53"/>
    <x v="0"/>
    <s v=" "/>
    <s v="Fire"/>
    <s v=" "/>
    <s v="BC-1950-1950-R00034"/>
    <s v=" "/>
    <s v=" "/>
    <d v="2020-05-05T00:00:00"/>
    <s v="BC"/>
    <x v="3"/>
    <n v="14"/>
    <x v="3"/>
    <s v="Cordill re montagnarde"/>
  </r>
  <r>
    <n v="58"/>
    <x v="0"/>
    <s v="1951-R00123"/>
    <s v=" "/>
    <n v="53.433999999999898"/>
    <n v="-125.533"/>
    <n v="1951"/>
    <x v="4"/>
    <n v="15"/>
    <d v="1951-09-15T00:00:00"/>
    <m/>
    <m/>
    <x v="0"/>
    <x v="19"/>
    <x v="0"/>
    <s v=" "/>
    <s v="Fire"/>
    <s v=" "/>
    <s v="BC-1951-1951-R00123"/>
    <s v=" "/>
    <s v=" "/>
    <d v="2020-05-05T00:00:00"/>
    <s v="BC"/>
    <x v="3"/>
    <n v="14"/>
    <x v="3"/>
    <s v="Cordill re montagnarde"/>
  </r>
  <r>
    <n v="59"/>
    <x v="0"/>
    <s v="1951-G00017"/>
    <s v=" "/>
    <n v="53.817999999999898"/>
    <n v="-125.182"/>
    <n v="1951"/>
    <x v="2"/>
    <n v="3"/>
    <d v="1951-05-03T00:00:00"/>
    <m/>
    <m/>
    <x v="0"/>
    <x v="54"/>
    <x v="0"/>
    <s v=" "/>
    <s v="Fire"/>
    <s v=" "/>
    <s v="BC-1951-1951-G00017"/>
    <s v=" "/>
    <s v=" "/>
    <d v="2020-05-05T00:00:00"/>
    <s v="BC"/>
    <x v="3"/>
    <n v="14"/>
    <x v="3"/>
    <s v="Cordill re montagnarde"/>
  </r>
  <r>
    <n v="60"/>
    <x v="0"/>
    <s v="1953-R00006"/>
    <s v=" "/>
    <n v="53.817999999999898"/>
    <n v="-125.980999999999"/>
    <n v="1953"/>
    <x v="2"/>
    <n v="12"/>
    <d v="1953-05-12T00:00:00"/>
    <m/>
    <m/>
    <x v="0"/>
    <x v="35"/>
    <x v="0"/>
    <s v=" "/>
    <s v="Fire"/>
    <s v=" "/>
    <s v="BC-1953-1953-R00006"/>
    <s v=" "/>
    <s v=" "/>
    <d v="2020-05-05T00:00:00"/>
    <s v="BC"/>
    <x v="3"/>
    <n v="14"/>
    <x v="3"/>
    <s v="Cordill re montagnarde"/>
  </r>
  <r>
    <n v="61"/>
    <x v="0"/>
    <s v="1950-G00082"/>
    <s v=" "/>
    <n v="53.347000000000001"/>
    <n v="-119.783"/>
    <n v="1950"/>
    <x v="1"/>
    <n v="4"/>
    <d v="1950-07-04T00:00:00"/>
    <m/>
    <m/>
    <x v="0"/>
    <x v="55"/>
    <x v="1"/>
    <s v=" "/>
    <s v="Fire"/>
    <s v=" "/>
    <s v="BC-1950-1950-G00082"/>
    <s v=" "/>
    <s v=" "/>
    <d v="2020-05-05T00:00:00"/>
    <s v="BC"/>
    <x v="3"/>
    <n v="14"/>
    <x v="3"/>
    <s v="Cordill re montagnarde"/>
  </r>
  <r>
    <n v="62"/>
    <x v="0"/>
    <s v="1951-K00228"/>
    <s v=" "/>
    <n v="51.789000000000001"/>
    <n v="-119.090999999999"/>
    <n v="1951"/>
    <x v="1"/>
    <n v="30"/>
    <d v="1951-07-30T00:00:00"/>
    <m/>
    <m/>
    <x v="0"/>
    <x v="56"/>
    <x v="1"/>
    <s v=" "/>
    <s v="Fire"/>
    <s v=" "/>
    <s v="BC-1951-1951-K00228"/>
    <s v=" "/>
    <s v=" "/>
    <d v="2020-05-05T00:00:00"/>
    <s v="BC"/>
    <x v="3"/>
    <n v="14"/>
    <x v="3"/>
    <s v="Cordill re montagnarde"/>
  </r>
  <r>
    <n v="63"/>
    <x v="0"/>
    <s v="1951-K00183"/>
    <s v=" "/>
    <n v="51.183999999999898"/>
    <n v="-117.88800000000001"/>
    <n v="1951"/>
    <x v="1"/>
    <n v="25"/>
    <d v="1951-07-25T00:00:00"/>
    <m/>
    <m/>
    <x v="0"/>
    <x v="55"/>
    <x v="1"/>
    <s v=" "/>
    <s v="Fire"/>
    <s v=" "/>
    <s v="BC-1951-1951-K00183"/>
    <s v=" "/>
    <s v=" "/>
    <d v="2020-05-05T00:00:00"/>
    <s v="BC"/>
    <x v="3"/>
    <n v="14"/>
    <x v="3"/>
    <s v="Cordill re montagnarde"/>
  </r>
  <r>
    <n v="64"/>
    <x v="0"/>
    <s v="1951-N00163"/>
    <s v=" "/>
    <n v="50.509999999999899"/>
    <n v="-117.04900000000001"/>
    <n v="1951"/>
    <x v="1"/>
    <n v="23"/>
    <d v="1951-07-23T00:00:00"/>
    <m/>
    <m/>
    <x v="0"/>
    <x v="57"/>
    <x v="1"/>
    <s v=" "/>
    <s v="Fire"/>
    <s v=" "/>
    <s v="BC-1951-1951-N00163"/>
    <s v=" "/>
    <s v=" "/>
    <d v="2020-05-05T00:00:00"/>
    <s v="BC"/>
    <x v="3"/>
    <n v="14"/>
    <x v="3"/>
    <s v="Cordill re montagnarde"/>
  </r>
  <r>
    <n v="65"/>
    <x v="0"/>
    <s v="1951-K00487"/>
    <s v=" "/>
    <n v="52.463000000000001"/>
    <n v="-119.980999999999"/>
    <n v="1951"/>
    <x v="3"/>
    <n v="1"/>
    <d v="1951-08-01T00:00:00"/>
    <m/>
    <m/>
    <x v="0"/>
    <x v="58"/>
    <x v="1"/>
    <s v=" "/>
    <s v="Fire"/>
    <s v=" "/>
    <s v="BC-1951-1951-K00487"/>
    <s v=" "/>
    <s v=" "/>
    <d v="2020-05-05T00:00:00"/>
    <s v="BC"/>
    <x v="3"/>
    <n v="14"/>
    <x v="3"/>
    <s v="Cordill re montagnarde"/>
  </r>
  <r>
    <n v="66"/>
    <x v="0"/>
    <s v="1951-N00079"/>
    <s v=" "/>
    <n v="50.539000000000001"/>
    <n v="-116.79900000000001"/>
    <n v="1951"/>
    <x v="1"/>
    <n v="19"/>
    <d v="1951-07-19T00:00:00"/>
    <m/>
    <m/>
    <x v="0"/>
    <x v="59"/>
    <x v="1"/>
    <s v=" "/>
    <s v="Fire"/>
    <s v=" "/>
    <s v="BC-1951-1951-N00079"/>
    <s v=" "/>
    <s v=" "/>
    <d v="2020-05-05T00:00:00"/>
    <s v="BC"/>
    <x v="3"/>
    <n v="14"/>
    <x v="3"/>
    <s v="Cordill re montagnarde"/>
  </r>
  <r>
    <n v="67"/>
    <x v="0"/>
    <s v="1952-K00370"/>
    <s v=" "/>
    <n v="52.125999999999898"/>
    <n v="-119.88500000000001"/>
    <n v="1952"/>
    <x v="3"/>
    <n v="6"/>
    <d v="1952-08-06T00:00:00"/>
    <m/>
    <m/>
    <x v="0"/>
    <x v="60"/>
    <x v="1"/>
    <s v=" "/>
    <s v="Fire"/>
    <s v=" "/>
    <s v="BC-1952-1952-K00370"/>
    <s v=" "/>
    <s v=" "/>
    <d v="2020-05-05T00:00:00"/>
    <s v="BC"/>
    <x v="3"/>
    <n v="14"/>
    <x v="3"/>
    <s v="Cordill re montagnarde"/>
  </r>
  <r>
    <n v="68"/>
    <x v="0"/>
    <s v="1950-G00077"/>
    <s v=" "/>
    <n v="53.405000000000001"/>
    <n v="-122.980999999999"/>
    <n v="1950"/>
    <x v="1"/>
    <n v="2"/>
    <d v="1950-07-02T00:00:00"/>
    <m/>
    <m/>
    <x v="0"/>
    <x v="61"/>
    <x v="0"/>
    <s v=" "/>
    <s v="Fire"/>
    <s v=" "/>
    <s v="BC-1950-1950-G00077"/>
    <s v=" "/>
    <s v=" "/>
    <d v="2020-05-05T00:00:00"/>
    <s v="BC"/>
    <x v="3"/>
    <n v="14"/>
    <x v="3"/>
    <s v="Cordill re montagnarde"/>
  </r>
  <r>
    <n v="69"/>
    <x v="0"/>
    <s v="1950-C00002"/>
    <s v=" "/>
    <n v="53.067999999999898"/>
    <n v="-123.230999999999"/>
    <n v="1950"/>
    <x v="0"/>
    <n v="1"/>
    <d v="1950-06-01T00:00:00"/>
    <m/>
    <m/>
    <x v="0"/>
    <x v="62"/>
    <x v="1"/>
    <s v=" "/>
    <s v="Fire"/>
    <s v=" "/>
    <s v="BC-1950-1950-C00002"/>
    <s v=" "/>
    <s v=" "/>
    <d v="2020-05-05T00:00:00"/>
    <s v="BC"/>
    <x v="3"/>
    <n v="14"/>
    <x v="3"/>
    <s v="Cordill re montagnarde"/>
  </r>
  <r>
    <n v="70"/>
    <x v="0"/>
    <s v="1951-G00201"/>
    <s v=" "/>
    <n v="53.433999999999898"/>
    <n v="-123.682"/>
    <n v="1951"/>
    <x v="3"/>
    <n v="2"/>
    <d v="1951-08-02T00:00:00"/>
    <m/>
    <m/>
    <x v="0"/>
    <x v="20"/>
    <x v="1"/>
    <s v=" "/>
    <s v="Fire"/>
    <s v=" "/>
    <s v="BC-1951-1951-G00201"/>
    <s v=" "/>
    <s v=" "/>
    <d v="2020-05-05T00:00:00"/>
    <s v="BC"/>
    <x v="3"/>
    <n v="14"/>
    <x v="3"/>
    <s v="Cordill re montagnarde"/>
  </r>
  <r>
    <n v="71"/>
    <x v="0"/>
    <s v="1951-C00009"/>
    <s v=" "/>
    <n v="53.009999999999899"/>
    <n v="-123.230999999999"/>
    <n v="1951"/>
    <x v="5"/>
    <n v="27"/>
    <d v="1951-04-27T00:00:00"/>
    <m/>
    <m/>
    <x v="0"/>
    <x v="19"/>
    <x v="0"/>
    <s v=" "/>
    <s v="Fire"/>
    <s v=" "/>
    <s v="BC-1951-1951-C00009"/>
    <s v=" "/>
    <s v=" "/>
    <d v="2020-05-05T00:00:00"/>
    <s v="BC"/>
    <x v="3"/>
    <n v="14"/>
    <x v="3"/>
    <s v="Cordill re montagnarde"/>
  </r>
  <r>
    <n v="72"/>
    <x v="0"/>
    <s v="1951-C00010"/>
    <s v=" "/>
    <n v="53.213000000000001"/>
    <n v="-123.083"/>
    <n v="1951"/>
    <x v="5"/>
    <n v="28"/>
    <d v="1951-04-28T00:00:00"/>
    <m/>
    <m/>
    <x v="0"/>
    <x v="35"/>
    <x v="0"/>
    <s v=" "/>
    <s v="Fire"/>
    <s v=" "/>
    <s v="BC-1951-1951-C00010"/>
    <s v=" "/>
    <s v=" "/>
    <d v="2020-05-05T00:00:00"/>
    <s v="BC"/>
    <x v="3"/>
    <n v="14"/>
    <x v="3"/>
    <s v="Cordill re montagnarde"/>
  </r>
  <r>
    <n v="73"/>
    <x v="0"/>
    <s v="1951-C00180"/>
    <s v=" "/>
    <n v="53.259999999999899"/>
    <n v="-123.88200000000001"/>
    <n v="1951"/>
    <x v="5"/>
    <n v="16"/>
    <d v="1951-04-16T00:00:00"/>
    <m/>
    <m/>
    <x v="0"/>
    <x v="58"/>
    <x v="0"/>
    <s v=" "/>
    <s v="Fire"/>
    <s v=" "/>
    <s v="BC-1951-1951-C00180"/>
    <s v=" "/>
    <s v=" "/>
    <d v="2020-05-05T00:00:00"/>
    <s v="BC"/>
    <x v="3"/>
    <n v="14"/>
    <x v="3"/>
    <s v="Cordill re montagnarde"/>
  </r>
  <r>
    <n v="74"/>
    <x v="0"/>
    <s v="1951-C00200"/>
    <s v=" "/>
    <n v="53.405000000000001"/>
    <n v="-123.682"/>
    <n v="1951"/>
    <x v="4"/>
    <n v="5"/>
    <d v="1951-09-05T00:00:00"/>
    <m/>
    <m/>
    <x v="0"/>
    <x v="63"/>
    <x v="0"/>
    <s v=" "/>
    <s v="Fire"/>
    <s v=" "/>
    <s v="BC-1951-1951-C00200"/>
    <s v=" "/>
    <s v=" "/>
    <d v="2020-05-05T00:00:00"/>
    <s v="BC"/>
    <x v="3"/>
    <n v="14"/>
    <x v="3"/>
    <s v="Cordill re montagnarde"/>
  </r>
  <r>
    <n v="75"/>
    <x v="0"/>
    <s v="1951-C00096"/>
    <s v=" "/>
    <n v="52.597000000000001"/>
    <n v="-120.63500000000001"/>
    <n v="1951"/>
    <x v="1"/>
    <n v="15"/>
    <d v="1951-07-15T00:00:00"/>
    <m/>
    <m/>
    <x v="0"/>
    <x v="64"/>
    <x v="1"/>
    <s v=" "/>
    <s v="Fire"/>
    <s v=" "/>
    <s v="BC-1951-1951-C00096"/>
    <s v=" "/>
    <s v=" "/>
    <d v="2020-05-05T00:00:00"/>
    <s v="BC"/>
    <x v="3"/>
    <n v="14"/>
    <x v="3"/>
    <s v="Cordill re montagnarde"/>
  </r>
  <r>
    <n v="76"/>
    <x v="0"/>
    <s v="1951-C00137"/>
    <s v=" "/>
    <n v="52.259999999999899"/>
    <n v="-120.730999999999"/>
    <n v="1951"/>
    <x v="3"/>
    <n v="20"/>
    <d v="1951-08-20T00:00:00"/>
    <m/>
    <m/>
    <x v="0"/>
    <x v="55"/>
    <x v="1"/>
    <s v=" "/>
    <s v="Fire"/>
    <s v=" "/>
    <s v="BC-1951-1951-C00137"/>
    <s v=" "/>
    <s v=" "/>
    <d v="2020-05-05T00:00:00"/>
    <s v="BC"/>
    <x v="3"/>
    <n v="14"/>
    <x v="3"/>
    <s v="Cordill re montagnarde"/>
  </r>
  <r>
    <n v="77"/>
    <x v="0"/>
    <s v="1952-C00084"/>
    <s v=" "/>
    <n v="52.539000000000001"/>
    <n v="-120.730999999999"/>
    <n v="1952"/>
    <x v="3"/>
    <n v="9"/>
    <d v="1952-08-09T00:00:00"/>
    <m/>
    <m/>
    <x v="0"/>
    <x v="8"/>
    <x v="1"/>
    <s v=" "/>
    <s v="Fire"/>
    <s v=" "/>
    <s v="BC-1952-1952-C00084"/>
    <s v=" "/>
    <s v=" "/>
    <d v="2020-05-05T00:00:00"/>
    <s v="BC"/>
    <x v="3"/>
    <n v="14"/>
    <x v="3"/>
    <s v="Cordill re montagnarde"/>
  </r>
  <r>
    <n v="78"/>
    <x v="0"/>
    <s v="1952-C00054"/>
    <s v=" "/>
    <n v="52.509999999999899"/>
    <n v="-125.18300000000001"/>
    <n v="1952"/>
    <x v="0"/>
    <n v="6"/>
    <d v="1952-06-06T00:00:00"/>
    <m/>
    <m/>
    <x v="0"/>
    <x v="65"/>
    <x v="0"/>
    <s v=" "/>
    <s v="Fire"/>
    <s v=" "/>
    <s v="BC-1952-1952-C00054"/>
    <s v=" "/>
    <s v=" "/>
    <d v="2020-05-05T00:00:00"/>
    <s v="BC"/>
    <x v="3"/>
    <n v="14"/>
    <x v="3"/>
    <s v="Cordill re montagnarde"/>
  </r>
  <r>
    <n v="79"/>
    <x v="0"/>
    <s v="1950-K00496"/>
    <s v=" "/>
    <n v="51.155000000000001"/>
    <n v="-120.747"/>
    <n v="1950"/>
    <x v="4"/>
    <n v="20"/>
    <d v="1950-09-20T00:00:00"/>
    <m/>
    <m/>
    <x v="0"/>
    <x v="66"/>
    <x v="0"/>
    <s v=" "/>
    <s v="Fire"/>
    <s v=" "/>
    <s v="BC-1950-1950-K00496"/>
    <s v=" "/>
    <s v=" "/>
    <d v="2020-05-05T00:00:00"/>
    <s v="BC"/>
    <x v="3"/>
    <n v="14"/>
    <x v="3"/>
    <s v="Cordill re montagnarde"/>
  </r>
  <r>
    <n v="80"/>
    <x v="0"/>
    <s v="1951-K00537"/>
    <s v=" "/>
    <n v="51.125999999999898"/>
    <n v="-120.88800000000001"/>
    <n v="1951"/>
    <x v="4"/>
    <n v="17"/>
    <d v="1951-09-17T00:00:00"/>
    <m/>
    <m/>
    <x v="0"/>
    <x v="67"/>
    <x v="0"/>
    <s v=" "/>
    <s v="Fire"/>
    <s v=" "/>
    <s v="BC-1951-1951-K00537"/>
    <s v=" "/>
    <s v=" "/>
    <d v="2020-05-05T00:00:00"/>
    <s v="BC"/>
    <x v="3"/>
    <n v="14"/>
    <x v="3"/>
    <s v="Cordill re montagnarde"/>
  </r>
  <r>
    <n v="81"/>
    <x v="0"/>
    <s v="1951-C00144"/>
    <s v=" "/>
    <n v="51.597000000000001"/>
    <n v="-120.840999999999"/>
    <n v="1951"/>
    <x v="3"/>
    <n v="19"/>
    <d v="1951-08-19T00:00:00"/>
    <m/>
    <m/>
    <x v="0"/>
    <x v="68"/>
    <x v="1"/>
    <s v=" "/>
    <s v="Fire"/>
    <s v=" "/>
    <s v="BC-1951-1951-C00144"/>
    <s v=" "/>
    <s v=" "/>
    <d v="2020-05-05T00:00:00"/>
    <s v="BC"/>
    <x v="3"/>
    <n v="14"/>
    <x v="3"/>
    <s v="Cordill re montagnarde"/>
  </r>
  <r>
    <n v="82"/>
    <x v="0"/>
    <s v="1952-C00074"/>
    <s v=" "/>
    <n v="52.463000000000001"/>
    <n v="-121.480999999999"/>
    <n v="1952"/>
    <x v="3"/>
    <n v="5"/>
    <d v="1952-08-05T00:00:00"/>
    <m/>
    <m/>
    <x v="0"/>
    <x v="30"/>
    <x v="1"/>
    <s v=" "/>
    <s v="Fire"/>
    <s v=" "/>
    <s v="BC-1952-1952-C00074"/>
    <s v=" "/>
    <s v=" "/>
    <d v="2020-05-05T00:00:00"/>
    <s v="BC"/>
    <x v="3"/>
    <n v="14"/>
    <x v="3"/>
    <s v="Cordill re montagnarde"/>
  </r>
  <r>
    <n v="83"/>
    <x v="0"/>
    <s v="1950-C00060"/>
    <s v=" "/>
    <n v="52.009999999999899"/>
    <n v="-124.087"/>
    <n v="1950"/>
    <x v="1"/>
    <n v="20"/>
    <d v="1950-07-20T00:00:00"/>
    <m/>
    <m/>
    <x v="0"/>
    <x v="19"/>
    <x v="0"/>
    <s v=" "/>
    <s v="Fire"/>
    <s v=" "/>
    <s v="BC-1950-1950-C00060"/>
    <s v=" "/>
    <s v=" "/>
    <d v="2020-05-05T00:00:00"/>
    <s v="BC"/>
    <x v="3"/>
    <n v="14"/>
    <x v="3"/>
    <s v="Cordill re montagnarde"/>
  </r>
  <r>
    <n v="84"/>
    <x v="0"/>
    <s v="1951-C00050"/>
    <s v=" "/>
    <n v="52.155000000000001"/>
    <n v="-124.039"/>
    <n v="1951"/>
    <x v="0"/>
    <n v="7"/>
    <d v="1951-06-07T00:00:00"/>
    <m/>
    <m/>
    <x v="0"/>
    <x v="64"/>
    <x v="0"/>
    <s v=" "/>
    <s v="Fire"/>
    <s v=" "/>
    <s v="BC-1951-1951-C00050"/>
    <s v=" "/>
    <s v=" "/>
    <d v="2020-05-05T00:00:00"/>
    <s v="BC"/>
    <x v="3"/>
    <n v="14"/>
    <x v="3"/>
    <s v="Cordill re montagnarde"/>
  </r>
  <r>
    <n v="85"/>
    <x v="0"/>
    <s v="1951-C00051"/>
    <s v=" "/>
    <n v="52.183999999999898"/>
    <n v="-123.18300000000001"/>
    <n v="1951"/>
    <x v="0"/>
    <n v="9"/>
    <d v="1951-06-09T00:00:00"/>
    <m/>
    <m/>
    <x v="0"/>
    <x v="69"/>
    <x v="0"/>
    <s v=" "/>
    <s v="Fire"/>
    <s v=" "/>
    <s v="BC-1951-1951-C00051"/>
    <s v=" "/>
    <s v=" "/>
    <d v="2020-05-05T00:00:00"/>
    <s v="BC"/>
    <x v="3"/>
    <n v="14"/>
    <x v="3"/>
    <s v="Cordill re montagnarde"/>
  </r>
  <r>
    <n v="86"/>
    <x v="0"/>
    <s v="1951-C00061"/>
    <s v=" "/>
    <n v="51.933999999999898"/>
    <n v="-124.435"/>
    <n v="1951"/>
    <x v="1"/>
    <n v="27"/>
    <d v="1951-07-27T00:00:00"/>
    <m/>
    <m/>
    <x v="0"/>
    <x v="70"/>
    <x v="0"/>
    <s v=" "/>
    <s v="Fire"/>
    <s v=" "/>
    <s v="BC-1951-1951-C00061"/>
    <s v=" "/>
    <s v=" "/>
    <d v="2020-05-05T00:00:00"/>
    <s v="BC"/>
    <x v="3"/>
    <n v="14"/>
    <x v="3"/>
    <s v="Cordill re montagnarde"/>
  </r>
  <r>
    <n v="87"/>
    <x v="0"/>
    <s v="1951-C00071"/>
    <s v=" "/>
    <n v="51.789000000000001"/>
    <n v="-124.044"/>
    <n v="1951"/>
    <x v="1"/>
    <n v="1"/>
    <d v="1951-07-01T00:00:00"/>
    <m/>
    <m/>
    <x v="0"/>
    <x v="71"/>
    <x v="0"/>
    <s v=" "/>
    <s v="Fire"/>
    <s v=" "/>
    <s v="BC-1951-1951-C00071"/>
    <s v=" "/>
    <s v=" "/>
    <d v="2020-05-05T00:00:00"/>
    <s v="BC"/>
    <x v="3"/>
    <n v="14"/>
    <x v="3"/>
    <s v="Cordill re montagnarde"/>
  </r>
  <r>
    <n v="88"/>
    <x v="0"/>
    <s v="1951-C00077"/>
    <s v=" "/>
    <n v="51.905000000000001"/>
    <n v="-124.497"/>
    <n v="1951"/>
    <x v="1"/>
    <n v="12"/>
    <d v="1951-07-12T00:00:00"/>
    <m/>
    <m/>
    <x v="0"/>
    <x v="72"/>
    <x v="0"/>
    <s v=" "/>
    <s v="Fire"/>
    <s v=" "/>
    <s v="BC-1951-1951-C00077"/>
    <s v=" "/>
    <s v=" "/>
    <d v="2020-05-05T00:00:00"/>
    <s v="BC"/>
    <x v="3"/>
    <n v="14"/>
    <x v="3"/>
    <s v="Cordill re montagnarde"/>
  </r>
  <r>
    <n v="89"/>
    <x v="0"/>
    <s v="1951-C00084"/>
    <s v=" "/>
    <n v="51.847000000000001"/>
    <n v="-123.982"/>
    <n v="1951"/>
    <x v="1"/>
    <n v="24"/>
    <d v="1951-07-24T00:00:00"/>
    <m/>
    <m/>
    <x v="0"/>
    <x v="58"/>
    <x v="0"/>
    <s v=" "/>
    <s v="Fire"/>
    <s v=" "/>
    <s v="BC-1951-1951-C00084"/>
    <s v=" "/>
    <s v=" "/>
    <d v="2020-05-05T00:00:00"/>
    <s v="BC"/>
    <x v="3"/>
    <n v="14"/>
    <x v="3"/>
    <s v="Cordill re montagnarde"/>
  </r>
  <r>
    <n v="90"/>
    <x v="0"/>
    <s v="1951-C00131"/>
    <s v=" "/>
    <n v="51.963000000000001"/>
    <n v="-124.38800000000001"/>
    <n v="1951"/>
    <x v="3"/>
    <n v="2"/>
    <d v="1951-08-02T00:00:00"/>
    <m/>
    <m/>
    <x v="0"/>
    <x v="73"/>
    <x v="0"/>
    <s v=" "/>
    <s v="Fire"/>
    <s v=" "/>
    <s v="BC-1951-1951-C00131"/>
    <s v=" "/>
    <s v=" "/>
    <d v="2020-05-05T00:00:00"/>
    <s v="BC"/>
    <x v="3"/>
    <n v="14"/>
    <x v="3"/>
    <s v="Cordill re montagnarde"/>
  </r>
  <r>
    <n v="91"/>
    <x v="0"/>
    <s v="1951-C00152"/>
    <s v=" "/>
    <n v="52.039000000000001"/>
    <n v="-123.980999999999"/>
    <n v="1951"/>
    <x v="4"/>
    <n v="3"/>
    <d v="1951-09-03T00:00:00"/>
    <m/>
    <m/>
    <x v="0"/>
    <x v="74"/>
    <x v="0"/>
    <s v=" "/>
    <s v="Fire"/>
    <s v=" "/>
    <s v="BC-1951-1951-C00152"/>
    <s v=" "/>
    <s v=" "/>
    <d v="2020-05-05T00:00:00"/>
    <s v="BC"/>
    <x v="3"/>
    <n v="14"/>
    <x v="3"/>
    <s v="Cordill re montagnarde"/>
  </r>
  <r>
    <n v="92"/>
    <x v="0"/>
    <s v="1952-C00055"/>
    <s v=" "/>
    <n v="51.713000000000001"/>
    <n v="-124.185"/>
    <n v="1952"/>
    <x v="2"/>
    <n v="31"/>
    <d v="1952-05-31T00:00:00"/>
    <m/>
    <m/>
    <x v="0"/>
    <x v="75"/>
    <x v="0"/>
    <s v=" "/>
    <s v="Fire"/>
    <s v=" "/>
    <s v="BC-1952-1952-C00055"/>
    <s v=" "/>
    <s v=" "/>
    <d v="2020-05-05T00:00:00"/>
    <s v="BC"/>
    <x v="3"/>
    <n v="14"/>
    <x v="3"/>
    <s v="Cordill re montagnarde"/>
  </r>
  <r>
    <n v="93"/>
    <x v="0"/>
    <s v="1952-C00094"/>
    <s v=" "/>
    <n v="51.847000000000001"/>
    <n v="-124.747"/>
    <n v="1952"/>
    <x v="3"/>
    <n v="5"/>
    <d v="1952-08-05T00:00:00"/>
    <m/>
    <m/>
    <x v="0"/>
    <x v="73"/>
    <x v="1"/>
    <s v=" "/>
    <s v="Fire"/>
    <s v=" "/>
    <s v="BC-1952-1952-C00094"/>
    <s v=" "/>
    <s v=" "/>
    <d v="2020-05-05T00:00:00"/>
    <s v="BC"/>
    <x v="3"/>
    <n v="14"/>
    <x v="3"/>
    <s v="Cordill re montagnarde"/>
  </r>
  <r>
    <n v="94"/>
    <x v="0"/>
    <s v="1950-C00121"/>
    <s v=" "/>
    <n v="51.905000000000001"/>
    <n v="-122.090999999999"/>
    <n v="1950"/>
    <x v="4"/>
    <n v="20"/>
    <d v="1950-09-20T00:00:00"/>
    <m/>
    <m/>
    <x v="0"/>
    <x v="76"/>
    <x v="0"/>
    <s v=" "/>
    <s v="Fire"/>
    <s v=" "/>
    <s v="BC-1950-1950-C00121"/>
    <s v=" "/>
    <s v=" "/>
    <d v="2020-05-05T00:00:00"/>
    <s v="BC"/>
    <x v="3"/>
    <n v="14"/>
    <x v="3"/>
    <s v="Cordill re montagnarde"/>
  </r>
  <r>
    <n v="95"/>
    <x v="0"/>
    <s v="1951-C00100"/>
    <s v=" "/>
    <n v="51.125999999999898"/>
    <n v="-121.247"/>
    <n v="1951"/>
    <x v="1"/>
    <n v="28"/>
    <d v="1951-07-28T00:00:00"/>
    <m/>
    <m/>
    <x v="0"/>
    <x v="20"/>
    <x v="1"/>
    <s v=" "/>
    <s v="Fire"/>
    <s v=" "/>
    <s v="BC-1951-1951-C00100"/>
    <s v=" "/>
    <s v=" "/>
    <d v="2020-05-05T00:00:00"/>
    <s v="BC"/>
    <x v="3"/>
    <n v="14"/>
    <x v="3"/>
    <s v="Cordill re montagnarde"/>
  </r>
  <r>
    <n v="96"/>
    <x v="0"/>
    <s v="1951-C00114"/>
    <s v=" "/>
    <n v="51.567999999999898"/>
    <n v="-121.590999999999"/>
    <n v="1951"/>
    <x v="3"/>
    <n v="1"/>
    <d v="1951-08-01T00:00:00"/>
    <m/>
    <m/>
    <x v="0"/>
    <x v="55"/>
    <x v="1"/>
    <s v=" "/>
    <s v="Fire"/>
    <s v=" "/>
    <s v="BC-1951-1951-C00114"/>
    <s v=" "/>
    <s v=" "/>
    <d v="2020-05-05T00:00:00"/>
    <s v="BC"/>
    <x v="3"/>
    <n v="14"/>
    <x v="3"/>
    <s v="Cordill re montagnarde"/>
  </r>
  <r>
    <n v="97"/>
    <x v="0"/>
    <s v="1951-C00115"/>
    <s v=" "/>
    <n v="51.683999999999898"/>
    <n v="-121.590999999999"/>
    <n v="1951"/>
    <x v="3"/>
    <n v="1"/>
    <d v="1951-08-01T00:00:00"/>
    <m/>
    <m/>
    <x v="0"/>
    <x v="58"/>
    <x v="1"/>
    <s v=" "/>
    <s v="Fire"/>
    <s v=" "/>
    <s v="BC-1951-1951-C00115"/>
    <s v=" "/>
    <s v=" "/>
    <d v="2020-05-05T00:00:00"/>
    <s v="BC"/>
    <x v="3"/>
    <n v="14"/>
    <x v="3"/>
    <s v="Cordill re montagnarde"/>
  </r>
  <r>
    <n v="98"/>
    <x v="0"/>
    <s v="1951-C00142"/>
    <s v=" "/>
    <n v="52.009999999999899"/>
    <n v="-122.230999999999"/>
    <n v="1951"/>
    <x v="1"/>
    <n v="17"/>
    <d v="1951-07-17T00:00:00"/>
    <m/>
    <m/>
    <x v="0"/>
    <x v="77"/>
    <x v="0"/>
    <s v=" "/>
    <s v="Fire"/>
    <s v=" "/>
    <s v="BC-1951-1951-C00142"/>
    <s v=" "/>
    <s v=" "/>
    <d v="2020-05-05T00:00:00"/>
    <s v="BC"/>
    <x v="3"/>
    <n v="14"/>
    <x v="3"/>
    <s v="Cordill re montagnarde"/>
  </r>
  <r>
    <n v="99"/>
    <x v="0"/>
    <s v="1951-C00162"/>
    <s v=" "/>
    <n v="51.125999999999898"/>
    <n v="-121.294"/>
    <n v="1951"/>
    <x v="4"/>
    <n v="12"/>
    <d v="1951-09-12T00:00:00"/>
    <m/>
    <m/>
    <x v="0"/>
    <x v="78"/>
    <x v="0"/>
    <s v=" "/>
    <s v="Fire"/>
    <s v=" "/>
    <s v="BC-1951-1951-C00162"/>
    <s v=" "/>
    <s v=" "/>
    <d v="2020-05-05T00:00:00"/>
    <s v="BC"/>
    <x v="3"/>
    <n v="14"/>
    <x v="3"/>
    <s v="Cordill re montagnarde"/>
  </r>
  <r>
    <n v="100"/>
    <x v="0"/>
    <s v="1951-C00209"/>
    <s v=" "/>
    <n v="51.241999999999898"/>
    <n v="-121.13800000000001"/>
    <n v="1951"/>
    <x v="1"/>
    <n v="29"/>
    <d v="1951-07-29T00:00:00"/>
    <m/>
    <m/>
    <x v="0"/>
    <x v="79"/>
    <x v="1"/>
    <s v=" "/>
    <s v="Fire"/>
    <s v=" "/>
    <s v="BC-1951-1951-C00209"/>
    <s v=" "/>
    <s v=" "/>
    <d v="2020-05-05T00:00:00"/>
    <s v="BC"/>
    <x v="3"/>
    <n v="14"/>
    <x v="3"/>
    <s v="Cordill re montagnarde"/>
  </r>
  <r>
    <n v="101"/>
    <x v="0"/>
    <s v="1952-K00200"/>
    <s v=" "/>
    <n v="52.155000000000001"/>
    <n v="-118.289"/>
    <n v="1952"/>
    <x v="1"/>
    <n v="31"/>
    <d v="1952-07-31T00:00:00"/>
    <m/>
    <m/>
    <x v="0"/>
    <x v="80"/>
    <x v="1"/>
    <s v=" "/>
    <s v="Fire"/>
    <s v=" "/>
    <s v="BC-1952-1952-K00200"/>
    <s v=" "/>
    <s v=" "/>
    <d v="2020-05-05T00:00:00"/>
    <s v="BC"/>
    <x v="3"/>
    <n v="14"/>
    <x v="3"/>
    <s v="Cordill re montagnarde"/>
  </r>
  <r>
    <n v="102"/>
    <x v="0"/>
    <s v="1952-K00231"/>
    <s v=" "/>
    <n v="52.097000000000001"/>
    <n v="-118.38500000000001"/>
    <n v="1952"/>
    <x v="3"/>
    <n v="1"/>
    <d v="1952-08-01T00:00:00"/>
    <m/>
    <m/>
    <x v="0"/>
    <x v="51"/>
    <x v="1"/>
    <s v=" "/>
    <s v="Fire"/>
    <s v=" "/>
    <s v="BC-1952-1952-K00231"/>
    <s v=" "/>
    <s v=" "/>
    <d v="2020-05-05T00:00:00"/>
    <s v="BC"/>
    <x v="3"/>
    <n v="14"/>
    <x v="3"/>
    <s v="Cordill re montagnarde"/>
  </r>
  <r>
    <n v="103"/>
    <x v="0"/>
    <s v="1951-C00213"/>
    <s v=" "/>
    <n v="51.905000000000001"/>
    <n v="-125.732"/>
    <n v="1951"/>
    <x v="4"/>
    <n v="1"/>
    <d v="1951-09-01T00:00:00"/>
    <m/>
    <m/>
    <x v="0"/>
    <x v="55"/>
    <x v="1"/>
    <s v=" "/>
    <s v="Fire"/>
    <s v=" "/>
    <s v="BC-1951-1951-C00213"/>
    <s v=" "/>
    <s v=" "/>
    <d v="2020-05-05T00:00:00"/>
    <s v="BC"/>
    <x v="3"/>
    <n v="14"/>
    <x v="3"/>
    <s v="Cordill re montagnarde"/>
  </r>
  <r>
    <n v="104"/>
    <x v="0"/>
    <s v="1952-C00003"/>
    <s v=" "/>
    <n v="52.405000000000001"/>
    <n v="-125.93300000000001"/>
    <n v="1952"/>
    <x v="3"/>
    <n v="9"/>
    <d v="1952-08-09T00:00:00"/>
    <m/>
    <m/>
    <x v="0"/>
    <x v="81"/>
    <x v="1"/>
    <s v=" "/>
    <s v="Fire"/>
    <s v=" "/>
    <s v="BC-1952-1952-C00003"/>
    <s v=" "/>
    <s v=" "/>
    <d v="2020-05-05T00:00:00"/>
    <s v="BC"/>
    <x v="3"/>
    <n v="14"/>
    <x v="3"/>
    <s v="Cordill re montagnarde"/>
  </r>
  <r>
    <n v="105"/>
    <x v="0"/>
    <s v="1951-V00604"/>
    <s v=" "/>
    <n v="50.539000000000001"/>
    <n v="-124.345"/>
    <n v="1951"/>
    <x v="3"/>
    <n v="24"/>
    <d v="1951-08-24T00:00:00"/>
    <m/>
    <m/>
    <x v="0"/>
    <x v="82"/>
    <x v="1"/>
    <s v=" "/>
    <s v="Fire"/>
    <s v=" "/>
    <s v="BC-1951-1951-V00604"/>
    <s v=" "/>
    <s v=" "/>
    <d v="2020-05-05T00:00:00"/>
    <s v="BC"/>
    <x v="4"/>
    <n v="13"/>
    <x v="4"/>
    <s v="Maritime du Pacifique"/>
  </r>
  <r>
    <n v="106"/>
    <x v="0"/>
    <s v="1951-V00649"/>
    <s v=" "/>
    <n v="50.289000000000001"/>
    <n v="-124.595"/>
    <n v="1951"/>
    <x v="4"/>
    <n v="19"/>
    <d v="1951-09-19T00:00:00"/>
    <m/>
    <m/>
    <x v="0"/>
    <x v="83"/>
    <x v="0"/>
    <s v=" "/>
    <s v="Fire"/>
    <s v=" "/>
    <s v="BC-1951-1951-V00649"/>
    <s v=" "/>
    <s v=" "/>
    <d v="2020-05-05T00:00:00"/>
    <s v="BC"/>
    <x v="4"/>
    <n v="13"/>
    <x v="4"/>
    <s v="Maritime du Pacifique"/>
  </r>
  <r>
    <n v="107"/>
    <x v="0"/>
    <s v="1951-V00436"/>
    <s v=" "/>
    <n v="50.847000000000001"/>
    <n v="-124.64100000000001"/>
    <n v="1951"/>
    <x v="1"/>
    <n v="23"/>
    <d v="1951-07-23T00:00:00"/>
    <m/>
    <m/>
    <x v="0"/>
    <x v="84"/>
    <x v="0"/>
    <s v=" "/>
    <s v="Fire"/>
    <s v=" "/>
    <s v="BC-1951-1951-V00436"/>
    <s v=" "/>
    <s v=" "/>
    <d v="2020-05-05T00:00:00"/>
    <s v="BC"/>
    <x v="4"/>
    <n v="13"/>
    <x v="4"/>
    <s v="Maritime du Pacifique"/>
  </r>
  <r>
    <n v="108"/>
    <x v="0"/>
    <s v="1950-K00388"/>
    <s v=" "/>
    <n v="51.097000000000001"/>
    <n v="-119.294"/>
    <n v="1950"/>
    <x v="4"/>
    <n v="8"/>
    <d v="1950-09-08T00:00:00"/>
    <m/>
    <m/>
    <x v="0"/>
    <x v="85"/>
    <x v="1"/>
    <s v=" "/>
    <s v="Fire"/>
    <s v=" "/>
    <s v="BC-1950-1950-K00388"/>
    <s v=" "/>
    <s v=" "/>
    <d v="2020-05-05T00:00:00"/>
    <s v="BC"/>
    <x v="3"/>
    <n v="14"/>
    <x v="3"/>
    <s v="Cordill re montagnarde"/>
  </r>
  <r>
    <n v="109"/>
    <x v="0"/>
    <s v="1951-K00214"/>
    <s v=" "/>
    <n v="51.289000000000001"/>
    <n v="-118.982"/>
    <n v="1951"/>
    <x v="1"/>
    <n v="25"/>
    <d v="1951-07-25T00:00:00"/>
    <m/>
    <m/>
    <x v="0"/>
    <x v="30"/>
    <x v="1"/>
    <s v=" "/>
    <s v="Fire"/>
    <s v=" "/>
    <s v="BC-1951-1951-K00214"/>
    <s v=" "/>
    <s v=" "/>
    <d v="2020-05-05T00:00:00"/>
    <s v="BC"/>
    <x v="3"/>
    <n v="14"/>
    <x v="3"/>
    <s v="Cordill re montagnarde"/>
  </r>
  <r>
    <n v="110"/>
    <x v="0"/>
    <s v="1951-K00251"/>
    <s v=" "/>
    <n v="51.463000000000001"/>
    <n v="-119.840999999999"/>
    <n v="1951"/>
    <x v="3"/>
    <n v="1"/>
    <d v="1951-08-01T00:00:00"/>
    <m/>
    <m/>
    <x v="0"/>
    <x v="86"/>
    <x v="1"/>
    <s v=" "/>
    <s v="Fire"/>
    <s v=" "/>
    <s v="BC-1951-1951-K00251"/>
    <s v=" "/>
    <s v=" "/>
    <d v="2020-05-05T00:00:00"/>
    <s v="BC"/>
    <x v="3"/>
    <n v="14"/>
    <x v="3"/>
    <s v="Cordill re montagnarde"/>
  </r>
  <r>
    <n v="111"/>
    <x v="0"/>
    <s v="1951-K00325"/>
    <s v=" "/>
    <n v="50.789000000000001"/>
    <n v="-118.64100000000001"/>
    <n v="1951"/>
    <x v="3"/>
    <n v="2"/>
    <d v="1951-08-02T00:00:00"/>
    <m/>
    <m/>
    <x v="0"/>
    <x v="50"/>
    <x v="1"/>
    <s v=" "/>
    <s v="Fire"/>
    <s v=" "/>
    <s v="BC-1951-1951-K00325"/>
    <s v=" "/>
    <s v=" "/>
    <d v="2020-05-05T00:00:00"/>
    <s v="BC"/>
    <x v="3"/>
    <n v="14"/>
    <x v="3"/>
    <s v="Cordill re montagnarde"/>
  </r>
  <r>
    <n v="112"/>
    <x v="0"/>
    <s v="1951-K00444"/>
    <s v=" "/>
    <n v="51.317999999999898"/>
    <n v="-119.88800000000001"/>
    <n v="1951"/>
    <x v="3"/>
    <n v="11"/>
    <d v="1951-08-11T00:00:00"/>
    <m/>
    <m/>
    <x v="0"/>
    <x v="87"/>
    <x v="1"/>
    <s v=" "/>
    <s v="Fire"/>
    <s v=" "/>
    <s v="BC-1951-1951-K00444"/>
    <s v=" "/>
    <s v=" "/>
    <d v="2020-05-05T00:00:00"/>
    <s v="BC"/>
    <x v="3"/>
    <n v="14"/>
    <x v="3"/>
    <s v="Cordill re montagnarde"/>
  </r>
  <r>
    <n v="113"/>
    <x v="0"/>
    <s v="1951-K00073"/>
    <s v=" "/>
    <n v="51.125999999999898"/>
    <n v="-118.63800000000001"/>
    <n v="1951"/>
    <x v="0"/>
    <n v="29"/>
    <d v="1951-06-29T00:00:00"/>
    <m/>
    <m/>
    <x v="0"/>
    <x v="88"/>
    <x v="1"/>
    <s v=" "/>
    <s v="Fire"/>
    <s v=" "/>
    <s v="BC-1951-1951-K00073"/>
    <s v=" "/>
    <s v=" "/>
    <d v="2020-05-05T00:00:00"/>
    <s v="BC"/>
    <x v="3"/>
    <n v="14"/>
    <x v="3"/>
    <s v="Cordill re montagnarde"/>
  </r>
  <r>
    <n v="114"/>
    <x v="0"/>
    <s v="1951-K00163"/>
    <s v=" "/>
    <n v="51.213000000000001"/>
    <n v="-118.88800000000001"/>
    <n v="1951"/>
    <x v="1"/>
    <n v="21"/>
    <d v="1951-07-21T00:00:00"/>
    <m/>
    <m/>
    <x v="0"/>
    <x v="89"/>
    <x v="1"/>
    <s v=" "/>
    <s v="Fire"/>
    <s v=" "/>
    <s v="BC-1951-1951-K00163"/>
    <s v=" "/>
    <s v=" "/>
    <d v="2020-05-05T00:00:00"/>
    <s v="BC"/>
    <x v="3"/>
    <n v="14"/>
    <x v="3"/>
    <s v="Cordill re montagnarde"/>
  </r>
  <r>
    <n v="115"/>
    <x v="0"/>
    <s v="1951-K00452"/>
    <s v=" "/>
    <n v="51.963000000000001"/>
    <n v="-120.232"/>
    <n v="1951"/>
    <x v="3"/>
    <n v="10"/>
    <d v="1951-08-10T00:00:00"/>
    <m/>
    <m/>
    <x v="0"/>
    <x v="90"/>
    <x v="1"/>
    <s v=" "/>
    <s v="Fire"/>
    <s v=" "/>
    <s v="BC-1951-1951-K00452"/>
    <s v=" "/>
    <s v=" "/>
    <d v="2020-05-05T00:00:00"/>
    <s v="BC"/>
    <x v="3"/>
    <n v="14"/>
    <x v="3"/>
    <s v="Cordill re montagnarde"/>
  </r>
  <r>
    <n v="116"/>
    <x v="0"/>
    <s v="1952-K00470"/>
    <s v=" "/>
    <n v="51.789000000000001"/>
    <n v="-119.13800000000001"/>
    <n v="1952"/>
    <x v="3"/>
    <n v="12"/>
    <d v="1952-08-12T00:00:00"/>
    <m/>
    <m/>
    <x v="0"/>
    <x v="91"/>
    <x v="1"/>
    <s v=" "/>
    <s v="Fire"/>
    <s v=" "/>
    <s v="BC-1952-1952-K00470"/>
    <s v=" "/>
    <s v=" "/>
    <d v="2020-05-05T00:00:00"/>
    <s v="BC"/>
    <x v="3"/>
    <n v="14"/>
    <x v="3"/>
    <s v="Cordill re montagnarde"/>
  </r>
  <r>
    <n v="117"/>
    <x v="0"/>
    <s v="1952-K00275"/>
    <s v=" "/>
    <n v="51.741999999999898"/>
    <n v="-119.185"/>
    <n v="1952"/>
    <x v="3"/>
    <n v="5"/>
    <d v="1952-08-05T00:00:00"/>
    <m/>
    <m/>
    <x v="0"/>
    <x v="92"/>
    <x v="1"/>
    <s v=" "/>
    <s v="Fire"/>
    <s v=" "/>
    <s v="BC-1952-1952-K00275"/>
    <s v=" "/>
    <s v=" "/>
    <d v="2020-05-05T00:00:00"/>
    <s v="BC"/>
    <x v="3"/>
    <n v="14"/>
    <x v="3"/>
    <s v="Cordill re montagnarde"/>
  </r>
  <r>
    <n v="118"/>
    <x v="0"/>
    <s v="1952-K00632"/>
    <s v=" "/>
    <n v="50.991999999999898"/>
    <n v="-119.39100000000001"/>
    <n v="1952"/>
    <x v="6"/>
    <n v="19"/>
    <d v="1952-10-19T00:00:00"/>
    <m/>
    <m/>
    <x v="0"/>
    <x v="93"/>
    <x v="0"/>
    <s v=" "/>
    <s v="Fire"/>
    <s v=" "/>
    <s v="BC-1952-1952-K00632"/>
    <s v=" "/>
    <s v=" "/>
    <d v="2020-05-05T00:00:00"/>
    <s v="BC"/>
    <x v="3"/>
    <n v="14"/>
    <x v="3"/>
    <s v="Cordill re montagnarde"/>
  </r>
  <r>
    <n v="119"/>
    <x v="0"/>
    <s v="1950-C00096"/>
    <s v=" "/>
    <n v="52.009999999999899"/>
    <n v="-122.68300000000001"/>
    <n v="1950"/>
    <x v="4"/>
    <n v="8"/>
    <d v="1950-09-08T00:00:00"/>
    <m/>
    <m/>
    <x v="0"/>
    <x v="90"/>
    <x v="0"/>
    <s v=" "/>
    <s v="Fire"/>
    <s v=" "/>
    <s v="BC-1950-1950-C00096"/>
    <s v=" "/>
    <s v=" "/>
    <d v="2020-05-05T00:00:00"/>
    <s v="BC"/>
    <x v="3"/>
    <n v="14"/>
    <x v="3"/>
    <s v="Cordill re montagnarde"/>
  </r>
  <r>
    <n v="120"/>
    <x v="0"/>
    <s v="1951-K00312"/>
    <s v=" "/>
    <n v="51.009999999999899"/>
    <n v="-121.185"/>
    <n v="1951"/>
    <x v="1"/>
    <n v="29"/>
    <d v="1951-07-29T00:00:00"/>
    <m/>
    <m/>
    <x v="0"/>
    <x v="94"/>
    <x v="1"/>
    <s v=" "/>
    <s v="Fire"/>
    <s v=" "/>
    <s v="BC-1951-1951-K00312"/>
    <s v=" "/>
    <s v=" "/>
    <d v="2020-05-05T00:00:00"/>
    <s v="BC"/>
    <x v="3"/>
    <n v="14"/>
    <x v="3"/>
    <s v="Cordill re montagnarde"/>
  </r>
  <r>
    <n v="121"/>
    <x v="0"/>
    <s v="1951-K00398"/>
    <s v=" "/>
    <n v="50.847000000000001"/>
    <n v="-120.845"/>
    <n v="1951"/>
    <x v="3"/>
    <n v="18"/>
    <d v="1951-08-18T00:00:00"/>
    <m/>
    <m/>
    <x v="0"/>
    <x v="54"/>
    <x v="1"/>
    <s v=" "/>
    <s v="Fire"/>
    <s v=" "/>
    <s v="BC-1951-1951-K00398"/>
    <s v=" "/>
    <s v=" "/>
    <d v="2020-05-05T00:00:00"/>
    <s v="BC"/>
    <x v="3"/>
    <n v="14"/>
    <x v="3"/>
    <s v="Cordill re montagnarde"/>
  </r>
  <r>
    <n v="122"/>
    <x v="0"/>
    <s v="1951-C00208"/>
    <s v=" "/>
    <n v="51.817999999999898"/>
    <n v="-120.544"/>
    <n v="1951"/>
    <x v="1"/>
    <n v="27"/>
    <d v="1951-07-27T00:00:00"/>
    <m/>
    <m/>
    <x v="0"/>
    <x v="95"/>
    <x v="1"/>
    <s v=" "/>
    <s v="Fire"/>
    <s v=" "/>
    <s v="BC-1951-1951-C00208"/>
    <s v=" "/>
    <s v=" "/>
    <d v="2020-05-05T00:00:00"/>
    <s v="BC"/>
    <x v="3"/>
    <n v="14"/>
    <x v="3"/>
    <s v="Cordill re montagnarde"/>
  </r>
  <r>
    <n v="123"/>
    <x v="0"/>
    <s v="1950-N00307"/>
    <s v=" "/>
    <n v="50.183999999999898"/>
    <n v="-115.14100000000001"/>
    <n v="1950"/>
    <x v="4"/>
    <n v="3"/>
    <d v="1950-09-03T00:00:00"/>
    <m/>
    <m/>
    <x v="0"/>
    <x v="96"/>
    <x v="1"/>
    <s v=" "/>
    <s v="Fire"/>
    <s v=" "/>
    <s v="BC-1950-1950-N00307"/>
    <s v=" "/>
    <s v=" "/>
    <d v="2020-05-05T00:00:00"/>
    <s v="BC"/>
    <x v="3"/>
    <n v="14"/>
    <x v="3"/>
    <s v="Cordill re montagnarde"/>
  </r>
  <r>
    <n v="124"/>
    <x v="0"/>
    <s v="1951-N00158"/>
    <s v=" "/>
    <n v="50.567999999999898"/>
    <n v="-115.687"/>
    <n v="1951"/>
    <x v="1"/>
    <n v="31"/>
    <d v="1951-07-31T00:00:00"/>
    <m/>
    <m/>
    <x v="0"/>
    <x v="97"/>
    <x v="1"/>
    <s v=" "/>
    <s v="Fire"/>
    <s v=" "/>
    <s v="BC-1951-1951-N00158"/>
    <s v=" "/>
    <s v=" "/>
    <d v="2020-05-05T00:00:00"/>
    <s v="BC"/>
    <x v="3"/>
    <n v="14"/>
    <x v="3"/>
    <s v="Cordill re montagnarde"/>
  </r>
  <r>
    <n v="125"/>
    <x v="0"/>
    <s v="1951-N00136"/>
    <s v=" "/>
    <n v="50.375999999999898"/>
    <n v="-116.482"/>
    <n v="1951"/>
    <x v="1"/>
    <n v="23"/>
    <d v="1951-07-23T00:00:00"/>
    <m/>
    <m/>
    <x v="0"/>
    <x v="98"/>
    <x v="1"/>
    <s v=" "/>
    <s v="Fire"/>
    <s v=" "/>
    <s v="BC-1951-1951-N00136"/>
    <s v=" "/>
    <s v=" "/>
    <d v="2020-05-05T00:00:00"/>
    <s v="BC"/>
    <x v="3"/>
    <n v="14"/>
    <x v="3"/>
    <s v="Cordill re montagnarde"/>
  </r>
  <r>
    <n v="126"/>
    <x v="0"/>
    <s v="1950-K00239"/>
    <s v=" "/>
    <n v="50.683999999999898"/>
    <n v="-121.982"/>
    <n v="1950"/>
    <x v="1"/>
    <n v="23"/>
    <d v="1950-07-23T00:00:00"/>
    <m/>
    <m/>
    <x v="0"/>
    <x v="99"/>
    <x v="0"/>
    <s v=" "/>
    <s v="Fire"/>
    <s v=" "/>
    <s v="BC-1950-1950-K00239"/>
    <s v=" "/>
    <s v=" "/>
    <d v="2020-05-05T00:00:00"/>
    <s v="BC"/>
    <x v="3"/>
    <n v="14"/>
    <x v="3"/>
    <s v="Cordill re montagnarde"/>
  </r>
  <r>
    <n v="127"/>
    <x v="0"/>
    <s v="1952-K00630"/>
    <s v=" "/>
    <n v="50.317999999999898"/>
    <n v="-121.732"/>
    <n v="1952"/>
    <x v="6"/>
    <n v="15"/>
    <d v="1952-10-15T00:00:00"/>
    <m/>
    <m/>
    <x v="0"/>
    <x v="55"/>
    <x v="0"/>
    <s v=" "/>
    <s v="Fire"/>
    <s v=" "/>
    <s v="BC-1952-1952-K00630"/>
    <s v=" "/>
    <s v=" "/>
    <d v="2020-05-05T00:00:00"/>
    <s v="BC"/>
    <x v="3"/>
    <n v="14"/>
    <x v="3"/>
    <s v="Cordill re montagnarde"/>
  </r>
  <r>
    <n v="128"/>
    <x v="0"/>
    <s v="1951-K00120"/>
    <s v=" "/>
    <n v="50.759999999999899"/>
    <n v="-120.753"/>
    <n v="1951"/>
    <x v="1"/>
    <n v="14"/>
    <d v="1951-07-14T00:00:00"/>
    <m/>
    <m/>
    <x v="0"/>
    <x v="30"/>
    <x v="0"/>
    <s v=" "/>
    <s v="Fire"/>
    <s v=" "/>
    <s v="BC-1951-1951-K00120"/>
    <s v=" "/>
    <s v=" "/>
    <d v="2020-05-05T00:00:00"/>
    <s v="BC"/>
    <x v="3"/>
    <n v="14"/>
    <x v="3"/>
    <s v="Cordill re montagnarde"/>
  </r>
  <r>
    <n v="129"/>
    <x v="0"/>
    <s v="1950-V00157"/>
    <s v=" "/>
    <n v="50.625999999999898"/>
    <n v="-126.232"/>
    <n v="1950"/>
    <x v="0"/>
    <n v="5"/>
    <d v="1950-06-05T00:00:00"/>
    <m/>
    <m/>
    <x v="0"/>
    <x v="100"/>
    <x v="0"/>
    <s v=" "/>
    <s v="Fire"/>
    <s v=" "/>
    <s v="BC-1950-1950-V00157"/>
    <s v=" "/>
    <s v=" "/>
    <d v="2020-05-05T00:00:00"/>
    <s v="BC"/>
    <x v="4"/>
    <n v="13"/>
    <x v="4"/>
    <s v="Maritime du Pacifique"/>
  </r>
  <r>
    <n v="130"/>
    <x v="0"/>
    <s v="1951-V00557"/>
    <s v=" "/>
    <n v="50.539000000000001"/>
    <n v="-126.345"/>
    <n v="1951"/>
    <x v="3"/>
    <n v="20"/>
    <d v="1951-08-20T00:00:00"/>
    <m/>
    <m/>
    <x v="0"/>
    <x v="101"/>
    <x v="0"/>
    <s v=" "/>
    <s v="Fire"/>
    <s v=" "/>
    <s v="BC-1951-1951-V00557"/>
    <s v=" "/>
    <s v=" "/>
    <d v="2020-05-05T00:00:00"/>
    <s v="BC"/>
    <x v="4"/>
    <n v="13"/>
    <x v="4"/>
    <s v="Maritime du Pacifique"/>
  </r>
  <r>
    <n v="131"/>
    <x v="0"/>
    <s v="1951-V00295"/>
    <s v=" "/>
    <n v="50.259999999999899"/>
    <n v="-124.845"/>
    <n v="1951"/>
    <x v="1"/>
    <n v="1"/>
    <d v="1951-07-01T00:00:00"/>
    <m/>
    <m/>
    <x v="0"/>
    <x v="102"/>
    <x v="0"/>
    <s v=" "/>
    <s v="Fire"/>
    <s v=" "/>
    <s v="BC-1951-1951-V00295"/>
    <s v=" "/>
    <s v=" "/>
    <d v="2020-05-05T00:00:00"/>
    <s v="BC"/>
    <x v="4"/>
    <n v="13"/>
    <x v="4"/>
    <s v="Maritime du Pacifique"/>
  </r>
  <r>
    <n v="132"/>
    <x v="0"/>
    <s v="1951-N00129"/>
    <s v=" "/>
    <n v="50.433999999999898"/>
    <n v="-117.595"/>
    <n v="1951"/>
    <x v="7"/>
    <n v="1"/>
    <d v="1951-03-01T00:00:00"/>
    <m/>
    <m/>
    <x v="0"/>
    <x v="77"/>
    <x v="1"/>
    <s v=" "/>
    <s v="Fire"/>
    <s v=" "/>
    <s v="BC-1951-1951-N00129"/>
    <s v=" "/>
    <s v=" "/>
    <d v="2020-05-05T00:00:00"/>
    <s v="BC"/>
    <x v="3"/>
    <n v="14"/>
    <x v="3"/>
    <s v="Cordill re montagnarde"/>
  </r>
  <r>
    <n v="133"/>
    <x v="0"/>
    <s v="1951-N00284"/>
    <s v=" "/>
    <n v="50.491999999999898"/>
    <n v="-117.732"/>
    <n v="1951"/>
    <x v="3"/>
    <n v="20"/>
    <d v="1951-08-20T00:00:00"/>
    <m/>
    <m/>
    <x v="0"/>
    <x v="54"/>
    <x v="1"/>
    <s v=" "/>
    <s v="Fire"/>
    <s v=" "/>
    <s v="BC-1951-1951-N00284"/>
    <s v=" "/>
    <s v=" "/>
    <d v="2020-05-05T00:00:00"/>
    <s v="BC"/>
    <x v="3"/>
    <n v="14"/>
    <x v="3"/>
    <s v="Cordill re montagnarde"/>
  </r>
  <r>
    <n v="134"/>
    <x v="0"/>
    <s v="1952-N00339"/>
    <s v=" "/>
    <n v="50.155000000000001"/>
    <n v="-117.595"/>
    <n v="1952"/>
    <x v="6"/>
    <n v="1"/>
    <d v="1952-10-01T00:00:00"/>
    <m/>
    <m/>
    <x v="0"/>
    <x v="103"/>
    <x v="0"/>
    <s v=" "/>
    <s v="Fire"/>
    <s v=" "/>
    <s v="BC-1952-1952-N00339"/>
    <s v=" "/>
    <s v=" "/>
    <d v="2020-05-05T00:00:00"/>
    <s v="BC"/>
    <x v="3"/>
    <n v="14"/>
    <x v="3"/>
    <s v="Cordill re montagnarde"/>
  </r>
  <r>
    <n v="135"/>
    <x v="0"/>
    <s v="1951-V00372"/>
    <s v=" "/>
    <n v="49.741999999999898"/>
    <n v="-122.233"/>
    <n v="1951"/>
    <x v="1"/>
    <n v="30"/>
    <d v="1951-07-30T00:00:00"/>
    <m/>
    <m/>
    <x v="0"/>
    <x v="65"/>
    <x v="0"/>
    <s v=" "/>
    <s v="Fire"/>
    <s v=" "/>
    <s v="BC-1951-1951-V00372"/>
    <s v=" "/>
    <s v=" "/>
    <d v="2020-05-05T00:00:00"/>
    <s v="BC"/>
    <x v="4"/>
    <n v="13"/>
    <x v="4"/>
    <s v="Maritime du Pacifique"/>
  </r>
  <r>
    <n v="136"/>
    <x v="0"/>
    <s v="1950-V00155"/>
    <s v=" "/>
    <n v="50.039000000000001"/>
    <n v="-121.64100000000001"/>
    <n v="1950"/>
    <x v="1"/>
    <n v="4"/>
    <d v="1950-07-04T00:00:00"/>
    <m/>
    <m/>
    <x v="0"/>
    <x v="104"/>
    <x v="0"/>
    <s v=" "/>
    <s v="Fire"/>
    <s v=" "/>
    <s v="BC-1950-1950-V00155"/>
    <s v=" "/>
    <s v=" "/>
    <d v="2020-05-05T00:00:00"/>
    <s v="BC"/>
    <x v="3"/>
    <n v="14"/>
    <x v="3"/>
    <s v="Cordill re montagnarde"/>
  </r>
  <r>
    <n v="137"/>
    <x v="0"/>
    <s v="1951-V00289"/>
    <s v=" "/>
    <n v="50.491999999999898"/>
    <n v="-122.595"/>
    <n v="1951"/>
    <x v="1"/>
    <n v="2"/>
    <d v="1951-07-02T00:00:00"/>
    <m/>
    <m/>
    <x v="0"/>
    <x v="105"/>
    <x v="0"/>
    <s v=" "/>
    <s v="Fire"/>
    <s v=" "/>
    <s v="BC-1951-1951-V00289"/>
    <s v=" "/>
    <s v=" "/>
    <d v="2020-05-05T00:00:00"/>
    <s v="BC"/>
    <x v="3"/>
    <n v="14"/>
    <x v="3"/>
    <s v="Cordill re montagnarde"/>
  </r>
  <r>
    <n v="138"/>
    <x v="0"/>
    <s v="1951-K00253"/>
    <s v=" "/>
    <n v="50.463000000000001"/>
    <n v="-120.437"/>
    <n v="1951"/>
    <x v="1"/>
    <n v="31"/>
    <d v="1951-07-31T00:00:00"/>
    <m/>
    <m/>
    <x v="0"/>
    <x v="106"/>
    <x v="0"/>
    <s v=" "/>
    <s v="Fire"/>
    <s v=" "/>
    <s v="BC-1951-1951-K00253"/>
    <s v=" "/>
    <s v=" "/>
    <d v="2020-05-05T00:00:00"/>
    <s v="BC"/>
    <x v="3"/>
    <n v="14"/>
    <x v="3"/>
    <s v="Cordill re montagnarde"/>
  </r>
  <r>
    <n v="139"/>
    <x v="0"/>
    <s v="1952-K00040"/>
    <s v=" "/>
    <n v="50.463000000000001"/>
    <n v="-120.89100000000001"/>
    <n v="1952"/>
    <x v="2"/>
    <n v="24"/>
    <d v="1952-05-24T00:00:00"/>
    <m/>
    <m/>
    <x v="0"/>
    <x v="20"/>
    <x v="0"/>
    <s v=" "/>
    <s v="Fire"/>
    <s v=" "/>
    <s v="BC-1952-1952-K00040"/>
    <s v=" "/>
    <s v=" "/>
    <d v="2020-05-05T00:00:00"/>
    <s v="BC"/>
    <x v="3"/>
    <n v="14"/>
    <x v="3"/>
    <s v="Cordill re montagnarde"/>
  </r>
  <r>
    <n v="140"/>
    <x v="0"/>
    <s v="1951-V00192"/>
    <s v=" "/>
    <n v="50.463000000000001"/>
    <n v="-127.437"/>
    <n v="1951"/>
    <x v="0"/>
    <n v="15"/>
    <d v="1951-06-15T00:00:00"/>
    <m/>
    <m/>
    <x v="0"/>
    <x v="107"/>
    <x v="0"/>
    <s v=" "/>
    <s v="Fire"/>
    <s v=" "/>
    <s v="BC-1951-1951-V00192"/>
    <s v=" "/>
    <s v=" "/>
    <d v="2020-05-05T00:00:00"/>
    <s v="BC"/>
    <x v="4"/>
    <n v="13"/>
    <x v="4"/>
    <s v="Maritime du Pacifique"/>
  </r>
  <r>
    <n v="141"/>
    <x v="0"/>
    <s v="1952-V00124"/>
    <s v=" "/>
    <n v="50.039000000000001"/>
    <n v="-126.345"/>
    <n v="1952"/>
    <x v="1"/>
    <n v="15"/>
    <d v="1952-07-15T00:00:00"/>
    <m/>
    <m/>
    <x v="0"/>
    <x v="108"/>
    <x v="1"/>
    <s v=" "/>
    <s v="Fire"/>
    <s v=" "/>
    <s v="BC-1952-1952-V00124"/>
    <s v=" "/>
    <s v=" "/>
    <d v="2020-05-05T00:00:00"/>
    <s v="BC"/>
    <x v="4"/>
    <n v="13"/>
    <x v="4"/>
    <s v="Maritime du Pacifique"/>
  </r>
  <r>
    <n v="142"/>
    <x v="0"/>
    <s v="1950-K00454"/>
    <s v=" "/>
    <n v="49.183999999999898"/>
    <n v="-119.39400000000001"/>
    <n v="1950"/>
    <x v="4"/>
    <n v="21"/>
    <d v="1950-09-21T00:00:00"/>
    <m/>
    <m/>
    <x v="0"/>
    <x v="54"/>
    <x v="0"/>
    <s v=" "/>
    <s v="Fire"/>
    <s v=" "/>
    <s v="BC-1950-1950-K00454"/>
    <s v=" "/>
    <s v=" "/>
    <d v="2020-05-05T00:00:00"/>
    <s v="BC"/>
    <x v="3"/>
    <n v="14"/>
    <x v="3"/>
    <s v="Cordill re montagnarde"/>
  </r>
  <r>
    <n v="143"/>
    <x v="0"/>
    <s v="1951-N00276"/>
    <s v=" "/>
    <n v="50.067999999999898"/>
    <n v="-118.687"/>
    <n v="1951"/>
    <x v="3"/>
    <n v="13"/>
    <d v="1951-08-13T00:00:00"/>
    <m/>
    <m/>
    <x v="0"/>
    <x v="73"/>
    <x v="1"/>
    <s v=" "/>
    <s v="Fire"/>
    <s v=" "/>
    <s v="BC-1951-1951-N00276"/>
    <s v=" "/>
    <s v=" "/>
    <d v="2020-05-05T00:00:00"/>
    <s v="BC"/>
    <x v="3"/>
    <n v="14"/>
    <x v="3"/>
    <s v="Cordill re montagnarde"/>
  </r>
  <r>
    <n v="144"/>
    <x v="0"/>
    <s v="1951-K00501"/>
    <s v=" "/>
    <n v="49.713000000000001"/>
    <n v="-119.14400000000001"/>
    <n v="1951"/>
    <x v="4"/>
    <n v="2"/>
    <d v="1951-09-02T00:00:00"/>
    <m/>
    <m/>
    <x v="0"/>
    <x v="35"/>
    <x v="0"/>
    <s v=" "/>
    <s v="Fire"/>
    <s v=" "/>
    <s v="BC-1951-1951-K00501"/>
    <s v=" "/>
    <s v=" "/>
    <d v="2020-05-05T00:00:00"/>
    <s v="BC"/>
    <x v="3"/>
    <n v="14"/>
    <x v="3"/>
    <s v="Cordill re montagnarde"/>
  </r>
  <r>
    <n v="145"/>
    <x v="0"/>
    <s v="1952-K00359"/>
    <s v=" "/>
    <n v="49.713000000000001"/>
    <n v="-119.51"/>
    <n v="1952"/>
    <x v="3"/>
    <n v="13"/>
    <d v="1952-08-13T00:00:00"/>
    <m/>
    <m/>
    <x v="0"/>
    <x v="109"/>
    <x v="0"/>
    <s v=" "/>
    <s v="Fire"/>
    <s v=" "/>
    <s v="BC-1952-1952-K00359"/>
    <s v=" "/>
    <s v=" "/>
    <d v="2020-05-05T00:00:00"/>
    <s v="BC"/>
    <x v="3"/>
    <n v="14"/>
    <x v="3"/>
    <s v="Cordill re montagnarde"/>
  </r>
  <r>
    <n v="146"/>
    <x v="0"/>
    <s v="1950-V00183"/>
    <s v=" "/>
    <n v="49.789000000000001"/>
    <n v="-123.14400000000001"/>
    <n v="1950"/>
    <x v="1"/>
    <n v="16"/>
    <d v="1950-07-16T00:00:00"/>
    <m/>
    <m/>
    <x v="0"/>
    <x v="51"/>
    <x v="0"/>
    <s v=" "/>
    <s v="Fire"/>
    <s v=" "/>
    <s v="BC-1950-1950-V00183"/>
    <s v=" "/>
    <s v=" "/>
    <d v="2020-05-05T00:00:00"/>
    <s v="BC"/>
    <x v="4"/>
    <n v="13"/>
    <x v="4"/>
    <s v="Maritime du Pacifique"/>
  </r>
  <r>
    <n v="147"/>
    <x v="0"/>
    <s v="1951-V00215"/>
    <s v=" "/>
    <n v="49.625999999999898"/>
    <n v="-123.733"/>
    <n v="1951"/>
    <x v="0"/>
    <n v="21"/>
    <d v="1951-06-21T00:00:00"/>
    <m/>
    <m/>
    <x v="0"/>
    <x v="35"/>
    <x v="0"/>
    <s v=" "/>
    <s v="Fire"/>
    <s v=" "/>
    <s v="BC-1951-1951-V00215"/>
    <s v=" "/>
    <s v=" "/>
    <d v="2020-05-05T00:00:00"/>
    <s v="BC"/>
    <x v="4"/>
    <n v="13"/>
    <x v="4"/>
    <s v="Maritime du Pacifique"/>
  </r>
  <r>
    <n v="148"/>
    <x v="0"/>
    <s v="1951-V00039"/>
    <s v=" "/>
    <n v="49.317999999999898"/>
    <n v="-121.688"/>
    <n v="1951"/>
    <x v="5"/>
    <n v="9"/>
    <d v="1951-04-09T00:00:00"/>
    <m/>
    <m/>
    <x v="0"/>
    <x v="110"/>
    <x v="0"/>
    <s v=" "/>
    <s v="Fire"/>
    <s v=" "/>
    <s v="BC-1951-1951-V00039"/>
    <s v=" "/>
    <s v=" "/>
    <d v="2020-05-05T00:00:00"/>
    <s v="BC"/>
    <x v="4"/>
    <n v="13"/>
    <x v="4"/>
    <s v="Maritime du Pacifique"/>
  </r>
  <r>
    <n v="149"/>
    <x v="0"/>
    <s v="1951-V00554"/>
    <s v=" "/>
    <n v="49.963000000000001"/>
    <n v="-124.054"/>
    <n v="1951"/>
    <x v="3"/>
    <n v="22"/>
    <d v="1951-08-22T00:00:00"/>
    <m/>
    <m/>
    <x v="0"/>
    <x v="111"/>
    <x v="1"/>
    <s v=" "/>
    <s v="Fire"/>
    <s v=" "/>
    <s v="BC-1951-1951-V00554"/>
    <s v=" "/>
    <s v=" "/>
    <d v="2020-05-05T00:00:00"/>
    <s v="BC"/>
    <x v="4"/>
    <n v="13"/>
    <x v="4"/>
    <s v="Maritime du Pacifique"/>
  </r>
  <r>
    <n v="150"/>
    <x v="0"/>
    <s v="1951-V00601"/>
    <s v=" "/>
    <n v="49.933999999999898"/>
    <n v="-124.233"/>
    <n v="1951"/>
    <x v="3"/>
    <n v="28"/>
    <d v="1951-08-28T00:00:00"/>
    <m/>
    <m/>
    <x v="0"/>
    <x v="112"/>
    <x v="0"/>
    <s v=" "/>
    <s v="Fire"/>
    <s v=" "/>
    <s v="BC-1951-1951-V00601"/>
    <s v=" "/>
    <s v=" "/>
    <d v="2020-05-05T00:00:00"/>
    <s v="BC"/>
    <x v="4"/>
    <n v="13"/>
    <x v="4"/>
    <s v="Maritime du Pacifique"/>
  </r>
  <r>
    <n v="151"/>
    <x v="0"/>
    <s v="1952-V00477"/>
    <s v=" "/>
    <n v="49.759999999999899"/>
    <n v="-123.89400000000001"/>
    <n v="1952"/>
    <x v="4"/>
    <n v="14"/>
    <d v="1952-09-14T00:00:00"/>
    <m/>
    <m/>
    <x v="0"/>
    <x v="113"/>
    <x v="0"/>
    <s v=" "/>
    <s v="Fire"/>
    <s v=" "/>
    <s v="BC-1952-1952-V00477"/>
    <s v=" "/>
    <s v=" "/>
    <d v="2020-05-05T00:00:00"/>
    <s v="BC"/>
    <x v="4"/>
    <n v="13"/>
    <x v="4"/>
    <s v="Maritime du Pacifique"/>
  </r>
  <r>
    <n v="152"/>
    <x v="0"/>
    <s v="1951-V00247"/>
    <s v=" "/>
    <n v="49.933999999999898"/>
    <n v="-125.554"/>
    <n v="1951"/>
    <x v="0"/>
    <n v="21"/>
    <d v="1951-06-21T00:00:00"/>
    <m/>
    <m/>
    <x v="0"/>
    <x v="114"/>
    <x v="0"/>
    <s v=" "/>
    <s v="Fire"/>
    <s v=" "/>
    <s v="BC-1951-1951-V00247"/>
    <s v=" "/>
    <s v=" "/>
    <d v="2020-05-05T00:00:00"/>
    <s v="BC"/>
    <x v="4"/>
    <n v="13"/>
    <x v="4"/>
    <s v="Maritime du Pacifique"/>
  </r>
  <r>
    <n v="153"/>
    <x v="0"/>
    <s v="1951-V00561"/>
    <s v=" "/>
    <n v="48.817999999999898"/>
    <n v="-124.26600000000001"/>
    <n v="1951"/>
    <x v="3"/>
    <n v="21"/>
    <d v="1951-08-21T00:00:00"/>
    <m/>
    <m/>
    <x v="0"/>
    <x v="115"/>
    <x v="0"/>
    <s v=" "/>
    <s v="Fire"/>
    <s v=" "/>
    <s v="BC-1951-1951-V00561"/>
    <s v=" "/>
    <s v=" "/>
    <d v="2020-05-05T00:00:00"/>
    <s v="BC"/>
    <x v="4"/>
    <n v="13"/>
    <x v="4"/>
    <s v="Maritime du Pacifique"/>
  </r>
  <r>
    <n v="154"/>
    <x v="0"/>
    <s v="1951-V00301"/>
    <s v=" "/>
    <n v="48.567999999999898"/>
    <n v="-123.76600000000001"/>
    <n v="1951"/>
    <x v="1"/>
    <n v="12"/>
    <d v="1951-07-12T00:00:00"/>
    <m/>
    <m/>
    <x v="0"/>
    <x v="116"/>
    <x v="0"/>
    <s v=" "/>
    <s v="Fire"/>
    <s v=" "/>
    <s v="BC-1951-1951-V00301"/>
    <s v=" "/>
    <s v=" "/>
    <d v="2020-05-05T00:00:00"/>
    <s v="BC"/>
    <x v="4"/>
    <n v="13"/>
    <x v="4"/>
    <s v="Maritime du Pacifique"/>
  </r>
  <r>
    <n v="155"/>
    <x v="0"/>
    <s v="1952-V00302"/>
    <s v=" "/>
    <n v="49.405000000000001"/>
    <n v="-125.438"/>
    <n v="1952"/>
    <x v="3"/>
    <n v="6"/>
    <d v="1952-08-06T00:00:00"/>
    <m/>
    <m/>
    <x v="0"/>
    <x v="117"/>
    <x v="1"/>
    <s v=" "/>
    <s v="Fire"/>
    <s v=" "/>
    <s v="BC-1952-1952-V00302"/>
    <s v=" "/>
    <s v=" "/>
    <d v="2020-05-05T00:00:00"/>
    <s v="BC"/>
    <x v="4"/>
    <n v="13"/>
    <x v="4"/>
    <s v="Maritime du Pacifique"/>
  </r>
  <r>
    <n v="156"/>
    <x v="0"/>
    <s v="1952-V00475"/>
    <s v=" "/>
    <n v="48.759999999999899"/>
    <n v="-124.146"/>
    <n v="1952"/>
    <x v="4"/>
    <n v="19"/>
    <d v="1952-09-19T00:00:00"/>
    <m/>
    <m/>
    <x v="0"/>
    <x v="118"/>
    <x v="0"/>
    <s v=" "/>
    <s v="Fire"/>
    <s v=" "/>
    <s v="BC-1952-1952-V00475"/>
    <s v=" "/>
    <s v=" "/>
    <d v="2020-05-05T00:00:00"/>
    <s v="BC"/>
    <x v="4"/>
    <n v="13"/>
    <x v="4"/>
    <s v="Maritime du Pacifique"/>
  </r>
  <r>
    <n v="157"/>
    <x v="0"/>
    <s v="1952-V00574"/>
    <s v=" "/>
    <n v="48.933999999999898"/>
    <n v="-123.94"/>
    <n v="1952"/>
    <x v="6"/>
    <n v="14"/>
    <d v="1952-10-14T00:00:00"/>
    <m/>
    <m/>
    <x v="0"/>
    <x v="66"/>
    <x v="0"/>
    <s v=" "/>
    <s v="Fire"/>
    <s v=" "/>
    <s v="BC-1952-1952-V00574"/>
    <s v=" "/>
    <s v=" "/>
    <d v="2020-05-05T00:00:00"/>
    <s v="BC"/>
    <x v="4"/>
    <n v="13"/>
    <x v="4"/>
    <s v="Maritime du Pacifique"/>
  </r>
  <r>
    <n v="158"/>
    <x v="0"/>
    <s v="1952-V00581"/>
    <s v=" "/>
    <n v="48.847000000000001"/>
    <n v="-123.94"/>
    <n v="1952"/>
    <x v="4"/>
    <n v="20"/>
    <d v="1952-09-20T00:00:00"/>
    <m/>
    <m/>
    <x v="0"/>
    <x v="119"/>
    <x v="0"/>
    <s v=" "/>
    <s v="Fire"/>
    <s v=" "/>
    <s v="BC-1952-1952-V00581"/>
    <s v=" "/>
    <s v=" "/>
    <d v="2020-05-05T00:00:00"/>
    <s v="BC"/>
    <x v="4"/>
    <n v="13"/>
    <x v="4"/>
    <s v="Maritime du Pacifique"/>
  </r>
  <r>
    <n v="159"/>
    <x v="0"/>
    <s v="1951-N00132"/>
    <s v=" "/>
    <n v="49.655000000000001"/>
    <n v="-118.349"/>
    <n v="1951"/>
    <x v="1"/>
    <n v="28"/>
    <d v="1951-07-28T00:00:00"/>
    <m/>
    <m/>
    <x v="0"/>
    <x v="120"/>
    <x v="1"/>
    <s v=" "/>
    <s v="Fire"/>
    <s v=" "/>
    <s v="BC-1951-1951-N00132"/>
    <s v=" "/>
    <s v=" "/>
    <d v="2020-05-05T00:00:00"/>
    <s v="BC"/>
    <x v="3"/>
    <n v="14"/>
    <x v="3"/>
    <s v="Cordill re montagnarde"/>
  </r>
  <r>
    <n v="160"/>
    <x v="0"/>
    <s v="1951-N00153"/>
    <s v=" "/>
    <n v="49.125999999999898"/>
    <n v="-118.188"/>
    <n v="1951"/>
    <x v="3"/>
    <n v="3"/>
    <d v="1951-08-03T00:00:00"/>
    <m/>
    <m/>
    <x v="0"/>
    <x v="121"/>
    <x v="0"/>
    <s v=" "/>
    <s v="Fire"/>
    <s v=" "/>
    <s v="BC-1951-1951-N00153"/>
    <s v=" "/>
    <s v=" "/>
    <d v="2020-05-05T00:00:00"/>
    <s v="BC"/>
    <x v="3"/>
    <n v="14"/>
    <x v="3"/>
    <s v="Cordill re montagnarde"/>
  </r>
  <r>
    <n v="161"/>
    <x v="0"/>
    <s v="1951-N00167"/>
    <s v=" "/>
    <n v="49.039000000000001"/>
    <n v="-117.983"/>
    <n v="1951"/>
    <x v="3"/>
    <n v="4"/>
    <d v="1951-08-04T00:00:00"/>
    <m/>
    <m/>
    <x v="0"/>
    <x v="122"/>
    <x v="0"/>
    <s v=" "/>
    <s v="Fire"/>
    <s v=" "/>
    <s v="BC-1951-1951-N00167"/>
    <s v=" "/>
    <s v=" "/>
    <d v="2020-05-05T00:00:00"/>
    <s v="BC"/>
    <x v="3"/>
    <n v="14"/>
    <x v="3"/>
    <s v="Cordill re montagnarde"/>
  </r>
  <r>
    <n v="162"/>
    <x v="0"/>
    <s v="1951-N00253"/>
    <s v=" "/>
    <n v="49.289000000000001"/>
    <n v="-118.233"/>
    <n v="1951"/>
    <x v="3"/>
    <n v="10"/>
    <d v="1951-08-10T00:00:00"/>
    <m/>
    <m/>
    <x v="0"/>
    <x v="67"/>
    <x v="1"/>
    <s v=" "/>
    <s v="Fire"/>
    <s v=" "/>
    <s v="BC-1951-1951-N00253"/>
    <s v=" "/>
    <s v=" "/>
    <d v="2020-05-05T00:00:00"/>
    <s v="BC"/>
    <x v="3"/>
    <n v="14"/>
    <x v="3"/>
    <s v="Cordill re montagnarde"/>
  </r>
  <r>
    <n v="163"/>
    <x v="0"/>
    <s v="1951-N00280"/>
    <s v=" "/>
    <n v="49.347000000000001"/>
    <n v="-117.554"/>
    <n v="1951"/>
    <x v="3"/>
    <n v="18"/>
    <d v="1951-08-18T00:00:00"/>
    <m/>
    <m/>
    <x v="0"/>
    <x v="123"/>
    <x v="0"/>
    <s v=" "/>
    <s v="Fire"/>
    <s v=" "/>
    <s v="BC-1951-1951-N00280"/>
    <s v=" "/>
    <s v=" "/>
    <d v="2020-05-05T00:00:00"/>
    <s v="BC"/>
    <x v="3"/>
    <n v="14"/>
    <x v="3"/>
    <s v="Cordill re montagnarde"/>
  </r>
  <r>
    <n v="164"/>
    <x v="0"/>
    <s v="1951-N00304"/>
    <s v=" "/>
    <n v="49.039000000000001"/>
    <n v="-117.599"/>
    <n v="1951"/>
    <x v="3"/>
    <n v="11"/>
    <d v="1951-08-11T00:00:00"/>
    <m/>
    <m/>
    <x v="0"/>
    <x v="55"/>
    <x v="1"/>
    <s v=" "/>
    <s v="Fire"/>
    <s v=" "/>
    <s v="BC-1951-1951-N00304"/>
    <s v=" "/>
    <s v=" "/>
    <d v="2020-05-05T00:00:00"/>
    <s v="BC"/>
    <x v="3"/>
    <n v="14"/>
    <x v="3"/>
    <s v="Cordill re montagnarde"/>
  </r>
  <r>
    <n v="165"/>
    <x v="0"/>
    <s v="1951-V00559"/>
    <s v=" "/>
    <n v="48.347000000000001"/>
    <n v="-123.69"/>
    <n v="1951"/>
    <x v="3"/>
    <n v="20"/>
    <d v="1951-08-20T00:00:00"/>
    <m/>
    <m/>
    <x v="0"/>
    <x v="124"/>
    <x v="0"/>
    <s v=" "/>
    <s v="Fire"/>
    <s v=" "/>
    <s v="BC-1951-1951-V00559"/>
    <s v=" "/>
    <s v=" "/>
    <d v="2020-05-05T00:00:00"/>
    <s v="BC"/>
    <x v="4"/>
    <n v="13"/>
    <x v="4"/>
    <s v="Maritime du Pacifique"/>
  </r>
  <r>
    <n v="166"/>
    <x v="0"/>
    <s v="1951-V00614"/>
    <s v=" "/>
    <n v="49.183999999999898"/>
    <n v="-124.099"/>
    <n v="1951"/>
    <x v="4"/>
    <n v="15"/>
    <d v="1951-09-15T00:00:00"/>
    <m/>
    <m/>
    <x v="0"/>
    <x v="125"/>
    <x v="0"/>
    <s v=" "/>
    <s v="Fire"/>
    <s v=" "/>
    <s v="BC-1951-1951-V00614"/>
    <s v=" "/>
    <s v=" "/>
    <d v="2020-05-05T00:00:00"/>
    <s v="BC"/>
    <x v="4"/>
    <n v="13"/>
    <x v="4"/>
    <s v="Maritime du Pacifique"/>
  </r>
  <r>
    <n v="167"/>
    <x v="0"/>
    <s v="1952-V00510"/>
    <s v=" "/>
    <n v="48.817999999999898"/>
    <n v="-123.76600000000001"/>
    <n v="1952"/>
    <x v="4"/>
    <n v="26"/>
    <d v="1952-09-26T00:00:00"/>
    <m/>
    <m/>
    <x v="0"/>
    <x v="126"/>
    <x v="0"/>
    <s v=" "/>
    <s v="Fire"/>
    <s v=" "/>
    <s v="BC-1952-1952-V00510"/>
    <s v=" "/>
    <s v=" "/>
    <d v="2020-05-05T00:00:00"/>
    <s v="BC"/>
    <x v="4"/>
    <n v="13"/>
    <x v="4"/>
    <s v="Maritime du Pacifique"/>
  </r>
  <r>
    <n v="168"/>
    <x v="0"/>
    <s v="1951-N00269"/>
    <s v=" "/>
    <n v="49.097000000000001"/>
    <n v="-115.733"/>
    <n v="1951"/>
    <x v="3"/>
    <n v="3"/>
    <d v="1951-08-03T00:00:00"/>
    <m/>
    <m/>
    <x v="0"/>
    <x v="127"/>
    <x v="1"/>
    <s v=" "/>
    <s v="Fire"/>
    <s v=" "/>
    <s v="BC-1951-1951-N00269"/>
    <s v=" "/>
    <s v=" "/>
    <d v="2020-05-05T00:00:00"/>
    <s v="BC"/>
    <x v="3"/>
    <n v="14"/>
    <x v="3"/>
    <s v="Cordill re montagnarde"/>
  </r>
  <r>
    <n v="169"/>
    <x v="0"/>
    <s v="1952-K00387"/>
    <s v=" "/>
    <n v="49.405000000000001"/>
    <n v="-120.804"/>
    <n v="1952"/>
    <x v="3"/>
    <n v="16"/>
    <d v="1952-08-16T00:00:00"/>
    <m/>
    <m/>
    <x v="0"/>
    <x v="128"/>
    <x v="0"/>
    <s v=" "/>
    <s v="Fire"/>
    <s v=" "/>
    <s v="BC-1952-1952-K00387"/>
    <s v=" "/>
    <s v=" "/>
    <d v="2020-05-05T00:00:00"/>
    <s v="BC"/>
    <x v="3"/>
    <n v="14"/>
    <x v="3"/>
    <s v="Cordill re montagnarde"/>
  </r>
  <r>
    <n v="170"/>
    <x v="0"/>
    <s v="1951-V00088"/>
    <s v=" "/>
    <n v="49.039000000000001"/>
    <n v="-122.054"/>
    <n v="1951"/>
    <x v="5"/>
    <n v="1"/>
    <d v="1951-04-01T00:00:00"/>
    <m/>
    <m/>
    <x v="0"/>
    <x v="129"/>
    <x v="0"/>
    <s v=" "/>
    <s v="Fire"/>
    <s v=" "/>
    <s v="BC-1951-1951-V00088"/>
    <s v=" "/>
    <s v=" "/>
    <d v="2020-05-05T00:00:00"/>
    <s v="BC"/>
    <x v="4"/>
    <n v="13"/>
    <x v="4"/>
    <s v="Maritime du Pacifique"/>
  </r>
  <r>
    <n v="171"/>
    <x v="0"/>
    <s v="1951-V00011"/>
    <s v=" "/>
    <n v="49.097000000000001"/>
    <n v="-121.89400000000001"/>
    <n v="1951"/>
    <x v="5"/>
    <n v="1"/>
    <d v="1951-04-01T00:00:00"/>
    <m/>
    <m/>
    <x v="0"/>
    <x v="130"/>
    <x v="0"/>
    <s v=" "/>
    <s v="Fire"/>
    <s v=" "/>
    <s v="BC-1951-1951-V00011"/>
    <s v=" "/>
    <s v=" "/>
    <d v="2020-05-05T00:00:00"/>
    <s v="BC"/>
    <x v="4"/>
    <n v="13"/>
    <x v="4"/>
    <s v="Maritime du Pacifique"/>
  </r>
  <r>
    <n v="172"/>
    <x v="0"/>
    <s v="1951-V00012"/>
    <s v=" "/>
    <n v="49.183999999999898"/>
    <n v="-122.188"/>
    <n v="1951"/>
    <x v="5"/>
    <n v="15"/>
    <d v="1951-04-15T00:00:00"/>
    <m/>
    <m/>
    <x v="0"/>
    <x v="131"/>
    <x v="0"/>
    <s v=" "/>
    <s v="Fire"/>
    <s v=" "/>
    <s v="BC-1951-1951-V00012"/>
    <s v=" "/>
    <s v=" "/>
    <d v="2020-05-05T00:00:00"/>
    <s v="BC"/>
    <x v="4"/>
    <n v="13"/>
    <x v="4"/>
    <s v="Maritime du Pacifique"/>
  </r>
  <r>
    <n v="173"/>
    <x v="0"/>
    <s v="1951-V00056"/>
    <s v=" "/>
    <n v="49.067999999999898"/>
    <n v="-121.938"/>
    <n v="1951"/>
    <x v="5"/>
    <n v="15"/>
    <d v="1951-04-15T00:00:00"/>
    <m/>
    <m/>
    <x v="0"/>
    <x v="132"/>
    <x v="0"/>
    <s v=" "/>
    <s v="Fire"/>
    <s v=" "/>
    <s v="BC-1951-1951-V00056"/>
    <s v=" "/>
    <s v=" "/>
    <d v="2020-05-05T00:00:00"/>
    <s v="BC"/>
    <x v="4"/>
    <n v="13"/>
    <x v="4"/>
    <s v="Maritime du Pacifique"/>
  </r>
  <r>
    <n v="174"/>
    <x v="0"/>
    <s v="1951-V00277"/>
    <s v=" "/>
    <n v="49.155000000000001"/>
    <n v="-122.01"/>
    <n v="1951"/>
    <x v="5"/>
    <n v="1"/>
    <d v="1951-04-01T00:00:00"/>
    <m/>
    <m/>
    <x v="0"/>
    <x v="97"/>
    <x v="0"/>
    <s v=" "/>
    <s v="Fire"/>
    <s v=" "/>
    <s v="BC-1951-1951-V00277"/>
    <s v=" "/>
    <s v=" "/>
    <d v="2020-05-05T00:00:00"/>
    <s v="BC"/>
    <x v="4"/>
    <n v="13"/>
    <x v="4"/>
    <s v="Maritime du Pacifique"/>
  </r>
  <r>
    <n v="175"/>
    <x v="0"/>
    <s v="1951-V00447"/>
    <s v=" "/>
    <n v="49.213000000000001"/>
    <n v="-121.983"/>
    <n v="1951"/>
    <x v="3"/>
    <n v="4"/>
    <d v="1951-08-04T00:00:00"/>
    <m/>
    <m/>
    <x v="0"/>
    <x v="133"/>
    <x v="0"/>
    <s v=" "/>
    <s v="Fire"/>
    <s v=" "/>
    <s v="BC-1951-1951-V00447"/>
    <s v=" "/>
    <s v=" "/>
    <d v="2020-05-05T00:00:00"/>
    <s v="BC"/>
    <x v="4"/>
    <n v="13"/>
    <x v="4"/>
    <s v="Maritime du Pacifique"/>
  </r>
  <r>
    <n v="176"/>
    <x v="0"/>
    <s v="1950-K00236"/>
    <s v=" "/>
    <n v="49.039000000000001"/>
    <n v="-119.554"/>
    <n v="1950"/>
    <x v="1"/>
    <n v="12"/>
    <d v="1950-07-12T00:00:00"/>
    <m/>
    <m/>
    <x v="0"/>
    <x v="134"/>
    <x v="0"/>
    <s v=" "/>
    <s v="Fire"/>
    <s v=" "/>
    <s v="BC-1950-1950-K00236"/>
    <s v=" "/>
    <s v=" "/>
    <d v="2020-05-05T00:00:00"/>
    <s v="BC"/>
    <x v="3"/>
    <n v="14"/>
    <x v="3"/>
    <s v="Cordill re montagnarde"/>
  </r>
  <r>
    <n v="177"/>
    <x v="0"/>
    <s v="1952-K00372"/>
    <s v=" "/>
    <n v="49.289000000000001"/>
    <n v="-119.51"/>
    <n v="1952"/>
    <x v="3"/>
    <n v="18"/>
    <d v="1952-08-18T00:00:00"/>
    <m/>
    <m/>
    <x v="0"/>
    <x v="20"/>
    <x v="0"/>
    <s v=" "/>
    <s v="Fire"/>
    <s v=" "/>
    <s v="BC-1952-1952-K00372"/>
    <s v=" "/>
    <s v=" "/>
    <d v="2020-05-05T00:00:00"/>
    <s v="BC"/>
    <x v="3"/>
    <n v="14"/>
    <x v="3"/>
    <s v="Cordill re montagnarde"/>
  </r>
  <r>
    <n v="178"/>
    <x v="0"/>
    <s v="1953-G00065"/>
    <s v=" "/>
    <n v="59.847000000000001"/>
    <n v="-128.47800000000001"/>
    <n v="1953"/>
    <x v="1"/>
    <n v="7"/>
    <d v="1953-07-07T00:00:00"/>
    <m/>
    <m/>
    <x v="0"/>
    <x v="77"/>
    <x v="1"/>
    <s v=" "/>
    <s v="Fire"/>
    <s v=" "/>
    <s v="BC-1953-1953-G00065"/>
    <s v=" "/>
    <s v=" "/>
    <d v="2020-05-05T00:00:00"/>
    <s v="BC"/>
    <x v="0"/>
    <n v="12"/>
    <x v="0"/>
    <s v="CordillCre boreale"/>
  </r>
  <r>
    <n v="179"/>
    <x v="0"/>
    <s v="1958-G00143"/>
    <s v=" "/>
    <n v="59.905000000000001"/>
    <n v="-128.36500000000001"/>
    <n v="1958"/>
    <x v="2"/>
    <n v="27"/>
    <d v="1958-05-27T00:00:00"/>
    <m/>
    <m/>
    <x v="0"/>
    <x v="135"/>
    <x v="0"/>
    <s v=" "/>
    <s v="Fire"/>
    <s v=" "/>
    <s v="BC-1958-1958-G00143"/>
    <s v=" "/>
    <s v=" "/>
    <d v="2020-05-05T00:00:00"/>
    <s v="BC"/>
    <x v="0"/>
    <n v="12"/>
    <x v="0"/>
    <s v="CordillCre boreale"/>
  </r>
  <r>
    <n v="180"/>
    <x v="0"/>
    <s v="1958-G00348"/>
    <s v=" "/>
    <n v="59.625999999999898"/>
    <n v="-128.922"/>
    <n v="1958"/>
    <x v="1"/>
    <n v="8"/>
    <d v="1958-07-08T00:00:00"/>
    <m/>
    <m/>
    <x v="0"/>
    <x v="136"/>
    <x v="1"/>
    <s v=" "/>
    <s v="Fire"/>
    <s v=" "/>
    <s v="BC-1958-1958-G00348"/>
    <s v=" "/>
    <s v=" "/>
    <d v="2020-05-05T00:00:00"/>
    <s v="BC"/>
    <x v="0"/>
    <n v="12"/>
    <x v="0"/>
    <s v="CordillCre boreale"/>
  </r>
  <r>
    <n v="181"/>
    <x v="0"/>
    <s v="1958-R00226"/>
    <s v=" "/>
    <n v="59.991999999999898"/>
    <n v="-133.557999999999"/>
    <n v="1958"/>
    <x v="1"/>
    <n v="15"/>
    <d v="1958-07-15T00:00:00"/>
    <m/>
    <m/>
    <x v="0"/>
    <x v="74"/>
    <x v="0"/>
    <s v=" "/>
    <s v="Fire"/>
    <s v=" "/>
    <s v="BC-1958-1958-R00226"/>
    <s v=" "/>
    <s v=" "/>
    <d v="2020-05-05T00:00:00"/>
    <s v="BC"/>
    <x v="0"/>
    <n v="12"/>
    <x v="0"/>
    <s v="CordillCre boreale"/>
  </r>
  <r>
    <n v="182"/>
    <x v="0"/>
    <s v="1958-G00167"/>
    <s v=" "/>
    <n v="59.905000000000001"/>
    <n v="-131.86500000000001"/>
    <n v="1958"/>
    <x v="2"/>
    <n v="30"/>
    <d v="1958-05-30T00:00:00"/>
    <m/>
    <m/>
    <x v="0"/>
    <x v="137"/>
    <x v="0"/>
    <s v=" "/>
    <s v="Fire"/>
    <s v=" "/>
    <s v="BC-1958-1958-G00167"/>
    <s v=" "/>
    <s v=" "/>
    <d v="2020-05-05T00:00:00"/>
    <s v="BC"/>
    <x v="0"/>
    <n v="12"/>
    <x v="0"/>
    <s v="CordillCre boreale"/>
  </r>
  <r>
    <n v="183"/>
    <x v="0"/>
    <s v="1958-G00295"/>
    <s v=" "/>
    <n v="59.933999999999898"/>
    <n v="-131.922"/>
    <n v="1958"/>
    <x v="1"/>
    <n v="7"/>
    <d v="1958-07-07T00:00:00"/>
    <m/>
    <m/>
    <x v="0"/>
    <x v="12"/>
    <x v="1"/>
    <s v=" "/>
    <s v="Fire"/>
    <s v=" "/>
    <s v="BC-1958-1958-G00295"/>
    <s v=" "/>
    <s v=" "/>
    <d v="2020-05-05T00:00:00"/>
    <s v="BC"/>
    <x v="0"/>
    <n v="12"/>
    <x v="0"/>
    <s v="CordillCre boreale"/>
  </r>
  <r>
    <n v="184"/>
    <x v="0"/>
    <s v="1954-G00056"/>
    <s v=" "/>
    <n v="59.789000000000001"/>
    <n v="-123.80800000000001"/>
    <n v="1954"/>
    <x v="7"/>
    <n v="1"/>
    <d v="1954-03-01T00:00:00"/>
    <m/>
    <m/>
    <x v="0"/>
    <x v="138"/>
    <x v="0"/>
    <s v=" "/>
    <s v="Fire"/>
    <s v=" "/>
    <s v="BC-1954-1954-G00056"/>
    <s v=" "/>
    <s v=" "/>
    <d v="2020-05-05T00:00:00"/>
    <s v="BC"/>
    <x v="1"/>
    <n v="4"/>
    <x v="1"/>
    <s v="Taiga des plaines"/>
  </r>
  <r>
    <n v="185"/>
    <x v="0"/>
    <s v="1958-G00015"/>
    <s v=" "/>
    <n v="57.933999999999898"/>
    <n v="-123.012"/>
    <n v="1958"/>
    <x v="5"/>
    <n v="30"/>
    <d v="1958-04-30T00:00:00"/>
    <m/>
    <m/>
    <x v="0"/>
    <x v="139"/>
    <x v="0"/>
    <s v=" "/>
    <s v="Fire"/>
    <s v=" "/>
    <s v="BC-1958-1958-G00015"/>
    <s v=" "/>
    <s v=" "/>
    <d v="2020-05-05T00:00:00"/>
    <s v="BC"/>
    <x v="1"/>
    <n v="4"/>
    <x v="1"/>
    <s v="Taiga des plaines"/>
  </r>
  <r>
    <n v="186"/>
    <x v="0"/>
    <s v="1958-G00144"/>
    <s v=" "/>
    <n v="58.655000000000001"/>
    <n v="-123.979"/>
    <n v="1958"/>
    <x v="2"/>
    <n v="25"/>
    <d v="1958-05-25T00:00:00"/>
    <m/>
    <m/>
    <x v="0"/>
    <x v="140"/>
    <x v="0"/>
    <s v=" "/>
    <s v="Fire"/>
    <s v=" "/>
    <s v="BC-1958-1958-G00144"/>
    <s v=" "/>
    <s v=" "/>
    <d v="2020-05-05T00:00:00"/>
    <s v="BC"/>
    <x v="1"/>
    <n v="4"/>
    <x v="1"/>
    <s v="Taiga des plaines"/>
  </r>
  <r>
    <n v="187"/>
    <x v="0"/>
    <s v="1958-G00177"/>
    <s v=" "/>
    <n v="57.905000000000001"/>
    <n v="-122.979"/>
    <n v="1958"/>
    <x v="1"/>
    <n v="26"/>
    <d v="1958-07-26T00:00:00"/>
    <m/>
    <m/>
    <x v="0"/>
    <x v="141"/>
    <x v="1"/>
    <s v=" "/>
    <s v="Fire"/>
    <s v=" "/>
    <s v="BC-1958-1958-G00177"/>
    <s v=" "/>
    <s v=" "/>
    <d v="2020-05-05T00:00:00"/>
    <s v="BC"/>
    <x v="1"/>
    <n v="4"/>
    <x v="1"/>
    <s v="Taiga des plaines"/>
  </r>
  <r>
    <n v="188"/>
    <x v="0"/>
    <s v="1958-G00268"/>
    <s v=" "/>
    <n v="58.567999999999898"/>
    <n v="-123.729"/>
    <n v="1958"/>
    <x v="0"/>
    <n v="30"/>
    <d v="1958-06-30T00:00:00"/>
    <m/>
    <m/>
    <x v="0"/>
    <x v="142"/>
    <x v="0"/>
    <s v=" "/>
    <s v="Fire"/>
    <s v=" "/>
    <s v="BC-1958-1958-G00268"/>
    <s v=" "/>
    <s v=" "/>
    <d v="2020-05-05T00:00:00"/>
    <s v="BC"/>
    <x v="1"/>
    <n v="4"/>
    <x v="1"/>
    <s v="Taiga des plaines"/>
  </r>
  <r>
    <n v="189"/>
    <x v="0"/>
    <s v="1959-R00025"/>
    <s v=" "/>
    <n v="59.963000000000001"/>
    <n v="-133.61500000000001"/>
    <n v="1959"/>
    <x v="5"/>
    <n v="1"/>
    <d v="1959-04-01T00:00:00"/>
    <m/>
    <m/>
    <x v="0"/>
    <x v="143"/>
    <x v="0"/>
    <s v=" "/>
    <s v="Fire"/>
    <s v=" "/>
    <s v="BC-1959-1959-R00025"/>
    <s v=" "/>
    <s v=" "/>
    <d v="2020-05-05T00:00:00"/>
    <s v="BC"/>
    <x v="0"/>
    <n v="12"/>
    <x v="0"/>
    <s v="CordillCre boreale"/>
  </r>
  <r>
    <n v="190"/>
    <x v="0"/>
    <s v="1958-G00347"/>
    <s v=" "/>
    <n v="59.463000000000001"/>
    <n v="-129.922"/>
    <n v="1958"/>
    <x v="1"/>
    <n v="13"/>
    <d v="1958-07-13T00:00:00"/>
    <m/>
    <m/>
    <x v="0"/>
    <x v="144"/>
    <x v="1"/>
    <s v=" "/>
    <s v="Fire"/>
    <s v=" "/>
    <s v="BC-1958-1958-G00347"/>
    <s v=" "/>
    <s v=" "/>
    <d v="2020-05-05T00:00:00"/>
    <s v="BC"/>
    <x v="0"/>
    <n v="12"/>
    <x v="0"/>
    <s v="CordillCre boreale"/>
  </r>
  <r>
    <n v="191"/>
    <x v="0"/>
    <s v="1958-G00052"/>
    <s v=" "/>
    <n v="58.741999999999898"/>
    <n v="-120.423"/>
    <n v="1958"/>
    <x v="2"/>
    <n v="13"/>
    <d v="1958-05-13T00:00:00"/>
    <m/>
    <m/>
    <x v="0"/>
    <x v="145"/>
    <x v="0"/>
    <s v=" "/>
    <s v="Fire"/>
    <s v=" "/>
    <s v="BC-1958-1958-G00052"/>
    <s v=" "/>
    <s v=" "/>
    <d v="2020-05-05T00:00:00"/>
    <s v="BC"/>
    <x v="1"/>
    <n v="4"/>
    <x v="1"/>
    <s v="Taiga des plaines"/>
  </r>
  <r>
    <n v="192"/>
    <x v="0"/>
    <s v="1958-G00085"/>
    <s v=" "/>
    <n v="58.463000000000001"/>
    <n v="-121.867999999999"/>
    <n v="1958"/>
    <x v="2"/>
    <n v="19"/>
    <d v="1958-05-19T00:00:00"/>
    <m/>
    <m/>
    <x v="0"/>
    <x v="146"/>
    <x v="0"/>
    <s v=" "/>
    <s v="Fire"/>
    <s v=" "/>
    <s v="BC-1958-1958-G00085"/>
    <s v=" "/>
    <s v=" "/>
    <d v="2020-05-05T00:00:00"/>
    <s v="BC"/>
    <x v="1"/>
    <n v="4"/>
    <x v="1"/>
    <s v="Taiga des plaines"/>
  </r>
  <r>
    <n v="193"/>
    <x v="0"/>
    <s v="1958-G00129"/>
    <s v=" "/>
    <n v="58.713000000000001"/>
    <n v="-122.562"/>
    <n v="1958"/>
    <x v="2"/>
    <n v="25"/>
    <d v="1958-05-25T00:00:00"/>
    <m/>
    <m/>
    <x v="0"/>
    <x v="147"/>
    <x v="0"/>
    <s v=" "/>
    <s v="Fire"/>
    <s v=" "/>
    <s v="BC-1958-1958-G00129"/>
    <s v=" "/>
    <s v=" "/>
    <d v="2020-05-05T00:00:00"/>
    <s v="BC"/>
    <x v="1"/>
    <n v="4"/>
    <x v="1"/>
    <s v="Taiga des plaines"/>
  </r>
  <r>
    <n v="194"/>
    <x v="0"/>
    <s v="1958-G00481"/>
    <s v=" "/>
    <n v="58.405000000000001"/>
    <n v="-121.229"/>
    <n v="1958"/>
    <x v="3"/>
    <n v="1"/>
    <d v="1958-08-01T00:00:00"/>
    <m/>
    <m/>
    <x v="0"/>
    <x v="148"/>
    <x v="1"/>
    <s v=" "/>
    <s v="Fire"/>
    <s v=" "/>
    <s v="BC-1958-1958-G00481"/>
    <s v=" "/>
    <s v=" "/>
    <d v="2020-05-05T00:00:00"/>
    <s v="BC"/>
    <x v="1"/>
    <n v="4"/>
    <x v="1"/>
    <s v="Taiga des plaines"/>
  </r>
  <r>
    <n v="195"/>
    <x v="0"/>
    <s v="1958-G00482"/>
    <s v=" "/>
    <n v="58.097000000000001"/>
    <n v="-121.562"/>
    <n v="1958"/>
    <x v="3"/>
    <n v="1"/>
    <d v="1958-08-01T00:00:00"/>
    <m/>
    <m/>
    <x v="0"/>
    <x v="39"/>
    <x v="0"/>
    <s v=" "/>
    <s v="Fire"/>
    <s v=" "/>
    <s v="BC-1958-1958-G00482"/>
    <s v=" "/>
    <s v=" "/>
    <d v="2020-05-05T00:00:00"/>
    <s v="BC"/>
    <x v="1"/>
    <n v="4"/>
    <x v="1"/>
    <s v="Taiga des plaines"/>
  </r>
  <r>
    <n v="196"/>
    <x v="0"/>
    <s v="1958-G00161"/>
    <s v=" "/>
    <n v="56.741999999999898"/>
    <n v="-125.124"/>
    <n v="1958"/>
    <x v="2"/>
    <n v="23"/>
    <d v="1958-05-23T00:00:00"/>
    <m/>
    <m/>
    <x v="0"/>
    <x v="149"/>
    <x v="1"/>
    <s v=" "/>
    <s v="Fire"/>
    <s v=" "/>
    <s v="BC-1958-1958-G00161"/>
    <s v=" "/>
    <s v=" "/>
    <d v="2020-05-05T00:00:00"/>
    <s v="BC"/>
    <x v="0"/>
    <n v="12"/>
    <x v="0"/>
    <s v="CordillCre boreale"/>
  </r>
  <r>
    <n v="197"/>
    <x v="0"/>
    <s v="1958-G00206"/>
    <s v=" "/>
    <n v="56.933999999999898"/>
    <n v="-126.569999999999"/>
    <n v="1958"/>
    <x v="2"/>
    <n v="28"/>
    <d v="1958-05-28T00:00:00"/>
    <m/>
    <m/>
    <x v="0"/>
    <x v="150"/>
    <x v="0"/>
    <s v=" "/>
    <s v="Fire"/>
    <s v=" "/>
    <s v="BC-1958-1958-G00206"/>
    <s v=" "/>
    <s v=" "/>
    <d v="2020-05-05T00:00:00"/>
    <s v="BC"/>
    <x v="0"/>
    <n v="12"/>
    <x v="0"/>
    <s v="CordillCre boreale"/>
  </r>
  <r>
    <n v="198"/>
    <x v="0"/>
    <s v="1958-G00278"/>
    <s v=" "/>
    <n v="59.317999999999898"/>
    <n v="-129.11500000000001"/>
    <n v="1958"/>
    <x v="1"/>
    <n v="3"/>
    <d v="1958-07-03T00:00:00"/>
    <m/>
    <m/>
    <x v="0"/>
    <x v="151"/>
    <x v="1"/>
    <s v=" "/>
    <s v="Fire"/>
    <s v=" "/>
    <s v="BC-1958-1958-G00278"/>
    <s v=" "/>
    <s v=" "/>
    <d v="2020-05-05T00:00:00"/>
    <s v="BC"/>
    <x v="0"/>
    <n v="12"/>
    <x v="0"/>
    <s v="CordillCre boreale"/>
  </r>
  <r>
    <n v="199"/>
    <x v="0"/>
    <s v="1958-G00512"/>
    <s v=" "/>
    <n v="57.433999999999898"/>
    <n v="-126.066"/>
    <n v="1958"/>
    <x v="4"/>
    <n v="1"/>
    <d v="1958-09-01T00:00:00"/>
    <m/>
    <m/>
    <x v="0"/>
    <x v="152"/>
    <x v="1"/>
    <s v=" "/>
    <s v="Fire"/>
    <s v=" "/>
    <s v="BC-1958-1958-G00512"/>
    <s v=" "/>
    <s v=" "/>
    <d v="2020-05-05T00:00:00"/>
    <s v="BC"/>
    <x v="0"/>
    <n v="12"/>
    <x v="0"/>
    <s v="CordillCre boreale"/>
  </r>
  <r>
    <n v="200"/>
    <x v="0"/>
    <s v="1958-G00117"/>
    <s v=" "/>
    <n v="59.009999999999899"/>
    <n v="-127.364999999999"/>
    <n v="1958"/>
    <x v="2"/>
    <n v="22"/>
    <d v="1958-05-22T00:00:00"/>
    <m/>
    <m/>
    <x v="0"/>
    <x v="153"/>
    <x v="0"/>
    <s v=" "/>
    <s v="Fire"/>
    <s v=" "/>
    <s v="BC-1958-1958-G00117"/>
    <s v=" "/>
    <s v=" "/>
    <d v="2020-05-05T00:00:00"/>
    <s v="BC"/>
    <x v="0"/>
    <n v="12"/>
    <x v="0"/>
    <s v="CordillCre boreale"/>
  </r>
  <r>
    <n v="201"/>
    <x v="0"/>
    <s v="1958-G00126"/>
    <s v=" "/>
    <n v="57.213000000000001"/>
    <n v="-123.229"/>
    <n v="1958"/>
    <x v="2"/>
    <n v="25"/>
    <d v="1958-05-25T00:00:00"/>
    <m/>
    <m/>
    <x v="0"/>
    <x v="154"/>
    <x v="1"/>
    <s v=" "/>
    <s v="Fire"/>
    <s v=" "/>
    <s v="BC-1958-1958-G00126"/>
    <s v=" "/>
    <s v=" "/>
    <d v="2020-05-05T00:00:00"/>
    <s v="BC"/>
    <x v="0"/>
    <n v="12"/>
    <x v="0"/>
    <s v="CordillCre boreale"/>
  </r>
  <r>
    <n v="202"/>
    <x v="0"/>
    <s v="1958-G00128"/>
    <s v=" "/>
    <n v="57.009999999999899"/>
    <n v="-123.012"/>
    <n v="1958"/>
    <x v="2"/>
    <n v="25"/>
    <d v="1958-05-25T00:00:00"/>
    <m/>
    <m/>
    <x v="0"/>
    <x v="155"/>
    <x v="1"/>
    <s v=" "/>
    <s v="Fire"/>
    <s v=" "/>
    <s v="BC-1958-1958-G00128"/>
    <s v=" "/>
    <s v=" "/>
    <d v="2020-05-05T00:00:00"/>
    <s v="BC"/>
    <x v="0"/>
    <n v="12"/>
    <x v="0"/>
    <s v="CordillCre boreale"/>
  </r>
  <r>
    <n v="203"/>
    <x v="0"/>
    <s v="1958-R00026"/>
    <s v=" "/>
    <n v="58.655000000000001"/>
    <n v="-130.00700000000001"/>
    <n v="1958"/>
    <x v="2"/>
    <n v="22"/>
    <d v="1958-05-22T00:00:00"/>
    <m/>
    <m/>
    <x v="0"/>
    <x v="156"/>
    <x v="0"/>
    <s v=" "/>
    <s v="Fire"/>
    <s v=" "/>
    <s v="BC-1958-1958-R00026"/>
    <s v=" "/>
    <s v=" "/>
    <d v="2020-05-05T00:00:00"/>
    <s v="BC"/>
    <x v="0"/>
    <n v="12"/>
    <x v="0"/>
    <s v="CordillCre boreale"/>
  </r>
  <r>
    <n v="204"/>
    <x v="0"/>
    <s v="1958-R00045"/>
    <s v=" "/>
    <n v="58.097000000000001"/>
    <n v="-130.31200000000001"/>
    <n v="1958"/>
    <x v="0"/>
    <n v="4"/>
    <d v="1958-06-04T00:00:00"/>
    <m/>
    <m/>
    <x v="0"/>
    <x v="157"/>
    <x v="1"/>
    <s v=" "/>
    <s v="Fire"/>
    <s v=" "/>
    <s v="BC-1958-1958-R00045"/>
    <s v=" "/>
    <s v=" "/>
    <d v="2020-05-05T00:00:00"/>
    <s v="BC"/>
    <x v="0"/>
    <n v="12"/>
    <x v="0"/>
    <s v="CordillCre boreale"/>
  </r>
  <r>
    <n v="205"/>
    <x v="0"/>
    <s v="1958-R00047"/>
    <s v=" "/>
    <n v="58.759999999999899"/>
    <n v="-130.06200000000001"/>
    <n v="1958"/>
    <x v="0"/>
    <n v="4"/>
    <d v="1958-06-04T00:00:00"/>
    <m/>
    <m/>
    <x v="0"/>
    <x v="158"/>
    <x v="0"/>
    <s v=" "/>
    <s v="Fire"/>
    <s v=" "/>
    <s v="BC-1958-1958-R00047"/>
    <s v=" "/>
    <s v=" "/>
    <d v="2020-05-05T00:00:00"/>
    <s v="BC"/>
    <x v="0"/>
    <n v="12"/>
    <x v="0"/>
    <s v="CordillCre boreale"/>
  </r>
  <r>
    <n v="206"/>
    <x v="0"/>
    <s v="1958-R00120"/>
    <s v=" "/>
    <n v="58.125999999999898"/>
    <n v="-130.923"/>
    <n v="1958"/>
    <x v="1"/>
    <n v="5"/>
    <d v="1958-07-05T00:00:00"/>
    <m/>
    <m/>
    <x v="0"/>
    <x v="159"/>
    <x v="1"/>
    <s v=" "/>
    <s v="Fire"/>
    <s v=" "/>
    <s v="BC-1958-1958-R00120"/>
    <s v=" "/>
    <s v=" "/>
    <d v="2020-05-05T00:00:00"/>
    <s v="BC"/>
    <x v="0"/>
    <n v="12"/>
    <x v="0"/>
    <s v="CordillCre boreale"/>
  </r>
  <r>
    <n v="207"/>
    <x v="0"/>
    <s v="1958-R00122"/>
    <s v=" "/>
    <n v="58.039000000000001"/>
    <n v="-131.367999999999"/>
    <n v="1958"/>
    <x v="1"/>
    <n v="5"/>
    <d v="1958-07-05T00:00:00"/>
    <m/>
    <m/>
    <x v="0"/>
    <x v="160"/>
    <x v="1"/>
    <s v=" "/>
    <s v="Fire"/>
    <s v=" "/>
    <s v="BC-1958-1958-R00122"/>
    <s v=" "/>
    <s v=" "/>
    <d v="2020-05-05T00:00:00"/>
    <s v="BC"/>
    <x v="0"/>
    <n v="12"/>
    <x v="0"/>
    <s v="CordillCre boreale"/>
  </r>
  <r>
    <n v="208"/>
    <x v="0"/>
    <s v="1958-R00171"/>
    <s v=" "/>
    <n v="57.963000000000001"/>
    <n v="-130.316"/>
    <n v="1958"/>
    <x v="1"/>
    <n v="5"/>
    <d v="1958-07-05T00:00:00"/>
    <m/>
    <m/>
    <x v="0"/>
    <x v="161"/>
    <x v="1"/>
    <s v=" "/>
    <s v="Fire"/>
    <s v=" "/>
    <s v="BC-1958-1958-R00171"/>
    <s v=" "/>
    <s v=" "/>
    <d v="2020-05-05T00:00:00"/>
    <s v="BC"/>
    <x v="0"/>
    <n v="12"/>
    <x v="0"/>
    <s v="CordillCre boreale"/>
  </r>
  <r>
    <n v="209"/>
    <x v="0"/>
    <s v="1958-R00208"/>
    <s v=" "/>
    <n v="58.347000000000001"/>
    <n v="-130.617999999999"/>
    <n v="1958"/>
    <x v="0"/>
    <n v="1"/>
    <d v="1958-06-01T00:00:00"/>
    <m/>
    <m/>
    <x v="0"/>
    <x v="162"/>
    <x v="1"/>
    <s v=" "/>
    <s v="Fire"/>
    <s v=" "/>
    <s v="BC-1958-1958-R00208"/>
    <s v=" "/>
    <s v=" "/>
    <d v="2020-05-05T00:00:00"/>
    <s v="BC"/>
    <x v="0"/>
    <n v="12"/>
    <x v="0"/>
    <s v="CordillCre boreale"/>
  </r>
  <r>
    <n v="210"/>
    <x v="0"/>
    <s v="1958-G00203"/>
    <s v=" "/>
    <n v="57.241999999999898"/>
    <n v="-127.121"/>
    <n v="1958"/>
    <x v="2"/>
    <n v="28"/>
    <d v="1958-05-28T00:00:00"/>
    <m/>
    <m/>
    <x v="0"/>
    <x v="163"/>
    <x v="1"/>
    <s v=" "/>
    <s v="Fire"/>
    <s v=" "/>
    <s v="BC-1958-1958-G00203"/>
    <s v=" "/>
    <s v=" "/>
    <d v="2020-05-05T00:00:00"/>
    <s v="BC"/>
    <x v="0"/>
    <n v="12"/>
    <x v="0"/>
    <s v="CordillCre boreale"/>
  </r>
  <r>
    <n v="211"/>
    <x v="0"/>
    <s v="1958-G00317"/>
    <s v=" "/>
    <n v="57.039000000000001"/>
    <n v="-126.925"/>
    <n v="1958"/>
    <x v="1"/>
    <n v="9"/>
    <d v="1958-07-09T00:00:00"/>
    <m/>
    <m/>
    <x v="0"/>
    <x v="164"/>
    <x v="1"/>
    <s v=" "/>
    <s v="Fire"/>
    <s v=" "/>
    <s v="BC-1958-1958-G00317"/>
    <s v=" "/>
    <s v=" "/>
    <d v="2020-05-05T00:00:00"/>
    <s v="BC"/>
    <x v="0"/>
    <n v="12"/>
    <x v="0"/>
    <s v="CordillCre boreale"/>
  </r>
  <r>
    <n v="212"/>
    <x v="0"/>
    <s v="1958-G00154"/>
    <s v=" "/>
    <n v="57.183999999999898"/>
    <n v="-124.871"/>
    <n v="1958"/>
    <x v="2"/>
    <n v="23"/>
    <d v="1958-05-23T00:00:00"/>
    <m/>
    <m/>
    <x v="0"/>
    <x v="21"/>
    <x v="1"/>
    <s v=" "/>
    <s v="Fire"/>
    <s v=" "/>
    <s v="BC-1958-1958-G00154"/>
    <s v=" "/>
    <s v=" "/>
    <d v="2020-05-05T00:00:00"/>
    <s v="BC"/>
    <x v="0"/>
    <n v="12"/>
    <x v="0"/>
    <s v="CordillCre boreale"/>
  </r>
  <r>
    <n v="213"/>
    <x v="0"/>
    <s v="1958-G00204"/>
    <s v=" "/>
    <n v="57.567999999999898"/>
    <n v="-125.729"/>
    <n v="1958"/>
    <x v="2"/>
    <n v="28"/>
    <d v="1958-05-28T00:00:00"/>
    <m/>
    <m/>
    <x v="0"/>
    <x v="165"/>
    <x v="1"/>
    <s v=" "/>
    <s v="Fire"/>
    <s v=" "/>
    <s v="BC-1958-1958-G00204"/>
    <s v=" "/>
    <s v=" "/>
    <d v="2020-05-05T00:00:00"/>
    <s v="BC"/>
    <x v="0"/>
    <n v="12"/>
    <x v="0"/>
    <s v="CordillCre boreale"/>
  </r>
  <r>
    <n v="214"/>
    <x v="0"/>
    <s v="1958-G00205"/>
    <s v=" "/>
    <n v="57.655000000000001"/>
    <n v="-125.316"/>
    <n v="1958"/>
    <x v="2"/>
    <n v="28"/>
    <d v="1958-05-28T00:00:00"/>
    <m/>
    <m/>
    <x v="0"/>
    <x v="163"/>
    <x v="1"/>
    <s v=" "/>
    <s v="Fire"/>
    <s v=" "/>
    <s v="BC-1958-1958-G00205"/>
    <s v=" "/>
    <s v=" "/>
    <d v="2020-05-05T00:00:00"/>
    <s v="BC"/>
    <x v="0"/>
    <n v="12"/>
    <x v="0"/>
    <s v="CordillCre boreale"/>
  </r>
  <r>
    <n v="215"/>
    <x v="0"/>
    <s v="1958-R00164"/>
    <s v=" "/>
    <n v="56.155000000000001"/>
    <n v="-128.624"/>
    <n v="1958"/>
    <x v="1"/>
    <n v="6"/>
    <d v="1958-07-06T00:00:00"/>
    <m/>
    <m/>
    <x v="0"/>
    <x v="166"/>
    <x v="1"/>
    <s v=" "/>
    <s v="Fire"/>
    <s v=" "/>
    <s v="BC-1958-1958-R00164"/>
    <s v=" "/>
    <s v=" "/>
    <d v="2020-05-05T00:00:00"/>
    <s v="BC"/>
    <x v="3"/>
    <n v="14"/>
    <x v="3"/>
    <s v="Cordill re montagnarde"/>
  </r>
  <r>
    <n v="216"/>
    <x v="0"/>
    <s v="1958-R00176"/>
    <s v=" "/>
    <n v="55.683999999999898"/>
    <n v="-128.273"/>
    <n v="1958"/>
    <x v="1"/>
    <n v="6"/>
    <d v="1958-07-06T00:00:00"/>
    <m/>
    <m/>
    <x v="0"/>
    <x v="167"/>
    <x v="1"/>
    <s v=" "/>
    <s v="Fire"/>
    <s v=" "/>
    <s v="BC-1958-1958-R00176"/>
    <s v=" "/>
    <s v=" "/>
    <d v="2020-05-05T00:00:00"/>
    <s v="BC"/>
    <x v="3"/>
    <n v="14"/>
    <x v="3"/>
    <s v="Cordill re montagnarde"/>
  </r>
  <r>
    <n v="217"/>
    <x v="0"/>
    <s v="1958-R00199"/>
    <s v=" "/>
    <n v="56.509999999999899"/>
    <n v="-128.426999999999"/>
    <n v="1958"/>
    <x v="1"/>
    <n v="8"/>
    <d v="1958-07-08T00:00:00"/>
    <m/>
    <m/>
    <x v="0"/>
    <x v="168"/>
    <x v="1"/>
    <s v=" "/>
    <s v="Fire"/>
    <s v=" "/>
    <s v="BC-1958-1958-R00199"/>
    <s v=" "/>
    <s v=" "/>
    <d v="2020-05-05T00:00:00"/>
    <s v="BC"/>
    <x v="3"/>
    <n v="14"/>
    <x v="3"/>
    <s v="Cordill re montagnarde"/>
  </r>
  <r>
    <n v="218"/>
    <x v="0"/>
    <s v="1958-R00202"/>
    <s v=" "/>
    <n v="57.097000000000001"/>
    <n v="-129.12100000000001"/>
    <n v="1958"/>
    <x v="1"/>
    <n v="8"/>
    <d v="1958-07-08T00:00:00"/>
    <m/>
    <m/>
    <x v="0"/>
    <x v="169"/>
    <x v="1"/>
    <s v=" "/>
    <s v="Fire"/>
    <s v=" "/>
    <s v="BC-1958-1958-R00202"/>
    <s v=" "/>
    <s v=" "/>
    <d v="2020-05-05T00:00:00"/>
    <s v="BC"/>
    <x v="3"/>
    <n v="14"/>
    <x v="3"/>
    <s v="Cordill re montagnarde"/>
  </r>
  <r>
    <n v="219"/>
    <x v="0"/>
    <s v="1958-R00203"/>
    <s v=" "/>
    <n v="57.125999999999898"/>
    <n v="-129.566"/>
    <n v="1958"/>
    <x v="1"/>
    <n v="7"/>
    <d v="1958-07-07T00:00:00"/>
    <m/>
    <m/>
    <x v="0"/>
    <x v="170"/>
    <x v="1"/>
    <s v=" "/>
    <s v="Fire"/>
    <s v=" "/>
    <s v="BC-1958-1958-R00203"/>
    <s v=" "/>
    <s v=" "/>
    <d v="2020-05-05T00:00:00"/>
    <s v="BC"/>
    <x v="3"/>
    <n v="14"/>
    <x v="3"/>
    <s v="Cordill re montagnarde"/>
  </r>
  <r>
    <n v="220"/>
    <x v="0"/>
    <s v="1958-R00204"/>
    <s v=" "/>
    <n v="57.039000000000001"/>
    <n v="-130.22900000000001"/>
    <n v="1958"/>
    <x v="1"/>
    <n v="7"/>
    <d v="1958-07-07T00:00:00"/>
    <m/>
    <m/>
    <x v="0"/>
    <x v="158"/>
    <x v="1"/>
    <s v=" "/>
    <s v="Fire"/>
    <s v=" "/>
    <s v="BC-1958-1958-R00204"/>
    <s v=" "/>
    <s v=" "/>
    <d v="2020-05-05T00:00:00"/>
    <s v="BC"/>
    <x v="3"/>
    <n v="14"/>
    <x v="3"/>
    <s v="Cordill re montagnarde"/>
  </r>
  <r>
    <n v="221"/>
    <x v="0"/>
    <s v="1958-R00207"/>
    <s v=" "/>
    <n v="57.125999999999898"/>
    <n v="-130.316"/>
    <n v="1958"/>
    <x v="1"/>
    <n v="6"/>
    <d v="1958-07-06T00:00:00"/>
    <m/>
    <m/>
    <x v="0"/>
    <x v="171"/>
    <x v="1"/>
    <s v=" "/>
    <s v="Fire"/>
    <s v=" "/>
    <s v="BC-1958-1958-R00207"/>
    <s v=" "/>
    <s v=" "/>
    <d v="2020-05-05T00:00:00"/>
    <s v="BC"/>
    <x v="3"/>
    <n v="14"/>
    <x v="3"/>
    <s v="Cordill re montagnarde"/>
  </r>
  <r>
    <n v="222"/>
    <x v="0"/>
    <s v="1958-R00209"/>
    <s v=" "/>
    <n v="56.567999999999898"/>
    <n v="-128.926999999999"/>
    <n v="1958"/>
    <x v="1"/>
    <n v="9"/>
    <d v="1958-07-09T00:00:00"/>
    <m/>
    <m/>
    <x v="0"/>
    <x v="172"/>
    <x v="1"/>
    <s v=" "/>
    <s v="Fire"/>
    <s v=" "/>
    <s v="BC-1958-1958-R00209"/>
    <s v=" "/>
    <s v=" "/>
    <d v="2020-05-05T00:00:00"/>
    <s v="BC"/>
    <x v="3"/>
    <n v="14"/>
    <x v="3"/>
    <s v="Cordill re montagnarde"/>
  </r>
  <r>
    <n v="223"/>
    <x v="0"/>
    <s v="1958-R00210"/>
    <s v=" "/>
    <n v="56.625999999999898"/>
    <n v="-129.124"/>
    <n v="1958"/>
    <x v="1"/>
    <n v="9"/>
    <d v="1958-07-09T00:00:00"/>
    <m/>
    <m/>
    <x v="0"/>
    <x v="173"/>
    <x v="1"/>
    <s v=" "/>
    <s v="Fire"/>
    <s v=" "/>
    <s v="BC-1958-1958-R00210"/>
    <s v=" "/>
    <s v=" "/>
    <d v="2020-05-05T00:00:00"/>
    <s v="BC"/>
    <x v="3"/>
    <n v="14"/>
    <x v="3"/>
    <s v="Cordill re montagnarde"/>
  </r>
  <r>
    <n v="224"/>
    <x v="0"/>
    <s v="1958-G00124"/>
    <s v=" "/>
    <n v="56.905000000000001"/>
    <n v="-122.73"/>
    <n v="1958"/>
    <x v="2"/>
    <n v="18"/>
    <d v="1958-05-18T00:00:00"/>
    <m/>
    <m/>
    <x v="0"/>
    <x v="174"/>
    <x v="0"/>
    <s v=" "/>
    <s v="Fire"/>
    <s v=" "/>
    <s v="BC-1958-1958-G00124"/>
    <s v=" "/>
    <s v=" "/>
    <d v="2020-05-05T00:00:00"/>
    <s v="BC"/>
    <x v="2"/>
    <n v="9"/>
    <x v="2"/>
    <s v="Plaines bornales"/>
  </r>
  <r>
    <n v="225"/>
    <x v="0"/>
    <s v="1958-G00125"/>
    <s v=" "/>
    <n v="56.817999999999898"/>
    <n v="-122.67700000000001"/>
    <n v="1958"/>
    <x v="2"/>
    <n v="22"/>
    <d v="1958-05-22T00:00:00"/>
    <m/>
    <m/>
    <x v="0"/>
    <x v="20"/>
    <x v="0"/>
    <s v=" "/>
    <s v="Fire"/>
    <s v=" "/>
    <s v="BC-1958-1958-G00125"/>
    <s v=" "/>
    <s v=" "/>
    <d v="2020-05-05T00:00:00"/>
    <s v="BC"/>
    <x v="2"/>
    <n v="9"/>
    <x v="2"/>
    <s v="Plaines bornales"/>
  </r>
  <r>
    <n v="226"/>
    <x v="0"/>
    <s v="1958-G00165"/>
    <s v=" "/>
    <n v="56.817999999999898"/>
    <n v="-121.42700000000001"/>
    <n v="1958"/>
    <x v="0"/>
    <n v="5"/>
    <d v="1958-06-05T00:00:00"/>
    <m/>
    <m/>
    <x v="0"/>
    <x v="65"/>
    <x v="0"/>
    <s v=" "/>
    <s v="Fire"/>
    <s v=" "/>
    <s v="BC-1958-1958-G00165"/>
    <s v=" "/>
    <s v=" "/>
    <d v="2020-05-05T00:00:00"/>
    <s v="BC"/>
    <x v="2"/>
    <n v="9"/>
    <x v="2"/>
    <s v="Plaines bornales"/>
  </r>
  <r>
    <n v="227"/>
    <x v="0"/>
    <s v="1958-G00429"/>
    <s v=" "/>
    <n v="56.847000000000001"/>
    <n v="-121.017"/>
    <n v="1958"/>
    <x v="1"/>
    <n v="27"/>
    <d v="1958-07-27T00:00:00"/>
    <m/>
    <m/>
    <x v="0"/>
    <x v="175"/>
    <x v="0"/>
    <s v=" "/>
    <s v="Fire"/>
    <s v=" "/>
    <s v="BC-1958-1958-G00429"/>
    <s v=" "/>
    <s v=" "/>
    <d v="2020-05-05T00:00:00"/>
    <s v="BC"/>
    <x v="2"/>
    <n v="9"/>
    <x v="2"/>
    <s v="Plaines bornales"/>
  </r>
  <r>
    <n v="228"/>
    <x v="0"/>
    <s v="1958-R00200"/>
    <s v=" "/>
    <n v="56.567999999999898"/>
    <n v="-128.267"/>
    <n v="1958"/>
    <x v="1"/>
    <n v="8"/>
    <d v="1958-07-08T00:00:00"/>
    <m/>
    <m/>
    <x v="0"/>
    <x v="176"/>
    <x v="1"/>
    <s v=" "/>
    <s v="Fire"/>
    <s v=" "/>
    <s v="BC-1958-1958-R00200"/>
    <s v=" "/>
    <s v=" "/>
    <d v="2020-05-05T00:00:00"/>
    <s v="BC"/>
    <x v="3"/>
    <n v="14"/>
    <x v="3"/>
    <s v="Cordill re montagnarde"/>
  </r>
  <r>
    <n v="229"/>
    <x v="0"/>
    <s v="1958-R00201"/>
    <s v=" "/>
    <n v="56.597000000000001"/>
    <n v="-128.176999999999"/>
    <n v="1958"/>
    <x v="1"/>
    <n v="8"/>
    <d v="1958-07-08T00:00:00"/>
    <m/>
    <m/>
    <x v="0"/>
    <x v="177"/>
    <x v="1"/>
    <s v=" "/>
    <s v="Fire"/>
    <s v=" "/>
    <s v="BC-1958-1958-R00201"/>
    <s v=" "/>
    <s v=" "/>
    <d v="2020-05-05T00:00:00"/>
    <s v="BC"/>
    <x v="3"/>
    <n v="14"/>
    <x v="3"/>
    <s v="Cordill re montagnarde"/>
  </r>
  <r>
    <n v="230"/>
    <x v="0"/>
    <s v="1958-G00155"/>
    <s v=" "/>
    <n v="56.491999999999898"/>
    <n v="-124.069999999999"/>
    <n v="1958"/>
    <x v="2"/>
    <n v="20"/>
    <d v="1958-05-20T00:00:00"/>
    <m/>
    <m/>
    <x v="0"/>
    <x v="40"/>
    <x v="0"/>
    <s v=" "/>
    <s v="Fire"/>
    <s v=" "/>
    <s v="BC-1958-1958-G00155"/>
    <s v=" "/>
    <s v=" "/>
    <d v="2020-05-05T00:00:00"/>
    <s v="BC"/>
    <x v="3"/>
    <n v="14"/>
    <x v="3"/>
    <s v="Cordill re montagnarde"/>
  </r>
  <r>
    <n v="231"/>
    <x v="0"/>
    <s v="1958-G00318"/>
    <s v=" "/>
    <n v="56.539000000000001"/>
    <n v="-123.92700000000001"/>
    <n v="1958"/>
    <x v="0"/>
    <n v="20"/>
    <d v="1958-06-20T00:00:00"/>
    <m/>
    <m/>
    <x v="0"/>
    <x v="178"/>
    <x v="1"/>
    <s v=" "/>
    <s v="Fire"/>
    <s v=" "/>
    <s v="BC-1958-1958-G00318"/>
    <s v=" "/>
    <s v=" "/>
    <d v="2020-05-05T00:00:00"/>
    <s v="BC"/>
    <x v="3"/>
    <n v="14"/>
    <x v="3"/>
    <s v="Cordill re montagnarde"/>
  </r>
  <r>
    <n v="232"/>
    <x v="0"/>
    <s v="1958-G00157"/>
    <s v=" "/>
    <n v="56.097000000000001"/>
    <n v="-122.73"/>
    <n v="1958"/>
    <x v="2"/>
    <n v="25"/>
    <d v="1958-05-25T00:00:00"/>
    <m/>
    <m/>
    <x v="0"/>
    <x v="179"/>
    <x v="0"/>
    <s v=" "/>
    <s v="Fire"/>
    <s v=" "/>
    <s v="BC-1958-1958-G00157"/>
    <s v=" "/>
    <s v=" "/>
    <d v="2020-05-05T00:00:00"/>
    <s v="BC"/>
    <x v="3"/>
    <n v="14"/>
    <x v="3"/>
    <s v="Cordill re montagnarde"/>
  </r>
  <r>
    <n v="233"/>
    <x v="0"/>
    <s v="1954-G00057"/>
    <s v=" "/>
    <n v="56.289000000000001"/>
    <n v="-121.267"/>
    <n v="1954"/>
    <x v="2"/>
    <n v="21"/>
    <d v="1954-05-21T00:00:00"/>
    <m/>
    <m/>
    <x v="0"/>
    <x v="180"/>
    <x v="0"/>
    <s v=" "/>
    <s v="Fire"/>
    <s v=" "/>
    <s v="BC-1954-1954-G00057"/>
    <s v=" "/>
    <s v=" "/>
    <d v="2020-05-05T00:00:00"/>
    <s v="BC"/>
    <x v="2"/>
    <n v="9"/>
    <x v="2"/>
    <s v="Plaines bornales"/>
  </r>
  <r>
    <n v="234"/>
    <x v="0"/>
    <s v="1958-G00022"/>
    <s v=" "/>
    <n v="55.817999999999898"/>
    <n v="-121.428"/>
    <n v="1958"/>
    <x v="5"/>
    <n v="28"/>
    <d v="1958-04-28T00:00:00"/>
    <m/>
    <m/>
    <x v="0"/>
    <x v="6"/>
    <x v="0"/>
    <s v=" "/>
    <s v="Fire"/>
    <s v=" "/>
    <s v="BC-1958-1958-G00022"/>
    <s v=" "/>
    <s v=" "/>
    <d v="2020-05-05T00:00:00"/>
    <s v="BC"/>
    <x v="2"/>
    <n v="9"/>
    <x v="2"/>
    <s v="Plaines bornales"/>
  </r>
  <r>
    <n v="235"/>
    <x v="0"/>
    <s v="1958-G00060"/>
    <s v=" "/>
    <n v="55.625999999999898"/>
    <n v="-120.98"/>
    <n v="1958"/>
    <x v="2"/>
    <n v="14"/>
    <d v="1958-05-14T00:00:00"/>
    <m/>
    <m/>
    <x v="0"/>
    <x v="181"/>
    <x v="0"/>
    <s v=" "/>
    <s v="Fire"/>
    <s v=" "/>
    <s v="BC-1958-1958-G00060"/>
    <s v=" "/>
    <s v=" "/>
    <d v="2020-05-05T00:00:00"/>
    <s v="BC"/>
    <x v="2"/>
    <n v="9"/>
    <x v="2"/>
    <s v="Plaines bornales"/>
  </r>
  <r>
    <n v="236"/>
    <x v="0"/>
    <s v="1958-G00127"/>
    <s v=" "/>
    <n v="56.097000000000001"/>
    <n v="-122.069999999999"/>
    <n v="1958"/>
    <x v="2"/>
    <n v="26"/>
    <d v="1958-05-26T00:00:00"/>
    <m/>
    <m/>
    <x v="0"/>
    <x v="54"/>
    <x v="0"/>
    <s v=" "/>
    <s v="Fire"/>
    <s v=" "/>
    <s v="BC-1958-1958-G00127"/>
    <s v=" "/>
    <s v=" "/>
    <d v="2020-05-05T00:00:00"/>
    <s v="BC"/>
    <x v="2"/>
    <n v="9"/>
    <x v="2"/>
    <s v="Plaines bornales"/>
  </r>
  <r>
    <n v="237"/>
    <x v="0"/>
    <s v="1958-G00152"/>
    <s v=" "/>
    <n v="56.567999999999898"/>
    <n v="-124.569999999999"/>
    <n v="1958"/>
    <x v="2"/>
    <n v="1"/>
    <d v="1958-05-01T00:00:00"/>
    <m/>
    <m/>
    <x v="0"/>
    <x v="182"/>
    <x v="0"/>
    <s v=" "/>
    <s v="Fire"/>
    <s v=" "/>
    <s v="BC-1958-1958-G00152"/>
    <s v=" "/>
    <s v=" "/>
    <d v="2020-05-05T00:00:00"/>
    <s v="BC"/>
    <x v="3"/>
    <n v="14"/>
    <x v="3"/>
    <s v="Cordill re montagnarde"/>
  </r>
  <r>
    <n v="238"/>
    <x v="0"/>
    <s v="1958-G00358"/>
    <s v=" "/>
    <n v="55.817999999999898"/>
    <n v="-124.98"/>
    <n v="1958"/>
    <x v="0"/>
    <n v="28"/>
    <d v="1958-06-28T00:00:00"/>
    <m/>
    <m/>
    <x v="0"/>
    <x v="183"/>
    <x v="1"/>
    <s v=" "/>
    <s v="Fire"/>
    <s v=" "/>
    <s v="BC-1958-1958-G00358"/>
    <s v=" "/>
    <s v=" "/>
    <d v="2020-05-05T00:00:00"/>
    <s v="BC"/>
    <x v="3"/>
    <n v="14"/>
    <x v="3"/>
    <s v="Cordill re montagnarde"/>
  </r>
  <r>
    <n v="239"/>
    <x v="0"/>
    <s v="1958-R00129"/>
    <s v=" "/>
    <n v="55.491999999999898"/>
    <n v="-128.82499999999899"/>
    <n v="1958"/>
    <x v="1"/>
    <n v="6"/>
    <d v="1958-07-06T00:00:00"/>
    <m/>
    <m/>
    <x v="0"/>
    <x v="43"/>
    <x v="1"/>
    <s v=" "/>
    <s v="Fire"/>
    <s v=" "/>
    <s v="BC-1958-1958-R00129"/>
    <s v=" "/>
    <s v=" "/>
    <d v="2020-05-05T00:00:00"/>
    <s v="BC"/>
    <x v="4"/>
    <n v="13"/>
    <x v="4"/>
    <s v="Maritime du Pacifique"/>
  </r>
  <r>
    <n v="240"/>
    <x v="0"/>
    <s v="1958-R00141"/>
    <s v=" "/>
    <n v="55.567999999999898"/>
    <n v="-128.428"/>
    <n v="1958"/>
    <x v="1"/>
    <n v="13"/>
    <d v="1958-07-13T00:00:00"/>
    <m/>
    <m/>
    <x v="0"/>
    <x v="184"/>
    <x v="1"/>
    <s v=" "/>
    <s v="Fire"/>
    <s v=" "/>
    <s v="BC-1958-1958-R00141"/>
    <s v=" "/>
    <s v=" "/>
    <d v="2020-05-05T00:00:00"/>
    <s v="BC"/>
    <x v="4"/>
    <n v="13"/>
    <x v="4"/>
    <s v="Maritime du Pacifique"/>
  </r>
  <r>
    <n v="241"/>
    <x v="0"/>
    <s v="1958-R00167"/>
    <s v=" "/>
    <n v="56.125999999999898"/>
    <n v="-129.176999999999"/>
    <n v="1958"/>
    <x v="1"/>
    <n v="8"/>
    <d v="1958-07-08T00:00:00"/>
    <m/>
    <m/>
    <x v="0"/>
    <x v="185"/>
    <x v="1"/>
    <s v=" "/>
    <s v="Fire"/>
    <s v=" "/>
    <s v="BC-1958-1958-R00167"/>
    <s v=" "/>
    <s v=" "/>
    <d v="2020-05-05T00:00:00"/>
    <s v="BC"/>
    <x v="4"/>
    <n v="13"/>
    <x v="4"/>
    <s v="Maritime du Pacifique"/>
  </r>
  <r>
    <n v="242"/>
    <x v="0"/>
    <s v="1958-R00178"/>
    <s v=" "/>
    <n v="55.625999999999898"/>
    <n v="-128.273"/>
    <n v="1958"/>
    <x v="1"/>
    <n v="7"/>
    <d v="1958-07-07T00:00:00"/>
    <m/>
    <m/>
    <x v="0"/>
    <x v="186"/>
    <x v="1"/>
    <s v=" "/>
    <s v="Fire"/>
    <s v=" "/>
    <s v="BC-1958-1958-R00178"/>
    <s v=" "/>
    <s v=" "/>
    <d v="2020-05-05T00:00:00"/>
    <s v="BC"/>
    <x v="4"/>
    <n v="13"/>
    <x v="4"/>
    <s v="Maritime du Pacifique"/>
  </r>
  <r>
    <n v="243"/>
    <x v="0"/>
    <s v="1958-G00357"/>
    <s v=" "/>
    <n v="55.759999999999899"/>
    <n v="-126.428"/>
    <n v="1958"/>
    <x v="1"/>
    <n v="1"/>
    <d v="1958-07-01T00:00:00"/>
    <m/>
    <m/>
    <x v="0"/>
    <x v="187"/>
    <x v="1"/>
    <s v=" "/>
    <s v="Fire"/>
    <s v=" "/>
    <s v="BC-1958-1958-G00357"/>
    <s v=" "/>
    <s v=" "/>
    <d v="2020-05-05T00:00:00"/>
    <s v="BC"/>
    <x v="3"/>
    <n v="14"/>
    <x v="3"/>
    <s v="Cordill re montagnarde"/>
  </r>
  <r>
    <n v="244"/>
    <x v="0"/>
    <s v="1958-G00109"/>
    <s v=" "/>
    <n v="55.817999999999898"/>
    <n v="-121.928"/>
    <n v="1958"/>
    <x v="2"/>
    <n v="20"/>
    <d v="1958-05-20T00:00:00"/>
    <m/>
    <m/>
    <x v="0"/>
    <x v="188"/>
    <x v="0"/>
    <s v=" "/>
    <s v="Fire"/>
    <s v=" "/>
    <s v="BC-1958-1958-G00109"/>
    <s v=" "/>
    <s v=" "/>
    <d v="2020-05-05T00:00:00"/>
    <s v="BC"/>
    <x v="3"/>
    <n v="14"/>
    <x v="3"/>
    <s v="Cordill re montagnarde"/>
  </r>
  <r>
    <n v="245"/>
    <x v="0"/>
    <s v="1958-G00228"/>
    <s v=" "/>
    <n v="55.375999999999898"/>
    <n v="-122.178"/>
    <n v="1958"/>
    <x v="0"/>
    <n v="23"/>
    <d v="1958-06-23T00:00:00"/>
    <m/>
    <m/>
    <x v="0"/>
    <x v="189"/>
    <x v="1"/>
    <s v=" "/>
    <s v="Fire"/>
    <s v=" "/>
    <s v="BC-1958-1958-G00228"/>
    <s v=" "/>
    <s v=" "/>
    <d v="2020-05-05T00:00:00"/>
    <s v="BC"/>
    <x v="3"/>
    <n v="14"/>
    <x v="3"/>
    <s v="Cordill re montagnarde"/>
  </r>
  <r>
    <n v="246"/>
    <x v="0"/>
    <s v="1958-G00439"/>
    <s v=" "/>
    <n v="55.125999999999898"/>
    <n v="-121.98"/>
    <n v="1958"/>
    <x v="3"/>
    <n v="11"/>
    <d v="1958-08-11T00:00:00"/>
    <m/>
    <m/>
    <x v="0"/>
    <x v="190"/>
    <x v="1"/>
    <s v=" "/>
    <s v="Fire"/>
    <s v=" "/>
    <s v="BC-1958-1958-G00439"/>
    <s v=" "/>
    <s v=" "/>
    <d v="2020-05-05T00:00:00"/>
    <s v="BC"/>
    <x v="3"/>
    <n v="14"/>
    <x v="3"/>
    <s v="Cordill re montagnarde"/>
  </r>
  <r>
    <n v="247"/>
    <x v="0"/>
    <s v="1958-G00495"/>
    <s v=" "/>
    <n v="55.509999999999899"/>
    <n v="-122.678"/>
    <n v="1958"/>
    <x v="3"/>
    <n v="24"/>
    <d v="1958-08-24T00:00:00"/>
    <m/>
    <m/>
    <x v="0"/>
    <x v="191"/>
    <x v="0"/>
    <s v=" "/>
    <s v="Fire"/>
    <s v=" "/>
    <s v="BC-1958-1958-G00495"/>
    <s v=" "/>
    <s v=" "/>
    <d v="2020-05-05T00:00:00"/>
    <s v="BC"/>
    <x v="3"/>
    <n v="14"/>
    <x v="3"/>
    <s v="Cordill re montagnarde"/>
  </r>
  <r>
    <n v="248"/>
    <x v="0"/>
    <s v="1958-G00058"/>
    <s v=" "/>
    <n v="55.509999999999899"/>
    <n v="-120.626"/>
    <n v="1958"/>
    <x v="2"/>
    <n v="14"/>
    <d v="1958-05-14T00:00:00"/>
    <m/>
    <m/>
    <x v="0"/>
    <x v="192"/>
    <x v="0"/>
    <s v=" "/>
    <s v="Fire"/>
    <s v=" "/>
    <s v="BC-1958-1958-G00058"/>
    <s v=" "/>
    <s v=" "/>
    <d v="2020-05-05T00:00:00"/>
    <s v="BC"/>
    <x v="2"/>
    <n v="9"/>
    <x v="2"/>
    <s v="Plaines bornales"/>
  </r>
  <r>
    <n v="249"/>
    <x v="0"/>
    <s v="1958-G00108"/>
    <s v=" "/>
    <n v="55.597000000000001"/>
    <n v="-121.325"/>
    <n v="1958"/>
    <x v="2"/>
    <n v="18"/>
    <d v="1958-05-18T00:00:00"/>
    <m/>
    <m/>
    <x v="0"/>
    <x v="193"/>
    <x v="0"/>
    <s v=" "/>
    <s v="Fire"/>
    <s v=" "/>
    <s v="BC-1958-1958-G00108"/>
    <s v=" "/>
    <s v=" "/>
    <d v="2020-05-05T00:00:00"/>
    <s v="BC"/>
    <x v="2"/>
    <n v="9"/>
    <x v="2"/>
    <s v="Plaines bornales"/>
  </r>
  <r>
    <n v="250"/>
    <x v="0"/>
    <s v="1958-G00442"/>
    <s v=" "/>
    <n v="55.241999999999898"/>
    <n v="-120.273"/>
    <n v="1958"/>
    <x v="3"/>
    <n v="14"/>
    <d v="1958-08-14T00:00:00"/>
    <m/>
    <m/>
    <x v="0"/>
    <x v="140"/>
    <x v="0"/>
    <s v=" "/>
    <s v="Fire"/>
    <s v=" "/>
    <s v="BC-1958-1958-G00442"/>
    <s v=" "/>
    <s v=" "/>
    <d v="2020-05-05T00:00:00"/>
    <s v="BC"/>
    <x v="2"/>
    <n v="9"/>
    <x v="2"/>
    <s v="Plaines bornales"/>
  </r>
  <r>
    <n v="251"/>
    <x v="0"/>
    <s v="1958-R00091"/>
    <s v=" "/>
    <n v="55.567999999999898"/>
    <n v="-126.773"/>
    <n v="1958"/>
    <x v="1"/>
    <n v="5"/>
    <d v="1958-07-05T00:00:00"/>
    <m/>
    <m/>
    <x v="0"/>
    <x v="12"/>
    <x v="1"/>
    <s v=" "/>
    <s v="Fire"/>
    <s v=" "/>
    <s v="BC-1958-1958-R00091"/>
    <s v=" "/>
    <s v=" "/>
    <d v="2020-05-05T00:00:00"/>
    <s v="BC"/>
    <x v="3"/>
    <n v="14"/>
    <x v="3"/>
    <s v="Cordill re montagnarde"/>
  </r>
  <r>
    <n v="252"/>
    <x v="0"/>
    <s v="1958-R00151"/>
    <s v=" "/>
    <n v="55.567999999999898"/>
    <n v="-126.73"/>
    <n v="1958"/>
    <x v="1"/>
    <n v="7"/>
    <d v="1958-07-07T00:00:00"/>
    <m/>
    <m/>
    <x v="0"/>
    <x v="194"/>
    <x v="1"/>
    <s v=" "/>
    <s v="Fire"/>
    <s v=" "/>
    <s v="BC-1958-1958-R00151"/>
    <s v=" "/>
    <s v=" "/>
    <d v="2020-05-05T00:00:00"/>
    <s v="BC"/>
    <x v="3"/>
    <n v="14"/>
    <x v="3"/>
    <s v="Cordill re montagnarde"/>
  </r>
  <r>
    <n v="253"/>
    <x v="0"/>
    <s v="1958-G00394"/>
    <s v=" "/>
    <n v="54.759999999999899"/>
    <n v="-125.078999999999"/>
    <n v="1958"/>
    <x v="1"/>
    <n v="30"/>
    <d v="1958-07-30T00:00:00"/>
    <m/>
    <m/>
    <x v="0"/>
    <x v="195"/>
    <x v="1"/>
    <s v=" "/>
    <s v="Fire"/>
    <s v=" "/>
    <s v="BC-1958-1958-G00394"/>
    <s v=" "/>
    <s v=" "/>
    <d v="2020-05-05T00:00:00"/>
    <s v="BC"/>
    <x v="3"/>
    <n v="14"/>
    <x v="3"/>
    <s v="Cordill re montagnarde"/>
  </r>
  <r>
    <n v="254"/>
    <x v="0"/>
    <s v="1958-R00073"/>
    <s v=" "/>
    <n v="54.741999999999898"/>
    <n v="-128.82900000000001"/>
    <n v="1958"/>
    <x v="1"/>
    <n v="3"/>
    <d v="1958-07-03T00:00:00"/>
    <m/>
    <m/>
    <x v="0"/>
    <x v="196"/>
    <x v="0"/>
    <s v=" "/>
    <s v="Fire"/>
    <s v=" "/>
    <s v="BC-1958-1958-R00073"/>
    <s v=" "/>
    <s v=" "/>
    <d v="2020-05-05T00:00:00"/>
    <s v="BC"/>
    <x v="4"/>
    <n v="13"/>
    <x v="4"/>
    <s v="Maritime du Pacifique"/>
  </r>
  <r>
    <n v="255"/>
    <x v="0"/>
    <s v="1958-R00110"/>
    <s v=" "/>
    <n v="54.847000000000001"/>
    <n v="-129.18"/>
    <n v="1958"/>
    <x v="1"/>
    <n v="7"/>
    <d v="1958-07-07T00:00:00"/>
    <m/>
    <m/>
    <x v="0"/>
    <x v="55"/>
    <x v="1"/>
    <s v=" "/>
    <s v="Fire"/>
    <s v=" "/>
    <s v="BC-1958-1958-R00110"/>
    <s v=" "/>
    <s v=" "/>
    <d v="2020-05-05T00:00:00"/>
    <s v="BC"/>
    <x v="4"/>
    <n v="13"/>
    <x v="4"/>
    <s v="Maritime du Pacifique"/>
  </r>
  <r>
    <n v="256"/>
    <x v="0"/>
    <s v="1958-R00128"/>
    <s v=" "/>
    <n v="55.405000000000001"/>
    <n v="-128.626"/>
    <n v="1958"/>
    <x v="1"/>
    <n v="7"/>
    <d v="1958-07-07T00:00:00"/>
    <m/>
    <m/>
    <x v="0"/>
    <x v="197"/>
    <x v="1"/>
    <s v=" "/>
    <s v="Fire"/>
    <s v=" "/>
    <s v="BC-1958-1958-R00128"/>
    <s v=" "/>
    <s v=" "/>
    <d v="2020-05-05T00:00:00"/>
    <s v="BC"/>
    <x v="4"/>
    <n v="13"/>
    <x v="4"/>
    <s v="Maritime du Pacifique"/>
  </r>
  <r>
    <n v="257"/>
    <x v="0"/>
    <s v="1958-G00104"/>
    <s v=" "/>
    <n v="54.597000000000001"/>
    <n v="-122.629"/>
    <n v="1958"/>
    <x v="2"/>
    <n v="24"/>
    <d v="1958-05-24T00:00:00"/>
    <m/>
    <m/>
    <x v="0"/>
    <x v="198"/>
    <x v="1"/>
    <s v=" "/>
    <s v="Fire"/>
    <s v=" "/>
    <s v="BC-1958-1958-G00104"/>
    <s v=" "/>
    <s v=" "/>
    <d v="2020-05-05T00:00:00"/>
    <s v="BC"/>
    <x v="3"/>
    <n v="14"/>
    <x v="3"/>
    <s v="Cordill re montagnarde"/>
  </r>
  <r>
    <n v="258"/>
    <x v="0"/>
    <s v="1958-G00107"/>
    <s v=" "/>
    <n v="54.539000000000001"/>
    <n v="-122.43"/>
    <n v="1958"/>
    <x v="2"/>
    <n v="21"/>
    <d v="1958-05-21T00:00:00"/>
    <m/>
    <m/>
    <x v="0"/>
    <x v="199"/>
    <x v="1"/>
    <s v=" "/>
    <s v="Fire"/>
    <s v=" "/>
    <s v="BC-1958-1958-G00107"/>
    <s v=" "/>
    <s v=" "/>
    <d v="2020-05-05T00:00:00"/>
    <s v="BC"/>
    <x v="3"/>
    <n v="14"/>
    <x v="3"/>
    <s v="Cordill re montagnarde"/>
  </r>
  <r>
    <n v="259"/>
    <x v="0"/>
    <s v="1958-G00175"/>
    <s v=" "/>
    <n v="54.759999999999899"/>
    <n v="-122.77800000000001"/>
    <n v="1958"/>
    <x v="0"/>
    <n v="5"/>
    <d v="1958-06-05T00:00:00"/>
    <m/>
    <m/>
    <x v="0"/>
    <x v="200"/>
    <x v="1"/>
    <s v=" "/>
    <s v="Fire"/>
    <s v=" "/>
    <s v="BC-1958-1958-G00175"/>
    <s v=" "/>
    <s v=" "/>
    <d v="2020-05-05T00:00:00"/>
    <s v="BC"/>
    <x v="3"/>
    <n v="14"/>
    <x v="3"/>
    <s v="Cordill re montagnarde"/>
  </r>
  <r>
    <n v="260"/>
    <x v="0"/>
    <s v="1958-G00322"/>
    <s v=" "/>
    <n v="54.847000000000001"/>
    <n v="-122.578999999999"/>
    <n v="1958"/>
    <x v="1"/>
    <n v="11"/>
    <d v="1958-07-11T00:00:00"/>
    <m/>
    <m/>
    <x v="0"/>
    <x v="201"/>
    <x v="1"/>
    <s v=" "/>
    <s v="Fire"/>
    <s v=" "/>
    <s v="BC-1958-1958-G00322"/>
    <s v=" "/>
    <s v=" "/>
    <d v="2020-05-05T00:00:00"/>
    <s v="BC"/>
    <x v="3"/>
    <n v="14"/>
    <x v="3"/>
    <s v="Cordill re montagnarde"/>
  </r>
  <r>
    <n v="261"/>
    <x v="0"/>
    <s v="1958-G00324"/>
    <s v=" "/>
    <n v="54.759999999999899"/>
    <n v="-122.68"/>
    <n v="1958"/>
    <x v="1"/>
    <n v="15"/>
    <d v="1958-07-15T00:00:00"/>
    <m/>
    <m/>
    <x v="0"/>
    <x v="202"/>
    <x v="1"/>
    <s v=" "/>
    <s v="Fire"/>
    <s v=" "/>
    <s v="BC-1958-1958-G00324"/>
    <s v=" "/>
    <s v=" "/>
    <d v="2020-05-05T00:00:00"/>
    <s v="BC"/>
    <x v="3"/>
    <n v="14"/>
    <x v="3"/>
    <s v="Cordill re montagnarde"/>
  </r>
  <r>
    <n v="262"/>
    <x v="0"/>
    <s v="1958-G00433"/>
    <s v=" "/>
    <n v="54.759999999999899"/>
    <n v="-122.480999999999"/>
    <n v="1958"/>
    <x v="1"/>
    <n v="15"/>
    <d v="1958-07-15T00:00:00"/>
    <m/>
    <m/>
    <x v="0"/>
    <x v="120"/>
    <x v="1"/>
    <s v=" "/>
    <s v="Fire"/>
    <s v=" "/>
    <s v="BC-1958-1958-G00433"/>
    <s v=" "/>
    <s v=" "/>
    <d v="2020-05-05T00:00:00"/>
    <s v="BC"/>
    <x v="3"/>
    <n v="14"/>
    <x v="3"/>
    <s v="Cordill re montagnarde"/>
  </r>
  <r>
    <n v="263"/>
    <x v="0"/>
    <s v="1958-G00095"/>
    <s v=" "/>
    <n v="54.067999999999898"/>
    <n v="-123.078999999999"/>
    <n v="1958"/>
    <x v="2"/>
    <n v="21"/>
    <d v="1958-05-21T00:00:00"/>
    <m/>
    <m/>
    <x v="0"/>
    <x v="203"/>
    <x v="1"/>
    <s v=" "/>
    <s v="Fire"/>
    <s v=" "/>
    <s v="BC-1958-1958-G00095"/>
    <s v=" "/>
    <s v=" "/>
    <d v="2020-05-05T00:00:00"/>
    <s v="BC"/>
    <x v="3"/>
    <n v="14"/>
    <x v="3"/>
    <s v="Cordill re montagnarde"/>
  </r>
  <r>
    <n v="264"/>
    <x v="0"/>
    <s v="1958-G00102"/>
    <s v=" "/>
    <n v="53.683999999999898"/>
    <n v="-122.783"/>
    <n v="1958"/>
    <x v="2"/>
    <n v="21"/>
    <d v="1958-05-21T00:00:00"/>
    <m/>
    <m/>
    <x v="0"/>
    <x v="14"/>
    <x v="1"/>
    <s v=" "/>
    <s v="Fire"/>
    <s v=" "/>
    <s v="BC-1958-1958-G00102"/>
    <s v=" "/>
    <s v=" "/>
    <d v="2020-05-05T00:00:00"/>
    <s v="BC"/>
    <x v="3"/>
    <n v="14"/>
    <x v="3"/>
    <s v="Cordill re montagnarde"/>
  </r>
  <r>
    <n v="265"/>
    <x v="0"/>
    <s v="1958-G00265"/>
    <s v=" "/>
    <n v="54.155000000000001"/>
    <n v="-122.480999999999"/>
    <n v="1958"/>
    <x v="0"/>
    <n v="1"/>
    <d v="1958-06-01T00:00:00"/>
    <m/>
    <m/>
    <x v="0"/>
    <x v="180"/>
    <x v="0"/>
    <s v=" "/>
    <s v="Fire"/>
    <s v=" "/>
    <s v="BC-1958-1958-G00265"/>
    <s v=" "/>
    <s v=" "/>
    <d v="2020-05-05T00:00:00"/>
    <s v="BC"/>
    <x v="3"/>
    <n v="14"/>
    <x v="3"/>
    <s v="Cordill re montagnarde"/>
  </r>
  <r>
    <n v="266"/>
    <x v="0"/>
    <s v="1958-R00103"/>
    <s v=" "/>
    <n v="53.759999999999899"/>
    <n v="-128.38200000000001"/>
    <n v="1958"/>
    <x v="1"/>
    <n v="6"/>
    <d v="1958-07-06T00:00:00"/>
    <m/>
    <m/>
    <x v="0"/>
    <x v="204"/>
    <x v="1"/>
    <s v=" "/>
    <s v="Fire"/>
    <s v=" "/>
    <s v="BC-1958-1958-R00103"/>
    <s v=" "/>
    <s v=" "/>
    <d v="2020-05-05T00:00:00"/>
    <s v="BC"/>
    <x v="4"/>
    <n v="13"/>
    <x v="4"/>
    <s v="Maritime du Pacifique"/>
  </r>
  <r>
    <n v="267"/>
    <x v="0"/>
    <s v="1958-R00109"/>
    <s v=" "/>
    <n v="54.125999999999898"/>
    <n v="-127.879"/>
    <n v="1958"/>
    <x v="1"/>
    <n v="7"/>
    <d v="1958-07-07T00:00:00"/>
    <m/>
    <m/>
    <x v="0"/>
    <x v="205"/>
    <x v="1"/>
    <s v=" "/>
    <s v="Fire"/>
    <s v=" "/>
    <s v="BC-1958-1958-R00109"/>
    <s v=" "/>
    <s v=" "/>
    <d v="2020-05-05T00:00:00"/>
    <s v="BC"/>
    <x v="4"/>
    <n v="13"/>
    <x v="4"/>
    <s v="Maritime du Pacifique"/>
  </r>
  <r>
    <n v="268"/>
    <x v="0"/>
    <s v="1958-R00130"/>
    <s v=" "/>
    <n v="54.241999999999898"/>
    <n v="-128.230999999999"/>
    <n v="1958"/>
    <x v="1"/>
    <n v="11"/>
    <d v="1958-07-11T00:00:00"/>
    <m/>
    <m/>
    <x v="0"/>
    <x v="206"/>
    <x v="1"/>
    <s v=" "/>
    <s v="Fire"/>
    <s v=" "/>
    <s v="BC-1958-1958-R00130"/>
    <s v=" "/>
    <s v=" "/>
    <d v="2020-05-05T00:00:00"/>
    <s v="BC"/>
    <x v="4"/>
    <n v="13"/>
    <x v="4"/>
    <s v="Maritime du Pacifique"/>
  </r>
  <r>
    <n v="269"/>
    <x v="0"/>
    <s v="1958-R00223"/>
    <s v=" "/>
    <n v="53.241999999999898"/>
    <n v="-127.833"/>
    <n v="1958"/>
    <x v="1"/>
    <n v="13"/>
    <d v="1958-07-13T00:00:00"/>
    <m/>
    <m/>
    <x v="0"/>
    <x v="39"/>
    <x v="1"/>
    <s v=" "/>
    <s v="Fire"/>
    <s v=" "/>
    <s v="BC-1958-1958-R00223"/>
    <s v=" "/>
    <s v=" "/>
    <d v="2020-05-05T00:00:00"/>
    <s v="BC"/>
    <x v="4"/>
    <n v="13"/>
    <x v="4"/>
    <s v="Maritime du Pacifique"/>
  </r>
  <r>
    <n v="270"/>
    <x v="0"/>
    <s v="1958-G00220"/>
    <s v=" "/>
    <n v="53.905000000000001"/>
    <n v="-125.333"/>
    <n v="1958"/>
    <x v="0"/>
    <n v="7"/>
    <d v="1958-06-07T00:00:00"/>
    <m/>
    <m/>
    <x v="0"/>
    <x v="207"/>
    <x v="1"/>
    <s v=" "/>
    <s v="Fire"/>
    <s v=" "/>
    <s v="BC-1958-1958-G00220"/>
    <s v=" "/>
    <s v=" "/>
    <d v="2020-05-05T00:00:00"/>
    <s v="BC"/>
    <x v="3"/>
    <n v="14"/>
    <x v="3"/>
    <s v="Cordill re montagnarde"/>
  </r>
  <r>
    <n v="271"/>
    <x v="0"/>
    <s v="1958-G00048"/>
    <s v=" "/>
    <n v="53.213000000000001"/>
    <n v="-119.932"/>
    <n v="1958"/>
    <x v="2"/>
    <n v="15"/>
    <d v="1958-05-15T00:00:00"/>
    <m/>
    <m/>
    <x v="0"/>
    <x v="208"/>
    <x v="0"/>
    <s v=" "/>
    <s v="Fire"/>
    <s v=" "/>
    <s v="BC-1958-1958-G00048"/>
    <s v=" "/>
    <s v=" "/>
    <d v="2020-05-05T00:00:00"/>
    <s v="BC"/>
    <x v="3"/>
    <n v="14"/>
    <x v="3"/>
    <s v="Cordill re montagnarde"/>
  </r>
  <r>
    <n v="272"/>
    <x v="0"/>
    <s v="1958-G00298"/>
    <s v=" "/>
    <n v="52.991999999999898"/>
    <n v="-119.43300000000001"/>
    <n v="1958"/>
    <x v="1"/>
    <n v="11"/>
    <d v="1958-07-11T00:00:00"/>
    <m/>
    <m/>
    <x v="0"/>
    <x v="32"/>
    <x v="1"/>
    <s v=" "/>
    <s v="Fire"/>
    <s v=" "/>
    <s v="BC-1958-1958-G00298"/>
    <s v=" "/>
    <s v=" "/>
    <d v="2020-05-05T00:00:00"/>
    <s v="BC"/>
    <x v="3"/>
    <n v="14"/>
    <x v="3"/>
    <s v="Cordill re montagnarde"/>
  </r>
  <r>
    <n v="273"/>
    <x v="0"/>
    <s v="1958-G00456"/>
    <s v=" "/>
    <n v="53.347000000000001"/>
    <n v="-120.083"/>
    <n v="1958"/>
    <x v="3"/>
    <n v="12"/>
    <d v="1958-08-12T00:00:00"/>
    <m/>
    <m/>
    <x v="0"/>
    <x v="209"/>
    <x v="1"/>
    <s v=" "/>
    <s v="Fire"/>
    <s v=" "/>
    <s v="BC-1958-1958-G00456"/>
    <s v=" "/>
    <s v=" "/>
    <d v="2020-05-05T00:00:00"/>
    <s v="BC"/>
    <x v="3"/>
    <n v="14"/>
    <x v="3"/>
    <s v="Cordill re montagnarde"/>
  </r>
  <r>
    <n v="274"/>
    <x v="0"/>
    <s v="1958-K00679"/>
    <s v=" "/>
    <n v="52.213000000000001"/>
    <n v="-119.837"/>
    <n v="1958"/>
    <x v="1"/>
    <n v="29"/>
    <d v="1958-07-29T00:00:00"/>
    <m/>
    <m/>
    <x v="0"/>
    <x v="210"/>
    <x v="1"/>
    <s v=" "/>
    <s v="Fire"/>
    <s v=" "/>
    <s v="BC-1958-1958-K00679"/>
    <s v=" "/>
    <s v=" "/>
    <d v="2020-05-05T00:00:00"/>
    <s v="BC"/>
    <x v="3"/>
    <n v="14"/>
    <x v="3"/>
    <s v="Cordill re montagnarde"/>
  </r>
  <r>
    <n v="275"/>
    <x v="0"/>
    <s v="1958-K00680"/>
    <s v=" "/>
    <n v="52.539000000000001"/>
    <n v="-120.039"/>
    <n v="1958"/>
    <x v="4"/>
    <n v="29"/>
    <d v="1958-09-29T00:00:00"/>
    <m/>
    <m/>
    <x v="0"/>
    <x v="28"/>
    <x v="1"/>
    <s v=" "/>
    <s v="Fire"/>
    <s v=" "/>
    <s v="BC-1958-1958-K00680"/>
    <s v=" "/>
    <s v=" "/>
    <d v="2020-05-05T00:00:00"/>
    <s v="BC"/>
    <x v="3"/>
    <n v="14"/>
    <x v="3"/>
    <s v="Cordill re montagnarde"/>
  </r>
  <r>
    <n v="276"/>
    <x v="0"/>
    <s v="1958-K00736"/>
    <s v=" "/>
    <n v="52.433999999999898"/>
    <n v="-119.980999999999"/>
    <n v="1958"/>
    <x v="1"/>
    <n v="11"/>
    <d v="1958-07-11T00:00:00"/>
    <m/>
    <m/>
    <x v="0"/>
    <x v="54"/>
    <x v="1"/>
    <s v=" "/>
    <s v="Fire"/>
    <s v=" "/>
    <s v="BC-1958-1958-K00736"/>
    <s v=" "/>
    <s v=" "/>
    <d v="2020-05-05T00:00:00"/>
    <s v="BC"/>
    <x v="3"/>
    <n v="14"/>
    <x v="3"/>
    <s v="Cordill re montagnarde"/>
  </r>
  <r>
    <n v="277"/>
    <x v="0"/>
    <s v="1958-G00093"/>
    <s v=" "/>
    <n v="52.683999999999898"/>
    <n v="-119.230999999999"/>
    <n v="1958"/>
    <x v="2"/>
    <n v="19"/>
    <d v="1958-05-19T00:00:00"/>
    <m/>
    <m/>
    <x v="0"/>
    <x v="211"/>
    <x v="0"/>
    <s v=" "/>
    <s v="Fire"/>
    <s v=" "/>
    <s v="BC-1958-1958-G00093"/>
    <s v=" "/>
    <s v=" "/>
    <d v="2020-05-05T00:00:00"/>
    <s v="BC"/>
    <x v="3"/>
    <n v="14"/>
    <x v="3"/>
    <s v="Cordill re montagnarde"/>
  </r>
  <r>
    <n v="278"/>
    <x v="0"/>
    <s v="1958-C00194"/>
    <s v=" "/>
    <n v="52.905000000000001"/>
    <n v="-120.480999999999"/>
    <n v="1958"/>
    <x v="0"/>
    <n v="23"/>
    <d v="1958-06-23T00:00:00"/>
    <m/>
    <m/>
    <x v="0"/>
    <x v="54"/>
    <x v="1"/>
    <s v=" "/>
    <s v="Fire"/>
    <s v=" "/>
    <s v="BC-1958-1958-C00194"/>
    <s v=" "/>
    <s v=" "/>
    <d v="2020-05-05T00:00:00"/>
    <s v="BC"/>
    <x v="3"/>
    <n v="14"/>
    <x v="3"/>
    <s v="Cordill re montagnarde"/>
  </r>
  <r>
    <n v="279"/>
    <x v="0"/>
    <s v="1958-G00280"/>
    <s v=" "/>
    <n v="52.963000000000001"/>
    <n v="-119.88500000000001"/>
    <n v="1958"/>
    <x v="1"/>
    <n v="1"/>
    <d v="1958-07-01T00:00:00"/>
    <m/>
    <m/>
    <x v="0"/>
    <x v="212"/>
    <x v="1"/>
    <s v=" "/>
    <s v="Fire"/>
    <s v=" "/>
    <s v="BC-1958-1958-G00280"/>
    <s v=" "/>
    <s v=" "/>
    <d v="2020-05-05T00:00:00"/>
    <s v="BC"/>
    <x v="3"/>
    <n v="14"/>
    <x v="3"/>
    <s v="Cordill re montagnarde"/>
  </r>
  <r>
    <n v="280"/>
    <x v="0"/>
    <s v="1958-N00229"/>
    <s v=" "/>
    <n v="51.259999999999899"/>
    <n v="-118.340999999999"/>
    <n v="1958"/>
    <x v="1"/>
    <n v="21"/>
    <d v="1958-07-21T00:00:00"/>
    <m/>
    <m/>
    <x v="0"/>
    <x v="213"/>
    <x v="1"/>
    <s v=" "/>
    <s v="Fire"/>
    <s v=" "/>
    <s v="BC-1958-1958-N00229"/>
    <s v=" "/>
    <s v=" "/>
    <d v="2020-05-05T00:00:00"/>
    <s v="BC"/>
    <x v="3"/>
    <n v="14"/>
    <x v="3"/>
    <s v="Cordill re montagnarde"/>
  </r>
  <r>
    <n v="281"/>
    <x v="0"/>
    <s v="1952-C00146"/>
    <s v=" "/>
    <n v="53.259999999999899"/>
    <n v="-124.682"/>
    <n v="1952"/>
    <x v="3"/>
    <n v="9"/>
    <d v="1952-08-09T00:00:00"/>
    <m/>
    <m/>
    <x v="0"/>
    <x v="214"/>
    <x v="1"/>
    <s v=" "/>
    <s v="Fire"/>
    <s v=" "/>
    <s v="BC-1952-1952-C00146"/>
    <s v=" "/>
    <s v=" "/>
    <d v="2020-05-05T00:00:00"/>
    <s v="BC"/>
    <x v="3"/>
    <n v="14"/>
    <x v="3"/>
    <s v="Cordill re montagnarde"/>
  </r>
  <r>
    <n v="282"/>
    <x v="0"/>
    <s v="1958-G00185"/>
    <s v=" "/>
    <n v="53.539000000000001"/>
    <n v="-124.13200000000001"/>
    <n v="1958"/>
    <x v="0"/>
    <n v="5"/>
    <d v="1958-06-05T00:00:00"/>
    <m/>
    <m/>
    <x v="0"/>
    <x v="215"/>
    <x v="1"/>
    <s v=" "/>
    <s v="Fire"/>
    <s v=" "/>
    <s v="BC-1958-1958-G00185"/>
    <s v=" "/>
    <s v=" "/>
    <d v="2020-05-05T00:00:00"/>
    <s v="BC"/>
    <x v="3"/>
    <n v="14"/>
    <x v="3"/>
    <s v="Cordill re montagnarde"/>
  </r>
  <r>
    <n v="283"/>
    <x v="0"/>
    <s v="1958-G00147"/>
    <s v=" "/>
    <n v="53.347000000000001"/>
    <n v="-121.333"/>
    <n v="1958"/>
    <x v="2"/>
    <n v="23"/>
    <d v="1958-05-23T00:00:00"/>
    <m/>
    <m/>
    <x v="0"/>
    <x v="216"/>
    <x v="1"/>
    <s v=" "/>
    <s v="Fire"/>
    <s v=" "/>
    <s v="BC-1958-1958-G00147"/>
    <s v=" "/>
    <s v=" "/>
    <d v="2020-05-05T00:00:00"/>
    <s v="BC"/>
    <x v="3"/>
    <n v="14"/>
    <x v="3"/>
    <s v="Cordill re montagnarde"/>
  </r>
  <r>
    <n v="284"/>
    <x v="0"/>
    <s v="1958-C00343"/>
    <s v=" "/>
    <n v="52.625999999999898"/>
    <n v="-120.38500000000001"/>
    <n v="1958"/>
    <x v="1"/>
    <n v="9"/>
    <d v="1958-07-09T00:00:00"/>
    <m/>
    <m/>
    <x v="0"/>
    <x v="217"/>
    <x v="1"/>
    <s v=" "/>
    <s v="Fire"/>
    <s v=" "/>
    <s v="BC-1958-1958-C00343"/>
    <s v=" "/>
    <s v=" "/>
    <d v="2020-05-05T00:00:00"/>
    <s v="BC"/>
    <x v="3"/>
    <n v="14"/>
    <x v="3"/>
    <s v="Cordill re montagnarde"/>
  </r>
  <r>
    <n v="285"/>
    <x v="0"/>
    <s v="1958-C00345"/>
    <s v=" "/>
    <n v="52.655000000000001"/>
    <n v="-120.480999999999"/>
    <n v="1958"/>
    <x v="1"/>
    <n v="11"/>
    <d v="1958-07-11T00:00:00"/>
    <m/>
    <m/>
    <x v="0"/>
    <x v="54"/>
    <x v="1"/>
    <s v=" "/>
    <s v="Fire"/>
    <s v=" "/>
    <s v="BC-1958-1958-C00345"/>
    <s v=" "/>
    <s v=" "/>
    <d v="2020-05-05T00:00:00"/>
    <s v="BC"/>
    <x v="3"/>
    <n v="14"/>
    <x v="3"/>
    <s v="Cordill re montagnarde"/>
  </r>
  <r>
    <n v="286"/>
    <x v="0"/>
    <s v="1957-C00098"/>
    <s v=" "/>
    <n v="51.375999999999898"/>
    <n v="-120.732"/>
    <n v="1957"/>
    <x v="2"/>
    <n v="5"/>
    <d v="1957-05-05T00:00:00"/>
    <m/>
    <m/>
    <x v="0"/>
    <x v="218"/>
    <x v="0"/>
    <s v=" "/>
    <s v="Fire"/>
    <s v=" "/>
    <s v="BC-1957-1957-C00098"/>
    <s v=" "/>
    <s v=" "/>
    <d v="2020-05-05T00:00:00"/>
    <s v="BC"/>
    <x v="3"/>
    <n v="14"/>
    <x v="3"/>
    <s v="Cordill re montagnarde"/>
  </r>
  <r>
    <n v="287"/>
    <x v="0"/>
    <s v="1952-C00124"/>
    <s v=" "/>
    <n v="51.539000000000001"/>
    <n v="-123.732"/>
    <n v="1952"/>
    <x v="4"/>
    <n v="22"/>
    <d v="1952-09-22T00:00:00"/>
    <m/>
    <m/>
    <x v="0"/>
    <x v="219"/>
    <x v="0"/>
    <s v=" "/>
    <s v="Fire"/>
    <s v=" "/>
    <s v="BC-1952-1952-C00124"/>
    <s v=" "/>
    <s v=" "/>
    <d v="2020-05-05T00:00:00"/>
    <s v="BC"/>
    <x v="3"/>
    <n v="14"/>
    <x v="3"/>
    <s v="Cordill re montagnarde"/>
  </r>
  <r>
    <n v="288"/>
    <x v="0"/>
    <s v="1952-C00125"/>
    <s v=" "/>
    <n v="51.539000000000001"/>
    <n v="-123.935"/>
    <n v="1952"/>
    <x v="4"/>
    <n v="22"/>
    <d v="1952-09-22T00:00:00"/>
    <m/>
    <m/>
    <x v="0"/>
    <x v="220"/>
    <x v="0"/>
    <s v=" "/>
    <s v="Fire"/>
    <s v=" "/>
    <s v="BC-1952-1952-C00125"/>
    <s v=" "/>
    <s v=" "/>
    <d v="2020-05-05T00:00:00"/>
    <s v="BC"/>
    <x v="3"/>
    <n v="14"/>
    <x v="3"/>
    <s v="Cordill re montagnarde"/>
  </r>
  <r>
    <n v="289"/>
    <x v="0"/>
    <s v="1958-C00136"/>
    <s v=" "/>
    <n v="51.905000000000001"/>
    <n v="-124.340999999999"/>
    <n v="1958"/>
    <x v="2"/>
    <n v="24"/>
    <d v="1958-05-24T00:00:00"/>
    <m/>
    <m/>
    <x v="0"/>
    <x v="64"/>
    <x v="0"/>
    <s v=" "/>
    <s v="Fire"/>
    <s v=" "/>
    <s v="BC-1958-1958-C00136"/>
    <s v=" "/>
    <s v=" "/>
    <d v="2020-05-05T00:00:00"/>
    <s v="BC"/>
    <x v="3"/>
    <n v="14"/>
    <x v="3"/>
    <s v="Cordill re montagnarde"/>
  </r>
  <r>
    <n v="290"/>
    <x v="0"/>
    <s v="1958-C00143"/>
    <s v=" "/>
    <n v="51.741999999999898"/>
    <n v="-124.090999999999"/>
    <n v="1958"/>
    <x v="2"/>
    <n v="22"/>
    <d v="1958-05-22T00:00:00"/>
    <m/>
    <m/>
    <x v="0"/>
    <x v="221"/>
    <x v="0"/>
    <s v=" "/>
    <s v="Fire"/>
    <s v=" "/>
    <s v="BC-1958-1958-C00143"/>
    <s v=" "/>
    <s v=" "/>
    <d v="2020-05-05T00:00:00"/>
    <s v="BC"/>
    <x v="3"/>
    <n v="14"/>
    <x v="3"/>
    <s v="Cordill re montagnarde"/>
  </r>
  <r>
    <n v="291"/>
    <x v="0"/>
    <s v="1958-C00146"/>
    <s v=" "/>
    <n v="51.933999999999898"/>
    <n v="-124.340999999999"/>
    <n v="1958"/>
    <x v="2"/>
    <n v="22"/>
    <d v="1958-05-22T00:00:00"/>
    <m/>
    <m/>
    <x v="0"/>
    <x v="222"/>
    <x v="0"/>
    <s v=" "/>
    <s v="Fire"/>
    <s v=" "/>
    <s v="BC-1958-1958-C00146"/>
    <s v=" "/>
    <s v=" "/>
    <d v="2020-05-05T00:00:00"/>
    <s v="BC"/>
    <x v="3"/>
    <n v="14"/>
    <x v="3"/>
    <s v="Cordill re montagnarde"/>
  </r>
  <r>
    <n v="292"/>
    <x v="0"/>
    <s v="1958-K00834"/>
    <s v=" "/>
    <n v="51.241999999999898"/>
    <n v="-122.544"/>
    <n v="1958"/>
    <x v="3"/>
    <n v="10"/>
    <d v="1958-08-10T00:00:00"/>
    <m/>
    <m/>
    <x v="0"/>
    <x v="223"/>
    <x v="0"/>
    <s v=" "/>
    <s v="Fire"/>
    <s v=" "/>
    <s v="BC-1958-1958-K00834"/>
    <s v=" "/>
    <s v=" "/>
    <d v="2020-05-05T00:00:00"/>
    <s v="BC"/>
    <x v="3"/>
    <n v="14"/>
    <x v="3"/>
    <s v="Cordill re montagnarde"/>
  </r>
  <r>
    <n v="293"/>
    <x v="0"/>
    <s v="1958-C00240"/>
    <s v=" "/>
    <n v="52.259999999999899"/>
    <n v="-124.337"/>
    <n v="1958"/>
    <x v="1"/>
    <n v="28"/>
    <d v="1958-07-28T00:00:00"/>
    <m/>
    <m/>
    <x v="0"/>
    <x v="224"/>
    <x v="0"/>
    <s v=" "/>
    <s v="Fire"/>
    <s v=" "/>
    <s v="BC-1958-1958-C00240"/>
    <s v=" "/>
    <s v=" "/>
    <d v="2020-05-05T00:00:00"/>
    <s v="BC"/>
    <x v="3"/>
    <n v="14"/>
    <x v="3"/>
    <s v="Cordill re montagnarde"/>
  </r>
  <r>
    <n v="294"/>
    <x v="0"/>
    <s v="1958-C00265"/>
    <s v=" "/>
    <n v="52.289000000000001"/>
    <n v="-122.837"/>
    <n v="1958"/>
    <x v="3"/>
    <n v="12"/>
    <d v="1958-08-12T00:00:00"/>
    <m/>
    <m/>
    <x v="0"/>
    <x v="225"/>
    <x v="0"/>
    <s v=" "/>
    <s v="Fire"/>
    <s v=" "/>
    <s v="BC-1958-1958-C00265"/>
    <s v=" "/>
    <s v=" "/>
    <d v="2020-05-05T00:00:00"/>
    <s v="BC"/>
    <x v="3"/>
    <n v="14"/>
    <x v="3"/>
    <s v="Cordill re montagnarde"/>
  </r>
  <r>
    <n v="295"/>
    <x v="0"/>
    <s v="1953-C00031"/>
    <s v=" "/>
    <n v="51.491999999999898"/>
    <n v="-122.185"/>
    <n v="1953"/>
    <x v="2"/>
    <n v="10"/>
    <d v="1953-05-10T00:00:00"/>
    <m/>
    <m/>
    <x v="0"/>
    <x v="226"/>
    <x v="0"/>
    <s v=" "/>
    <s v="Fire"/>
    <s v=" "/>
    <s v="BC-1953-1953-C00031"/>
    <s v=" "/>
    <s v=" "/>
    <d v="2020-05-05T00:00:00"/>
    <s v="BC"/>
    <x v="3"/>
    <n v="14"/>
    <x v="3"/>
    <s v="Cordill re montagnarde"/>
  </r>
  <r>
    <n v="296"/>
    <x v="0"/>
    <s v="1958-VD0212"/>
    <s v=" "/>
    <n v="51.655000000000001"/>
    <n v="-125.590999999999"/>
    <n v="1958"/>
    <x v="0"/>
    <n v="26"/>
    <d v="1958-06-26T00:00:00"/>
    <m/>
    <m/>
    <x v="0"/>
    <x v="227"/>
    <x v="1"/>
    <s v=" "/>
    <s v="Fire"/>
    <s v=" "/>
    <s v="BC-1958-1958-VD0212"/>
    <s v=" "/>
    <s v=" "/>
    <d v="2020-05-05T00:00:00"/>
    <s v="BC"/>
    <x v="4"/>
    <n v="13"/>
    <x v="4"/>
    <s v="Maritime du Pacifique"/>
  </r>
  <r>
    <n v="297"/>
    <x v="0"/>
    <s v="1958-R00184"/>
    <s v=" "/>
    <n v="52.125999999999898"/>
    <n v="-126.789"/>
    <n v="1958"/>
    <x v="1"/>
    <n v="6"/>
    <d v="1958-07-06T00:00:00"/>
    <m/>
    <m/>
    <x v="0"/>
    <x v="228"/>
    <x v="1"/>
    <s v=" "/>
    <s v="Fire"/>
    <s v=" "/>
    <s v="BC-1958-1958-R00184"/>
    <s v=" "/>
    <s v=" "/>
    <d v="2020-05-05T00:00:00"/>
    <s v="BC"/>
    <x v="4"/>
    <n v="13"/>
    <x v="4"/>
    <s v="Maritime du Pacifique"/>
  </r>
  <r>
    <n v="298"/>
    <x v="0"/>
    <s v="1958-R00185"/>
    <s v=" "/>
    <n v="52.155000000000001"/>
    <n v="-126.88500000000001"/>
    <n v="1958"/>
    <x v="1"/>
    <n v="6"/>
    <d v="1958-07-06T00:00:00"/>
    <m/>
    <m/>
    <x v="0"/>
    <x v="170"/>
    <x v="1"/>
    <s v=" "/>
    <s v="Fire"/>
    <s v=" "/>
    <s v="BC-1958-1958-R00185"/>
    <s v=" "/>
    <s v=" "/>
    <d v="2020-05-05T00:00:00"/>
    <s v="BC"/>
    <x v="4"/>
    <n v="13"/>
    <x v="4"/>
    <s v="Maritime du Pacifique"/>
  </r>
  <r>
    <n v="299"/>
    <x v="0"/>
    <s v="1958-R00188"/>
    <s v=" "/>
    <n v="52.289000000000001"/>
    <n v="-126.93300000000001"/>
    <n v="1958"/>
    <x v="1"/>
    <n v="6"/>
    <d v="1958-07-06T00:00:00"/>
    <m/>
    <m/>
    <x v="0"/>
    <x v="229"/>
    <x v="1"/>
    <s v=" "/>
    <s v="Fire"/>
    <s v=" "/>
    <s v="BC-1958-1958-R00188"/>
    <s v=" "/>
    <s v=" "/>
    <d v="2020-05-05T00:00:00"/>
    <s v="BC"/>
    <x v="4"/>
    <n v="13"/>
    <x v="4"/>
    <s v="Maritime du Pacifique"/>
  </r>
  <r>
    <n v="300"/>
    <x v="0"/>
    <s v="1958-R00193"/>
    <s v=" "/>
    <n v="51.597000000000001"/>
    <n v="-126.544"/>
    <n v="1958"/>
    <x v="1"/>
    <n v="6"/>
    <d v="1958-07-06T00:00:00"/>
    <m/>
    <m/>
    <x v="0"/>
    <x v="230"/>
    <x v="1"/>
    <s v=" "/>
    <s v="Fire"/>
    <s v=" "/>
    <s v="BC-1958-1958-R00193"/>
    <s v=" "/>
    <s v=" "/>
    <d v="2020-05-05T00:00:00"/>
    <s v="BC"/>
    <x v="4"/>
    <n v="13"/>
    <x v="4"/>
    <s v="Maritime du Pacifique"/>
  </r>
  <r>
    <n v="301"/>
    <x v="0"/>
    <s v="1958-R00195"/>
    <s v=" "/>
    <n v="51.539000000000001"/>
    <n v="-126.685"/>
    <n v="1958"/>
    <x v="1"/>
    <n v="6"/>
    <d v="1958-07-06T00:00:00"/>
    <m/>
    <m/>
    <x v="0"/>
    <x v="231"/>
    <x v="1"/>
    <s v=" "/>
    <s v="Fire"/>
    <s v=" "/>
    <s v="BC-1958-1958-R00195"/>
    <s v=" "/>
    <s v=" "/>
    <d v="2020-05-05T00:00:00"/>
    <s v="BC"/>
    <x v="4"/>
    <n v="13"/>
    <x v="4"/>
    <s v="Maritime du Pacifique"/>
  </r>
  <r>
    <n v="302"/>
    <x v="0"/>
    <s v="1958-R00196"/>
    <s v=" "/>
    <n v="51.847000000000001"/>
    <n v="-126.294"/>
    <n v="1958"/>
    <x v="1"/>
    <n v="6"/>
    <d v="1958-07-06T00:00:00"/>
    <m/>
    <m/>
    <x v="0"/>
    <x v="232"/>
    <x v="1"/>
    <s v=" "/>
    <s v="Fire"/>
    <s v=" "/>
    <s v="BC-1958-1958-R00196"/>
    <s v=" "/>
    <s v=" "/>
    <d v="2020-05-05T00:00:00"/>
    <s v="BC"/>
    <x v="4"/>
    <n v="13"/>
    <x v="4"/>
    <s v="Maritime du Pacifique"/>
  </r>
  <r>
    <n v="303"/>
    <x v="0"/>
    <s v="1958-C00150"/>
    <s v=" "/>
    <n v="51.405000000000001"/>
    <n v="-124.982"/>
    <n v="1958"/>
    <x v="2"/>
    <n v="26"/>
    <d v="1958-05-26T00:00:00"/>
    <m/>
    <m/>
    <x v="0"/>
    <x v="233"/>
    <x v="0"/>
    <s v=" "/>
    <s v="Fire"/>
    <s v=" "/>
    <s v="BC-1958-1958-C00150"/>
    <s v=" "/>
    <s v=" "/>
    <d v="2020-05-05T00:00:00"/>
    <s v="BC"/>
    <x v="4"/>
    <n v="13"/>
    <x v="4"/>
    <s v="Maritime du Pacifique"/>
  </r>
  <r>
    <n v="304"/>
    <x v="0"/>
    <s v="1958-V00248"/>
    <s v=" "/>
    <n v="50.539000000000001"/>
    <n v="-124.29900000000001"/>
    <n v="1958"/>
    <x v="1"/>
    <n v="7"/>
    <d v="1958-07-07T00:00:00"/>
    <m/>
    <m/>
    <x v="0"/>
    <x v="234"/>
    <x v="1"/>
    <s v=" "/>
    <s v="Fire"/>
    <s v=" "/>
    <s v="BC-1958-1958-V00248"/>
    <s v=" "/>
    <s v=" "/>
    <d v="2020-05-05T00:00:00"/>
    <s v="BC"/>
    <x v="4"/>
    <n v="13"/>
    <x v="4"/>
    <s v="Maritime du Pacifique"/>
  </r>
  <r>
    <n v="305"/>
    <x v="0"/>
    <s v="1958-K00827"/>
    <s v=" "/>
    <n v="50.713000000000001"/>
    <n v="-118.29900000000001"/>
    <n v="1958"/>
    <x v="3"/>
    <n v="19"/>
    <d v="1958-08-19T00:00:00"/>
    <m/>
    <m/>
    <x v="0"/>
    <x v="64"/>
    <x v="1"/>
    <s v=" "/>
    <s v="Fire"/>
    <s v=" "/>
    <s v="BC-1958-1958-K00827"/>
    <s v=" "/>
    <s v=" "/>
    <d v="2020-05-05T00:00:00"/>
    <s v="BC"/>
    <x v="3"/>
    <n v="14"/>
    <x v="3"/>
    <s v="Cordill re montagnarde"/>
  </r>
  <r>
    <n v="306"/>
    <x v="0"/>
    <s v="1952-C00126"/>
    <s v=" "/>
    <n v="51.539000000000001"/>
    <n v="-124.044"/>
    <n v="1952"/>
    <x v="4"/>
    <n v="22"/>
    <d v="1952-09-22T00:00:00"/>
    <m/>
    <m/>
    <x v="0"/>
    <x v="57"/>
    <x v="0"/>
    <s v=" "/>
    <s v="Fire"/>
    <s v=" "/>
    <s v="BC-1952-1952-C00126"/>
    <s v=" "/>
    <s v=" "/>
    <d v="2020-05-05T00:00:00"/>
    <s v="BC"/>
    <x v="3"/>
    <n v="14"/>
    <x v="3"/>
    <s v="Cordill re montagnarde"/>
  </r>
  <r>
    <n v="307"/>
    <x v="0"/>
    <s v="1958-C00346"/>
    <s v=" "/>
    <n v="51.155000000000001"/>
    <n v="-122.247"/>
    <n v="1958"/>
    <x v="3"/>
    <n v="6"/>
    <d v="1958-08-06T00:00:00"/>
    <m/>
    <m/>
    <x v="0"/>
    <x v="67"/>
    <x v="1"/>
    <s v=" "/>
    <s v="Fire"/>
    <s v=" "/>
    <s v="BC-1958-1958-C00346"/>
    <s v=" "/>
    <s v=" "/>
    <d v="2020-05-05T00:00:00"/>
    <s v="BC"/>
    <x v="3"/>
    <n v="14"/>
    <x v="3"/>
    <s v="Cordill re montagnarde"/>
  </r>
  <r>
    <n v="308"/>
    <x v="0"/>
    <s v="1958-C00349"/>
    <s v=" "/>
    <n v="51.097000000000001"/>
    <n v="-123.997"/>
    <n v="1958"/>
    <x v="3"/>
    <n v="20"/>
    <d v="1958-08-20T00:00:00"/>
    <m/>
    <m/>
    <x v="0"/>
    <x v="235"/>
    <x v="1"/>
    <s v=" "/>
    <s v="Fire"/>
    <s v=" "/>
    <s v="BC-1958-1958-C00349"/>
    <s v=" "/>
    <s v=" "/>
    <d v="2020-05-05T00:00:00"/>
    <s v="BC"/>
    <x v="3"/>
    <n v="14"/>
    <x v="3"/>
    <s v="Cordill re montagnarde"/>
  </r>
  <r>
    <n v="309"/>
    <x v="0"/>
    <s v="1958-C00151"/>
    <s v=" "/>
    <n v="51.433999999999898"/>
    <n v="-124.13800000000001"/>
    <n v="1958"/>
    <x v="2"/>
    <n v="15"/>
    <d v="1958-05-15T00:00:00"/>
    <m/>
    <m/>
    <x v="0"/>
    <x v="236"/>
    <x v="0"/>
    <s v=" "/>
    <s v="Fire"/>
    <s v=" "/>
    <s v="BC-1958-1958-C00151"/>
    <s v=" "/>
    <s v=" "/>
    <d v="2020-05-05T00:00:00"/>
    <s v="BC"/>
    <x v="3"/>
    <n v="14"/>
    <x v="3"/>
    <s v="Cordill re montagnarde"/>
  </r>
  <r>
    <n v="310"/>
    <x v="0"/>
    <s v="1953-N00245"/>
    <s v=" "/>
    <n v="49.625999999999898"/>
    <n v="-115.51"/>
    <n v="1953"/>
    <x v="3"/>
    <n v="19"/>
    <d v="1953-08-19T00:00:00"/>
    <m/>
    <m/>
    <x v="0"/>
    <x v="97"/>
    <x v="1"/>
    <s v=" "/>
    <s v="Fire"/>
    <s v=" "/>
    <s v="BC-1953-1953-N00245"/>
    <s v=" "/>
    <s v=" "/>
    <d v="2020-05-05T00:00:00"/>
    <s v="BC"/>
    <x v="3"/>
    <n v="14"/>
    <x v="3"/>
    <s v="Cordill re montagnarde"/>
  </r>
  <r>
    <n v="311"/>
    <x v="0"/>
    <s v="1958-N00607"/>
    <s v=" "/>
    <n v="49.683999999999898"/>
    <n v="-115.688"/>
    <n v="1958"/>
    <x v="5"/>
    <n v="1"/>
    <d v="1958-04-01T00:00:00"/>
    <m/>
    <m/>
    <x v="0"/>
    <x v="39"/>
    <x v="0"/>
    <s v=" "/>
    <s v="Fire"/>
    <s v=" "/>
    <s v="BC-1958-1958-N00607"/>
    <s v=" "/>
    <s v=" "/>
    <d v="2020-05-05T00:00:00"/>
    <s v="BC"/>
    <x v="3"/>
    <n v="14"/>
    <x v="3"/>
    <s v="Cordill re montagnarde"/>
  </r>
  <r>
    <n v="312"/>
    <x v="0"/>
    <s v="1958-K00609"/>
    <s v=" "/>
    <n v="50.713000000000001"/>
    <n v="-122.29900000000001"/>
    <n v="1958"/>
    <x v="1"/>
    <n v="24"/>
    <d v="1958-07-24T00:00:00"/>
    <m/>
    <m/>
    <x v="0"/>
    <x v="44"/>
    <x v="0"/>
    <s v=" "/>
    <s v="Fire"/>
    <s v=" "/>
    <s v="BC-1958-1958-K00609"/>
    <s v=" "/>
    <s v=" "/>
    <d v="2020-05-05T00:00:00"/>
    <s v="BC"/>
    <x v="3"/>
    <n v="14"/>
    <x v="3"/>
    <s v="Cordill re montagnarde"/>
  </r>
  <r>
    <n v="313"/>
    <x v="0"/>
    <s v="1958-K00656"/>
    <s v=" "/>
    <n v="50.991999999999898"/>
    <n v="-122.187"/>
    <n v="1958"/>
    <x v="1"/>
    <n v="30"/>
    <d v="1958-07-30T00:00:00"/>
    <m/>
    <m/>
    <x v="0"/>
    <x v="237"/>
    <x v="0"/>
    <s v=" "/>
    <s v="Fire"/>
    <s v=" "/>
    <s v="BC-1958-1958-K00656"/>
    <s v=" "/>
    <s v=" "/>
    <d v="2020-05-05T00:00:00"/>
    <s v="BC"/>
    <x v="3"/>
    <n v="14"/>
    <x v="3"/>
    <s v="Cordill re montagnarde"/>
  </r>
  <r>
    <n v="314"/>
    <x v="0"/>
    <s v="1958-C00246"/>
    <s v=" "/>
    <n v="51.039000000000001"/>
    <n v="-122.044"/>
    <n v="1958"/>
    <x v="1"/>
    <n v="31"/>
    <d v="1958-07-31T00:00:00"/>
    <m/>
    <m/>
    <x v="0"/>
    <x v="145"/>
    <x v="0"/>
    <s v=" "/>
    <s v="Fire"/>
    <s v=" "/>
    <s v="BC-1958-1958-C00246"/>
    <s v=" "/>
    <s v=" "/>
    <d v="2020-05-05T00:00:00"/>
    <s v="BC"/>
    <x v="3"/>
    <n v="14"/>
    <x v="3"/>
    <s v="Cordill re montagnarde"/>
  </r>
  <r>
    <n v="315"/>
    <x v="0"/>
    <s v="1954-V00080"/>
    <s v=" "/>
    <n v="50.567999999999898"/>
    <n v="-126.595"/>
    <n v="1954"/>
    <x v="0"/>
    <n v="5"/>
    <d v="1954-06-05T00:00:00"/>
    <m/>
    <m/>
    <x v="0"/>
    <x v="238"/>
    <x v="0"/>
    <s v=" "/>
    <s v="Fire"/>
    <s v=" "/>
    <s v="BC-1954-1954-V00080"/>
    <s v=" "/>
    <s v=" "/>
    <d v="2020-05-05T00:00:00"/>
    <s v="BC"/>
    <x v="4"/>
    <n v="13"/>
    <x v="4"/>
    <s v="Maritime du Pacifique"/>
  </r>
  <r>
    <n v="316"/>
    <x v="0"/>
    <s v="1958-N00417"/>
    <s v=" "/>
    <n v="49.009999999999899"/>
    <n v="-114.51"/>
    <n v="1958"/>
    <x v="3"/>
    <n v="12"/>
    <d v="1958-08-12T00:00:00"/>
    <m/>
    <m/>
    <x v="0"/>
    <x v="239"/>
    <x v="1"/>
    <s v=" "/>
    <s v="Fire"/>
    <s v=" "/>
    <s v="BC-1958-1958-N00417"/>
    <s v=" "/>
    <s v=" "/>
    <d v="2020-05-05T00:00:00"/>
    <s v="BC"/>
    <x v="3"/>
    <n v="14"/>
    <x v="3"/>
    <s v="Cordill re montagnarde"/>
  </r>
  <r>
    <n v="317"/>
    <x v="0"/>
    <s v="1958-V01656"/>
    <s v=" "/>
    <n v="50.289000000000001"/>
    <n v="-123.64100000000001"/>
    <n v="1958"/>
    <x v="1"/>
    <n v="7"/>
    <d v="1958-07-07T00:00:00"/>
    <m/>
    <m/>
    <x v="0"/>
    <x v="96"/>
    <x v="1"/>
    <s v=" "/>
    <s v="Fire"/>
    <s v=" "/>
    <s v="BC-1958-1958-V01656"/>
    <s v=" "/>
    <s v=" "/>
    <d v="2020-05-05T00:00:00"/>
    <s v="BC"/>
    <x v="4"/>
    <n v="13"/>
    <x v="4"/>
    <s v="Maritime du Pacifique"/>
  </r>
  <r>
    <n v="318"/>
    <x v="0"/>
    <s v="1958-V00273"/>
    <s v=" "/>
    <n v="49.847000000000001"/>
    <n v="-121.483"/>
    <n v="1958"/>
    <x v="1"/>
    <n v="5"/>
    <d v="1958-07-05T00:00:00"/>
    <m/>
    <m/>
    <x v="0"/>
    <x v="240"/>
    <x v="1"/>
    <s v=" "/>
    <s v="Fire"/>
    <s v=" "/>
    <s v="BC-1958-1958-V00273"/>
    <s v=" "/>
    <s v=" "/>
    <d v="2020-05-05T00:00:00"/>
    <s v="BC"/>
    <x v="4"/>
    <n v="13"/>
    <x v="4"/>
    <s v="Maritime du Pacifique"/>
  </r>
  <r>
    <n v="319"/>
    <x v="0"/>
    <s v="1958-V00289"/>
    <s v=" "/>
    <n v="50.097000000000001"/>
    <n v="-123.39100000000001"/>
    <n v="1958"/>
    <x v="1"/>
    <n v="7"/>
    <d v="1958-07-07T00:00:00"/>
    <m/>
    <m/>
    <x v="0"/>
    <x v="241"/>
    <x v="1"/>
    <s v=" "/>
    <s v="Fire"/>
    <s v=" "/>
    <s v="BC-1958-1958-V00289"/>
    <s v=" "/>
    <s v=" "/>
    <d v="2020-05-05T00:00:00"/>
    <s v="BC"/>
    <x v="4"/>
    <n v="13"/>
    <x v="4"/>
    <s v="Maritime du Pacifique"/>
  </r>
  <r>
    <n v="320"/>
    <x v="0"/>
    <s v="1958-V00378"/>
    <s v=" "/>
    <n v="49.463000000000001"/>
    <n v="-121.26"/>
    <n v="1958"/>
    <x v="1"/>
    <n v="5"/>
    <d v="1958-07-05T00:00:00"/>
    <m/>
    <m/>
    <x v="0"/>
    <x v="242"/>
    <x v="1"/>
    <s v=" "/>
    <s v="Fire"/>
    <s v=" "/>
    <s v="BC-1958-1958-V00378"/>
    <s v=" "/>
    <s v=" "/>
    <d v="2020-05-05T00:00:00"/>
    <s v="BC"/>
    <x v="4"/>
    <n v="13"/>
    <x v="4"/>
    <s v="Maritime du Pacifique"/>
  </r>
  <r>
    <n v="321"/>
    <x v="0"/>
    <s v="1958-V00545"/>
    <s v=" "/>
    <n v="49.847000000000001"/>
    <n v="-122.304"/>
    <n v="1958"/>
    <x v="1"/>
    <n v="14"/>
    <d v="1958-07-14T00:00:00"/>
    <m/>
    <m/>
    <x v="0"/>
    <x v="243"/>
    <x v="1"/>
    <s v=" "/>
    <s v="Fire"/>
    <s v=" "/>
    <s v="BC-1958-1958-V00545"/>
    <s v=" "/>
    <s v=" "/>
    <d v="2020-05-05T00:00:00"/>
    <s v="BC"/>
    <x v="4"/>
    <n v="13"/>
    <x v="4"/>
    <s v="Maritime du Pacifique"/>
  </r>
  <r>
    <n v="322"/>
    <x v="0"/>
    <s v="1958-V00546"/>
    <s v=" "/>
    <n v="49.905000000000001"/>
    <n v="-123.14400000000001"/>
    <n v="1958"/>
    <x v="1"/>
    <n v="14"/>
    <d v="1958-07-14T00:00:00"/>
    <m/>
    <m/>
    <x v="0"/>
    <x v="244"/>
    <x v="0"/>
    <s v=" "/>
    <s v="Fire"/>
    <s v=" "/>
    <s v="BC-1958-1958-V00546"/>
    <s v=" "/>
    <s v=" "/>
    <d v="2020-05-05T00:00:00"/>
    <s v="BC"/>
    <x v="4"/>
    <n v="13"/>
    <x v="4"/>
    <s v="Maritime du Pacifique"/>
  </r>
  <r>
    <n v="323"/>
    <x v="0"/>
    <s v="1958-V00908"/>
    <s v=" "/>
    <n v="50.183999999999898"/>
    <n v="-123.54900000000001"/>
    <n v="1958"/>
    <x v="1"/>
    <n v="7"/>
    <d v="1958-07-07T00:00:00"/>
    <m/>
    <m/>
    <x v="0"/>
    <x v="217"/>
    <x v="1"/>
    <s v=" "/>
    <s v="Fire"/>
    <s v=" "/>
    <s v="BC-1958-1958-V00908"/>
    <s v=" "/>
    <s v=" "/>
    <d v="2020-05-05T00:00:00"/>
    <s v="BC"/>
    <x v="4"/>
    <n v="13"/>
    <x v="4"/>
    <s v="Maritime du Pacifique"/>
  </r>
  <r>
    <n v="324"/>
    <x v="0"/>
    <s v="1958-V01157"/>
    <s v=" "/>
    <n v="49.125999999999898"/>
    <n v="-121.64400000000001"/>
    <n v="1958"/>
    <x v="1"/>
    <n v="29"/>
    <d v="1958-07-29T00:00:00"/>
    <m/>
    <m/>
    <x v="0"/>
    <x v="245"/>
    <x v="1"/>
    <s v=" "/>
    <s v="Fire"/>
    <s v=" "/>
    <s v="BC-1958-1958-V01157"/>
    <s v=" "/>
    <s v=" "/>
    <d v="2020-05-05T00:00:00"/>
    <s v="BC"/>
    <x v="4"/>
    <n v="13"/>
    <x v="4"/>
    <s v="Maritime du Pacifique"/>
  </r>
  <r>
    <n v="325"/>
    <x v="0"/>
    <s v="1958-V01163"/>
    <s v=" "/>
    <n v="49.683999999999898"/>
    <n v="-121.76"/>
    <n v="1958"/>
    <x v="1"/>
    <n v="7"/>
    <d v="1958-07-07T00:00:00"/>
    <m/>
    <m/>
    <x v="0"/>
    <x v="246"/>
    <x v="1"/>
    <s v=" "/>
    <s v="Fire"/>
    <s v=" "/>
    <s v="BC-1958-1958-V01163"/>
    <s v=" "/>
    <s v=" "/>
    <d v="2020-05-05T00:00:00"/>
    <s v="BC"/>
    <x v="4"/>
    <n v="13"/>
    <x v="4"/>
    <s v="Maritime du Pacifique"/>
  </r>
  <r>
    <n v="326"/>
    <x v="0"/>
    <s v="1958-V01336"/>
    <s v=" "/>
    <n v="49.625999999999898"/>
    <n v="-121.349"/>
    <n v="1958"/>
    <x v="1"/>
    <n v="5"/>
    <d v="1958-07-05T00:00:00"/>
    <m/>
    <m/>
    <x v="0"/>
    <x v="247"/>
    <x v="1"/>
    <s v=" "/>
    <s v="Fire"/>
    <s v=" "/>
    <s v="BC-1958-1958-V01336"/>
    <s v=" "/>
    <s v=" "/>
    <d v="2020-05-05T00:00:00"/>
    <s v="BC"/>
    <x v="4"/>
    <n v="13"/>
    <x v="4"/>
    <s v="Maritime du Pacifique"/>
  </r>
  <r>
    <n v="327"/>
    <x v="0"/>
    <s v="1958-V01339"/>
    <s v=" "/>
    <n v="49.463000000000001"/>
    <n v="-121.14400000000001"/>
    <n v="1958"/>
    <x v="1"/>
    <n v="29"/>
    <d v="1958-07-29T00:00:00"/>
    <m/>
    <m/>
    <x v="0"/>
    <x v="248"/>
    <x v="1"/>
    <s v=" "/>
    <s v="Fire"/>
    <s v=" "/>
    <s v="BC-1958-1958-V01339"/>
    <s v=" "/>
    <s v=" "/>
    <d v="2020-05-05T00:00:00"/>
    <s v="BC"/>
    <x v="4"/>
    <n v="13"/>
    <x v="4"/>
    <s v="Maritime du Pacifique"/>
  </r>
  <r>
    <n v="328"/>
    <x v="0"/>
    <s v="1958-K00553"/>
    <s v=" "/>
    <n v="50.067999999999898"/>
    <n v="-121.04900000000001"/>
    <n v="1958"/>
    <x v="1"/>
    <n v="21"/>
    <d v="1958-07-21T00:00:00"/>
    <m/>
    <m/>
    <x v="0"/>
    <x v="249"/>
    <x v="0"/>
    <s v=" "/>
    <s v="Fire"/>
    <s v=" "/>
    <s v="BC-1958-1958-K00553"/>
    <s v=" "/>
    <s v=" "/>
    <d v="2020-05-05T00:00:00"/>
    <s v="BC"/>
    <x v="3"/>
    <n v="14"/>
    <x v="3"/>
    <s v="Cordill re montagnarde"/>
  </r>
  <r>
    <n v="329"/>
    <x v="0"/>
    <s v="1958-K00731"/>
    <s v=" "/>
    <n v="49.491999999999898"/>
    <n v="-120.188"/>
    <n v="1958"/>
    <x v="1"/>
    <n v="20"/>
    <d v="1958-07-20T00:00:00"/>
    <m/>
    <m/>
    <x v="0"/>
    <x v="250"/>
    <x v="1"/>
    <s v=" "/>
    <s v="Fire"/>
    <s v=" "/>
    <s v="BC-1958-1958-K00731"/>
    <s v=" "/>
    <s v=" "/>
    <d v="2020-05-05T00:00:00"/>
    <s v="BC"/>
    <x v="3"/>
    <n v="14"/>
    <x v="3"/>
    <s v="Cordill re montagnarde"/>
  </r>
  <r>
    <n v="330"/>
    <x v="0"/>
    <s v="1958-K00813"/>
    <s v=" "/>
    <n v="50.183999999999898"/>
    <n v="-120.095"/>
    <n v="1958"/>
    <x v="3"/>
    <n v="10"/>
    <d v="1958-08-10T00:00:00"/>
    <m/>
    <m/>
    <x v="0"/>
    <x v="251"/>
    <x v="0"/>
    <s v=" "/>
    <s v="Fire"/>
    <s v=" "/>
    <s v="BC-1958-1958-K00813"/>
    <s v=" "/>
    <s v=" "/>
    <d v="2020-05-05T00:00:00"/>
    <s v="BC"/>
    <x v="3"/>
    <n v="14"/>
    <x v="3"/>
    <s v="Cordill re montagnarde"/>
  </r>
  <r>
    <n v="331"/>
    <x v="0"/>
    <s v="1958-K00902"/>
    <s v=" "/>
    <n v="49.905000000000001"/>
    <n v="-120.64400000000001"/>
    <n v="1958"/>
    <x v="3"/>
    <n v="25"/>
    <d v="1958-08-25T00:00:00"/>
    <m/>
    <m/>
    <x v="0"/>
    <x v="252"/>
    <x v="0"/>
    <s v=" "/>
    <s v="Fire"/>
    <s v=" "/>
    <s v="BC-1958-1958-K00902"/>
    <s v=" "/>
    <s v=" "/>
    <d v="2020-05-05T00:00:00"/>
    <s v="BC"/>
    <x v="3"/>
    <n v="14"/>
    <x v="3"/>
    <s v="Cordill re montagnarde"/>
  </r>
  <r>
    <n v="332"/>
    <x v="0"/>
    <s v="1958-K00511"/>
    <s v=" "/>
    <n v="49.905000000000001"/>
    <n v="-119.349"/>
    <n v="1958"/>
    <x v="1"/>
    <n v="12"/>
    <d v="1958-07-12T00:00:00"/>
    <m/>
    <m/>
    <x v="0"/>
    <x v="105"/>
    <x v="0"/>
    <s v=" "/>
    <s v="Fire"/>
    <s v=" "/>
    <s v="BC-1958-1958-K00511"/>
    <s v=" "/>
    <s v=" "/>
    <d v="2020-05-05T00:00:00"/>
    <s v="BC"/>
    <x v="3"/>
    <n v="14"/>
    <x v="3"/>
    <s v="Cordill re montagnarde"/>
  </r>
  <r>
    <n v="333"/>
    <x v="0"/>
    <s v="1958-R00243"/>
    <s v=" "/>
    <n v="50.067999999999898"/>
    <n v="-126.687"/>
    <n v="1958"/>
    <x v="3"/>
    <n v="23"/>
    <d v="1958-08-23T00:00:00"/>
    <m/>
    <m/>
    <x v="0"/>
    <x v="253"/>
    <x v="0"/>
    <s v=" "/>
    <s v="Fire"/>
    <s v=" "/>
    <s v="BC-1958-1958-R00243"/>
    <s v=" "/>
    <s v=" "/>
    <d v="2020-05-05T00:00:00"/>
    <s v="BC"/>
    <x v="4"/>
    <n v="13"/>
    <x v="4"/>
    <s v="Maritime du Pacifique"/>
  </r>
  <r>
    <n v="334"/>
    <x v="0"/>
    <s v="1958-V00135"/>
    <s v=" "/>
    <n v="49.817999999999898"/>
    <n v="-126.14400000000001"/>
    <n v="1958"/>
    <x v="0"/>
    <n v="10"/>
    <d v="1958-06-10T00:00:00"/>
    <m/>
    <m/>
    <x v="0"/>
    <x v="254"/>
    <x v="0"/>
    <s v=" "/>
    <s v="Fire"/>
    <s v=" "/>
    <s v="BC-1958-1958-V00135"/>
    <s v=" "/>
    <s v=" "/>
    <d v="2020-05-05T00:00:00"/>
    <s v="BC"/>
    <x v="4"/>
    <n v="13"/>
    <x v="4"/>
    <s v="Maritime du Pacifique"/>
  </r>
  <r>
    <n v="335"/>
    <x v="0"/>
    <s v="1958-V00383"/>
    <s v=" "/>
    <n v="50.155000000000001"/>
    <n v="-126.14100000000001"/>
    <n v="1958"/>
    <x v="1"/>
    <n v="9"/>
    <d v="1958-07-09T00:00:00"/>
    <m/>
    <m/>
    <x v="0"/>
    <x v="255"/>
    <x v="1"/>
    <s v=" "/>
    <s v="Fire"/>
    <s v=" "/>
    <s v="BC-1958-1958-V00383"/>
    <s v=" "/>
    <s v=" "/>
    <d v="2020-05-05T00:00:00"/>
    <s v="BC"/>
    <x v="4"/>
    <n v="13"/>
    <x v="4"/>
    <s v="Maritime du Pacifique"/>
  </r>
  <r>
    <n v="336"/>
    <x v="0"/>
    <s v="1958-V00362"/>
    <s v=" "/>
    <n v="49.183999999999898"/>
    <n v="-125.14400000000001"/>
    <n v="1958"/>
    <x v="1"/>
    <n v="10"/>
    <d v="1958-07-10T00:00:00"/>
    <m/>
    <m/>
    <x v="0"/>
    <x v="188"/>
    <x v="1"/>
    <s v=" "/>
    <s v="Fire"/>
    <s v=" "/>
    <s v="BC-1958-1958-V00362"/>
    <s v=" "/>
    <s v=" "/>
    <d v="2020-05-05T00:00:00"/>
    <s v="BC"/>
    <x v="4"/>
    <n v="13"/>
    <x v="4"/>
    <s v="Maritime du Pacifique"/>
  </r>
  <r>
    <n v="337"/>
    <x v="0"/>
    <s v="1958-V00238"/>
    <s v=" "/>
    <n v="49.375999999999898"/>
    <n v="-121.733"/>
    <n v="1958"/>
    <x v="1"/>
    <n v="5"/>
    <d v="1958-07-05T00:00:00"/>
    <m/>
    <m/>
    <x v="0"/>
    <x v="256"/>
    <x v="1"/>
    <s v=" "/>
    <s v="Fire"/>
    <s v=" "/>
    <s v="BC-1958-1958-V00238"/>
    <s v=" "/>
    <s v=" "/>
    <d v="2020-05-05T00:00:00"/>
    <s v="BC"/>
    <x v="4"/>
    <n v="13"/>
    <x v="4"/>
    <s v="Maritime du Pacifique"/>
  </r>
  <r>
    <n v="338"/>
    <x v="0"/>
    <s v="1958-V01348"/>
    <s v=" "/>
    <n v="49.713000000000001"/>
    <n v="-122.733"/>
    <n v="1958"/>
    <x v="1"/>
    <n v="29"/>
    <d v="1958-07-29T00:00:00"/>
    <m/>
    <m/>
    <x v="0"/>
    <x v="257"/>
    <x v="1"/>
    <s v=" "/>
    <s v="Fire"/>
    <s v=" "/>
    <s v="BC-1958-1958-V01348"/>
    <s v=" "/>
    <s v=" "/>
    <d v="2020-05-05T00:00:00"/>
    <s v="BC"/>
    <x v="4"/>
    <n v="13"/>
    <x v="4"/>
    <s v="Maritime du Pacifique"/>
  </r>
  <r>
    <n v="339"/>
    <x v="0"/>
    <s v="1958-V00264"/>
    <s v=" "/>
    <n v="49.405000000000001"/>
    <n v="-125.39400000000001"/>
    <n v="1958"/>
    <x v="1"/>
    <n v="7"/>
    <d v="1958-07-07T00:00:00"/>
    <m/>
    <m/>
    <x v="0"/>
    <x v="258"/>
    <x v="1"/>
    <s v=" "/>
    <s v="Fire"/>
    <s v=" "/>
    <s v="BC-1958-1958-V00264"/>
    <s v=" "/>
    <s v=" "/>
    <d v="2020-05-05T00:00:00"/>
    <s v="BC"/>
    <x v="4"/>
    <n v="13"/>
    <x v="4"/>
    <s v="Maritime du Pacifique"/>
  </r>
  <r>
    <n v="340"/>
    <x v="0"/>
    <s v="1958-V00912"/>
    <s v=" "/>
    <n v="49.567999999999898"/>
    <n v="-125.554"/>
    <n v="1958"/>
    <x v="1"/>
    <n v="5"/>
    <d v="1958-07-05T00:00:00"/>
    <m/>
    <m/>
    <x v="0"/>
    <x v="259"/>
    <x v="1"/>
    <s v=" "/>
    <s v="Fire"/>
    <s v=" "/>
    <s v="BC-1958-1958-V00912"/>
    <s v=" "/>
    <s v=" "/>
    <d v="2020-05-05T00:00:00"/>
    <s v="BC"/>
    <x v="4"/>
    <n v="13"/>
    <x v="4"/>
    <s v="Maritime du Pacifique"/>
  </r>
  <r>
    <n v="341"/>
    <x v="0"/>
    <s v="1958-N00427"/>
    <s v=" "/>
    <n v="49.683999999999898"/>
    <n v="-118.483"/>
    <n v="1958"/>
    <x v="3"/>
    <n v="12"/>
    <d v="1958-08-12T00:00:00"/>
    <m/>
    <m/>
    <x v="0"/>
    <x v="36"/>
    <x v="1"/>
    <s v=" "/>
    <s v="Fire"/>
    <s v=" "/>
    <s v="BC-1958-1958-N00427"/>
    <s v=" "/>
    <s v=" "/>
    <d v="2020-05-05T00:00:00"/>
    <s v="BC"/>
    <x v="3"/>
    <n v="14"/>
    <x v="3"/>
    <s v="Cordill re montagnarde"/>
  </r>
  <r>
    <n v="342"/>
    <x v="0"/>
    <s v="1958-N00499"/>
    <s v=" "/>
    <n v="49.963000000000001"/>
    <n v="-118.349"/>
    <n v="1958"/>
    <x v="3"/>
    <n v="22"/>
    <d v="1958-08-22T00:00:00"/>
    <m/>
    <m/>
    <x v="0"/>
    <x v="260"/>
    <x v="1"/>
    <s v=" "/>
    <s v="Fire"/>
    <s v=" "/>
    <s v="BC-1958-1958-N00499"/>
    <s v=" "/>
    <s v=" "/>
    <d v="2020-05-05T00:00:00"/>
    <s v="BC"/>
    <x v="3"/>
    <n v="14"/>
    <x v="3"/>
    <s v="Cordill re montagnarde"/>
  </r>
  <r>
    <n v="343"/>
    <x v="0"/>
    <s v="1953-N00050"/>
    <s v=" "/>
    <n v="49.259999999999899"/>
    <n v="-115.599"/>
    <n v="1953"/>
    <x v="1"/>
    <n v="12"/>
    <d v="1953-07-12T00:00:00"/>
    <m/>
    <m/>
    <x v="0"/>
    <x v="261"/>
    <x v="0"/>
    <s v=" "/>
    <s v="Fire"/>
    <s v=" "/>
    <s v="BC-1953-1953-N00050"/>
    <s v=" "/>
    <s v=" "/>
    <d v="2020-05-05T00:00:00"/>
    <s v="BC"/>
    <x v="3"/>
    <n v="14"/>
    <x v="3"/>
    <s v="Cordill re montagnarde"/>
  </r>
  <r>
    <n v="344"/>
    <x v="0"/>
    <s v="1958-K00538"/>
    <s v=" "/>
    <n v="49.317999999999898"/>
    <n v="-120.01"/>
    <n v="1958"/>
    <x v="1"/>
    <n v="17"/>
    <d v="1958-07-17T00:00:00"/>
    <m/>
    <m/>
    <x v="0"/>
    <x v="34"/>
    <x v="1"/>
    <s v=" "/>
    <s v="Fire"/>
    <s v=" "/>
    <s v="BC-1958-1958-K00538"/>
    <s v=" "/>
    <s v=" "/>
    <d v="2020-05-05T00:00:00"/>
    <s v="BC"/>
    <x v="3"/>
    <n v="14"/>
    <x v="3"/>
    <s v="Cordill re montagnarde"/>
  </r>
  <r>
    <n v="345"/>
    <x v="0"/>
    <s v="1955-G00098"/>
    <s v=" "/>
    <n v="59.933999999999898"/>
    <n v="-127.05800000000001"/>
    <n v="1955"/>
    <x v="1"/>
    <n v="8"/>
    <d v="1955-07-08T00:00:00"/>
    <m/>
    <m/>
    <x v="0"/>
    <x v="64"/>
    <x v="1"/>
    <s v=" "/>
    <s v="Fire"/>
    <s v=" "/>
    <s v="BC-1955-1955-G00098"/>
    <s v=" "/>
    <s v=" "/>
    <d v="2020-05-05T00:00:00"/>
    <s v="BC"/>
    <x v="0"/>
    <n v="12"/>
    <x v="0"/>
    <s v="CordillCre boreale"/>
  </r>
  <r>
    <n v="346"/>
    <x v="0"/>
    <s v="1961-G00317"/>
    <s v=" "/>
    <n v="59.847000000000001"/>
    <n v="-126.30800000000001"/>
    <n v="1961"/>
    <x v="1"/>
    <n v="30"/>
    <d v="1961-07-30T00:00:00"/>
    <m/>
    <m/>
    <x v="1"/>
    <x v="262"/>
    <x v="1"/>
    <s v=" "/>
    <s v="Fire"/>
    <s v=" "/>
    <s v="BC-1961-1961-G00317"/>
    <s v=" "/>
    <s v=" "/>
    <d v="2020-05-05T00:00:00"/>
    <s v="BC"/>
    <x v="0"/>
    <n v="12"/>
    <x v="0"/>
    <s v="CordillCre boreale"/>
  </r>
  <r>
    <n v="347"/>
    <x v="0"/>
    <s v="1955-G00033"/>
    <s v=" "/>
    <n v="59.933999999999898"/>
    <n v="-123.422"/>
    <n v="1955"/>
    <x v="2"/>
    <n v="24"/>
    <d v="1955-05-24T00:00:00"/>
    <m/>
    <m/>
    <x v="0"/>
    <x v="54"/>
    <x v="1"/>
    <s v=" "/>
    <s v="Fire"/>
    <s v=" "/>
    <s v="BC-1955-1955-G00033"/>
    <s v=" "/>
    <s v=" "/>
    <d v="2020-05-05T00:00:00"/>
    <s v="BC"/>
    <x v="1"/>
    <n v="4"/>
    <x v="1"/>
    <s v="Taiga des plaines"/>
  </r>
  <r>
    <n v="348"/>
    <x v="0"/>
    <s v="1961-G00301"/>
    <s v=" "/>
    <n v="59.317999999999898"/>
    <n v="-121.002"/>
    <n v="1961"/>
    <x v="1"/>
    <n v="30"/>
    <d v="1961-07-30T00:00:00"/>
    <m/>
    <m/>
    <x v="1"/>
    <x v="263"/>
    <x v="1"/>
    <s v=" "/>
    <s v="Fire"/>
    <s v=" "/>
    <s v="BC-1961-1961-G00301"/>
    <s v=" "/>
    <s v=" "/>
    <d v="2020-05-05T00:00:00"/>
    <s v="BC"/>
    <x v="1"/>
    <n v="4"/>
    <x v="1"/>
    <s v="Taiga des plaines"/>
  </r>
  <r>
    <n v="349"/>
    <x v="0"/>
    <s v="1961-G00308"/>
    <s v=" "/>
    <n v="59.155000000000001"/>
    <n v="-120.672"/>
    <n v="1961"/>
    <x v="1"/>
    <n v="30"/>
    <d v="1961-07-30T00:00:00"/>
    <m/>
    <m/>
    <x v="1"/>
    <x v="264"/>
    <x v="1"/>
    <s v=" "/>
    <s v="Fire"/>
    <s v=" "/>
    <s v="BC-1961-1961-G00308"/>
    <s v=" "/>
    <s v=" "/>
    <d v="2020-05-05T00:00:00"/>
    <s v="BC"/>
    <x v="1"/>
    <n v="4"/>
    <x v="1"/>
    <s v="Taiga des plaines"/>
  </r>
  <r>
    <n v="350"/>
    <x v="0"/>
    <s v="1955-G00096"/>
    <s v=" "/>
    <n v="59.991999999999898"/>
    <n v="-127.05800000000001"/>
    <n v="1955"/>
    <x v="1"/>
    <n v="6"/>
    <d v="1955-07-06T00:00:00"/>
    <m/>
    <m/>
    <x v="0"/>
    <x v="64"/>
    <x v="1"/>
    <s v=" "/>
    <s v="Fire"/>
    <s v=" "/>
    <s v="BC-1955-1955-G00096"/>
    <s v=" "/>
    <s v=" "/>
    <d v="2020-05-05T00:00:00"/>
    <s v="BC"/>
    <x v="0"/>
    <n v="12"/>
    <x v="0"/>
    <s v="CordillCre boreale"/>
  </r>
  <r>
    <n v="351"/>
    <x v="0"/>
    <s v="1955-G00032"/>
    <s v=" "/>
    <n v="59.991999999999898"/>
    <n v="-122.922"/>
    <n v="1955"/>
    <x v="2"/>
    <n v="24"/>
    <d v="1955-05-24T00:00:00"/>
    <m/>
    <m/>
    <x v="0"/>
    <x v="20"/>
    <x v="1"/>
    <s v=" "/>
    <s v="Fire"/>
    <s v=" "/>
    <s v="BC-1955-1955-G00032"/>
    <s v=" "/>
    <s v=" "/>
    <d v="2020-05-05T00:00:00"/>
    <s v="BC"/>
    <x v="1"/>
    <n v="4"/>
    <x v="1"/>
    <s v="Taiga des plaines"/>
  </r>
  <r>
    <n v="352"/>
    <x v="0"/>
    <s v="1956-G00126"/>
    <s v=" "/>
    <n v="58.155000000000001"/>
    <n v="-123.562"/>
    <n v="1956"/>
    <x v="2"/>
    <n v="13"/>
    <d v="1956-05-13T00:00:00"/>
    <m/>
    <m/>
    <x v="0"/>
    <x v="265"/>
    <x v="0"/>
    <s v=" "/>
    <s v="Fire"/>
    <s v=" "/>
    <s v="BC-1956-1956-G00126"/>
    <s v=" "/>
    <s v=" "/>
    <d v="2020-05-05T00:00:00"/>
    <s v="BC"/>
    <x v="1"/>
    <n v="4"/>
    <x v="1"/>
    <s v="Taiga des plaines"/>
  </r>
  <r>
    <n v="353"/>
    <x v="0"/>
    <s v="1957-G00029"/>
    <s v=" "/>
    <n v="57.991999999999898"/>
    <n v="-122.566"/>
    <n v="1957"/>
    <x v="5"/>
    <n v="28"/>
    <d v="1957-04-28T00:00:00"/>
    <m/>
    <m/>
    <x v="0"/>
    <x v="19"/>
    <x v="0"/>
    <s v=" "/>
    <s v="Fire"/>
    <s v=" "/>
    <s v="BC-1957-1957-G00029"/>
    <s v=" "/>
    <s v=" "/>
    <d v="2020-05-05T00:00:00"/>
    <s v="BC"/>
    <x v="1"/>
    <n v="4"/>
    <x v="1"/>
    <s v="Taiga des plaines"/>
  </r>
  <r>
    <n v="354"/>
    <x v="0"/>
    <s v="1961-G00310"/>
    <s v=" "/>
    <n v="59.155000000000001"/>
    <n v="-124.05800000000001"/>
    <n v="1961"/>
    <x v="1"/>
    <n v="1"/>
    <d v="1961-07-01T00:00:00"/>
    <m/>
    <m/>
    <x v="1"/>
    <x v="124"/>
    <x v="1"/>
    <s v=" "/>
    <s v="Fire"/>
    <s v=" "/>
    <s v="BC-1961-1961-G00310"/>
    <s v=" "/>
    <s v=" "/>
    <d v="2020-05-05T00:00:00"/>
    <s v="BC"/>
    <x v="1"/>
    <n v="4"/>
    <x v="1"/>
    <s v="Taiga des plaines"/>
  </r>
  <r>
    <n v="355"/>
    <x v="0"/>
    <s v="1956-G00092"/>
    <s v=" "/>
    <n v="58.847000000000001"/>
    <n v="-122.729"/>
    <n v="1956"/>
    <x v="2"/>
    <n v="15"/>
    <d v="1956-05-15T00:00:00"/>
    <m/>
    <m/>
    <x v="0"/>
    <x v="266"/>
    <x v="0"/>
    <s v=" "/>
    <s v="Fire"/>
    <s v=" "/>
    <s v="BC-1956-1956-G00092"/>
    <s v=" "/>
    <s v=" "/>
    <d v="2020-05-05T00:00:00"/>
    <s v="BC"/>
    <x v="1"/>
    <n v="4"/>
    <x v="1"/>
    <s v="Taiga des plaines"/>
  </r>
  <r>
    <n v="356"/>
    <x v="0"/>
    <s v="1956-G00125"/>
    <s v=" "/>
    <n v="58.741999999999898"/>
    <n v="-122.423"/>
    <n v="1956"/>
    <x v="2"/>
    <n v="28"/>
    <d v="1956-05-28T00:00:00"/>
    <m/>
    <m/>
    <x v="0"/>
    <x v="267"/>
    <x v="0"/>
    <s v=" "/>
    <s v="Fire"/>
    <s v=" "/>
    <s v="BC-1956-1956-G00125"/>
    <s v=" "/>
    <s v=" "/>
    <d v="2020-05-05T00:00:00"/>
    <s v="BC"/>
    <x v="1"/>
    <n v="4"/>
    <x v="1"/>
    <s v="Taiga des plaines"/>
  </r>
  <r>
    <n v="357"/>
    <x v="0"/>
    <s v="1956-G00128"/>
    <s v=" "/>
    <n v="58.847000000000001"/>
    <n v="-122.729"/>
    <n v="1956"/>
    <x v="2"/>
    <n v="2"/>
    <d v="1956-05-02T00:00:00"/>
    <m/>
    <m/>
    <x v="0"/>
    <x v="268"/>
    <x v="0"/>
    <s v=" "/>
    <s v="Fire"/>
    <s v=" "/>
    <s v="BC-1956-1956-G00128"/>
    <s v=" "/>
    <s v=" "/>
    <d v="2020-05-05T00:00:00"/>
    <s v="BC"/>
    <x v="1"/>
    <n v="4"/>
    <x v="1"/>
    <s v="Taiga des plaines"/>
  </r>
  <r>
    <n v="358"/>
    <x v="0"/>
    <s v="1956-G00163"/>
    <s v=" "/>
    <n v="58.097000000000001"/>
    <n v="-122.729"/>
    <n v="1956"/>
    <x v="2"/>
    <n v="10"/>
    <d v="1956-05-10T00:00:00"/>
    <m/>
    <m/>
    <x v="0"/>
    <x v="269"/>
    <x v="0"/>
    <s v=" "/>
    <s v="Fire"/>
    <s v=" "/>
    <s v="BC-1956-1956-G00163"/>
    <s v=" "/>
    <s v=" "/>
    <d v="2020-05-05T00:00:00"/>
    <s v="BC"/>
    <x v="1"/>
    <n v="4"/>
    <x v="1"/>
    <s v="Taiga des plaines"/>
  </r>
  <r>
    <n v="359"/>
    <x v="0"/>
    <s v="1956-G00165"/>
    <s v=" "/>
    <n v="58.289000000000001"/>
    <n v="-121.867999999999"/>
    <n v="1956"/>
    <x v="2"/>
    <n v="20"/>
    <d v="1956-05-20T00:00:00"/>
    <m/>
    <m/>
    <x v="0"/>
    <x v="270"/>
    <x v="0"/>
    <s v=" "/>
    <s v="Fire"/>
    <s v=" "/>
    <s v="BC-1956-1956-G00165"/>
    <s v=" "/>
    <s v=" "/>
    <d v="2020-05-05T00:00:00"/>
    <s v="BC"/>
    <x v="1"/>
    <n v="4"/>
    <x v="1"/>
    <s v="Taiga des plaines"/>
  </r>
  <r>
    <n v="360"/>
    <x v="0"/>
    <s v="1957-G00021"/>
    <s v=" "/>
    <n v="58.097000000000001"/>
    <n v="-122.117999999999"/>
    <n v="1957"/>
    <x v="5"/>
    <n v="27"/>
    <d v="1957-04-27T00:00:00"/>
    <m/>
    <m/>
    <x v="0"/>
    <x v="20"/>
    <x v="0"/>
    <s v=" "/>
    <s v="Fire"/>
    <s v=" "/>
    <s v="BC-1957-1957-G00021"/>
    <s v=" "/>
    <s v=" "/>
    <d v="2020-05-05T00:00:00"/>
    <s v="BC"/>
    <x v="1"/>
    <n v="4"/>
    <x v="1"/>
    <s v="Taiga des plaines"/>
  </r>
  <r>
    <n v="361"/>
    <x v="0"/>
    <s v="1955-G00097"/>
    <s v=" "/>
    <n v="58.789000000000001"/>
    <n v="-123.75700000000001"/>
    <n v="1955"/>
    <x v="1"/>
    <n v="12"/>
    <d v="1955-07-12T00:00:00"/>
    <m/>
    <m/>
    <x v="0"/>
    <x v="64"/>
    <x v="1"/>
    <s v=" "/>
    <s v="Fire"/>
    <s v=" "/>
    <s v="BC-1955-1955-G00097"/>
    <s v=" "/>
    <s v=" "/>
    <d v="2020-05-05T00:00:00"/>
    <s v="BC"/>
    <x v="1"/>
    <n v="4"/>
    <x v="1"/>
    <s v="Taiga des plaines"/>
  </r>
  <r>
    <n v="362"/>
    <x v="0"/>
    <s v="1961-G00381"/>
    <s v=" "/>
    <n v="59.347000000000001"/>
    <n v="-122.977999999999"/>
    <n v="1961"/>
    <x v="3"/>
    <n v="5"/>
    <d v="1961-08-05T00:00:00"/>
    <m/>
    <m/>
    <x v="1"/>
    <x v="18"/>
    <x v="1"/>
    <s v=" "/>
    <s v="Fire"/>
    <s v=" "/>
    <s v="BC-1961-1961-G00381"/>
    <s v=" "/>
    <s v=" "/>
    <d v="2020-05-05T00:00:00"/>
    <s v="BC"/>
    <x v="1"/>
    <n v="4"/>
    <x v="1"/>
    <s v="Taiga des plaines"/>
  </r>
  <r>
    <n v="363"/>
    <x v="0"/>
    <s v="1957-G00138"/>
    <s v=" "/>
    <n v="59.097000000000001"/>
    <n v="-127.864999999999"/>
    <n v="1957"/>
    <x v="3"/>
    <n v="29"/>
    <d v="1957-08-29T00:00:00"/>
    <m/>
    <m/>
    <x v="0"/>
    <x v="271"/>
    <x v="0"/>
    <s v=" "/>
    <s v="Fire"/>
    <s v=" "/>
    <s v="BC-1957-1957-G00138"/>
    <s v=" "/>
    <s v=" "/>
    <d v="2020-05-05T00:00:00"/>
    <s v="BC"/>
    <x v="0"/>
    <n v="12"/>
    <x v="0"/>
    <s v="CordillCre boreale"/>
  </r>
  <r>
    <n v="364"/>
    <x v="0"/>
    <s v="1956-G00104"/>
    <s v=" "/>
    <n v="56.875999999999898"/>
    <n v="-125.624"/>
    <n v="1955"/>
    <x v="8"/>
    <n v="31"/>
    <d v="1955-12-31T00:00:00"/>
    <m/>
    <m/>
    <x v="0"/>
    <x v="272"/>
    <x v="0"/>
    <s v=" "/>
    <s v="Fire"/>
    <s v="Note that BC FIRE_ID includes the fiscal year in which fire is reported"/>
    <s v="BC-1955-1956-G00104"/>
    <s v=" "/>
    <s v=" "/>
    <d v="2020-05-05T00:00:00"/>
    <s v="BC"/>
    <x v="0"/>
    <n v="12"/>
    <x v="0"/>
    <s v="CordillCre boreale"/>
  </r>
  <r>
    <n v="365"/>
    <x v="0"/>
    <s v="1956-G00106"/>
    <s v=" "/>
    <n v="57.259999999999899"/>
    <n v="-125.425"/>
    <n v="1956"/>
    <x v="2"/>
    <n v="12"/>
    <d v="1956-05-12T00:00:00"/>
    <m/>
    <m/>
    <x v="0"/>
    <x v="71"/>
    <x v="0"/>
    <s v=" "/>
    <s v="Fire"/>
    <s v=" "/>
    <s v="BC-1956-1956-G00106"/>
    <s v=" "/>
    <s v=" "/>
    <d v="2020-05-05T00:00:00"/>
    <s v="BC"/>
    <x v="0"/>
    <n v="12"/>
    <x v="0"/>
    <s v="CordillCre boreale"/>
  </r>
  <r>
    <n v="366"/>
    <x v="0"/>
    <s v="1956-G00108"/>
    <s v=" "/>
    <n v="56.539000000000001"/>
    <n v="-124.98"/>
    <n v="1955"/>
    <x v="8"/>
    <n v="31"/>
    <d v="1955-12-31T00:00:00"/>
    <m/>
    <m/>
    <x v="0"/>
    <x v="71"/>
    <x v="0"/>
    <s v=" "/>
    <s v="Fire"/>
    <s v="Note that BC FIRE_ID includes the fiscal year in which fire is reported"/>
    <s v="BC-1955-1956-G00108"/>
    <s v=" "/>
    <s v=" "/>
    <d v="2020-05-05T00:00:00"/>
    <s v="BC"/>
    <x v="0"/>
    <n v="12"/>
    <x v="0"/>
    <s v="CordillCre boreale"/>
  </r>
  <r>
    <n v="367"/>
    <x v="0"/>
    <s v="1961-G00283"/>
    <s v=" "/>
    <n v="57.433999999999898"/>
    <n v="-125.925"/>
    <n v="1961"/>
    <x v="1"/>
    <n v="20"/>
    <d v="1961-07-20T00:00:00"/>
    <m/>
    <m/>
    <x v="1"/>
    <x v="273"/>
    <x v="1"/>
    <s v=" "/>
    <s v="Fire"/>
    <s v=" "/>
    <s v="BC-1961-1961-G00283"/>
    <s v=" "/>
    <s v=" "/>
    <d v="2020-05-05T00:00:00"/>
    <s v="BC"/>
    <x v="0"/>
    <n v="12"/>
    <x v="0"/>
    <s v="CordillCre boreale"/>
  </r>
  <r>
    <n v="368"/>
    <x v="0"/>
    <s v="1961-G00337"/>
    <s v=" "/>
    <n v="56.905000000000001"/>
    <n v="-125.73"/>
    <n v="1961"/>
    <x v="1"/>
    <n v="23"/>
    <d v="1961-07-23T00:00:00"/>
    <m/>
    <m/>
    <x v="1"/>
    <x v="274"/>
    <x v="1"/>
    <s v=" "/>
    <s v="Fire"/>
    <s v=" "/>
    <s v="BC-1961-1961-G00337"/>
    <s v=" "/>
    <s v=" "/>
    <d v="2020-05-05T00:00:00"/>
    <s v="BC"/>
    <x v="0"/>
    <n v="12"/>
    <x v="0"/>
    <s v="CordillCre boreale"/>
  </r>
  <r>
    <n v="369"/>
    <x v="0"/>
    <s v="1961-G00359"/>
    <s v=" "/>
    <n v="56.817999999999898"/>
    <n v="-124.92700000000001"/>
    <n v="1961"/>
    <x v="3"/>
    <n v="4"/>
    <d v="1961-08-04T00:00:00"/>
    <m/>
    <m/>
    <x v="1"/>
    <x v="275"/>
    <x v="0"/>
    <s v=" "/>
    <s v="Fire"/>
    <s v=" "/>
    <s v="BC-1961-1961-G00359"/>
    <s v=" "/>
    <s v=" "/>
    <d v="2020-05-05T00:00:00"/>
    <s v="BC"/>
    <x v="0"/>
    <n v="12"/>
    <x v="0"/>
    <s v="CordillCre boreale"/>
  </r>
  <r>
    <n v="370"/>
    <x v="0"/>
    <s v="1956-G00144"/>
    <s v=" "/>
    <n v="58.759999999999899"/>
    <n v="-125.173"/>
    <n v="1956"/>
    <x v="2"/>
    <n v="16"/>
    <d v="1956-05-16T00:00:00"/>
    <m/>
    <m/>
    <x v="0"/>
    <x v="276"/>
    <x v="0"/>
    <s v=" "/>
    <s v="Fire"/>
    <s v=" "/>
    <s v="BC-1956-1956-G00144"/>
    <s v=" "/>
    <s v=" "/>
    <d v="2020-05-05T00:00:00"/>
    <s v="BC"/>
    <x v="0"/>
    <n v="12"/>
    <x v="0"/>
    <s v="CordillCre boreale"/>
  </r>
  <r>
    <n v="371"/>
    <x v="0"/>
    <s v="1961-G00313"/>
    <s v=" "/>
    <n v="59.317999999999898"/>
    <n v="-126.30800000000001"/>
    <n v="1961"/>
    <x v="1"/>
    <n v="28"/>
    <d v="1961-07-28T00:00:00"/>
    <m/>
    <m/>
    <x v="1"/>
    <x v="277"/>
    <x v="1"/>
    <s v=" "/>
    <s v="Fire"/>
    <s v=" "/>
    <s v="BC-1961-1961-G00313"/>
    <s v=" "/>
    <s v=" "/>
    <d v="2020-05-05T00:00:00"/>
    <s v="BC"/>
    <x v="0"/>
    <n v="12"/>
    <x v="0"/>
    <s v="CordillCre boreale"/>
  </r>
  <r>
    <n v="372"/>
    <x v="0"/>
    <s v="1955-G00071"/>
    <s v=" "/>
    <n v="57.683999999999898"/>
    <n v="-123.512"/>
    <n v="1955"/>
    <x v="0"/>
    <n v="19"/>
    <d v="1955-06-19T00:00:00"/>
    <m/>
    <m/>
    <x v="0"/>
    <x v="68"/>
    <x v="0"/>
    <s v=" "/>
    <s v="Fire"/>
    <s v=" "/>
    <s v="BC-1955-1955-G00071"/>
    <s v=" "/>
    <s v=" "/>
    <d v="2020-05-05T00:00:00"/>
    <s v="BC"/>
    <x v="0"/>
    <n v="12"/>
    <x v="0"/>
    <s v="CordillCre boreale"/>
  </r>
  <r>
    <n v="373"/>
    <x v="0"/>
    <s v="1957-G00027"/>
    <s v=" "/>
    <n v="57.625999999999898"/>
    <n v="-123.371"/>
    <n v="1957"/>
    <x v="5"/>
    <n v="1"/>
    <d v="1957-04-01T00:00:00"/>
    <m/>
    <m/>
    <x v="0"/>
    <x v="278"/>
    <x v="0"/>
    <s v=" "/>
    <s v="Fire"/>
    <s v=" "/>
    <s v="BC-1957-1957-G00027"/>
    <s v=" "/>
    <s v=" "/>
    <d v="2020-05-05T00:00:00"/>
    <s v="BC"/>
    <x v="0"/>
    <n v="12"/>
    <x v="0"/>
    <s v="CordillCre boreale"/>
  </r>
  <r>
    <n v="374"/>
    <x v="0"/>
    <s v="1957-R00049"/>
    <s v=" "/>
    <n v="57.347000000000001"/>
    <n v="-130.97900000000001"/>
    <n v="1957"/>
    <x v="0"/>
    <n v="7"/>
    <d v="1957-06-07T00:00:00"/>
    <m/>
    <m/>
    <x v="0"/>
    <x v="279"/>
    <x v="1"/>
    <s v=" "/>
    <s v="Fire"/>
    <s v=" "/>
    <s v="BC-1957-1957-R00049"/>
    <s v=" "/>
    <s v=" "/>
    <d v="2020-05-05T00:00:00"/>
    <s v="BC"/>
    <x v="0"/>
    <n v="12"/>
    <x v="0"/>
    <s v="CordillCre boreale"/>
  </r>
  <r>
    <n v="375"/>
    <x v="0"/>
    <s v="1957-R00051"/>
    <s v=" "/>
    <n v="57.433999999999898"/>
    <n v="-130.762"/>
    <n v="1957"/>
    <x v="0"/>
    <n v="16"/>
    <d v="1957-06-16T00:00:00"/>
    <m/>
    <m/>
    <x v="0"/>
    <x v="280"/>
    <x v="0"/>
    <s v=" "/>
    <s v="Fire"/>
    <s v=" "/>
    <s v="BC-1957-1957-R00051"/>
    <s v=" "/>
    <s v=" "/>
    <d v="2020-05-05T00:00:00"/>
    <s v="BC"/>
    <x v="0"/>
    <n v="12"/>
    <x v="0"/>
    <s v="CordillCre boreale"/>
  </r>
  <r>
    <n v="376"/>
    <x v="0"/>
    <s v="1957-R00050"/>
    <s v=" "/>
    <n v="58.597000000000001"/>
    <n v="-129.97900000000001"/>
    <n v="1957"/>
    <x v="0"/>
    <n v="7"/>
    <d v="1957-06-07T00:00:00"/>
    <m/>
    <m/>
    <x v="0"/>
    <x v="19"/>
    <x v="1"/>
    <s v=" "/>
    <s v="Fire"/>
    <s v=" "/>
    <s v="BC-1957-1957-R00050"/>
    <s v=" "/>
    <s v=" "/>
    <d v="2020-05-05T00:00:00"/>
    <s v="BC"/>
    <x v="0"/>
    <n v="12"/>
    <x v="0"/>
    <s v="CordillCre boreale"/>
  </r>
  <r>
    <n v="377"/>
    <x v="0"/>
    <s v="1956-G00107"/>
    <s v=" "/>
    <n v="57.155000000000001"/>
    <n v="-124.925"/>
    <n v="1956"/>
    <x v="2"/>
    <n v="25"/>
    <d v="1956-05-25T00:00:00"/>
    <m/>
    <m/>
    <x v="0"/>
    <x v="281"/>
    <x v="0"/>
    <s v=" "/>
    <s v="Fire"/>
    <s v=" "/>
    <s v="BC-1956-1956-G00107"/>
    <s v=" "/>
    <s v=" "/>
    <d v="2020-05-05T00:00:00"/>
    <s v="BC"/>
    <x v="0"/>
    <n v="12"/>
    <x v="0"/>
    <s v="CordillCre boreale"/>
  </r>
  <r>
    <n v="378"/>
    <x v="0"/>
    <s v="1955-G00132"/>
    <s v=" "/>
    <n v="56.905000000000001"/>
    <n v="-120.73"/>
    <n v="1955"/>
    <x v="3"/>
    <n v="28"/>
    <d v="1955-08-28T00:00:00"/>
    <m/>
    <m/>
    <x v="0"/>
    <x v="73"/>
    <x v="0"/>
    <s v=" "/>
    <s v="Fire"/>
    <s v=" "/>
    <s v="BC-1955-1955-G00132"/>
    <s v=" "/>
    <s v=" "/>
    <d v="2020-05-05T00:00:00"/>
    <s v="BC"/>
    <x v="2"/>
    <n v="9"/>
    <x v="2"/>
    <s v="Plaines bornales"/>
  </r>
  <r>
    <n v="379"/>
    <x v="0"/>
    <s v="1956-G00084"/>
    <s v=" "/>
    <n v="56.539000000000001"/>
    <n v="-120.319999999999"/>
    <n v="1956"/>
    <x v="2"/>
    <n v="20"/>
    <d v="1956-05-20T00:00:00"/>
    <m/>
    <m/>
    <x v="0"/>
    <x v="266"/>
    <x v="0"/>
    <s v=" "/>
    <s v="Fire"/>
    <s v=" "/>
    <s v="BC-1956-1956-G00084"/>
    <s v=" "/>
    <s v=" "/>
    <d v="2020-05-05T00:00:00"/>
    <s v="BC"/>
    <x v="2"/>
    <n v="9"/>
    <x v="2"/>
    <s v="Plaines bornales"/>
  </r>
  <r>
    <n v="380"/>
    <x v="0"/>
    <s v="1955-G00034"/>
    <s v=" "/>
    <n v="56.317999999999898"/>
    <n v="-121.017"/>
    <n v="1955"/>
    <x v="2"/>
    <n v="25"/>
    <d v="1955-05-25T00:00:00"/>
    <m/>
    <m/>
    <x v="0"/>
    <x v="19"/>
    <x v="0"/>
    <s v=" "/>
    <s v="Fire"/>
    <s v=" "/>
    <s v="BC-1955-1955-G00034"/>
    <s v=" "/>
    <s v=" "/>
    <d v="2020-05-05T00:00:00"/>
    <s v="BC"/>
    <x v="2"/>
    <n v="9"/>
    <x v="2"/>
    <s v="Plaines bornales"/>
  </r>
  <r>
    <n v="381"/>
    <x v="0"/>
    <s v="1955-G00047"/>
    <s v=" "/>
    <n v="56.963000000000001"/>
    <n v="-122.73"/>
    <n v="1955"/>
    <x v="0"/>
    <n v="10"/>
    <d v="1955-06-10T00:00:00"/>
    <m/>
    <m/>
    <x v="0"/>
    <x v="33"/>
    <x v="0"/>
    <s v=" "/>
    <s v="Fire"/>
    <s v=" "/>
    <s v="BC-1955-1955-G00047"/>
    <s v=" "/>
    <s v=" "/>
    <d v="2020-05-05T00:00:00"/>
    <s v="BC"/>
    <x v="2"/>
    <n v="9"/>
    <x v="2"/>
    <s v="Plaines bornales"/>
  </r>
  <r>
    <n v="382"/>
    <x v="0"/>
    <s v="1955-G00074"/>
    <s v=" "/>
    <n v="56.847000000000001"/>
    <n v="-122.67700000000001"/>
    <n v="1955"/>
    <x v="0"/>
    <n v="20"/>
    <d v="1955-06-20T00:00:00"/>
    <m/>
    <m/>
    <x v="0"/>
    <x v="123"/>
    <x v="0"/>
    <s v=" "/>
    <s v="Fire"/>
    <s v=" "/>
    <s v="BC-1955-1955-G00074"/>
    <s v=" "/>
    <s v=" "/>
    <d v="2020-05-05T00:00:00"/>
    <s v="BC"/>
    <x v="2"/>
    <n v="9"/>
    <x v="2"/>
    <s v="Plaines bornales"/>
  </r>
  <r>
    <n v="383"/>
    <x v="0"/>
    <s v="1956-G00026"/>
    <s v=" "/>
    <n v="56.741999999999898"/>
    <n v="-122.67700000000001"/>
    <n v="1956"/>
    <x v="2"/>
    <n v="13"/>
    <d v="1956-05-13T00:00:00"/>
    <m/>
    <m/>
    <x v="0"/>
    <x v="282"/>
    <x v="0"/>
    <s v=" "/>
    <s v="Fire"/>
    <s v=" "/>
    <s v="BC-1956-1956-G00026"/>
    <s v=" "/>
    <s v=" "/>
    <d v="2020-05-05T00:00:00"/>
    <s v="BC"/>
    <x v="2"/>
    <n v="9"/>
    <x v="2"/>
    <s v="Plaines bornales"/>
  </r>
  <r>
    <n v="384"/>
    <x v="0"/>
    <s v="1956-G00038"/>
    <s v=" "/>
    <n v="56.317999999999898"/>
    <n v="-121.069999999999"/>
    <n v="1956"/>
    <x v="2"/>
    <n v="9"/>
    <d v="1956-05-09T00:00:00"/>
    <m/>
    <m/>
    <x v="0"/>
    <x v="43"/>
    <x v="0"/>
    <s v=" "/>
    <s v="Fire"/>
    <s v=" "/>
    <s v="BC-1956-1956-G00038"/>
    <s v=" "/>
    <s v=" "/>
    <d v="2020-05-05T00:00:00"/>
    <s v="BC"/>
    <x v="2"/>
    <n v="9"/>
    <x v="2"/>
    <s v="Plaines bornales"/>
  </r>
  <r>
    <n v="385"/>
    <x v="0"/>
    <s v="1956-G00081"/>
    <s v=" "/>
    <n v="56.655000000000001"/>
    <n v="-121.017"/>
    <n v="1956"/>
    <x v="2"/>
    <n v="22"/>
    <d v="1956-05-22T00:00:00"/>
    <m/>
    <m/>
    <x v="0"/>
    <x v="272"/>
    <x v="0"/>
    <s v=" "/>
    <s v="Fire"/>
    <s v=" "/>
    <s v="BC-1956-1956-G00081"/>
    <s v=" "/>
    <s v=" "/>
    <d v="2020-05-05T00:00:00"/>
    <s v="BC"/>
    <x v="2"/>
    <n v="9"/>
    <x v="2"/>
    <s v="Plaines bornales"/>
  </r>
  <r>
    <n v="386"/>
    <x v="0"/>
    <s v="1956-G00102"/>
    <s v=" "/>
    <n v="56.683999999999898"/>
    <n v="-122.517"/>
    <n v="1956"/>
    <x v="2"/>
    <n v="18"/>
    <d v="1956-05-18T00:00:00"/>
    <m/>
    <m/>
    <x v="0"/>
    <x v="283"/>
    <x v="0"/>
    <s v=" "/>
    <s v="Fire"/>
    <s v=" "/>
    <s v="BC-1956-1956-G00102"/>
    <s v=" "/>
    <s v=" "/>
    <d v="2020-05-05T00:00:00"/>
    <s v="BC"/>
    <x v="2"/>
    <n v="9"/>
    <x v="2"/>
    <s v="Plaines bornales"/>
  </r>
  <r>
    <n v="387"/>
    <x v="0"/>
    <s v="1956-G00109"/>
    <s v=" "/>
    <n v="56.567999999999898"/>
    <n v="-122.374"/>
    <n v="1956"/>
    <x v="2"/>
    <n v="23"/>
    <d v="1956-05-23T00:00:00"/>
    <m/>
    <m/>
    <x v="0"/>
    <x v="284"/>
    <x v="0"/>
    <s v=" "/>
    <s v="Fire"/>
    <s v=" "/>
    <s v="BC-1956-1956-G00109"/>
    <s v=" "/>
    <s v=" "/>
    <d v="2020-05-05T00:00:00"/>
    <s v="BC"/>
    <x v="2"/>
    <n v="9"/>
    <x v="2"/>
    <s v="Plaines bornales"/>
  </r>
  <r>
    <n v="388"/>
    <x v="0"/>
    <s v="1956-G00110"/>
    <s v=" "/>
    <n v="56.933999999999898"/>
    <n v="-122.624"/>
    <n v="1956"/>
    <x v="2"/>
    <n v="19"/>
    <d v="1956-05-19T00:00:00"/>
    <m/>
    <m/>
    <x v="0"/>
    <x v="285"/>
    <x v="0"/>
    <s v=" "/>
    <s v="Fire"/>
    <s v=" "/>
    <s v="BC-1956-1956-G00110"/>
    <s v=" "/>
    <s v=" "/>
    <d v="2020-05-05T00:00:00"/>
    <s v="BC"/>
    <x v="2"/>
    <n v="9"/>
    <x v="2"/>
    <s v="Plaines bornales"/>
  </r>
  <r>
    <n v="389"/>
    <x v="0"/>
    <s v="1956-G00132"/>
    <s v=" "/>
    <n v="56.433999999999898"/>
    <n v="-121.624"/>
    <n v="1956"/>
    <x v="2"/>
    <n v="20"/>
    <d v="1956-05-20T00:00:00"/>
    <m/>
    <m/>
    <x v="0"/>
    <x v="286"/>
    <x v="0"/>
    <s v=" "/>
    <s v="Fire"/>
    <s v=" "/>
    <s v="BC-1956-1956-G00132"/>
    <s v=" "/>
    <s v=" "/>
    <d v="2020-05-05T00:00:00"/>
    <s v="BC"/>
    <x v="2"/>
    <n v="9"/>
    <x v="2"/>
    <s v="Plaines bornales"/>
  </r>
  <r>
    <n v="390"/>
    <x v="0"/>
    <s v="1961-G00240"/>
    <s v=" "/>
    <n v="56.213000000000001"/>
    <n v="-124.017"/>
    <n v="1961"/>
    <x v="1"/>
    <n v="15"/>
    <d v="1961-07-15T00:00:00"/>
    <m/>
    <m/>
    <x v="1"/>
    <x v="287"/>
    <x v="1"/>
    <s v=" "/>
    <s v="Fire"/>
    <s v=" "/>
    <s v="BC-1961-1961-G00240"/>
    <s v=" "/>
    <s v=" "/>
    <d v="2020-05-05T00:00:00"/>
    <s v="BC"/>
    <x v="3"/>
    <n v="14"/>
    <x v="3"/>
    <s v="Cordill re montagnarde"/>
  </r>
  <r>
    <n v="391"/>
    <x v="0"/>
    <s v="1955-G00037"/>
    <s v=" "/>
    <n v="55.933999999999898"/>
    <n v="-120.773"/>
    <n v="1955"/>
    <x v="0"/>
    <n v="5"/>
    <d v="1955-06-05T00:00:00"/>
    <m/>
    <m/>
    <x v="0"/>
    <x v="288"/>
    <x v="0"/>
    <s v=" "/>
    <s v="Fire"/>
    <s v=" "/>
    <s v="BC-1955-1955-G00037"/>
    <s v=" "/>
    <s v=" "/>
    <d v="2020-05-05T00:00:00"/>
    <s v="BC"/>
    <x v="2"/>
    <n v="9"/>
    <x v="2"/>
    <s v="Plaines bornales"/>
  </r>
  <r>
    <n v="392"/>
    <x v="0"/>
    <s v="1956-G00039"/>
    <s v=" "/>
    <n v="56.009999999999899"/>
    <n v="-121.98"/>
    <n v="1956"/>
    <x v="2"/>
    <n v="7"/>
    <d v="1956-05-07T00:00:00"/>
    <m/>
    <m/>
    <x v="0"/>
    <x v="20"/>
    <x v="0"/>
    <s v=" "/>
    <s v="Fire"/>
    <s v=" "/>
    <s v="BC-1956-1956-G00039"/>
    <s v=" "/>
    <s v=" "/>
    <d v="2020-05-05T00:00:00"/>
    <s v="BC"/>
    <x v="2"/>
    <n v="9"/>
    <x v="2"/>
    <s v="Plaines bornales"/>
  </r>
  <r>
    <n v="393"/>
    <x v="0"/>
    <s v="1956-G00050"/>
    <s v=" "/>
    <n v="55.933999999999898"/>
    <n v="-121.98"/>
    <n v="1956"/>
    <x v="2"/>
    <n v="13"/>
    <d v="1956-05-13T00:00:00"/>
    <m/>
    <m/>
    <x v="0"/>
    <x v="289"/>
    <x v="0"/>
    <s v=" "/>
    <s v="Fire"/>
    <s v=" "/>
    <s v="BC-1956-1956-G00050"/>
    <s v=" "/>
    <s v=" "/>
    <d v="2020-05-05T00:00:00"/>
    <s v="BC"/>
    <x v="2"/>
    <n v="9"/>
    <x v="2"/>
    <s v="Plaines bornales"/>
  </r>
  <r>
    <n v="394"/>
    <x v="0"/>
    <s v="1956-G00060"/>
    <s v=" "/>
    <n v="55.875999999999898"/>
    <n v="-121.23"/>
    <n v="1956"/>
    <x v="2"/>
    <n v="19"/>
    <d v="1956-05-19T00:00:00"/>
    <m/>
    <m/>
    <x v="0"/>
    <x v="290"/>
    <x v="0"/>
    <s v=" "/>
    <s v="Fire"/>
    <s v=" "/>
    <s v="BC-1956-1956-G00060"/>
    <s v=" "/>
    <s v=" "/>
    <d v="2020-05-05T00:00:00"/>
    <s v="BC"/>
    <x v="2"/>
    <n v="9"/>
    <x v="2"/>
    <s v="Plaines bornales"/>
  </r>
  <r>
    <n v="395"/>
    <x v="0"/>
    <s v="1956-G00061"/>
    <s v=" "/>
    <n v="56.155000000000001"/>
    <n v="-120.874"/>
    <n v="1956"/>
    <x v="2"/>
    <n v="20"/>
    <d v="1956-05-20T00:00:00"/>
    <m/>
    <m/>
    <x v="0"/>
    <x v="291"/>
    <x v="0"/>
    <s v=" "/>
    <s v="Fire"/>
    <s v=" "/>
    <s v="BC-1956-1956-G00061"/>
    <s v=" "/>
    <s v=" "/>
    <d v="2020-05-05T00:00:00"/>
    <s v="BC"/>
    <x v="2"/>
    <n v="9"/>
    <x v="2"/>
    <s v="Plaines bornales"/>
  </r>
  <r>
    <n v="396"/>
    <x v="0"/>
    <s v="1956-G00062"/>
    <s v=" "/>
    <n v="55.713000000000001"/>
    <n v="-121.126"/>
    <n v="1956"/>
    <x v="2"/>
    <n v="16"/>
    <d v="1956-05-16T00:00:00"/>
    <m/>
    <m/>
    <x v="0"/>
    <x v="292"/>
    <x v="0"/>
    <s v=" "/>
    <s v="Fire"/>
    <s v=" "/>
    <s v="BC-1956-1956-G00062"/>
    <s v=" "/>
    <s v=" "/>
    <d v="2020-05-05T00:00:00"/>
    <s v="BC"/>
    <x v="2"/>
    <n v="9"/>
    <x v="2"/>
    <s v="Plaines bornales"/>
  </r>
  <r>
    <n v="397"/>
    <x v="0"/>
    <s v="1956-G00091"/>
    <s v=" "/>
    <n v="56.259999999999899"/>
    <n v="-120.48"/>
    <n v="1956"/>
    <x v="2"/>
    <n v="18"/>
    <d v="1956-05-18T00:00:00"/>
    <m/>
    <m/>
    <x v="0"/>
    <x v="293"/>
    <x v="0"/>
    <s v=" "/>
    <s v="Fire"/>
    <s v=" "/>
    <s v="BC-1956-1956-G00091"/>
    <s v=" "/>
    <s v=" "/>
    <d v="2020-05-05T00:00:00"/>
    <s v="BC"/>
    <x v="2"/>
    <n v="9"/>
    <x v="2"/>
    <s v="Plaines bornales"/>
  </r>
  <r>
    <n v="398"/>
    <x v="0"/>
    <s v="1955-G00141"/>
    <s v=" "/>
    <n v="56.683999999999898"/>
    <n v="-120.874"/>
    <n v="1955"/>
    <x v="4"/>
    <n v="3"/>
    <d v="1955-09-03T00:00:00"/>
    <m/>
    <m/>
    <x v="0"/>
    <x v="294"/>
    <x v="0"/>
    <s v=" "/>
    <s v="Fire"/>
    <s v=" "/>
    <s v="BC-1955-1955-G00141"/>
    <s v=" "/>
    <s v=" "/>
    <d v="2020-05-05T00:00:00"/>
    <s v="BC"/>
    <x v="2"/>
    <n v="9"/>
    <x v="2"/>
    <s v="Plaines bornales"/>
  </r>
  <r>
    <n v="399"/>
    <x v="0"/>
    <s v="1955-G00007"/>
    <s v=" "/>
    <n v="55.817999999999898"/>
    <n v="-121.48"/>
    <n v="1955"/>
    <x v="2"/>
    <n v="14"/>
    <d v="1955-05-14T00:00:00"/>
    <m/>
    <m/>
    <x v="0"/>
    <x v="295"/>
    <x v="0"/>
    <s v=" "/>
    <s v="Fire"/>
    <s v=" "/>
    <s v="BC-1955-1955-G00007"/>
    <s v=" "/>
    <s v=" "/>
    <d v="2020-05-05T00:00:00"/>
    <s v="BC"/>
    <x v="2"/>
    <n v="9"/>
    <x v="2"/>
    <s v="Plaines bornales"/>
  </r>
  <r>
    <n v="400"/>
    <x v="0"/>
    <s v="1955-G00089"/>
    <s v=" "/>
    <n v="56.405000000000001"/>
    <n v="-124.569999999999"/>
    <n v="1955"/>
    <x v="0"/>
    <n v="23"/>
    <d v="1955-06-23T00:00:00"/>
    <m/>
    <m/>
    <x v="0"/>
    <x v="296"/>
    <x v="1"/>
    <s v=" "/>
    <s v="Fire"/>
    <s v=" "/>
    <s v="BC-1955-1955-G00089"/>
    <s v=" "/>
    <s v=" "/>
    <d v="2020-05-05T00:00:00"/>
    <s v="BC"/>
    <x v="3"/>
    <n v="14"/>
    <x v="3"/>
    <s v="Cordill re montagnarde"/>
  </r>
  <r>
    <n v="401"/>
    <x v="0"/>
    <s v="1961-G00358"/>
    <s v=" "/>
    <n v="56.463000000000001"/>
    <n v="-124.569999999999"/>
    <n v="1961"/>
    <x v="3"/>
    <n v="1"/>
    <d v="1961-08-01T00:00:00"/>
    <m/>
    <m/>
    <x v="1"/>
    <x v="297"/>
    <x v="1"/>
    <s v=" "/>
    <s v="Fire"/>
    <s v=" "/>
    <s v="BC-1961-1961-G00358"/>
    <s v=" "/>
    <s v=" "/>
    <d v="2020-05-05T00:00:00"/>
    <s v="BC"/>
    <x v="3"/>
    <n v="14"/>
    <x v="3"/>
    <s v="Cordill re montagnarde"/>
  </r>
  <r>
    <n v="402"/>
    <x v="0"/>
    <s v="1957-G00108"/>
    <s v=" "/>
    <n v="55.097000000000001"/>
    <n v="-121.178"/>
    <n v="1957"/>
    <x v="0"/>
    <n v="2"/>
    <d v="1957-06-02T00:00:00"/>
    <m/>
    <m/>
    <x v="0"/>
    <x v="30"/>
    <x v="1"/>
    <s v=" "/>
    <s v="Fire"/>
    <s v=" "/>
    <s v="BC-1957-1957-G00108"/>
    <s v=" "/>
    <s v=" "/>
    <d v="2020-05-05T00:00:00"/>
    <s v="BC"/>
    <x v="3"/>
    <n v="14"/>
    <x v="3"/>
    <s v="Cordill re montagnarde"/>
  </r>
  <r>
    <n v="403"/>
    <x v="0"/>
    <s v="1956-G00080"/>
    <s v=" "/>
    <n v="55.597000000000001"/>
    <n v="-121.928"/>
    <n v="1956"/>
    <x v="2"/>
    <n v="16"/>
    <d v="1956-05-16T00:00:00"/>
    <m/>
    <m/>
    <x v="0"/>
    <x v="78"/>
    <x v="0"/>
    <s v=" "/>
    <s v="Fire"/>
    <s v=" "/>
    <s v="BC-1956-1956-G00080"/>
    <s v=" "/>
    <s v=" "/>
    <d v="2020-05-05T00:00:00"/>
    <s v="BC"/>
    <x v="3"/>
    <n v="14"/>
    <x v="3"/>
    <s v="Cordill re montagnarde"/>
  </r>
  <r>
    <n v="404"/>
    <x v="0"/>
    <s v="1961-G00293"/>
    <s v=" "/>
    <n v="55.009999999999899"/>
    <n v="-121.428"/>
    <n v="1961"/>
    <x v="1"/>
    <n v="23"/>
    <d v="1961-07-23T00:00:00"/>
    <m/>
    <m/>
    <x v="1"/>
    <x v="298"/>
    <x v="1"/>
    <s v=" "/>
    <s v="Fire"/>
    <s v=" "/>
    <s v="BC-1961-1961-G00293"/>
    <s v=" "/>
    <s v=" "/>
    <d v="2020-05-05T00:00:00"/>
    <s v="BC"/>
    <x v="3"/>
    <n v="14"/>
    <x v="3"/>
    <s v="Cordill re montagnarde"/>
  </r>
  <r>
    <n v="405"/>
    <x v="0"/>
    <s v="1957-G00077"/>
    <s v=" "/>
    <n v="55.317999999999898"/>
    <n v="-122.678"/>
    <n v="1957"/>
    <x v="2"/>
    <n v="31"/>
    <d v="1957-05-31T00:00:00"/>
    <m/>
    <m/>
    <x v="0"/>
    <x v="6"/>
    <x v="0"/>
    <s v=" "/>
    <s v="Fire"/>
    <s v=" "/>
    <s v="BC-1957-1957-G00077"/>
    <s v=" "/>
    <s v=" "/>
    <d v="2020-05-05T00:00:00"/>
    <s v="BC"/>
    <x v="3"/>
    <n v="14"/>
    <x v="3"/>
    <s v="Cordill re montagnarde"/>
  </r>
  <r>
    <n v="406"/>
    <x v="0"/>
    <s v="1956-G00089"/>
    <s v=" "/>
    <n v="55.509999999999899"/>
    <n v="-122.678"/>
    <n v="1956"/>
    <x v="2"/>
    <n v="15"/>
    <d v="1956-05-15T00:00:00"/>
    <m/>
    <m/>
    <x v="0"/>
    <x v="299"/>
    <x v="0"/>
    <s v=" "/>
    <s v="Fire"/>
    <s v=" "/>
    <s v="BC-1956-1956-G00089"/>
    <s v=" "/>
    <s v=" "/>
    <d v="2020-05-05T00:00:00"/>
    <s v="BC"/>
    <x v="3"/>
    <n v="14"/>
    <x v="3"/>
    <s v="Cordill re montagnarde"/>
  </r>
  <r>
    <n v="407"/>
    <x v="0"/>
    <s v="1956-G00171"/>
    <s v=" "/>
    <n v="55.347000000000001"/>
    <n v="-122.626"/>
    <n v="1956"/>
    <x v="1"/>
    <n v="10"/>
    <d v="1956-07-10T00:00:00"/>
    <m/>
    <m/>
    <x v="0"/>
    <x v="300"/>
    <x v="0"/>
    <s v=" "/>
    <s v="Fire"/>
    <s v=" "/>
    <s v="BC-1956-1956-G00171"/>
    <s v=" "/>
    <s v=" "/>
    <d v="2020-05-05T00:00:00"/>
    <s v="BC"/>
    <x v="3"/>
    <n v="14"/>
    <x v="3"/>
    <s v="Cordill re montagnarde"/>
  </r>
  <r>
    <n v="408"/>
    <x v="0"/>
    <s v="1956-G00223"/>
    <s v=" "/>
    <n v="55.509999999999899"/>
    <n v="-122.73"/>
    <n v="1956"/>
    <x v="3"/>
    <n v="12"/>
    <d v="1956-08-12T00:00:00"/>
    <m/>
    <m/>
    <x v="0"/>
    <x v="301"/>
    <x v="0"/>
    <s v=" "/>
    <s v="Fire"/>
    <s v=" "/>
    <s v="BC-1956-1956-G00223"/>
    <s v=" "/>
    <s v=" "/>
    <d v="2020-05-05T00:00:00"/>
    <s v="BC"/>
    <x v="3"/>
    <n v="14"/>
    <x v="3"/>
    <s v="Cordill re montagnarde"/>
  </r>
  <r>
    <n v="409"/>
    <x v="0"/>
    <s v="1961-G00320"/>
    <s v=" "/>
    <n v="54.991999999999898"/>
    <n v="-122.230999999999"/>
    <n v="1961"/>
    <x v="3"/>
    <n v="3"/>
    <d v="1961-08-03T00:00:00"/>
    <m/>
    <m/>
    <x v="1"/>
    <x v="302"/>
    <x v="1"/>
    <s v=" "/>
    <s v="Fire"/>
    <s v=" "/>
    <s v="BC-1961-1961-G00320"/>
    <s v=" "/>
    <s v=" "/>
    <d v="2020-05-05T00:00:00"/>
    <s v="BC"/>
    <x v="3"/>
    <n v="14"/>
    <x v="3"/>
    <s v="Cordill re montagnarde"/>
  </r>
  <r>
    <n v="410"/>
    <x v="0"/>
    <s v="1955-G00013"/>
    <s v=" "/>
    <n v="55.597000000000001"/>
    <n v="-121.376"/>
    <n v="1955"/>
    <x v="2"/>
    <n v="14"/>
    <d v="1955-05-14T00:00:00"/>
    <m/>
    <m/>
    <x v="0"/>
    <x v="17"/>
    <x v="0"/>
    <s v=" "/>
    <s v="Fire"/>
    <s v=" "/>
    <s v="BC-1955-1955-G00013"/>
    <s v=" "/>
    <s v=" "/>
    <d v="2020-05-05T00:00:00"/>
    <s v="BC"/>
    <x v="2"/>
    <n v="9"/>
    <x v="2"/>
    <s v="Plaines bornales"/>
  </r>
  <r>
    <n v="411"/>
    <x v="0"/>
    <s v="1956-G00041"/>
    <s v=" "/>
    <n v="55.597000000000001"/>
    <n v="-121.325"/>
    <n v="1956"/>
    <x v="2"/>
    <n v="9"/>
    <d v="1956-05-09T00:00:00"/>
    <m/>
    <m/>
    <x v="0"/>
    <x v="303"/>
    <x v="0"/>
    <s v=" "/>
    <s v="Fire"/>
    <s v=" "/>
    <s v="BC-1956-1956-G00041"/>
    <s v=" "/>
    <s v=" "/>
    <d v="2020-05-05T00:00:00"/>
    <s v="BC"/>
    <x v="2"/>
    <n v="9"/>
    <x v="2"/>
    <s v="Plaines bornales"/>
  </r>
  <r>
    <n v="412"/>
    <x v="0"/>
    <s v="1956-G00063"/>
    <s v=" "/>
    <n v="55.597000000000001"/>
    <n v="-121.178"/>
    <n v="1956"/>
    <x v="2"/>
    <n v="20"/>
    <d v="1956-05-20T00:00:00"/>
    <m/>
    <m/>
    <x v="0"/>
    <x v="304"/>
    <x v="0"/>
    <s v=" "/>
    <s v="Fire"/>
    <s v=" "/>
    <s v="BC-1956-1956-G00063"/>
    <s v=" "/>
    <s v=" "/>
    <d v="2020-05-05T00:00:00"/>
    <s v="BC"/>
    <x v="2"/>
    <n v="9"/>
    <x v="2"/>
    <s v="Plaines bornales"/>
  </r>
  <r>
    <n v="413"/>
    <x v="0"/>
    <s v="1956-G00064"/>
    <s v=" "/>
    <n v="55.597000000000001"/>
    <n v="-120.98"/>
    <n v="1956"/>
    <x v="2"/>
    <n v="20"/>
    <d v="1956-05-20T00:00:00"/>
    <m/>
    <m/>
    <x v="0"/>
    <x v="18"/>
    <x v="0"/>
    <s v=" "/>
    <s v="Fire"/>
    <s v=" "/>
    <s v="BC-1956-1956-G00064"/>
    <s v=" "/>
    <s v=" "/>
    <d v="2020-05-05T00:00:00"/>
    <s v="BC"/>
    <x v="2"/>
    <n v="9"/>
    <x v="2"/>
    <s v="Plaines bornales"/>
  </r>
  <r>
    <n v="414"/>
    <x v="0"/>
    <s v="1955-G00059"/>
    <s v=" "/>
    <n v="54.597000000000001"/>
    <n v="-125.078999999999"/>
    <n v="1955"/>
    <x v="0"/>
    <n v="11"/>
    <d v="1955-06-11T00:00:00"/>
    <m/>
    <m/>
    <x v="0"/>
    <x v="97"/>
    <x v="0"/>
    <s v=" "/>
    <s v="Fire"/>
    <s v=" "/>
    <s v="BC-1955-1955-G00059"/>
    <s v=" "/>
    <s v=" "/>
    <d v="2020-05-05T00:00:00"/>
    <s v="BC"/>
    <x v="3"/>
    <n v="14"/>
    <x v="3"/>
    <s v="Cordill re montagnarde"/>
  </r>
  <r>
    <n v="415"/>
    <x v="0"/>
    <s v="1956-R00135"/>
    <s v=" "/>
    <n v="55.213000000000001"/>
    <n v="-126.376"/>
    <n v="1956"/>
    <x v="1"/>
    <n v="27"/>
    <d v="1956-07-27T00:00:00"/>
    <m/>
    <m/>
    <x v="0"/>
    <x v="39"/>
    <x v="1"/>
    <s v=" "/>
    <s v="Fire"/>
    <s v=" "/>
    <s v="BC-1956-1956-R00135"/>
    <s v=" "/>
    <s v=" "/>
    <d v="2020-05-05T00:00:00"/>
    <s v="BC"/>
    <x v="3"/>
    <n v="14"/>
    <x v="3"/>
    <s v="Cordill re montagnarde"/>
  </r>
  <r>
    <n v="416"/>
    <x v="0"/>
    <s v="1957-G00095"/>
    <s v=" "/>
    <n v="53.759999999999899"/>
    <n v="-122.432"/>
    <n v="1957"/>
    <x v="0"/>
    <n v="5"/>
    <d v="1957-06-05T00:00:00"/>
    <m/>
    <m/>
    <x v="0"/>
    <x v="213"/>
    <x v="0"/>
    <s v=" "/>
    <s v="Fire"/>
    <s v=" "/>
    <s v="BC-1957-1957-G00095"/>
    <s v=" "/>
    <s v=" "/>
    <d v="2020-05-05T00:00:00"/>
    <s v="BC"/>
    <x v="3"/>
    <n v="14"/>
    <x v="3"/>
    <s v="Cordill re montagnarde"/>
  </r>
  <r>
    <n v="417"/>
    <x v="0"/>
    <s v="1956-G00093"/>
    <s v=" "/>
    <n v="54.463000000000001"/>
    <n v="-124.02800000000001"/>
    <n v="1956"/>
    <x v="2"/>
    <n v="18"/>
    <d v="1956-05-18T00:00:00"/>
    <m/>
    <m/>
    <x v="0"/>
    <x v="305"/>
    <x v="0"/>
    <s v=" "/>
    <s v="Fire"/>
    <s v=" "/>
    <s v="BC-1956-1956-G00093"/>
    <s v=" "/>
    <s v=" "/>
    <d v="2020-05-05T00:00:00"/>
    <s v="BC"/>
    <x v="3"/>
    <n v="14"/>
    <x v="3"/>
    <s v="Cordill re montagnarde"/>
  </r>
  <r>
    <n v="418"/>
    <x v="0"/>
    <s v="1961-G00300"/>
    <s v=" "/>
    <n v="53.817999999999898"/>
    <n v="-122.533"/>
    <n v="1961"/>
    <x v="3"/>
    <n v="2"/>
    <d v="1961-08-02T00:00:00"/>
    <m/>
    <m/>
    <x v="1"/>
    <x v="306"/>
    <x v="0"/>
    <s v=" "/>
    <s v="Fire"/>
    <s v=" "/>
    <s v="BC-1961-1961-G00300"/>
    <s v=" "/>
    <s v=" "/>
    <d v="2020-05-05T00:00:00"/>
    <s v="BC"/>
    <x v="3"/>
    <n v="14"/>
    <x v="3"/>
    <s v="Cordill re montagnarde"/>
  </r>
  <r>
    <n v="419"/>
    <x v="0"/>
    <s v="1955-G00152"/>
    <s v=" "/>
    <n v="52.597000000000001"/>
    <n v="-127.980999999999"/>
    <n v="1955"/>
    <x v="4"/>
    <n v="23"/>
    <d v="1955-09-23T00:00:00"/>
    <m/>
    <m/>
    <x v="0"/>
    <x v="67"/>
    <x v="0"/>
    <s v=" "/>
    <s v="Fire"/>
    <s v=" "/>
    <s v="BC-1955-1955-G00152"/>
    <s v=" "/>
    <s v=" "/>
    <d v="2020-05-05T00:00:00"/>
    <s v="BC"/>
    <x v="4"/>
    <n v="13"/>
    <x v="4"/>
    <s v="Maritime du Pacifique"/>
  </r>
  <r>
    <n v="420"/>
    <x v="0"/>
    <s v="1956-G00020"/>
    <s v=" "/>
    <n v="53.759999999999899"/>
    <n v="-124.63200000000001"/>
    <n v="1956"/>
    <x v="2"/>
    <n v="2"/>
    <d v="1956-05-02T00:00:00"/>
    <m/>
    <m/>
    <x v="0"/>
    <x v="307"/>
    <x v="0"/>
    <s v=" "/>
    <s v="Fire"/>
    <s v=" "/>
    <s v="BC-1956-1956-G00020"/>
    <s v=" "/>
    <s v=" "/>
    <d v="2020-05-05T00:00:00"/>
    <s v="BC"/>
    <x v="3"/>
    <n v="14"/>
    <x v="3"/>
    <s v="Cordill re montagnarde"/>
  </r>
  <r>
    <n v="421"/>
    <x v="0"/>
    <s v="1956-G00078"/>
    <s v=" "/>
    <n v="53.963000000000001"/>
    <n v="-124.63200000000001"/>
    <n v="1956"/>
    <x v="2"/>
    <n v="18"/>
    <d v="1956-05-18T00:00:00"/>
    <m/>
    <m/>
    <x v="0"/>
    <x v="147"/>
    <x v="0"/>
    <s v=" "/>
    <s v="Fire"/>
    <s v=" "/>
    <s v="BC-1956-1956-G00078"/>
    <s v=" "/>
    <s v=" "/>
    <d v="2020-05-05T00:00:00"/>
    <s v="BC"/>
    <x v="3"/>
    <n v="14"/>
    <x v="3"/>
    <s v="Cordill re montagnarde"/>
  </r>
  <r>
    <n v="422"/>
    <x v="0"/>
    <s v="1956-G00164"/>
    <s v=" "/>
    <n v="54.039000000000001"/>
    <n v="-125.477"/>
    <n v="1956"/>
    <x v="2"/>
    <n v="22"/>
    <d v="1956-05-22T00:00:00"/>
    <m/>
    <m/>
    <x v="0"/>
    <x v="308"/>
    <x v="0"/>
    <s v=" "/>
    <s v="Fire"/>
    <s v=" "/>
    <s v="BC-1956-1956-G00164"/>
    <s v=" "/>
    <s v=" "/>
    <d v="2020-05-05T00:00:00"/>
    <s v="BC"/>
    <x v="3"/>
    <n v="14"/>
    <x v="3"/>
    <s v="Cordill re montagnarde"/>
  </r>
  <r>
    <n v="423"/>
    <x v="0"/>
    <s v="1961-G00315"/>
    <s v=" "/>
    <n v="53.933999999999898"/>
    <n v="-125.083"/>
    <n v="1961"/>
    <x v="3"/>
    <n v="5"/>
    <d v="1961-08-05T00:00:00"/>
    <m/>
    <m/>
    <x v="1"/>
    <x v="309"/>
    <x v="0"/>
    <s v=" "/>
    <s v="Fire"/>
    <s v=" "/>
    <s v="BC-1961-1961-G00315"/>
    <s v=" "/>
    <s v=" "/>
    <d v="2020-05-05T00:00:00"/>
    <s v="BC"/>
    <x v="3"/>
    <n v="14"/>
    <x v="3"/>
    <s v="Cordill re montagnarde"/>
  </r>
  <r>
    <n v="424"/>
    <x v="0"/>
    <s v="1958-C00320"/>
    <s v=" "/>
    <n v="52.905000000000001"/>
    <n v="-126.18300000000001"/>
    <n v="1958"/>
    <x v="1"/>
    <n v="10"/>
    <d v="1958-07-10T00:00:00"/>
    <m/>
    <m/>
    <x v="0"/>
    <x v="310"/>
    <x v="1"/>
    <s v=" "/>
    <s v="Fire"/>
    <s v=" "/>
    <s v="BC-1958-1958-C00320"/>
    <s v=" "/>
    <s v=" "/>
    <d v="2020-05-05T00:00:00"/>
    <s v="BC"/>
    <x v="3"/>
    <n v="14"/>
    <x v="3"/>
    <s v="Cordill re montagnarde"/>
  </r>
  <r>
    <n v="425"/>
    <x v="0"/>
    <s v="1961-G00365"/>
    <s v=" "/>
    <n v="53.741999999999898"/>
    <n v="-120.783"/>
    <n v="1961"/>
    <x v="3"/>
    <n v="5"/>
    <d v="1961-08-05T00:00:00"/>
    <m/>
    <m/>
    <x v="1"/>
    <x v="311"/>
    <x v="1"/>
    <s v=" "/>
    <s v="Fire"/>
    <s v=" "/>
    <s v="BC-1961-1961-G00365"/>
    <s v=" "/>
    <s v=" "/>
    <d v="2020-05-05T00:00:00"/>
    <s v="BC"/>
    <x v="3"/>
    <n v="14"/>
    <x v="3"/>
    <s v="Cordill re montagnarde"/>
  </r>
  <r>
    <n v="426"/>
    <x v="0"/>
    <s v="1955-G00139"/>
    <s v=" "/>
    <n v="52.789000000000001"/>
    <n v="-118.789"/>
    <n v="1955"/>
    <x v="1"/>
    <n v="1"/>
    <d v="1955-07-01T00:00:00"/>
    <m/>
    <m/>
    <x v="0"/>
    <x v="64"/>
    <x v="0"/>
    <s v=" "/>
    <s v="Fire"/>
    <s v=" "/>
    <s v="BC-1955-1955-G00139"/>
    <s v=" "/>
    <s v=" "/>
    <d v="2020-05-05T00:00:00"/>
    <s v="BC"/>
    <x v="3"/>
    <n v="14"/>
    <x v="3"/>
    <s v="Cordill re montagnarde"/>
  </r>
  <r>
    <n v="427"/>
    <x v="0"/>
    <s v="1961-G00391"/>
    <s v=" "/>
    <n v="53.241999999999898"/>
    <n v="-119.980999999999"/>
    <n v="1961"/>
    <x v="3"/>
    <n v="13"/>
    <d v="1961-08-13T00:00:00"/>
    <m/>
    <m/>
    <x v="1"/>
    <x v="312"/>
    <x v="0"/>
    <s v=" "/>
    <s v="Fire"/>
    <s v=" "/>
    <s v="BC-1961-1961-G00391"/>
    <s v=" "/>
    <s v=" "/>
    <d v="2020-05-05T00:00:00"/>
    <s v="BC"/>
    <x v="3"/>
    <n v="14"/>
    <x v="3"/>
    <s v="Cordill re montagnarde"/>
  </r>
  <r>
    <n v="428"/>
    <x v="0"/>
    <s v="1958-N00256"/>
    <s v=" "/>
    <n v="51.491999999999898"/>
    <n v="-118.435"/>
    <n v="1958"/>
    <x v="1"/>
    <n v="21"/>
    <d v="1958-07-21T00:00:00"/>
    <m/>
    <m/>
    <x v="0"/>
    <x v="313"/>
    <x v="1"/>
    <s v=" "/>
    <s v="Fire"/>
    <s v=" "/>
    <s v="BC-1958-1958-N00256"/>
    <s v=" "/>
    <s v=" "/>
    <d v="2020-05-05T00:00:00"/>
    <s v="BC"/>
    <x v="3"/>
    <n v="14"/>
    <x v="3"/>
    <s v="Cordill re montagnarde"/>
  </r>
  <r>
    <n v="429"/>
    <x v="0"/>
    <s v="1956-K00322"/>
    <s v=" "/>
    <n v="52.405000000000001"/>
    <n v="-119.230999999999"/>
    <n v="1956"/>
    <x v="1"/>
    <n v="25"/>
    <d v="1956-07-25T00:00:00"/>
    <m/>
    <m/>
    <x v="0"/>
    <x v="314"/>
    <x v="1"/>
    <s v=" "/>
    <s v="Fire"/>
    <s v=" "/>
    <s v="BC-1956-1956-K00322"/>
    <s v=" "/>
    <s v=" "/>
    <d v="2020-05-05T00:00:00"/>
    <s v="BC"/>
    <x v="3"/>
    <n v="14"/>
    <x v="3"/>
    <s v="Cordill re montagnarde"/>
  </r>
  <r>
    <n v="430"/>
    <x v="0"/>
    <s v="1956-K00323"/>
    <s v=" "/>
    <n v="52.259999999999899"/>
    <n v="-119.13500000000001"/>
    <n v="1956"/>
    <x v="1"/>
    <n v="20"/>
    <d v="1956-07-20T00:00:00"/>
    <m/>
    <m/>
    <x v="0"/>
    <x v="315"/>
    <x v="1"/>
    <s v=" "/>
    <s v="Fire"/>
    <s v=" "/>
    <s v="BC-1956-1956-K00323"/>
    <s v=" "/>
    <s v=" "/>
    <d v="2020-05-05T00:00:00"/>
    <s v="BC"/>
    <x v="3"/>
    <n v="14"/>
    <x v="3"/>
    <s v="Cordill re montagnarde"/>
  </r>
  <r>
    <n v="431"/>
    <x v="0"/>
    <s v="1957-G00087"/>
    <s v=" "/>
    <n v="52.741999999999898"/>
    <n v="-119.38500000000001"/>
    <n v="1957"/>
    <x v="0"/>
    <n v="4"/>
    <d v="1957-06-04T00:00:00"/>
    <m/>
    <m/>
    <x v="0"/>
    <x v="316"/>
    <x v="1"/>
    <s v=" "/>
    <s v="Fire"/>
    <s v=" "/>
    <s v="BC-1957-1957-G00087"/>
    <s v=" "/>
    <s v=" "/>
    <d v="2020-05-05T00:00:00"/>
    <s v="BC"/>
    <x v="3"/>
    <n v="14"/>
    <x v="3"/>
    <s v="Cordill re montagnarde"/>
  </r>
  <r>
    <n v="432"/>
    <x v="0"/>
    <s v="1956-N00134"/>
    <s v=" "/>
    <n v="52.347000000000001"/>
    <n v="-118.730999999999"/>
    <n v="1956"/>
    <x v="1"/>
    <n v="10"/>
    <d v="1956-07-10T00:00:00"/>
    <m/>
    <m/>
    <x v="0"/>
    <x v="225"/>
    <x v="1"/>
    <s v=" "/>
    <s v="Fire"/>
    <s v=" "/>
    <s v="BC-1956-1956-N00134"/>
    <s v=" "/>
    <s v=" "/>
    <d v="2020-05-05T00:00:00"/>
    <s v="BC"/>
    <x v="3"/>
    <n v="14"/>
    <x v="3"/>
    <s v="Cordill re montagnarde"/>
  </r>
  <r>
    <n v="433"/>
    <x v="0"/>
    <s v="1955-N00148"/>
    <s v=" "/>
    <n v="51.683999999999898"/>
    <n v="-117.794"/>
    <n v="1955"/>
    <x v="1"/>
    <n v="15"/>
    <d v="1955-07-15T00:00:00"/>
    <m/>
    <m/>
    <x v="0"/>
    <x v="67"/>
    <x v="1"/>
    <s v=" "/>
    <s v="Fire"/>
    <s v=" "/>
    <s v="BC-1955-1955-N00148"/>
    <s v=" "/>
    <s v=" "/>
    <d v="2020-05-05T00:00:00"/>
    <s v="BC"/>
    <x v="3"/>
    <n v="14"/>
    <x v="3"/>
    <s v="Cordill re montagnarde"/>
  </r>
  <r>
    <n v="434"/>
    <x v="0"/>
    <s v="1961-C00298"/>
    <s v=" "/>
    <n v="52.905000000000001"/>
    <n v="-120.539"/>
    <n v="1961"/>
    <x v="1"/>
    <n v="31"/>
    <d v="1961-07-31T00:00:00"/>
    <m/>
    <m/>
    <x v="1"/>
    <x v="20"/>
    <x v="1"/>
    <s v=" "/>
    <s v="Fire"/>
    <s v=" "/>
    <s v="BC-1961-1961-C00298"/>
    <s v=" "/>
    <s v=" "/>
    <d v="2020-05-05T00:00:00"/>
    <s v="BC"/>
    <x v="3"/>
    <n v="14"/>
    <x v="3"/>
    <s v="Cordill re montagnarde"/>
  </r>
  <r>
    <n v="435"/>
    <x v="0"/>
    <s v="1961-G00366"/>
    <s v=" "/>
    <n v="53.039000000000001"/>
    <n v="-120.333"/>
    <n v="1961"/>
    <x v="3"/>
    <n v="1"/>
    <d v="1961-08-01T00:00:00"/>
    <m/>
    <m/>
    <x v="1"/>
    <x v="317"/>
    <x v="1"/>
    <s v=" "/>
    <s v="Fire"/>
    <s v=" "/>
    <s v="BC-1961-1961-G00366"/>
    <s v=" "/>
    <s v=" "/>
    <d v="2020-05-05T00:00:00"/>
    <s v="BC"/>
    <x v="3"/>
    <n v="14"/>
    <x v="3"/>
    <s v="Cordill re montagnarde"/>
  </r>
  <r>
    <n v="436"/>
    <x v="0"/>
    <s v="1961-C00365"/>
    <s v=" "/>
    <n v="52.789000000000001"/>
    <n v="-120.730999999999"/>
    <n v="1961"/>
    <x v="3"/>
    <n v="28"/>
    <d v="1961-08-28T00:00:00"/>
    <m/>
    <m/>
    <x v="1"/>
    <x v="123"/>
    <x v="1"/>
    <s v=" "/>
    <s v="Fire"/>
    <s v=" "/>
    <s v="BC-1961-1961-C00365"/>
    <s v=" "/>
    <s v=" "/>
    <d v="2020-05-05T00:00:00"/>
    <s v="BC"/>
    <x v="3"/>
    <n v="14"/>
    <x v="3"/>
    <s v="Cordill re montagnarde"/>
  </r>
  <r>
    <n v="437"/>
    <x v="0"/>
    <s v="1956-R00054"/>
    <s v=" "/>
    <n v="53.183999999999898"/>
    <n v="-125.083"/>
    <n v="1956"/>
    <x v="2"/>
    <n v="12"/>
    <d v="1956-05-12T00:00:00"/>
    <m/>
    <m/>
    <x v="0"/>
    <x v="318"/>
    <x v="0"/>
    <s v=" "/>
    <s v="Fire"/>
    <s v=" "/>
    <s v="BC-1956-1956-R00054"/>
    <s v=" "/>
    <s v=" "/>
    <d v="2020-05-05T00:00:00"/>
    <s v="BC"/>
    <x v="3"/>
    <n v="14"/>
    <x v="3"/>
    <s v="Cordill re montagnarde"/>
  </r>
  <r>
    <n v="438"/>
    <x v="0"/>
    <s v="1956-G00053"/>
    <s v=" "/>
    <n v="53.463000000000001"/>
    <n v="-123.63200000000001"/>
    <n v="1956"/>
    <x v="2"/>
    <n v="16"/>
    <d v="1956-05-16T00:00:00"/>
    <m/>
    <m/>
    <x v="0"/>
    <x v="319"/>
    <x v="0"/>
    <s v=" "/>
    <s v="Fire"/>
    <s v=" "/>
    <s v="BC-1956-1956-G00053"/>
    <s v=" "/>
    <s v=" "/>
    <d v="2020-05-05T00:00:00"/>
    <s v="BC"/>
    <x v="3"/>
    <n v="14"/>
    <x v="3"/>
    <s v="Cordill re montagnarde"/>
  </r>
  <r>
    <n v="439"/>
    <x v="0"/>
    <s v="1956-C00008"/>
    <s v=" "/>
    <n v="52.905000000000001"/>
    <n v="-123.63500000000001"/>
    <n v="1956"/>
    <x v="2"/>
    <n v="16"/>
    <d v="1956-05-16T00:00:00"/>
    <m/>
    <m/>
    <x v="0"/>
    <x v="84"/>
    <x v="0"/>
    <s v=" "/>
    <s v="Fire"/>
    <s v=" "/>
    <s v="BC-1956-1956-C00008"/>
    <s v=" "/>
    <s v=" "/>
    <d v="2020-05-05T00:00:00"/>
    <s v="BC"/>
    <x v="3"/>
    <n v="14"/>
    <x v="3"/>
    <s v="Cordill re montagnarde"/>
  </r>
  <r>
    <n v="440"/>
    <x v="0"/>
    <s v="1956-C00013"/>
    <s v=" "/>
    <n v="53.155000000000001"/>
    <n v="-124.38200000000001"/>
    <n v="1956"/>
    <x v="2"/>
    <n v="10"/>
    <d v="1956-05-10T00:00:00"/>
    <m/>
    <m/>
    <x v="0"/>
    <x v="320"/>
    <x v="0"/>
    <s v=" "/>
    <s v="Fire"/>
    <s v=" "/>
    <s v="BC-1956-1956-C00013"/>
    <s v=" "/>
    <s v=" "/>
    <d v="2020-05-05T00:00:00"/>
    <s v="BC"/>
    <x v="3"/>
    <n v="14"/>
    <x v="3"/>
    <s v="Cordill re montagnarde"/>
  </r>
  <r>
    <n v="441"/>
    <x v="0"/>
    <s v="1956-C00014"/>
    <s v=" "/>
    <n v="53.009999999999899"/>
    <n v="-123.833"/>
    <n v="1956"/>
    <x v="2"/>
    <n v="12"/>
    <d v="1956-05-12T00:00:00"/>
    <m/>
    <m/>
    <x v="0"/>
    <x v="321"/>
    <x v="0"/>
    <s v=" "/>
    <s v="Fire"/>
    <s v=" "/>
    <s v="BC-1956-1956-C00014"/>
    <s v=" "/>
    <s v=" "/>
    <d v="2020-05-05T00:00:00"/>
    <s v="BC"/>
    <x v="3"/>
    <n v="14"/>
    <x v="3"/>
    <s v="Cordill re montagnarde"/>
  </r>
  <r>
    <n v="442"/>
    <x v="0"/>
    <s v="1961-C00329"/>
    <s v=" "/>
    <n v="52.433999999999898"/>
    <n v="-123.230999999999"/>
    <n v="1961"/>
    <x v="3"/>
    <n v="11"/>
    <d v="1961-08-11T00:00:00"/>
    <m/>
    <m/>
    <x v="1"/>
    <x v="294"/>
    <x v="0"/>
    <s v=" "/>
    <s v="Fire"/>
    <s v=" "/>
    <s v="BC-1961-1961-C00329"/>
    <s v=" "/>
    <s v=" "/>
    <d v="2020-05-05T00:00:00"/>
    <s v="BC"/>
    <x v="3"/>
    <n v="14"/>
    <x v="3"/>
    <s v="Cordill re montagnarde"/>
  </r>
  <r>
    <n v="443"/>
    <x v="0"/>
    <s v="1961-G00356"/>
    <s v=" "/>
    <n v="53.317999999999898"/>
    <n v="-124.88200000000001"/>
    <n v="1961"/>
    <x v="3"/>
    <n v="2"/>
    <d v="1961-08-02T00:00:00"/>
    <m/>
    <m/>
    <x v="1"/>
    <x v="322"/>
    <x v="1"/>
    <s v=" "/>
    <s v="Fire"/>
    <s v=" "/>
    <s v="BC-1961-1961-G00356"/>
    <s v=" "/>
    <s v=" "/>
    <d v="2020-05-05T00:00:00"/>
    <s v="BC"/>
    <x v="3"/>
    <n v="14"/>
    <x v="3"/>
    <s v="Cordill re montagnarde"/>
  </r>
  <r>
    <n v="444"/>
    <x v="0"/>
    <s v="1961-G00275"/>
    <s v=" "/>
    <n v="53.741999999999898"/>
    <n v="-121.88200000000001"/>
    <n v="1961"/>
    <x v="1"/>
    <n v="14"/>
    <d v="1961-07-14T00:00:00"/>
    <m/>
    <m/>
    <x v="1"/>
    <x v="323"/>
    <x v="1"/>
    <s v=" "/>
    <s v="Fire"/>
    <s v=" "/>
    <s v="BC-1961-1961-G00275"/>
    <s v=" "/>
    <s v=" "/>
    <d v="2020-05-05T00:00:00"/>
    <s v="BC"/>
    <x v="3"/>
    <n v="14"/>
    <x v="3"/>
    <s v="Cordill re montagnarde"/>
  </r>
  <r>
    <n v="445"/>
    <x v="0"/>
    <s v="1961-C00220"/>
    <s v=" "/>
    <n v="52.539000000000001"/>
    <n v="-120.789"/>
    <n v="1961"/>
    <x v="1"/>
    <n v="17"/>
    <d v="1961-07-17T00:00:00"/>
    <m/>
    <m/>
    <x v="1"/>
    <x v="324"/>
    <x v="1"/>
    <s v=" "/>
    <s v="Fire"/>
    <s v=" "/>
    <s v="BC-1961-1961-C00220"/>
    <s v=" "/>
    <s v=" "/>
    <d v="2020-05-05T00:00:00"/>
    <s v="BC"/>
    <x v="3"/>
    <n v="14"/>
    <x v="3"/>
    <s v="Cordill re montagnarde"/>
  </r>
  <r>
    <n v="446"/>
    <x v="0"/>
    <s v="1961-C00251"/>
    <s v=" "/>
    <n v="52.539000000000001"/>
    <n v="-120.980999999999"/>
    <n v="1961"/>
    <x v="1"/>
    <n v="11"/>
    <d v="1961-07-11T00:00:00"/>
    <m/>
    <m/>
    <x v="1"/>
    <x v="325"/>
    <x v="1"/>
    <s v=" "/>
    <s v="Fire"/>
    <s v=" "/>
    <s v="BC-1961-1961-C00251"/>
    <s v=" "/>
    <s v=" "/>
    <d v="2020-05-05T00:00:00"/>
    <s v="BC"/>
    <x v="3"/>
    <n v="14"/>
    <x v="3"/>
    <s v="Cordill re montagnarde"/>
  </r>
  <r>
    <n v="447"/>
    <x v="0"/>
    <s v="1961-C00294"/>
    <s v=" "/>
    <n v="52.259999999999899"/>
    <n v="-120.63500000000001"/>
    <n v="1961"/>
    <x v="3"/>
    <n v="2"/>
    <d v="1961-08-02T00:00:00"/>
    <m/>
    <m/>
    <x v="1"/>
    <x v="326"/>
    <x v="1"/>
    <s v=" "/>
    <s v="Fire"/>
    <s v=" "/>
    <s v="BC-1961-1961-C00294"/>
    <s v=" "/>
    <s v=" "/>
    <d v="2020-05-05T00:00:00"/>
    <s v="BC"/>
    <x v="3"/>
    <n v="14"/>
    <x v="3"/>
    <s v="Cordill re montagnarde"/>
  </r>
  <r>
    <n v="448"/>
    <x v="0"/>
    <s v="1961-C00299"/>
    <s v=" "/>
    <n v="52.933999999999898"/>
    <n v="-121.18300000000001"/>
    <n v="1961"/>
    <x v="3"/>
    <n v="18"/>
    <d v="1961-08-18T00:00:00"/>
    <m/>
    <m/>
    <x v="1"/>
    <x v="73"/>
    <x v="1"/>
    <s v=" "/>
    <s v="Fire"/>
    <s v=" "/>
    <s v="BC-1961-1961-C00299"/>
    <s v=" "/>
    <s v=" "/>
    <d v="2020-05-05T00:00:00"/>
    <s v="BC"/>
    <x v="3"/>
    <n v="14"/>
    <x v="3"/>
    <s v="Cordill re montagnarde"/>
  </r>
  <r>
    <n v="449"/>
    <x v="0"/>
    <s v="1961-C00337"/>
    <s v=" "/>
    <n v="52.463000000000001"/>
    <n v="-121.289"/>
    <n v="1961"/>
    <x v="3"/>
    <n v="17"/>
    <d v="1961-08-17T00:00:00"/>
    <m/>
    <m/>
    <x v="1"/>
    <x v="327"/>
    <x v="1"/>
    <s v=" "/>
    <s v="Fire"/>
    <s v=" "/>
    <s v="BC-1961-1961-C00337"/>
    <s v=" "/>
    <s v=" "/>
    <d v="2020-05-05T00:00:00"/>
    <s v="BC"/>
    <x v="3"/>
    <n v="14"/>
    <x v="3"/>
    <s v="Cordill re montagnarde"/>
  </r>
  <r>
    <n v="450"/>
    <x v="0"/>
    <s v="1961-C00338"/>
    <s v=" "/>
    <n v="52.317999999999898"/>
    <n v="-121.039"/>
    <n v="1961"/>
    <x v="3"/>
    <n v="20"/>
    <d v="1961-08-20T00:00:00"/>
    <m/>
    <m/>
    <x v="1"/>
    <x v="64"/>
    <x v="1"/>
    <s v=" "/>
    <s v="Fire"/>
    <s v=" "/>
    <s v="BC-1961-1961-C00338"/>
    <s v=" "/>
    <s v=" "/>
    <d v="2020-05-05T00:00:00"/>
    <s v="BC"/>
    <x v="3"/>
    <n v="14"/>
    <x v="3"/>
    <s v="Cordill re montagnarde"/>
  </r>
  <r>
    <n v="451"/>
    <x v="0"/>
    <s v="1961-C00347"/>
    <s v=" "/>
    <n v="52.289000000000001"/>
    <n v="-120.989999999999"/>
    <n v="1961"/>
    <x v="3"/>
    <n v="24"/>
    <d v="1961-08-24T00:00:00"/>
    <m/>
    <m/>
    <x v="1"/>
    <x v="328"/>
    <x v="1"/>
    <s v=" "/>
    <s v="Fire"/>
    <s v=" "/>
    <s v="BC-1961-1961-C00347"/>
    <s v=" "/>
    <s v=" "/>
    <d v="2020-05-05T00:00:00"/>
    <s v="BC"/>
    <x v="3"/>
    <n v="14"/>
    <x v="3"/>
    <s v="Cordill re montagnarde"/>
  </r>
  <r>
    <n v="452"/>
    <x v="0"/>
    <s v="1956-C00064"/>
    <s v=" "/>
    <n v="52.655000000000001"/>
    <n v="-125.489999999999"/>
    <n v="1956"/>
    <x v="2"/>
    <n v="18"/>
    <d v="1956-05-18T00:00:00"/>
    <m/>
    <m/>
    <x v="0"/>
    <x v="329"/>
    <x v="0"/>
    <s v=" "/>
    <s v="Fire"/>
    <s v=" "/>
    <s v="BC-1956-1956-C00064"/>
    <s v=" "/>
    <s v=" "/>
    <d v="2020-05-05T00:00:00"/>
    <s v="BC"/>
    <x v="3"/>
    <n v="14"/>
    <x v="3"/>
    <s v="Cordill re montagnarde"/>
  </r>
  <r>
    <n v="453"/>
    <x v="0"/>
    <s v="1956-C00069"/>
    <s v=" "/>
    <n v="52.463000000000001"/>
    <n v="-125.539"/>
    <n v="1956"/>
    <x v="2"/>
    <n v="19"/>
    <d v="1956-05-19T00:00:00"/>
    <m/>
    <m/>
    <x v="0"/>
    <x v="174"/>
    <x v="0"/>
    <s v=" "/>
    <s v="Fire"/>
    <s v=" "/>
    <s v="BC-1956-1956-C00069"/>
    <s v=" "/>
    <s v=" "/>
    <d v="2020-05-05T00:00:00"/>
    <s v="BC"/>
    <x v="3"/>
    <n v="14"/>
    <x v="3"/>
    <s v="Cordill re montagnarde"/>
  </r>
  <r>
    <n v="454"/>
    <x v="0"/>
    <s v="1961-C00351"/>
    <s v=" "/>
    <n v="52.405000000000001"/>
    <n v="-125.13500000000001"/>
    <n v="1961"/>
    <x v="3"/>
    <n v="17"/>
    <d v="1961-08-17T00:00:00"/>
    <m/>
    <m/>
    <x v="1"/>
    <x v="330"/>
    <x v="0"/>
    <s v=" "/>
    <s v="Fire"/>
    <s v=" "/>
    <s v="BC-1961-1961-C00351"/>
    <s v=" "/>
    <s v=" "/>
    <d v="2020-05-05T00:00:00"/>
    <s v="BC"/>
    <x v="3"/>
    <n v="14"/>
    <x v="3"/>
    <s v="Cordill re montagnarde"/>
  </r>
  <r>
    <n v="455"/>
    <x v="0"/>
    <s v="1961-C00353"/>
    <s v=" "/>
    <n v="52.463000000000001"/>
    <n v="-123.980999999999"/>
    <n v="1961"/>
    <x v="3"/>
    <n v="20"/>
    <d v="1961-08-20T00:00:00"/>
    <m/>
    <m/>
    <x v="1"/>
    <x v="331"/>
    <x v="0"/>
    <s v=" "/>
    <s v="Fire"/>
    <s v=" "/>
    <s v="BC-1961-1961-C00353"/>
    <s v=" "/>
    <s v=" "/>
    <d v="2020-05-05T00:00:00"/>
    <s v="BC"/>
    <x v="3"/>
    <n v="14"/>
    <x v="3"/>
    <s v="Cordill re montagnarde"/>
  </r>
  <r>
    <n v="456"/>
    <x v="0"/>
    <s v="1958-C00274"/>
    <s v=" "/>
    <n v="51.759999999999899"/>
    <n v="-124.38800000000001"/>
    <n v="1958"/>
    <x v="3"/>
    <n v="15"/>
    <d v="1958-08-15T00:00:00"/>
    <m/>
    <m/>
    <x v="0"/>
    <x v="33"/>
    <x v="0"/>
    <s v=" "/>
    <s v="Fire"/>
    <s v=" "/>
    <s v="BC-1958-1958-C00274"/>
    <s v=" "/>
    <s v=" "/>
    <d v="2020-05-05T00:00:00"/>
    <s v="BC"/>
    <x v="3"/>
    <n v="14"/>
    <x v="3"/>
    <s v="Cordill re montagnarde"/>
  </r>
  <r>
    <n v="457"/>
    <x v="0"/>
    <s v="1956-C00072"/>
    <s v=" "/>
    <n v="51.741999999999898"/>
    <n v="-124.044"/>
    <n v="1956"/>
    <x v="2"/>
    <n v="17"/>
    <d v="1956-05-17T00:00:00"/>
    <m/>
    <m/>
    <x v="0"/>
    <x v="207"/>
    <x v="0"/>
    <s v=" "/>
    <s v="Fire"/>
    <s v=" "/>
    <s v="BC-1956-1956-C00072"/>
    <s v=" "/>
    <s v=" "/>
    <d v="2020-05-05T00:00:00"/>
    <s v="BC"/>
    <x v="3"/>
    <n v="14"/>
    <x v="3"/>
    <s v="Cordill re montagnarde"/>
  </r>
  <r>
    <n v="458"/>
    <x v="0"/>
    <s v="1956-C00087"/>
    <s v=" "/>
    <n v="52.241999999999898"/>
    <n v="-122.93300000000001"/>
    <n v="1956"/>
    <x v="2"/>
    <n v="29"/>
    <d v="1956-05-29T00:00:00"/>
    <m/>
    <m/>
    <x v="0"/>
    <x v="19"/>
    <x v="0"/>
    <s v=" "/>
    <s v="Fire"/>
    <s v=" "/>
    <s v="BC-1956-1956-C00087"/>
    <s v=" "/>
    <s v=" "/>
    <d v="2020-05-05T00:00:00"/>
    <s v="BC"/>
    <x v="3"/>
    <n v="14"/>
    <x v="3"/>
    <s v="Cordill re montagnarde"/>
  </r>
  <r>
    <n v="459"/>
    <x v="0"/>
    <s v="1956-C00136"/>
    <s v=" "/>
    <n v="52.009999999999899"/>
    <n v="-124.18300000000001"/>
    <n v="1956"/>
    <x v="1"/>
    <n v="24"/>
    <d v="1956-07-24T00:00:00"/>
    <m/>
    <m/>
    <x v="0"/>
    <x v="332"/>
    <x v="0"/>
    <s v=" "/>
    <s v="Fire"/>
    <s v=" "/>
    <s v="BC-1956-1956-C00136"/>
    <s v=" "/>
    <s v=" "/>
    <d v="2020-05-05T00:00:00"/>
    <s v="BC"/>
    <x v="3"/>
    <n v="14"/>
    <x v="3"/>
    <s v="Cordill re montagnarde"/>
  </r>
  <r>
    <n v="460"/>
    <x v="0"/>
    <s v="1961-C00212"/>
    <s v=" "/>
    <n v="51.683999999999898"/>
    <n v="-124.185"/>
    <n v="1961"/>
    <x v="1"/>
    <n v="15"/>
    <d v="1961-07-15T00:00:00"/>
    <m/>
    <m/>
    <x v="1"/>
    <x v="333"/>
    <x v="0"/>
    <s v=" "/>
    <s v="Fire"/>
    <s v=" "/>
    <s v="BC-1961-1961-C00212"/>
    <s v=" "/>
    <s v=" "/>
    <d v="2020-05-05T00:00:00"/>
    <s v="BC"/>
    <x v="3"/>
    <n v="14"/>
    <x v="3"/>
    <s v="Cordill re montagnarde"/>
  </r>
  <r>
    <n v="461"/>
    <x v="0"/>
    <s v="1961-C00214"/>
    <s v=" "/>
    <n v="51.509999999999899"/>
    <n v="-123.732"/>
    <n v="1961"/>
    <x v="1"/>
    <n v="18"/>
    <d v="1961-07-18T00:00:00"/>
    <m/>
    <m/>
    <x v="1"/>
    <x v="151"/>
    <x v="0"/>
    <s v=" "/>
    <s v="Fire"/>
    <s v=" "/>
    <s v="BC-1961-1961-C00214"/>
    <s v=" "/>
    <s v=" "/>
    <d v="2020-05-05T00:00:00"/>
    <s v="BC"/>
    <x v="3"/>
    <n v="14"/>
    <x v="3"/>
    <s v="Cordill re montagnarde"/>
  </r>
  <r>
    <n v="462"/>
    <x v="0"/>
    <s v="1961-C00238"/>
    <s v=" "/>
    <n v="51.759999999999899"/>
    <n v="-123.997"/>
    <n v="1961"/>
    <x v="1"/>
    <n v="22"/>
    <d v="1961-07-22T00:00:00"/>
    <m/>
    <m/>
    <x v="1"/>
    <x v="334"/>
    <x v="0"/>
    <s v=" "/>
    <s v="Fire"/>
    <s v=" "/>
    <s v="BC-1961-1961-C00238"/>
    <s v=" "/>
    <s v=" "/>
    <d v="2020-05-05T00:00:00"/>
    <s v="BC"/>
    <x v="3"/>
    <n v="14"/>
    <x v="3"/>
    <s v="Cordill re montagnarde"/>
  </r>
  <r>
    <n v="463"/>
    <x v="0"/>
    <s v="1961-C00283"/>
    <s v=" "/>
    <n v="52.375999999999898"/>
    <n v="-124.18300000000001"/>
    <n v="1961"/>
    <x v="3"/>
    <n v="8"/>
    <d v="1961-08-08T00:00:00"/>
    <m/>
    <m/>
    <x v="1"/>
    <x v="20"/>
    <x v="0"/>
    <s v=" "/>
    <s v="Fire"/>
    <s v=" "/>
    <s v="BC-1961-1961-C00283"/>
    <s v=" "/>
    <s v=" "/>
    <d v="2020-05-05T00:00:00"/>
    <s v="BC"/>
    <x v="3"/>
    <n v="14"/>
    <x v="3"/>
    <s v="Cordill re montagnarde"/>
  </r>
  <r>
    <n v="464"/>
    <x v="0"/>
    <s v="1961-C00308"/>
    <s v=" "/>
    <n v="52.375999999999898"/>
    <n v="-124.18300000000001"/>
    <n v="1961"/>
    <x v="3"/>
    <n v="8"/>
    <d v="1961-08-08T00:00:00"/>
    <m/>
    <m/>
    <x v="1"/>
    <x v="335"/>
    <x v="0"/>
    <s v=" "/>
    <s v="Fire"/>
    <s v=" "/>
    <s v="BC-1961-1961-C00308"/>
    <s v=" "/>
    <s v=" "/>
    <d v="2020-05-05T00:00:00"/>
    <s v="BC"/>
    <x v="3"/>
    <n v="14"/>
    <x v="3"/>
    <s v="Cordill re montagnarde"/>
  </r>
  <r>
    <n v="465"/>
    <x v="0"/>
    <s v="1961-C00316"/>
    <s v=" "/>
    <n v="52.039000000000001"/>
    <n v="-122.980999999999"/>
    <n v="1961"/>
    <x v="3"/>
    <n v="12"/>
    <d v="1961-08-12T00:00:00"/>
    <m/>
    <m/>
    <x v="1"/>
    <x v="336"/>
    <x v="0"/>
    <s v=" "/>
    <s v="Fire"/>
    <s v=" "/>
    <s v="BC-1961-1961-C00316"/>
    <s v=" "/>
    <s v=" "/>
    <d v="2020-05-05T00:00:00"/>
    <s v="BC"/>
    <x v="3"/>
    <n v="14"/>
    <x v="3"/>
    <s v="Cordill re montagnarde"/>
  </r>
  <r>
    <n v="466"/>
    <x v="0"/>
    <s v="1961-C00328"/>
    <s v=" "/>
    <n v="51.847000000000001"/>
    <n v="-124.590999999999"/>
    <n v="1961"/>
    <x v="3"/>
    <n v="12"/>
    <d v="1961-08-12T00:00:00"/>
    <m/>
    <m/>
    <x v="1"/>
    <x v="336"/>
    <x v="0"/>
    <s v=" "/>
    <s v="Fire"/>
    <s v=" "/>
    <s v="BC-1961-1961-C00328"/>
    <s v=" "/>
    <s v=" "/>
    <d v="2020-05-05T00:00:00"/>
    <s v="BC"/>
    <x v="3"/>
    <n v="14"/>
    <x v="3"/>
    <s v="Cordill re montagnarde"/>
  </r>
  <r>
    <n v="467"/>
    <x v="0"/>
    <s v="1956-C00056"/>
    <s v=" "/>
    <n v="52.067999999999898"/>
    <n v="-122.230999999999"/>
    <n v="1956"/>
    <x v="2"/>
    <n v="21"/>
    <d v="1956-05-21T00:00:00"/>
    <m/>
    <m/>
    <x v="0"/>
    <x v="180"/>
    <x v="0"/>
    <s v=" "/>
    <s v="Fire"/>
    <s v=" "/>
    <s v="BC-1956-1956-C00056"/>
    <s v=" "/>
    <s v=" "/>
    <d v="2020-05-05T00:00:00"/>
    <s v="BC"/>
    <x v="3"/>
    <n v="14"/>
    <x v="3"/>
    <s v="Cordill re montagnarde"/>
  </r>
  <r>
    <n v="468"/>
    <x v="0"/>
    <s v="1956-C00176"/>
    <s v=" "/>
    <n v="52.039000000000001"/>
    <n v="-122.230999999999"/>
    <n v="1956"/>
    <x v="4"/>
    <n v="18"/>
    <d v="1956-09-18T00:00:00"/>
    <m/>
    <m/>
    <x v="0"/>
    <x v="337"/>
    <x v="0"/>
    <s v=" "/>
    <s v="Fire"/>
    <s v=" "/>
    <s v="BC-1956-1956-C00176"/>
    <s v=" "/>
    <s v=" "/>
    <d v="2020-05-05T00:00:00"/>
    <s v="BC"/>
    <x v="3"/>
    <n v="14"/>
    <x v="3"/>
    <s v="Cordill re montagnarde"/>
  </r>
  <r>
    <n v="469"/>
    <x v="0"/>
    <s v="1956-C00002"/>
    <s v=" "/>
    <n v="52.405000000000001"/>
    <n v="-125.68300000000001"/>
    <n v="1956"/>
    <x v="2"/>
    <n v="19"/>
    <d v="1956-05-19T00:00:00"/>
    <m/>
    <m/>
    <x v="0"/>
    <x v="20"/>
    <x v="0"/>
    <s v=" "/>
    <s v="Fire"/>
    <s v=" "/>
    <s v="BC-1956-1956-C00002"/>
    <s v=" "/>
    <s v=" "/>
    <d v="2020-05-05T00:00:00"/>
    <s v="BC"/>
    <x v="3"/>
    <n v="14"/>
    <x v="3"/>
    <s v="Cordill re montagnarde"/>
  </r>
  <r>
    <n v="470"/>
    <x v="0"/>
    <s v="1956-C00005"/>
    <s v=" "/>
    <n v="52.097000000000001"/>
    <n v="-125.587"/>
    <n v="1956"/>
    <x v="3"/>
    <n v="10"/>
    <d v="1956-08-10T00:00:00"/>
    <m/>
    <m/>
    <x v="0"/>
    <x v="338"/>
    <x v="1"/>
    <s v=" "/>
    <s v="Fire"/>
    <s v=" "/>
    <s v="BC-1956-1956-C00005"/>
    <s v=" "/>
    <s v=" "/>
    <d v="2020-05-05T00:00:00"/>
    <s v="BC"/>
    <x v="3"/>
    <n v="14"/>
    <x v="3"/>
    <s v="Cordill re montagnarde"/>
  </r>
  <r>
    <n v="471"/>
    <x v="0"/>
    <s v="1958-V01550"/>
    <s v=" "/>
    <n v="50.597000000000001"/>
    <n v="-123.937"/>
    <n v="1958"/>
    <x v="1"/>
    <n v="7"/>
    <d v="1958-07-07T00:00:00"/>
    <m/>
    <m/>
    <x v="0"/>
    <x v="339"/>
    <x v="1"/>
    <s v=" "/>
    <s v="Fire"/>
    <s v=" "/>
    <s v="BC-1958-1958-V01550"/>
    <s v=" "/>
    <s v=" "/>
    <d v="2020-05-05T00:00:00"/>
    <s v="BC"/>
    <x v="4"/>
    <n v="13"/>
    <x v="4"/>
    <s v="Maritime du Pacifique"/>
  </r>
  <r>
    <n v="472"/>
    <x v="0"/>
    <s v="1958-V01551"/>
    <s v=" "/>
    <n v="50.625999999999898"/>
    <n v="-124.187"/>
    <n v="1958"/>
    <x v="1"/>
    <n v="7"/>
    <d v="1958-07-07T00:00:00"/>
    <m/>
    <m/>
    <x v="0"/>
    <x v="243"/>
    <x v="1"/>
    <s v=" "/>
    <s v="Fire"/>
    <s v=" "/>
    <s v="BC-1958-1958-V01551"/>
    <s v=" "/>
    <s v=" "/>
    <d v="2020-05-05T00:00:00"/>
    <s v="BC"/>
    <x v="4"/>
    <n v="13"/>
    <x v="4"/>
    <s v="Maritime du Pacifique"/>
  </r>
  <r>
    <n v="473"/>
    <x v="0"/>
    <s v="1961-V01471"/>
    <s v=" "/>
    <n v="51.597000000000001"/>
    <n v="-125.482"/>
    <n v="1961"/>
    <x v="1"/>
    <n v="16"/>
    <d v="1961-07-16T00:00:00"/>
    <m/>
    <m/>
    <x v="1"/>
    <x v="340"/>
    <x v="1"/>
    <s v=" "/>
    <s v="Fire"/>
    <s v=" "/>
    <s v="BC-1961-1961-V01471"/>
    <s v=" "/>
    <s v=" "/>
    <d v="2020-05-05T00:00:00"/>
    <s v="BC"/>
    <x v="4"/>
    <n v="13"/>
    <x v="4"/>
    <s v="Maritime du Pacifique"/>
  </r>
  <r>
    <n v="474"/>
    <x v="0"/>
    <s v="1956-K00326"/>
    <s v=" "/>
    <n v="51.509999999999899"/>
    <n v="-119.185"/>
    <n v="1956"/>
    <x v="1"/>
    <n v="20"/>
    <d v="1956-07-20T00:00:00"/>
    <m/>
    <m/>
    <x v="0"/>
    <x v="51"/>
    <x v="1"/>
    <s v=" "/>
    <s v="Fire"/>
    <s v=" "/>
    <s v="BC-1956-1956-K00326"/>
    <s v=" "/>
    <s v=" "/>
    <d v="2020-05-05T00:00:00"/>
    <s v="BC"/>
    <x v="3"/>
    <n v="14"/>
    <x v="3"/>
    <s v="Cordill re montagnarde"/>
  </r>
  <r>
    <n v="475"/>
    <x v="0"/>
    <s v="1956-K00300"/>
    <s v=" "/>
    <n v="50.817999999999898"/>
    <n v="-120.14100000000001"/>
    <n v="1956"/>
    <x v="1"/>
    <n v="22"/>
    <d v="1956-07-22T00:00:00"/>
    <m/>
    <m/>
    <x v="0"/>
    <x v="67"/>
    <x v="1"/>
    <s v=" "/>
    <s v="Fire"/>
    <s v=" "/>
    <s v="BC-1956-1956-K00300"/>
    <s v=" "/>
    <s v=" "/>
    <d v="2020-05-05T00:00:00"/>
    <s v="BC"/>
    <x v="3"/>
    <n v="14"/>
    <x v="3"/>
    <s v="Cordill re montagnarde"/>
  </r>
  <r>
    <n v="476"/>
    <x v="0"/>
    <s v="1961-C00331"/>
    <s v=" "/>
    <n v="51.713000000000001"/>
    <n v="-124.482"/>
    <n v="1961"/>
    <x v="3"/>
    <n v="12"/>
    <d v="1961-08-12T00:00:00"/>
    <m/>
    <m/>
    <x v="1"/>
    <x v="64"/>
    <x v="0"/>
    <s v=" "/>
    <s v="Fire"/>
    <s v=" "/>
    <s v="BC-1961-1961-C00331"/>
    <s v=" "/>
    <s v=" "/>
    <d v="2020-05-05T00:00:00"/>
    <s v="BC"/>
    <x v="3"/>
    <n v="14"/>
    <x v="3"/>
    <s v="Cordill re montagnarde"/>
  </r>
  <r>
    <n v="477"/>
    <x v="0"/>
    <s v="1961-C00356"/>
    <s v=" "/>
    <n v="51.713000000000001"/>
    <n v="-124.482"/>
    <n v="1961"/>
    <x v="3"/>
    <n v="22"/>
    <d v="1961-08-22T00:00:00"/>
    <m/>
    <m/>
    <x v="1"/>
    <x v="341"/>
    <x v="0"/>
    <s v=" "/>
    <s v="Fire"/>
    <s v=" "/>
    <s v="BC-1961-1961-C00356"/>
    <s v=" "/>
    <s v=" "/>
    <d v="2020-05-05T00:00:00"/>
    <s v="BC"/>
    <x v="3"/>
    <n v="14"/>
    <x v="3"/>
    <s v="Cordill re montagnarde"/>
  </r>
  <r>
    <n v="478"/>
    <x v="0"/>
    <s v="1956-N00059"/>
    <s v=" "/>
    <n v="50.213000000000001"/>
    <n v="-115.753"/>
    <n v="1956"/>
    <x v="0"/>
    <n v="10"/>
    <d v="1956-06-10T00:00:00"/>
    <m/>
    <m/>
    <x v="0"/>
    <x v="224"/>
    <x v="0"/>
    <s v=" "/>
    <s v="Fire"/>
    <s v=" "/>
    <s v="BC-1956-1956-N00059"/>
    <s v=" "/>
    <s v=" "/>
    <d v="2020-05-05T00:00:00"/>
    <s v="BC"/>
    <x v="3"/>
    <n v="14"/>
    <x v="3"/>
    <s v="Cordill re montagnarde"/>
  </r>
  <r>
    <n v="479"/>
    <x v="0"/>
    <s v="1956-N00160"/>
    <s v=" "/>
    <n v="49.125999999999898"/>
    <n v="-115.349"/>
    <n v="1956"/>
    <x v="1"/>
    <n v="24"/>
    <d v="1956-07-24T00:00:00"/>
    <m/>
    <m/>
    <x v="0"/>
    <x v="225"/>
    <x v="1"/>
    <s v=" "/>
    <s v="Fire"/>
    <s v=" "/>
    <s v="BC-1956-1956-N00160"/>
    <s v=" "/>
    <s v=" "/>
    <d v="2020-05-05T00:00:00"/>
    <s v="BC"/>
    <x v="3"/>
    <n v="14"/>
    <x v="3"/>
    <s v="Cordill re montagnarde"/>
  </r>
  <r>
    <n v="480"/>
    <x v="0"/>
    <s v="1958-K00187"/>
    <s v=" "/>
    <n v="50.375999999999898"/>
    <n v="-121.54900000000001"/>
    <n v="1958"/>
    <x v="2"/>
    <n v="22"/>
    <d v="1958-05-22T00:00:00"/>
    <m/>
    <m/>
    <x v="0"/>
    <x v="342"/>
    <x v="0"/>
    <s v=" "/>
    <s v="Fire"/>
    <s v=" "/>
    <s v="BC-1958-1958-K00187"/>
    <s v=" "/>
    <s v=" "/>
    <d v="2020-05-05T00:00:00"/>
    <s v="BC"/>
    <x v="3"/>
    <n v="14"/>
    <x v="3"/>
    <s v="Cordill re montagnarde"/>
  </r>
  <r>
    <n v="481"/>
    <x v="0"/>
    <s v="1956-C00050"/>
    <s v=" "/>
    <n v="51.183999999999898"/>
    <n v="-121.63800000000001"/>
    <n v="1956"/>
    <x v="2"/>
    <n v="19"/>
    <d v="1956-05-19T00:00:00"/>
    <m/>
    <m/>
    <x v="0"/>
    <x v="343"/>
    <x v="0"/>
    <s v=" "/>
    <s v="Fire"/>
    <s v=" "/>
    <s v="BC-1956-1956-C00050"/>
    <s v=" "/>
    <s v=" "/>
    <d v="2020-05-05T00:00:00"/>
    <s v="BC"/>
    <x v="3"/>
    <n v="14"/>
    <x v="3"/>
    <s v="Cordill re montagnarde"/>
  </r>
  <r>
    <n v="482"/>
    <x v="0"/>
    <s v="1958-N00331"/>
    <s v=" "/>
    <n v="49.933999999999898"/>
    <n v="-117.233"/>
    <n v="1958"/>
    <x v="3"/>
    <n v="10"/>
    <d v="1958-08-10T00:00:00"/>
    <m/>
    <m/>
    <x v="0"/>
    <x v="344"/>
    <x v="1"/>
    <s v=" "/>
    <s v="Fire"/>
    <s v=" "/>
    <s v="BC-1958-1958-N00331"/>
    <s v=" "/>
    <s v=" "/>
    <d v="2020-05-05T00:00:00"/>
    <s v="BC"/>
    <x v="3"/>
    <n v="14"/>
    <x v="3"/>
    <s v="Cordill re montagnarde"/>
  </r>
  <r>
    <n v="483"/>
    <x v="0"/>
    <s v="1958-N00338"/>
    <s v=" "/>
    <n v="49.963000000000001"/>
    <n v="-116.76"/>
    <n v="1958"/>
    <x v="3"/>
    <n v="11"/>
    <d v="1958-08-11T00:00:00"/>
    <m/>
    <m/>
    <x v="0"/>
    <x v="108"/>
    <x v="1"/>
    <s v=" "/>
    <s v="Fire"/>
    <s v=" "/>
    <s v="BC-1958-1958-N00338"/>
    <s v=" "/>
    <s v=" "/>
    <d v="2020-05-05T00:00:00"/>
    <s v="BC"/>
    <x v="3"/>
    <n v="14"/>
    <x v="3"/>
    <s v="Cordill re montagnarde"/>
  </r>
  <r>
    <n v="484"/>
    <x v="0"/>
    <s v="1956-N00338"/>
    <s v=" "/>
    <n v="50.433999999999898"/>
    <n v="-117.937"/>
    <n v="1956"/>
    <x v="4"/>
    <n v="8"/>
    <d v="1956-09-08T00:00:00"/>
    <m/>
    <m/>
    <x v="0"/>
    <x v="73"/>
    <x v="1"/>
    <s v=" "/>
    <s v="Fire"/>
    <s v=" "/>
    <s v="BC-1956-1956-N00338"/>
    <s v=" "/>
    <s v=" "/>
    <d v="2020-05-05T00:00:00"/>
    <s v="BC"/>
    <x v="3"/>
    <n v="14"/>
    <x v="3"/>
    <s v="Cordill re montagnarde"/>
  </r>
  <r>
    <n v="485"/>
    <x v="0"/>
    <s v="1958-V01559"/>
    <s v=" "/>
    <n v="49.847000000000001"/>
    <n v="-121.483"/>
    <n v="1958"/>
    <x v="3"/>
    <n v="16"/>
    <d v="1958-08-16T00:00:00"/>
    <m/>
    <m/>
    <x v="0"/>
    <x v="345"/>
    <x v="0"/>
    <s v=" "/>
    <s v="Fire"/>
    <s v=" "/>
    <s v="BC-1958-1958-V01559"/>
    <s v=" "/>
    <s v=" "/>
    <d v="2020-05-05T00:00:00"/>
    <s v="BC"/>
    <x v="4"/>
    <n v="13"/>
    <x v="4"/>
    <s v="Maritime du Pacifique"/>
  </r>
  <r>
    <n v="486"/>
    <x v="0"/>
    <s v="1956-V00521"/>
    <s v=" "/>
    <n v="50.463000000000001"/>
    <n v="-122.687"/>
    <n v="1956"/>
    <x v="2"/>
    <n v="24"/>
    <d v="1956-05-24T00:00:00"/>
    <m/>
    <m/>
    <x v="0"/>
    <x v="91"/>
    <x v="0"/>
    <s v=" "/>
    <s v="Fire"/>
    <s v=" "/>
    <s v="BC-1956-1956-V00521"/>
    <s v=" "/>
    <s v=" "/>
    <d v="2020-05-05T00:00:00"/>
    <s v="BC"/>
    <x v="4"/>
    <n v="13"/>
    <x v="4"/>
    <s v="Maritime du Pacifique"/>
  </r>
  <r>
    <n v="487"/>
    <x v="0"/>
    <s v="1957-V00488"/>
    <s v=" "/>
    <n v="49.683999999999898"/>
    <n v="-121.849"/>
    <n v="1957"/>
    <x v="4"/>
    <n v="10"/>
    <d v="1957-09-10T00:00:00"/>
    <m/>
    <m/>
    <x v="0"/>
    <x v="346"/>
    <x v="0"/>
    <s v=" "/>
    <s v="Fire"/>
    <s v=" "/>
    <s v="BC-1957-1957-V00488"/>
    <s v=" "/>
    <s v=" "/>
    <d v="2020-05-05T00:00:00"/>
    <s v="BC"/>
    <x v="4"/>
    <n v="13"/>
    <x v="4"/>
    <s v="Maritime du Pacifique"/>
  </r>
  <r>
    <n v="488"/>
    <x v="0"/>
    <s v="1961-V01193"/>
    <s v=" "/>
    <n v="49.905000000000001"/>
    <n v="-123.188"/>
    <n v="1961"/>
    <x v="1"/>
    <n v="12"/>
    <d v="1961-07-12T00:00:00"/>
    <m/>
    <m/>
    <x v="1"/>
    <x v="226"/>
    <x v="0"/>
    <s v=" "/>
    <s v="Fire"/>
    <s v=" "/>
    <s v="BC-1961-1961-V01193"/>
    <s v=" "/>
    <s v=" "/>
    <d v="2020-05-05T00:00:00"/>
    <s v="BC"/>
    <x v="4"/>
    <n v="13"/>
    <x v="4"/>
    <s v="Maritime du Pacifique"/>
  </r>
  <r>
    <n v="489"/>
    <x v="0"/>
    <s v="1961-V01592"/>
    <s v=" "/>
    <n v="50.009999999999899"/>
    <n v="-121.39100000000001"/>
    <n v="1961"/>
    <x v="1"/>
    <n v="28"/>
    <d v="1961-07-28T00:00:00"/>
    <m/>
    <m/>
    <x v="1"/>
    <x v="347"/>
    <x v="1"/>
    <s v=" "/>
    <s v="Fire"/>
    <s v=" "/>
    <s v="BC-1961-1961-V01592"/>
    <s v=" "/>
    <s v=" "/>
    <d v="2020-05-05T00:00:00"/>
    <s v="BC"/>
    <x v="3"/>
    <n v="14"/>
    <x v="3"/>
    <s v="Cordill re montagnarde"/>
  </r>
  <r>
    <n v="490"/>
    <x v="0"/>
    <s v="1958-K00156"/>
    <s v=" "/>
    <n v="50.463000000000001"/>
    <n v="-119.64100000000001"/>
    <n v="1958"/>
    <x v="2"/>
    <n v="24"/>
    <d v="1958-05-24T00:00:00"/>
    <m/>
    <m/>
    <x v="0"/>
    <x v="128"/>
    <x v="0"/>
    <s v=" "/>
    <s v="Fire"/>
    <s v=" "/>
    <s v="BC-1958-1958-K00156"/>
    <s v=" "/>
    <s v=" "/>
    <d v="2020-05-05T00:00:00"/>
    <s v="BC"/>
    <x v="3"/>
    <n v="14"/>
    <x v="3"/>
    <s v="Cordill re montagnarde"/>
  </r>
  <r>
    <n v="491"/>
    <x v="0"/>
    <s v="1961-V01191"/>
    <s v=" "/>
    <n v="49.009999999999899"/>
    <n v="-124.89400000000001"/>
    <n v="1961"/>
    <x v="1"/>
    <n v="12"/>
    <d v="1961-07-12T00:00:00"/>
    <m/>
    <m/>
    <x v="1"/>
    <x v="348"/>
    <x v="0"/>
    <s v=" "/>
    <s v="Fire"/>
    <s v=" "/>
    <s v="BC-1961-1961-V01191"/>
    <s v=" "/>
    <s v=" "/>
    <d v="2020-05-05T00:00:00"/>
    <s v="BC"/>
    <x v="4"/>
    <n v="13"/>
    <x v="4"/>
    <s v="Maritime du Pacifique"/>
  </r>
  <r>
    <n v="492"/>
    <x v="0"/>
    <s v="1961-V01538"/>
    <s v=" "/>
    <n v="49.067999999999898"/>
    <n v="-125.188"/>
    <n v="1961"/>
    <x v="3"/>
    <n v="2"/>
    <d v="1961-08-02T00:00:00"/>
    <m/>
    <m/>
    <x v="1"/>
    <x v="349"/>
    <x v="0"/>
    <s v=" "/>
    <s v="Fire"/>
    <s v=" "/>
    <s v="BC-1961-1961-V01538"/>
    <s v=" "/>
    <s v=" "/>
    <d v="2020-05-05T00:00:00"/>
    <s v="BC"/>
    <x v="4"/>
    <n v="13"/>
    <x v="4"/>
    <s v="Maritime du Pacifique"/>
  </r>
  <r>
    <n v="493"/>
    <x v="0"/>
    <s v="1958-V01460"/>
    <s v=" "/>
    <n v="49.463000000000001"/>
    <n v="-122.233"/>
    <n v="1958"/>
    <x v="3"/>
    <n v="19"/>
    <d v="1958-08-19T00:00:00"/>
    <m/>
    <m/>
    <x v="0"/>
    <x v="350"/>
    <x v="0"/>
    <s v=" "/>
    <s v="Fire"/>
    <s v=" "/>
    <s v="BC-1958-1958-V01460"/>
    <s v=" "/>
    <s v=" "/>
    <d v="2020-05-05T00:00:00"/>
    <s v="BC"/>
    <x v="4"/>
    <n v="13"/>
    <x v="4"/>
    <s v="Maritime du Pacifique"/>
  </r>
  <r>
    <n v="494"/>
    <x v="0"/>
    <s v="1957-V00009"/>
    <s v=" "/>
    <n v="49.317999999999898"/>
    <n v="-121.733"/>
    <n v="1957"/>
    <x v="2"/>
    <n v="6"/>
    <d v="1957-05-06T00:00:00"/>
    <m/>
    <m/>
    <x v="0"/>
    <x v="351"/>
    <x v="0"/>
    <s v=" "/>
    <s v="Fire"/>
    <s v=" "/>
    <s v="BC-1957-1957-V00009"/>
    <s v=" "/>
    <s v=" "/>
    <d v="2020-05-05T00:00:00"/>
    <s v="BC"/>
    <x v="4"/>
    <n v="13"/>
    <x v="4"/>
    <s v="Maritime du Pacifique"/>
  </r>
  <r>
    <n v="495"/>
    <x v="0"/>
    <s v="1956-V00377"/>
    <s v=" "/>
    <n v="49.289000000000001"/>
    <n v="-121.733"/>
    <n v="1956"/>
    <x v="5"/>
    <n v="21"/>
    <d v="1956-04-21T00:00:00"/>
    <m/>
    <m/>
    <x v="0"/>
    <x v="352"/>
    <x v="0"/>
    <s v=" "/>
    <s v="Fire"/>
    <s v=" "/>
    <s v="BC-1956-1956-V00377"/>
    <s v=" "/>
    <s v=" "/>
    <d v="2020-05-05T00:00:00"/>
    <s v="BC"/>
    <x v="4"/>
    <n v="13"/>
    <x v="4"/>
    <s v="Maritime du Pacifique"/>
  </r>
  <r>
    <n v="496"/>
    <x v="0"/>
    <s v="1956-V00034"/>
    <s v=" "/>
    <n v="49.741999999999898"/>
    <n v="-123.188"/>
    <n v="1956"/>
    <x v="2"/>
    <n v="3"/>
    <d v="1956-05-03T00:00:00"/>
    <m/>
    <m/>
    <x v="0"/>
    <x v="353"/>
    <x v="0"/>
    <s v=" "/>
    <s v="Fire"/>
    <s v=" "/>
    <s v="BC-1956-1956-V00034"/>
    <s v=" "/>
    <s v=" "/>
    <d v="2020-05-05T00:00:00"/>
    <s v="BC"/>
    <x v="4"/>
    <n v="13"/>
    <x v="4"/>
    <s v="Maritime du Pacifique"/>
  </r>
  <r>
    <n v="497"/>
    <x v="0"/>
    <s v="1961-V01473"/>
    <s v=" "/>
    <n v="49.567999999999898"/>
    <n v="-122.349"/>
    <n v="1961"/>
    <x v="1"/>
    <n v="13"/>
    <d v="1961-07-13T00:00:00"/>
    <m/>
    <m/>
    <x v="1"/>
    <x v="354"/>
    <x v="0"/>
    <s v=" "/>
    <s v="Fire"/>
    <s v=" "/>
    <s v="BC-1961-1961-V01473"/>
    <s v=" "/>
    <s v=" "/>
    <d v="2020-05-05T00:00:00"/>
    <s v="BC"/>
    <x v="4"/>
    <n v="13"/>
    <x v="4"/>
    <s v="Maritime du Pacifique"/>
  </r>
  <r>
    <n v="498"/>
    <x v="0"/>
    <s v="1961-V01520"/>
    <s v=" "/>
    <n v="49.597000000000001"/>
    <n v="-123.304"/>
    <n v="1961"/>
    <x v="1"/>
    <n v="29"/>
    <d v="1961-07-29T00:00:00"/>
    <m/>
    <m/>
    <x v="1"/>
    <x v="355"/>
    <x v="0"/>
    <s v=" "/>
    <s v="Fire"/>
    <s v=" "/>
    <s v="BC-1961-1961-V01520"/>
    <s v=" "/>
    <s v=" "/>
    <d v="2020-05-05T00:00:00"/>
    <s v="BC"/>
    <x v="4"/>
    <n v="13"/>
    <x v="4"/>
    <s v="Maritime du Pacifique"/>
  </r>
  <r>
    <n v="499"/>
    <x v="0"/>
    <s v="1958-N00397"/>
    <s v=" "/>
    <n v="49.713000000000001"/>
    <n v="-118.304"/>
    <n v="1958"/>
    <x v="3"/>
    <n v="12"/>
    <d v="1958-08-12T00:00:00"/>
    <m/>
    <m/>
    <x v="0"/>
    <x v="52"/>
    <x v="1"/>
    <s v=" "/>
    <s v="Fire"/>
    <s v=" "/>
    <s v="BC-1958-1958-N00397"/>
    <s v=" "/>
    <s v=" "/>
    <d v="2020-05-05T00:00:00"/>
    <s v="BC"/>
    <x v="3"/>
    <n v="14"/>
    <x v="3"/>
    <s v="Cordill re montagnarde"/>
  </r>
  <r>
    <n v="500"/>
    <x v="0"/>
    <s v="1956-V00200"/>
    <s v=" "/>
    <n v="49.713000000000001"/>
    <n v="-123.983"/>
    <n v="1956"/>
    <x v="2"/>
    <n v="22"/>
    <d v="1956-05-22T00:00:00"/>
    <m/>
    <m/>
    <x v="0"/>
    <x v="356"/>
    <x v="0"/>
    <s v=" "/>
    <s v="Fire"/>
    <s v=" "/>
    <s v="BC-1956-1956-V00200"/>
    <s v=" "/>
    <s v=" "/>
    <d v="2020-05-05T00:00:00"/>
    <s v="BC"/>
    <x v="4"/>
    <n v="13"/>
    <x v="4"/>
    <s v="Maritime du Pacifique"/>
  </r>
  <r>
    <n v="501"/>
    <x v="0"/>
    <s v="1958-V01457"/>
    <s v=" "/>
    <n v="48.539000000000001"/>
    <n v="-123.56"/>
    <n v="1958"/>
    <x v="3"/>
    <n v="19"/>
    <d v="1958-08-19T00:00:00"/>
    <m/>
    <m/>
    <x v="0"/>
    <x v="99"/>
    <x v="0"/>
    <s v=" "/>
    <s v="Fire"/>
    <s v=" "/>
    <s v="BC-1958-1958-V01457"/>
    <s v=" "/>
    <s v=" "/>
    <d v="2020-05-05T00:00:00"/>
    <s v="BC"/>
    <x v="4"/>
    <n v="13"/>
    <x v="4"/>
    <s v="Maritime du Pacifique"/>
  </r>
  <r>
    <n v="502"/>
    <x v="0"/>
    <s v="1958-N00310"/>
    <s v=" "/>
    <n v="49.463000000000001"/>
    <n v="-117.64400000000001"/>
    <n v="1958"/>
    <x v="3"/>
    <n v="3"/>
    <d v="1958-08-03T00:00:00"/>
    <m/>
    <m/>
    <x v="0"/>
    <x v="357"/>
    <x v="0"/>
    <s v=" "/>
    <s v="Fire"/>
    <s v=" "/>
    <s v="BC-1958-1958-N00310"/>
    <s v=" "/>
    <s v=" "/>
    <d v="2020-05-05T00:00:00"/>
    <s v="BC"/>
    <x v="3"/>
    <n v="14"/>
    <x v="3"/>
    <s v="Cordill re montagnarde"/>
  </r>
  <r>
    <n v="503"/>
    <x v="0"/>
    <s v="1958-N00285"/>
    <s v=" "/>
    <n v="49.097000000000001"/>
    <n v="-115.849"/>
    <n v="1958"/>
    <x v="1"/>
    <n v="29"/>
    <d v="1958-07-29T00:00:00"/>
    <m/>
    <m/>
    <x v="0"/>
    <x v="50"/>
    <x v="1"/>
    <s v=" "/>
    <s v="Fire"/>
    <s v=" "/>
    <s v="BC-1958-1958-N00285"/>
    <s v=" "/>
    <s v=" "/>
    <d v="2020-05-05T00:00:00"/>
    <s v="BC"/>
    <x v="3"/>
    <n v="14"/>
    <x v="3"/>
    <s v="Cordill re montagnarde"/>
  </r>
  <r>
    <n v="504"/>
    <x v="0"/>
    <s v="1955-K00348"/>
    <s v=" "/>
    <n v="49.009999999999899"/>
    <n v="-119.688"/>
    <n v="1955"/>
    <x v="3"/>
    <n v="7"/>
    <d v="1955-08-07T00:00:00"/>
    <m/>
    <m/>
    <x v="0"/>
    <x v="54"/>
    <x v="0"/>
    <s v=" "/>
    <s v="Fire"/>
    <s v=" "/>
    <s v="BC-1955-1955-K00348"/>
    <s v=" "/>
    <s v=" "/>
    <d v="2020-05-05T00:00:00"/>
    <s v="BC"/>
    <x v="3"/>
    <n v="14"/>
    <x v="3"/>
    <s v="Cordill re montagnarde"/>
  </r>
  <r>
    <n v="505"/>
    <x v="0"/>
    <s v="1961-V01199"/>
    <s v=" "/>
    <n v="49.155000000000001"/>
    <n v="-121.054"/>
    <n v="1961"/>
    <x v="1"/>
    <n v="4"/>
    <d v="1961-07-04T00:00:00"/>
    <m/>
    <m/>
    <x v="1"/>
    <x v="358"/>
    <x v="1"/>
    <s v=" "/>
    <s v="Fire"/>
    <s v=" "/>
    <s v="BC-1961-1961-V01199"/>
    <s v=" "/>
    <s v=" "/>
    <d v="2020-05-05T00:00:00"/>
    <s v="BC"/>
    <x v="3"/>
    <n v="14"/>
    <x v="3"/>
    <s v="Cordill re montagnarde"/>
  </r>
  <r>
    <n v="506"/>
    <x v="0"/>
    <s v="1961-R00169"/>
    <s v=" "/>
    <n v="59.817999999999898"/>
    <n v="-129.61500000000001"/>
    <n v="1961"/>
    <x v="3"/>
    <n v="6"/>
    <d v="1961-08-06T00:00:00"/>
    <m/>
    <m/>
    <x v="1"/>
    <x v="359"/>
    <x v="0"/>
    <s v=" "/>
    <s v="Fire"/>
    <s v=" "/>
    <s v="BC-1961-1961-R00169"/>
    <s v=" "/>
    <s v=" "/>
    <d v="2020-05-05T00:00:00"/>
    <s v="BC"/>
    <x v="0"/>
    <n v="12"/>
    <x v="0"/>
    <s v="CordillCre boreale"/>
  </r>
  <r>
    <n v="507"/>
    <x v="0"/>
    <s v="1961-G00412"/>
    <s v=" "/>
    <n v="59.817999999999898"/>
    <n v="-124.172"/>
    <n v="1961"/>
    <x v="3"/>
    <n v="5"/>
    <d v="1961-08-05T00:00:00"/>
    <m/>
    <m/>
    <x v="1"/>
    <x v="360"/>
    <x v="1"/>
    <s v=" "/>
    <s v="Fire"/>
    <s v=" "/>
    <s v="BC-1961-1961-G00412"/>
    <s v=" "/>
    <s v=" "/>
    <d v="2020-05-05T00:00:00"/>
    <s v="BC"/>
    <x v="1"/>
    <n v="4"/>
    <x v="1"/>
    <s v="Taiga des plaines"/>
  </r>
  <r>
    <n v="508"/>
    <x v="0"/>
    <s v="1961-G00482"/>
    <s v=" "/>
    <n v="58.567999999999898"/>
    <n v="-123.423"/>
    <n v="1961"/>
    <x v="3"/>
    <n v="21"/>
    <d v="1961-08-21T00:00:00"/>
    <m/>
    <m/>
    <x v="1"/>
    <x v="80"/>
    <x v="1"/>
    <s v=" "/>
    <s v="Fire"/>
    <s v=" "/>
    <s v="BC-1961-1961-G00482"/>
    <s v=" "/>
    <s v=" "/>
    <d v="2020-05-05T00:00:00"/>
    <s v="BC"/>
    <x v="1"/>
    <n v="4"/>
    <x v="1"/>
    <s v="Taiga des plaines"/>
  </r>
  <r>
    <n v="509"/>
    <x v="0"/>
    <s v="1961-G00488"/>
    <s v=" "/>
    <n v="59.375999999999898"/>
    <n v="-124.477999999999"/>
    <n v="1961"/>
    <x v="3"/>
    <n v="5"/>
    <d v="1961-08-05T00:00:00"/>
    <m/>
    <m/>
    <x v="1"/>
    <x v="97"/>
    <x v="1"/>
    <s v=" "/>
    <s v="Fire"/>
    <s v=" "/>
    <s v="BC-1961-1961-G00488"/>
    <s v=" "/>
    <s v=" "/>
    <d v="2020-05-05T00:00:00"/>
    <s v="BC"/>
    <x v="1"/>
    <n v="4"/>
    <x v="1"/>
    <s v="Taiga des plaines"/>
  </r>
  <r>
    <n v="510"/>
    <x v="0"/>
    <s v="1961-R00206"/>
    <s v=" "/>
    <n v="58.713000000000001"/>
    <n v="-132.25700000000001"/>
    <n v="1961"/>
    <x v="3"/>
    <n v="9"/>
    <d v="1961-08-09T00:00:00"/>
    <m/>
    <m/>
    <x v="1"/>
    <x v="18"/>
    <x v="1"/>
    <s v=" "/>
    <s v="Fire"/>
    <s v=" "/>
    <s v="BC-1961-1961-R00206"/>
    <s v=" "/>
    <s v=" "/>
    <d v="2020-05-05T00:00:00"/>
    <s v="BC"/>
    <x v="0"/>
    <n v="12"/>
    <x v="0"/>
    <s v="CordillCre boreale"/>
  </r>
  <r>
    <n v="511"/>
    <x v="0"/>
    <s v="1961-R00207"/>
    <s v=" "/>
    <n v="58.683999999999898"/>
    <n v="-132.31200000000001"/>
    <n v="1961"/>
    <x v="3"/>
    <n v="9"/>
    <d v="1961-08-09T00:00:00"/>
    <m/>
    <m/>
    <x v="1"/>
    <x v="99"/>
    <x v="1"/>
    <s v=" "/>
    <s v="Fire"/>
    <s v=" "/>
    <s v="BC-1961-1961-R00207"/>
    <s v=" "/>
    <s v=" "/>
    <d v="2020-05-05T00:00:00"/>
    <s v="BC"/>
    <x v="0"/>
    <n v="12"/>
    <x v="0"/>
    <s v="CordillCre boreale"/>
  </r>
  <r>
    <n v="512"/>
    <x v="0"/>
    <s v="1961-G00413"/>
    <s v=" "/>
    <n v="57.155000000000001"/>
    <n v="-125.425"/>
    <n v="1961"/>
    <x v="3"/>
    <n v="5"/>
    <d v="1961-08-05T00:00:00"/>
    <m/>
    <m/>
    <x v="1"/>
    <x v="361"/>
    <x v="1"/>
    <s v=" "/>
    <s v="Fire"/>
    <s v=" "/>
    <s v="BC-1961-1961-G00413"/>
    <s v=" "/>
    <s v=" "/>
    <d v="2020-05-05T00:00:00"/>
    <s v="BC"/>
    <x v="0"/>
    <n v="12"/>
    <x v="0"/>
    <s v="CordillCre boreale"/>
  </r>
  <r>
    <n v="513"/>
    <x v="0"/>
    <s v="1961-G00427"/>
    <s v=" "/>
    <n v="56.875999999999898"/>
    <n v="-125.42700000000001"/>
    <n v="1961"/>
    <x v="3"/>
    <n v="5"/>
    <d v="1961-08-05T00:00:00"/>
    <m/>
    <m/>
    <x v="1"/>
    <x v="362"/>
    <x v="1"/>
    <s v=" "/>
    <s v="Fire"/>
    <s v=" "/>
    <s v="BC-1961-1961-G00427"/>
    <s v=" "/>
    <s v=" "/>
    <d v="2020-05-05T00:00:00"/>
    <s v="BC"/>
    <x v="0"/>
    <n v="12"/>
    <x v="0"/>
    <s v="CordillCre boreale"/>
  </r>
  <r>
    <n v="514"/>
    <x v="0"/>
    <s v="1961-R00266"/>
    <s v=" "/>
    <n v="58.875999999999898"/>
    <n v="-128.47900000000001"/>
    <n v="1961"/>
    <x v="3"/>
    <n v="11"/>
    <d v="1961-08-11T00:00:00"/>
    <m/>
    <m/>
    <x v="1"/>
    <x v="363"/>
    <x v="1"/>
    <s v=" "/>
    <s v="Fire"/>
    <s v=" "/>
    <s v="BC-1961-1961-R00266"/>
    <s v=" "/>
    <s v=" "/>
    <d v="2020-05-05T00:00:00"/>
    <s v="BC"/>
    <x v="0"/>
    <n v="12"/>
    <x v="0"/>
    <s v="CordillCre boreale"/>
  </r>
  <r>
    <n v="515"/>
    <x v="0"/>
    <s v="1962-R00042"/>
    <s v=" "/>
    <n v="58.933999999999898"/>
    <n v="-128.22900000000001"/>
    <n v="1962"/>
    <x v="2"/>
    <n v="22"/>
    <d v="1962-05-22T00:00:00"/>
    <m/>
    <m/>
    <x v="1"/>
    <x v="137"/>
    <x v="0"/>
    <s v=" "/>
    <s v="Fire"/>
    <s v=" "/>
    <s v="BC-1962-1962-R00042"/>
    <s v=" "/>
    <s v=" "/>
    <d v="2020-05-05T00:00:00"/>
    <s v="BC"/>
    <x v="0"/>
    <n v="12"/>
    <x v="0"/>
    <s v="CordillCre boreale"/>
  </r>
  <r>
    <n v="516"/>
    <x v="0"/>
    <s v="1961-G00190"/>
    <s v=" "/>
    <n v="57.567999999999898"/>
    <n v="-126.121"/>
    <n v="1961"/>
    <x v="0"/>
    <n v="19"/>
    <d v="1961-06-19T00:00:00"/>
    <m/>
    <m/>
    <x v="1"/>
    <x v="364"/>
    <x v="1"/>
    <s v=" "/>
    <s v="Fire"/>
    <s v=" "/>
    <s v="BC-1961-1961-G00190"/>
    <s v=" "/>
    <s v=" "/>
    <d v="2020-05-05T00:00:00"/>
    <s v="BC"/>
    <x v="0"/>
    <n v="12"/>
    <x v="0"/>
    <s v="CordillCre boreale"/>
  </r>
  <r>
    <n v="517"/>
    <x v="0"/>
    <s v="1961-G00211"/>
    <s v=" "/>
    <n v="57.433999999999898"/>
    <n v="-125.729"/>
    <n v="1961"/>
    <x v="1"/>
    <n v="5"/>
    <d v="1961-07-05T00:00:00"/>
    <m/>
    <m/>
    <x v="1"/>
    <x v="365"/>
    <x v="0"/>
    <s v=" "/>
    <s v="Fire"/>
    <s v=" "/>
    <s v="BC-1961-1961-G00211"/>
    <s v=" "/>
    <s v=" "/>
    <d v="2020-05-05T00:00:00"/>
    <s v="BC"/>
    <x v="0"/>
    <n v="12"/>
    <x v="0"/>
    <s v="CordillCre boreale"/>
  </r>
  <r>
    <n v="518"/>
    <x v="0"/>
    <s v="1962-R00055"/>
    <s v=" "/>
    <n v="58.491999999999898"/>
    <n v="-126.812"/>
    <n v="1962"/>
    <x v="2"/>
    <n v="26"/>
    <d v="1962-05-26T00:00:00"/>
    <m/>
    <m/>
    <x v="1"/>
    <x v="88"/>
    <x v="0"/>
    <s v=" "/>
    <s v="Fire"/>
    <s v=" "/>
    <s v="BC-1962-1962-R00055"/>
    <s v=" "/>
    <s v=" "/>
    <d v="2020-05-05T00:00:00"/>
    <s v="BC"/>
    <x v="0"/>
    <n v="12"/>
    <x v="0"/>
    <s v="CordillCre boreale"/>
  </r>
  <r>
    <n v="519"/>
    <x v="0"/>
    <s v="1961-G00443"/>
    <s v=" "/>
    <n v="58.789000000000001"/>
    <n v="-125.729"/>
    <n v="1961"/>
    <x v="3"/>
    <n v="14"/>
    <d v="1961-08-14T00:00:00"/>
    <m/>
    <m/>
    <x v="1"/>
    <x v="24"/>
    <x v="0"/>
    <s v=" "/>
    <s v="Fire"/>
    <s v=" "/>
    <s v="BC-1961-1961-G00443"/>
    <s v=" "/>
    <s v=" "/>
    <d v="2020-05-05T00:00:00"/>
    <s v="BC"/>
    <x v="0"/>
    <n v="12"/>
    <x v="0"/>
    <s v="CordillCre boreale"/>
  </r>
  <r>
    <n v="520"/>
    <x v="0"/>
    <s v="1961-G00029"/>
    <s v=" "/>
    <n v="57.039000000000001"/>
    <n v="-122.925"/>
    <n v="1961"/>
    <x v="2"/>
    <n v="19"/>
    <d v="1961-05-19T00:00:00"/>
    <m/>
    <m/>
    <x v="1"/>
    <x v="260"/>
    <x v="0"/>
    <s v=" "/>
    <s v="Fire"/>
    <s v=" "/>
    <s v="BC-1961-1961-G00029"/>
    <s v=" "/>
    <s v=" "/>
    <d v="2020-05-05T00:00:00"/>
    <s v="BC"/>
    <x v="0"/>
    <n v="12"/>
    <x v="0"/>
    <s v="CordillCre boreale"/>
  </r>
  <r>
    <n v="521"/>
    <x v="0"/>
    <s v="1961-G00037"/>
    <s v=" "/>
    <n v="56.991999999999898"/>
    <n v="-123.124"/>
    <n v="1961"/>
    <x v="2"/>
    <n v="19"/>
    <d v="1961-05-19T00:00:00"/>
    <m/>
    <m/>
    <x v="1"/>
    <x v="35"/>
    <x v="0"/>
    <s v=" "/>
    <s v="Fire"/>
    <s v=" "/>
    <s v="BC-1961-1961-G00037"/>
    <s v=" "/>
    <s v=" "/>
    <d v="2020-05-05T00:00:00"/>
    <s v="BC"/>
    <x v="0"/>
    <n v="12"/>
    <x v="0"/>
    <s v="CordillCre boreale"/>
  </r>
  <r>
    <n v="522"/>
    <x v="0"/>
    <s v="1961-G00408"/>
    <s v=" "/>
    <n v="57.463000000000001"/>
    <n v="-125.512"/>
    <n v="1961"/>
    <x v="3"/>
    <n v="5"/>
    <d v="1961-08-05T00:00:00"/>
    <m/>
    <m/>
    <x v="1"/>
    <x v="364"/>
    <x v="1"/>
    <s v=" "/>
    <s v="Fire"/>
    <s v=" "/>
    <s v="BC-1961-1961-G00408"/>
    <s v=" "/>
    <s v=" "/>
    <d v="2020-05-05T00:00:00"/>
    <s v="BC"/>
    <x v="0"/>
    <n v="12"/>
    <x v="0"/>
    <s v="CordillCre boreale"/>
  </r>
  <r>
    <n v="523"/>
    <x v="0"/>
    <s v="1961-G00429"/>
    <s v=" "/>
    <n v="57.317999999999898"/>
    <n v="-125.371"/>
    <n v="1961"/>
    <x v="3"/>
    <n v="5"/>
    <d v="1961-08-05T00:00:00"/>
    <m/>
    <m/>
    <x v="1"/>
    <x v="366"/>
    <x v="1"/>
    <s v=" "/>
    <s v="Fire"/>
    <s v=" "/>
    <s v="BC-1961-1961-G00429"/>
    <s v=" "/>
    <s v=" "/>
    <d v="2020-05-05T00:00:00"/>
    <s v="BC"/>
    <x v="0"/>
    <n v="12"/>
    <x v="0"/>
    <s v="CordillCre boreale"/>
  </r>
  <r>
    <n v="524"/>
    <x v="0"/>
    <s v="1961-R00154"/>
    <s v=" "/>
    <n v="58.375999999999898"/>
    <n v="-126.50700000000001"/>
    <n v="1961"/>
    <x v="1"/>
    <n v="29"/>
    <d v="1961-07-29T00:00:00"/>
    <m/>
    <m/>
    <x v="1"/>
    <x v="8"/>
    <x v="1"/>
    <s v=" "/>
    <s v="Fire"/>
    <s v=" "/>
    <s v="BC-1961-1961-R00154"/>
    <s v=" "/>
    <s v=" "/>
    <d v="2020-05-05T00:00:00"/>
    <s v="BC"/>
    <x v="0"/>
    <n v="12"/>
    <x v="0"/>
    <s v="CordillCre boreale"/>
  </r>
  <r>
    <n v="525"/>
    <x v="0"/>
    <s v="1962-G00048"/>
    <s v=" "/>
    <n v="56.597000000000001"/>
    <n v="-121.069999999999"/>
    <n v="1962"/>
    <x v="2"/>
    <n v="30"/>
    <d v="1962-05-30T00:00:00"/>
    <m/>
    <m/>
    <x v="1"/>
    <x v="64"/>
    <x v="0"/>
    <s v=" "/>
    <s v="Fire"/>
    <s v=" "/>
    <s v="BC-1962-1962-G00048"/>
    <s v=" "/>
    <s v=" "/>
    <d v="2020-05-05T00:00:00"/>
    <s v="BC"/>
    <x v="2"/>
    <n v="9"/>
    <x v="2"/>
    <s v="Plaines bornales"/>
  </r>
  <r>
    <n v="526"/>
    <x v="0"/>
    <s v="1961-G00027"/>
    <s v=" "/>
    <n v="56.539000000000001"/>
    <n v="-122.17700000000001"/>
    <n v="1961"/>
    <x v="2"/>
    <n v="19"/>
    <d v="1961-05-19T00:00:00"/>
    <m/>
    <m/>
    <x v="1"/>
    <x v="367"/>
    <x v="0"/>
    <s v=" "/>
    <s v="Fire"/>
    <s v=" "/>
    <s v="BC-1961-1961-G00027"/>
    <s v=" "/>
    <s v=" "/>
    <d v="2020-05-05T00:00:00"/>
    <s v="BC"/>
    <x v="2"/>
    <n v="9"/>
    <x v="2"/>
    <s v="Plaines bornales"/>
  </r>
  <r>
    <n v="527"/>
    <x v="0"/>
    <s v="1961-G00030"/>
    <s v=" "/>
    <n v="56.405000000000001"/>
    <n v="-121.319999999999"/>
    <n v="1961"/>
    <x v="2"/>
    <n v="23"/>
    <d v="1961-05-23T00:00:00"/>
    <m/>
    <m/>
    <x v="1"/>
    <x v="64"/>
    <x v="0"/>
    <s v=" "/>
    <s v="Fire"/>
    <s v=" "/>
    <s v="BC-1961-1961-G00030"/>
    <s v=" "/>
    <s v=" "/>
    <d v="2020-05-05T00:00:00"/>
    <s v="BC"/>
    <x v="2"/>
    <n v="9"/>
    <x v="2"/>
    <s v="Plaines bornales"/>
  </r>
  <r>
    <n v="528"/>
    <x v="0"/>
    <s v="1961-G00036"/>
    <s v=" "/>
    <n v="56.317999999999898"/>
    <n v="-121.267"/>
    <n v="1961"/>
    <x v="2"/>
    <n v="19"/>
    <d v="1961-05-19T00:00:00"/>
    <m/>
    <m/>
    <x v="1"/>
    <x v="368"/>
    <x v="0"/>
    <s v=" "/>
    <s v="Fire"/>
    <s v=" "/>
    <s v="BC-1961-1961-G00036"/>
    <s v=" "/>
    <s v=" "/>
    <d v="2020-05-05T00:00:00"/>
    <s v="BC"/>
    <x v="2"/>
    <n v="9"/>
    <x v="2"/>
    <s v="Plaines bornales"/>
  </r>
  <r>
    <n v="529"/>
    <x v="0"/>
    <s v="1959-G00172"/>
    <s v=" "/>
    <n v="56.597000000000001"/>
    <n v="-120.98"/>
    <n v="1959"/>
    <x v="1"/>
    <n v="24"/>
    <d v="1959-07-24T00:00:00"/>
    <m/>
    <m/>
    <x v="0"/>
    <x v="243"/>
    <x v="0"/>
    <s v=" "/>
    <s v="Fire"/>
    <s v=" "/>
    <s v="BC-1959-1959-G00172"/>
    <s v=" "/>
    <s v=" "/>
    <d v="2020-05-05T00:00:00"/>
    <s v="BC"/>
    <x v="2"/>
    <n v="9"/>
    <x v="2"/>
    <s v="Plaines bornales"/>
  </r>
  <r>
    <n v="530"/>
    <x v="0"/>
    <s v="1961-R00215"/>
    <s v=" "/>
    <n v="56.375999999999898"/>
    <n v="-127.517"/>
    <n v="1961"/>
    <x v="3"/>
    <n v="5"/>
    <d v="1961-08-05T00:00:00"/>
    <m/>
    <m/>
    <x v="1"/>
    <x v="30"/>
    <x v="1"/>
    <s v=" "/>
    <s v="Fire"/>
    <s v=" "/>
    <s v="BC-1961-1961-R00215"/>
    <s v=" "/>
    <s v=" "/>
    <d v="2020-05-05T00:00:00"/>
    <s v="BC"/>
    <x v="3"/>
    <n v="14"/>
    <x v="3"/>
    <s v="Cordill re montagnarde"/>
  </r>
  <r>
    <n v="531"/>
    <x v="0"/>
    <s v="1959-G00207"/>
    <s v=" "/>
    <n v="56.183999999999898"/>
    <n v="-122.98"/>
    <n v="1959"/>
    <x v="3"/>
    <n v="1"/>
    <d v="1959-08-01T00:00:00"/>
    <m/>
    <m/>
    <x v="0"/>
    <x v="19"/>
    <x v="1"/>
    <s v=" "/>
    <s v="Fire"/>
    <s v=" "/>
    <s v="BC-1959-1959-G00207"/>
    <s v=" "/>
    <s v=" "/>
    <d v="2020-05-05T00:00:00"/>
    <s v="BC"/>
    <x v="3"/>
    <n v="14"/>
    <x v="3"/>
    <s v="Cordill re montagnarde"/>
  </r>
  <r>
    <n v="532"/>
    <x v="0"/>
    <s v="1961-G00411"/>
    <s v=" "/>
    <n v="55.905000000000001"/>
    <n v="-120.825"/>
    <n v="1961"/>
    <x v="3"/>
    <n v="10"/>
    <d v="1961-08-10T00:00:00"/>
    <m/>
    <m/>
    <x v="1"/>
    <x v="369"/>
    <x v="0"/>
    <s v=" "/>
    <s v="Fire"/>
    <s v=" "/>
    <s v="BC-1961-1961-G00411"/>
    <s v=" "/>
    <s v=" "/>
    <d v="2020-05-05T00:00:00"/>
    <s v="BC"/>
    <x v="2"/>
    <n v="9"/>
    <x v="2"/>
    <s v="Plaines bornales"/>
  </r>
  <r>
    <n v="533"/>
    <x v="0"/>
    <s v="1962-G00017"/>
    <s v=" "/>
    <n v="56.125999999999898"/>
    <n v="-120.517"/>
    <n v="1962"/>
    <x v="2"/>
    <n v="13"/>
    <d v="1962-05-13T00:00:00"/>
    <m/>
    <m/>
    <x v="1"/>
    <x v="76"/>
    <x v="0"/>
    <s v=" "/>
    <s v="Fire"/>
    <s v=" "/>
    <s v="BC-1962-1962-G00017"/>
    <s v=" "/>
    <s v=" "/>
    <d v="2020-05-05T00:00:00"/>
    <s v="BC"/>
    <x v="2"/>
    <n v="9"/>
    <x v="2"/>
    <s v="Plaines bornales"/>
  </r>
  <r>
    <n v="534"/>
    <x v="0"/>
    <s v="1961-G00018"/>
    <s v=" "/>
    <n v="55.713000000000001"/>
    <n v="-120.48"/>
    <n v="1961"/>
    <x v="2"/>
    <n v="19"/>
    <d v="1961-05-19T00:00:00"/>
    <m/>
    <m/>
    <x v="1"/>
    <x v="370"/>
    <x v="0"/>
    <s v=" "/>
    <s v="Fire"/>
    <s v=" "/>
    <s v="BC-1961-1961-G00018"/>
    <s v=" "/>
    <s v=" "/>
    <d v="2020-05-05T00:00:00"/>
    <s v="BC"/>
    <x v="2"/>
    <n v="9"/>
    <x v="2"/>
    <s v="Plaines bornales"/>
  </r>
  <r>
    <n v="535"/>
    <x v="0"/>
    <s v="1961-G00021"/>
    <s v=" "/>
    <n v="55.741999999999898"/>
    <n v="-121.178"/>
    <n v="1961"/>
    <x v="2"/>
    <n v="19"/>
    <d v="1961-05-19T00:00:00"/>
    <m/>
    <m/>
    <x v="1"/>
    <x v="371"/>
    <x v="0"/>
    <s v=" "/>
    <s v="Fire"/>
    <s v=" "/>
    <s v="BC-1961-1961-G00021"/>
    <s v=" "/>
    <s v=" "/>
    <d v="2020-05-05T00:00:00"/>
    <s v="BC"/>
    <x v="2"/>
    <n v="9"/>
    <x v="2"/>
    <s v="Plaines bornales"/>
  </r>
  <r>
    <n v="536"/>
    <x v="0"/>
    <s v="1961-G00025"/>
    <s v=" "/>
    <n v="55.875999999999898"/>
    <n v="-121.273"/>
    <n v="1961"/>
    <x v="2"/>
    <n v="18"/>
    <d v="1961-05-18T00:00:00"/>
    <m/>
    <m/>
    <x v="1"/>
    <x v="372"/>
    <x v="0"/>
    <s v=" "/>
    <s v="Fire"/>
    <s v=" "/>
    <s v="BC-1961-1961-G00025"/>
    <s v=" "/>
    <s v=" "/>
    <d v="2020-05-05T00:00:00"/>
    <s v="BC"/>
    <x v="2"/>
    <n v="9"/>
    <x v="2"/>
    <s v="Plaines bornales"/>
  </r>
  <r>
    <n v="537"/>
    <x v="0"/>
    <s v="1961-G00059"/>
    <s v=" "/>
    <n v="55.933999999999898"/>
    <n v="-120.73"/>
    <n v="1961"/>
    <x v="2"/>
    <n v="23"/>
    <d v="1961-05-23T00:00:00"/>
    <m/>
    <m/>
    <x v="1"/>
    <x v="373"/>
    <x v="0"/>
    <s v=" "/>
    <s v="Fire"/>
    <s v=" "/>
    <s v="BC-1961-1961-G00059"/>
    <s v=" "/>
    <s v=" "/>
    <d v="2020-05-05T00:00:00"/>
    <s v="BC"/>
    <x v="2"/>
    <n v="9"/>
    <x v="2"/>
    <s v="Plaines bornales"/>
  </r>
  <r>
    <n v="538"/>
    <x v="0"/>
    <s v="1961-G00066"/>
    <s v=" "/>
    <n v="55.905000000000001"/>
    <n v="-121.273"/>
    <n v="1961"/>
    <x v="2"/>
    <n v="19"/>
    <d v="1961-05-19T00:00:00"/>
    <m/>
    <m/>
    <x v="1"/>
    <x v="163"/>
    <x v="0"/>
    <s v=" "/>
    <s v="Fire"/>
    <s v=" "/>
    <s v="BC-1961-1961-G00066"/>
    <s v=" "/>
    <s v=" "/>
    <d v="2020-05-05T00:00:00"/>
    <s v="BC"/>
    <x v="2"/>
    <n v="9"/>
    <x v="2"/>
    <s v="Plaines bornales"/>
  </r>
  <r>
    <n v="539"/>
    <x v="0"/>
    <s v="1961-G00073"/>
    <s v=" "/>
    <n v="55.847000000000001"/>
    <n v="-121.825"/>
    <n v="1961"/>
    <x v="2"/>
    <n v="24"/>
    <d v="1961-05-24T00:00:00"/>
    <m/>
    <m/>
    <x v="1"/>
    <x v="350"/>
    <x v="0"/>
    <s v=" "/>
    <s v="Fire"/>
    <s v=" "/>
    <s v="BC-1961-1961-G00073"/>
    <s v=" "/>
    <s v=" "/>
    <d v="2020-05-05T00:00:00"/>
    <s v="BC"/>
    <x v="2"/>
    <n v="9"/>
    <x v="2"/>
    <s v="Plaines bornales"/>
  </r>
  <r>
    <n v="540"/>
    <x v="0"/>
    <s v="1959-G00180"/>
    <s v=" "/>
    <n v="56.097000000000001"/>
    <n v="-121.069999999999"/>
    <n v="1959"/>
    <x v="1"/>
    <n v="29"/>
    <d v="1959-07-29T00:00:00"/>
    <m/>
    <m/>
    <x v="0"/>
    <x v="374"/>
    <x v="0"/>
    <s v=" "/>
    <s v="Fire"/>
    <s v=" "/>
    <s v="BC-1959-1959-G00180"/>
    <s v=" "/>
    <s v=" "/>
    <d v="2020-05-05T00:00:00"/>
    <s v="BC"/>
    <x v="2"/>
    <n v="9"/>
    <x v="2"/>
    <s v="Plaines bornales"/>
  </r>
  <r>
    <n v="541"/>
    <x v="0"/>
    <s v="1959-G00196"/>
    <s v=" "/>
    <n v="56.375999999999898"/>
    <n v="-120.73"/>
    <n v="1959"/>
    <x v="3"/>
    <n v="1"/>
    <d v="1959-08-01T00:00:00"/>
    <m/>
    <m/>
    <x v="0"/>
    <x v="80"/>
    <x v="0"/>
    <s v=" "/>
    <s v="Fire"/>
    <s v=" "/>
    <s v="BC-1959-1959-G00196"/>
    <s v=" "/>
    <s v=" "/>
    <d v="2020-05-05T00:00:00"/>
    <s v="BC"/>
    <x v="2"/>
    <n v="9"/>
    <x v="2"/>
    <s v="Plaines bornales"/>
  </r>
  <r>
    <n v="542"/>
    <x v="0"/>
    <s v="1961-R00152"/>
    <s v=" "/>
    <n v="55.759999999999899"/>
    <n v="-127.273"/>
    <n v="1961"/>
    <x v="3"/>
    <n v="5"/>
    <d v="1961-08-05T00:00:00"/>
    <m/>
    <m/>
    <x v="1"/>
    <x v="375"/>
    <x v="1"/>
    <s v=" "/>
    <s v="Fire"/>
    <s v=" "/>
    <s v="BC-1961-1961-R00152"/>
    <s v=" "/>
    <s v=" "/>
    <d v="2020-05-05T00:00:00"/>
    <s v="BC"/>
    <x v="3"/>
    <n v="14"/>
    <x v="3"/>
    <s v="Cordill re montagnarde"/>
  </r>
  <r>
    <n v="543"/>
    <x v="0"/>
    <s v="1961-R00178"/>
    <s v=" "/>
    <n v="55.067999999999898"/>
    <n v="-126.928"/>
    <n v="1961"/>
    <x v="3"/>
    <n v="4"/>
    <d v="1961-08-04T00:00:00"/>
    <m/>
    <m/>
    <x v="1"/>
    <x v="376"/>
    <x v="1"/>
    <s v=" "/>
    <s v="Fire"/>
    <s v=" "/>
    <s v="BC-1961-1961-R00178"/>
    <s v=" "/>
    <s v=" "/>
    <d v="2020-05-05T00:00:00"/>
    <s v="BC"/>
    <x v="3"/>
    <n v="14"/>
    <x v="3"/>
    <s v="Cordill re montagnarde"/>
  </r>
  <r>
    <n v="544"/>
    <x v="0"/>
    <s v="1961-R00195"/>
    <s v=" "/>
    <n v="55.655000000000001"/>
    <n v="-127.773"/>
    <n v="1961"/>
    <x v="3"/>
    <n v="5"/>
    <d v="1961-08-05T00:00:00"/>
    <m/>
    <m/>
    <x v="1"/>
    <x v="52"/>
    <x v="1"/>
    <s v=" "/>
    <s v="Fire"/>
    <s v=" "/>
    <s v="BC-1961-1961-R00195"/>
    <s v=" "/>
    <s v=" "/>
    <d v="2020-05-05T00:00:00"/>
    <s v="BC"/>
    <x v="3"/>
    <n v="14"/>
    <x v="3"/>
    <s v="Cordill re montagnarde"/>
  </r>
  <r>
    <n v="545"/>
    <x v="0"/>
    <s v="1962-G00126"/>
    <s v=" "/>
    <n v="55.567999999999898"/>
    <n v="-125.73"/>
    <n v="1962"/>
    <x v="1"/>
    <n v="25"/>
    <d v="1962-07-25T00:00:00"/>
    <m/>
    <m/>
    <x v="1"/>
    <x v="64"/>
    <x v="1"/>
    <s v=" "/>
    <s v="Fire"/>
    <s v=" "/>
    <s v="BC-1962-1962-G00126"/>
    <s v=" "/>
    <s v=" "/>
    <d v="2020-05-05T00:00:00"/>
    <s v="BC"/>
    <x v="3"/>
    <n v="14"/>
    <x v="3"/>
    <s v="Cordill re montagnarde"/>
  </r>
  <r>
    <n v="546"/>
    <x v="0"/>
    <s v="1960-G00033"/>
    <s v=" "/>
    <n v="55.539000000000001"/>
    <n v="-121.626"/>
    <n v="1960"/>
    <x v="5"/>
    <n v="29"/>
    <d v="1960-04-29T00:00:00"/>
    <m/>
    <m/>
    <x v="1"/>
    <x v="258"/>
    <x v="0"/>
    <s v=" "/>
    <s v="Fire"/>
    <s v=" "/>
    <s v="BC-1960-1960-G00033"/>
    <s v=" "/>
    <s v=" "/>
    <d v="2020-05-05T00:00:00"/>
    <s v="BC"/>
    <x v="3"/>
    <n v="14"/>
    <x v="3"/>
    <s v="Cordill re montagnarde"/>
  </r>
  <r>
    <n v="547"/>
    <x v="0"/>
    <s v="1961-G00396"/>
    <s v=" "/>
    <n v="54.155000000000001"/>
    <n v="-121.379"/>
    <n v="1961"/>
    <x v="3"/>
    <n v="5"/>
    <d v="1961-08-05T00:00:00"/>
    <m/>
    <m/>
    <x v="1"/>
    <x v="377"/>
    <x v="1"/>
    <s v=" "/>
    <s v="Fire"/>
    <s v=" "/>
    <s v="BC-1961-1961-G00396"/>
    <s v=" "/>
    <s v=" "/>
    <d v="2020-05-05T00:00:00"/>
    <s v="BC"/>
    <x v="3"/>
    <n v="14"/>
    <x v="3"/>
    <s v="Cordill re montagnarde"/>
  </r>
  <r>
    <n v="548"/>
    <x v="0"/>
    <s v="1961-G00424"/>
    <s v=" "/>
    <n v="54.741999999999898"/>
    <n v="-121.230999999999"/>
    <n v="1961"/>
    <x v="3"/>
    <n v="6"/>
    <d v="1961-08-06T00:00:00"/>
    <m/>
    <m/>
    <x v="1"/>
    <x v="378"/>
    <x v="1"/>
    <s v=" "/>
    <s v="Fire"/>
    <s v=" "/>
    <s v="BC-1961-1961-G00424"/>
    <s v=" "/>
    <s v=" "/>
    <d v="2020-05-05T00:00:00"/>
    <s v="BC"/>
    <x v="3"/>
    <n v="14"/>
    <x v="3"/>
    <s v="Cordill re montagnarde"/>
  </r>
  <r>
    <n v="549"/>
    <x v="0"/>
    <s v="1961-G00440"/>
    <s v=" "/>
    <n v="54.433999999999898"/>
    <n v="-121.629"/>
    <n v="1961"/>
    <x v="3"/>
    <n v="17"/>
    <d v="1961-08-17T00:00:00"/>
    <m/>
    <m/>
    <x v="1"/>
    <x v="379"/>
    <x v="1"/>
    <s v=" "/>
    <s v="Fire"/>
    <s v=" "/>
    <s v="BC-1961-1961-G00440"/>
    <s v=" "/>
    <s v=" "/>
    <d v="2020-05-05T00:00:00"/>
    <s v="BC"/>
    <x v="3"/>
    <n v="14"/>
    <x v="3"/>
    <s v="Cordill re montagnarde"/>
  </r>
  <r>
    <n v="550"/>
    <x v="0"/>
    <s v="1962-G00056"/>
    <s v=" "/>
    <n v="55.567999999999898"/>
    <n v="-120.428"/>
    <n v="1962"/>
    <x v="0"/>
    <n v="5"/>
    <d v="1962-06-05T00:00:00"/>
    <m/>
    <m/>
    <x v="1"/>
    <x v="58"/>
    <x v="0"/>
    <s v=" "/>
    <s v="Fire"/>
    <s v=" "/>
    <s v="BC-1962-1962-G00056"/>
    <s v=" "/>
    <s v=" "/>
    <d v="2020-05-05T00:00:00"/>
    <s v="BC"/>
    <x v="2"/>
    <n v="9"/>
    <x v="2"/>
    <s v="Plaines bornales"/>
  </r>
  <r>
    <n v="551"/>
    <x v="0"/>
    <s v="1961-G00019"/>
    <s v=" "/>
    <n v="55.567999999999898"/>
    <n v="-120.626"/>
    <n v="1961"/>
    <x v="2"/>
    <n v="19"/>
    <d v="1961-05-19T00:00:00"/>
    <m/>
    <m/>
    <x v="1"/>
    <x v="380"/>
    <x v="0"/>
    <s v=" "/>
    <s v="Fire"/>
    <s v=" "/>
    <s v="BC-1961-1961-G00019"/>
    <s v=" "/>
    <s v=" "/>
    <d v="2020-05-05T00:00:00"/>
    <s v="BC"/>
    <x v="2"/>
    <n v="9"/>
    <x v="2"/>
    <s v="Plaines bornales"/>
  </r>
  <r>
    <n v="552"/>
    <x v="0"/>
    <s v="1961-G00022"/>
    <s v=" "/>
    <n v="55.597000000000001"/>
    <n v="-120.48"/>
    <n v="1961"/>
    <x v="2"/>
    <n v="19"/>
    <d v="1961-05-19T00:00:00"/>
    <m/>
    <m/>
    <x v="1"/>
    <x v="40"/>
    <x v="0"/>
    <s v=" "/>
    <s v="Fire"/>
    <s v=" "/>
    <s v="BC-1961-1961-G00022"/>
    <s v=" "/>
    <s v=" "/>
    <d v="2020-05-05T00:00:00"/>
    <s v="BC"/>
    <x v="2"/>
    <n v="9"/>
    <x v="2"/>
    <s v="Plaines bornales"/>
  </r>
  <r>
    <n v="553"/>
    <x v="0"/>
    <s v="1961-G00474"/>
    <s v=" "/>
    <n v="55.097000000000001"/>
    <n v="-123.825"/>
    <n v="1961"/>
    <x v="3"/>
    <n v="21"/>
    <d v="1961-08-21T00:00:00"/>
    <m/>
    <m/>
    <x v="1"/>
    <x v="56"/>
    <x v="1"/>
    <s v=" "/>
    <s v="Fire"/>
    <s v=" "/>
    <s v="BC-1961-1961-G00474"/>
    <s v=" "/>
    <s v=" "/>
    <d v="2020-05-05T00:00:00"/>
    <s v="BC"/>
    <x v="3"/>
    <n v="14"/>
    <x v="3"/>
    <s v="Cordill re montagnarde"/>
  </r>
  <r>
    <n v="554"/>
    <x v="0"/>
    <s v="1961-R00084"/>
    <s v=" "/>
    <n v="54.463000000000001"/>
    <n v="-128.18"/>
    <n v="1961"/>
    <x v="1"/>
    <n v="25"/>
    <d v="1961-07-25T00:00:00"/>
    <m/>
    <m/>
    <x v="1"/>
    <x v="381"/>
    <x v="1"/>
    <s v=" "/>
    <s v="Fire"/>
    <s v=" "/>
    <s v="BC-1961-1961-R00084"/>
    <s v=" "/>
    <s v=" "/>
    <d v="2020-05-05T00:00:00"/>
    <s v="BC"/>
    <x v="4"/>
    <n v="13"/>
    <x v="4"/>
    <s v="Maritime du Pacifique"/>
  </r>
  <r>
    <n v="555"/>
    <x v="0"/>
    <s v="1961-R00186"/>
    <s v=" "/>
    <n v="54.289000000000001"/>
    <n v="-126.379"/>
    <n v="1961"/>
    <x v="3"/>
    <n v="5"/>
    <d v="1961-08-05T00:00:00"/>
    <m/>
    <m/>
    <x v="1"/>
    <x v="382"/>
    <x v="1"/>
    <s v=" "/>
    <s v="Fire"/>
    <s v=" "/>
    <s v="BC-1961-1961-R00186"/>
    <s v=" "/>
    <s v=" "/>
    <d v="2020-05-05T00:00:00"/>
    <s v="BC"/>
    <x v="3"/>
    <n v="14"/>
    <x v="3"/>
    <s v="Cordill re montagnarde"/>
  </r>
  <r>
    <n v="556"/>
    <x v="0"/>
    <s v="1961-R00189"/>
    <s v=" "/>
    <n v="53.509999999999899"/>
    <n v="-125.88200000000001"/>
    <n v="1961"/>
    <x v="3"/>
    <n v="10"/>
    <d v="1961-08-10T00:00:00"/>
    <m/>
    <m/>
    <x v="1"/>
    <x v="181"/>
    <x v="1"/>
    <s v=" "/>
    <s v="Fire"/>
    <s v=" "/>
    <s v="BC-1961-1961-R00189"/>
    <s v=" "/>
    <s v=" "/>
    <d v="2020-05-05T00:00:00"/>
    <s v="BC"/>
    <x v="3"/>
    <n v="14"/>
    <x v="3"/>
    <s v="Cordill re montagnarde"/>
  </r>
  <r>
    <n v="557"/>
    <x v="0"/>
    <s v="1960-R00006"/>
    <s v=" "/>
    <n v="54.655000000000001"/>
    <n v="-127.02800000000001"/>
    <n v="1960"/>
    <x v="5"/>
    <n v="25"/>
    <d v="1960-04-25T00:00:00"/>
    <m/>
    <m/>
    <x v="1"/>
    <x v="383"/>
    <x v="0"/>
    <s v=" "/>
    <s v="Fire"/>
    <s v=" "/>
    <s v="BC-1960-1960-R00006"/>
    <s v=" "/>
    <s v=" "/>
    <d v="2020-05-05T00:00:00"/>
    <s v="BC"/>
    <x v="3"/>
    <n v="14"/>
    <x v="3"/>
    <s v="Cordill re montagnarde"/>
  </r>
  <r>
    <n v="558"/>
    <x v="0"/>
    <s v="1961-R00166"/>
    <s v=" "/>
    <n v="53.347000000000001"/>
    <n v="-126.730999999999"/>
    <n v="1961"/>
    <x v="1"/>
    <n v="26"/>
    <d v="1961-07-26T00:00:00"/>
    <m/>
    <m/>
    <x v="1"/>
    <x v="384"/>
    <x v="1"/>
    <s v=" "/>
    <s v="Fire"/>
    <s v=" "/>
    <s v="BC-1961-1961-R00166"/>
    <s v=" "/>
    <s v=" "/>
    <d v="2020-05-05T00:00:00"/>
    <s v="BC"/>
    <x v="3"/>
    <n v="14"/>
    <x v="3"/>
    <s v="Cordill re montagnarde"/>
  </r>
  <r>
    <n v="559"/>
    <x v="0"/>
    <s v="1961-C00398"/>
    <s v=" "/>
    <n v="53.317999999999898"/>
    <n v="-121.033"/>
    <n v="1961"/>
    <x v="3"/>
    <n v="10"/>
    <d v="1961-08-10T00:00:00"/>
    <m/>
    <m/>
    <x v="1"/>
    <x v="124"/>
    <x v="1"/>
    <s v=" "/>
    <s v="Fire"/>
    <s v=" "/>
    <s v="BC-1961-1961-C00398"/>
    <s v=" "/>
    <s v=" "/>
    <d v="2020-05-05T00:00:00"/>
    <s v="BC"/>
    <x v="3"/>
    <n v="14"/>
    <x v="3"/>
    <s v="Cordill re montagnarde"/>
  </r>
  <r>
    <n v="560"/>
    <x v="0"/>
    <s v="1961-G00446"/>
    <s v=" "/>
    <n v="53.509999999999899"/>
    <n v="-121.333"/>
    <n v="1961"/>
    <x v="3"/>
    <n v="16"/>
    <d v="1961-08-16T00:00:00"/>
    <m/>
    <m/>
    <x v="1"/>
    <x v="385"/>
    <x v="1"/>
    <s v=" "/>
    <s v="Fire"/>
    <s v=" "/>
    <s v="BC-1961-1961-G00446"/>
    <s v=" "/>
    <s v=" "/>
    <d v="2020-05-05T00:00:00"/>
    <s v="BC"/>
    <x v="3"/>
    <n v="14"/>
    <x v="3"/>
    <s v="Cordill re montagnarde"/>
  </r>
  <r>
    <n v="561"/>
    <x v="0"/>
    <s v="1961-G00471"/>
    <s v=" "/>
    <n v="52.875999999999898"/>
    <n v="-119.739999999999"/>
    <n v="1961"/>
    <x v="3"/>
    <n v="1"/>
    <d v="1961-08-01T00:00:00"/>
    <m/>
    <m/>
    <x v="1"/>
    <x v="55"/>
    <x v="1"/>
    <s v=" "/>
    <s v="Fire"/>
    <s v=" "/>
    <s v="BC-1961-1961-G00471"/>
    <s v=" "/>
    <s v=" "/>
    <d v="2020-05-05T00:00:00"/>
    <s v="BC"/>
    <x v="3"/>
    <n v="14"/>
    <x v="3"/>
    <s v="Cordill re montagnarde"/>
  </r>
  <r>
    <n v="562"/>
    <x v="0"/>
    <s v="1961-N00107"/>
    <s v=" "/>
    <n v="50.933999999999898"/>
    <n v="-117.187"/>
    <n v="1961"/>
    <x v="0"/>
    <n v="18"/>
    <d v="1961-06-18T00:00:00"/>
    <m/>
    <m/>
    <x v="1"/>
    <x v="386"/>
    <x v="1"/>
    <s v=" "/>
    <s v="Fire"/>
    <s v=" "/>
    <s v="BC-1961-1961-N00107"/>
    <s v=" "/>
    <s v=" "/>
    <d v="2020-05-05T00:00:00"/>
    <s v="BC"/>
    <x v="3"/>
    <n v="14"/>
    <x v="3"/>
    <s v="Cordill re montagnarde"/>
  </r>
  <r>
    <n v="563"/>
    <x v="0"/>
    <s v="1961-K00524"/>
    <s v=" "/>
    <n v="52.375999999999898"/>
    <n v="-119.789"/>
    <n v="1961"/>
    <x v="1"/>
    <n v="4"/>
    <d v="1961-07-04T00:00:00"/>
    <m/>
    <m/>
    <x v="1"/>
    <x v="58"/>
    <x v="1"/>
    <s v=" "/>
    <s v="Fire"/>
    <s v=" "/>
    <s v="BC-1961-1961-K00524"/>
    <s v=" "/>
    <s v=" "/>
    <d v="2020-05-05T00:00:00"/>
    <s v="BC"/>
    <x v="3"/>
    <n v="14"/>
    <x v="3"/>
    <s v="Cordill re montagnarde"/>
  </r>
  <r>
    <n v="564"/>
    <x v="0"/>
    <s v="1961-K00665"/>
    <s v=" "/>
    <n v="52.567999999999898"/>
    <n v="-119.230999999999"/>
    <n v="1961"/>
    <x v="3"/>
    <n v="2"/>
    <d v="1961-08-02T00:00:00"/>
    <m/>
    <m/>
    <x v="1"/>
    <x v="280"/>
    <x v="0"/>
    <s v=" "/>
    <s v="Fire"/>
    <s v=" "/>
    <s v="BC-1961-1961-K00665"/>
    <s v=" "/>
    <s v=" "/>
    <d v="2020-05-05T00:00:00"/>
    <s v="BC"/>
    <x v="3"/>
    <n v="14"/>
    <x v="3"/>
    <s v="Cordill re montagnarde"/>
  </r>
  <r>
    <n v="565"/>
    <x v="0"/>
    <s v="1961-K00710"/>
    <s v=" "/>
    <n v="52.289000000000001"/>
    <n v="-119.039"/>
    <n v="1961"/>
    <x v="3"/>
    <n v="4"/>
    <d v="1961-08-04T00:00:00"/>
    <m/>
    <m/>
    <x v="1"/>
    <x v="81"/>
    <x v="1"/>
    <s v=" "/>
    <s v="Fire"/>
    <s v=" "/>
    <s v="BC-1961-1961-K00710"/>
    <s v=" "/>
    <s v=" "/>
    <d v="2020-05-05T00:00:00"/>
    <s v="BC"/>
    <x v="3"/>
    <n v="14"/>
    <x v="3"/>
    <s v="Cordill re montagnarde"/>
  </r>
  <r>
    <n v="566"/>
    <x v="0"/>
    <s v="1961-K00737"/>
    <s v=" "/>
    <n v="52.597000000000001"/>
    <n v="-120.230999999999"/>
    <n v="1961"/>
    <x v="3"/>
    <n v="2"/>
    <d v="1961-08-02T00:00:00"/>
    <m/>
    <m/>
    <x v="1"/>
    <x v="64"/>
    <x v="1"/>
    <s v=" "/>
    <s v="Fire"/>
    <s v=" "/>
    <s v="BC-1961-1961-K00737"/>
    <s v=" "/>
    <s v=" "/>
    <d v="2020-05-05T00:00:00"/>
    <s v="BC"/>
    <x v="3"/>
    <n v="14"/>
    <x v="3"/>
    <s v="Cordill re montagnarde"/>
  </r>
  <r>
    <n v="567"/>
    <x v="0"/>
    <s v="1961-K00906"/>
    <s v=" "/>
    <n v="52.597000000000001"/>
    <n v="-119.539"/>
    <n v="1961"/>
    <x v="3"/>
    <n v="18"/>
    <d v="1961-08-18T00:00:00"/>
    <m/>
    <m/>
    <x v="1"/>
    <x v="102"/>
    <x v="1"/>
    <s v=" "/>
    <s v="Fire"/>
    <s v=" "/>
    <s v="BC-1961-1961-K00906"/>
    <s v=" "/>
    <s v=" "/>
    <d v="2020-05-05T00:00:00"/>
    <s v="BC"/>
    <x v="3"/>
    <n v="14"/>
    <x v="3"/>
    <s v="Cordill re montagnarde"/>
  </r>
  <r>
    <n v="568"/>
    <x v="0"/>
    <s v="1961-K00914"/>
    <s v=" "/>
    <n v="52.655000000000001"/>
    <n v="-120.087"/>
    <n v="1961"/>
    <x v="3"/>
    <n v="16"/>
    <d v="1961-08-16T00:00:00"/>
    <m/>
    <m/>
    <x v="1"/>
    <x v="64"/>
    <x v="1"/>
    <s v=" "/>
    <s v="Fire"/>
    <s v=" "/>
    <s v="BC-1961-1961-K00914"/>
    <s v=" "/>
    <s v=" "/>
    <d v="2020-05-05T00:00:00"/>
    <s v="BC"/>
    <x v="3"/>
    <n v="14"/>
    <x v="3"/>
    <s v="Cordill re montagnarde"/>
  </r>
  <r>
    <n v="569"/>
    <x v="0"/>
    <s v="1961-K00916"/>
    <s v=" "/>
    <n v="52.405000000000001"/>
    <n v="-119.980999999999"/>
    <n v="1961"/>
    <x v="3"/>
    <n v="20"/>
    <d v="1961-08-20T00:00:00"/>
    <m/>
    <m/>
    <x v="1"/>
    <x v="64"/>
    <x v="1"/>
    <s v=" "/>
    <s v="Fire"/>
    <s v=" "/>
    <s v="BC-1961-1961-K00916"/>
    <s v=" "/>
    <s v=" "/>
    <d v="2020-05-05T00:00:00"/>
    <s v="BC"/>
    <x v="3"/>
    <n v="14"/>
    <x v="3"/>
    <s v="Cordill re montagnarde"/>
  </r>
  <r>
    <n v="570"/>
    <x v="0"/>
    <s v="1960-K00258"/>
    <s v=" "/>
    <n v="52.347000000000001"/>
    <n v="-119.230999999999"/>
    <n v="1960"/>
    <x v="1"/>
    <n v="13"/>
    <d v="1960-07-13T00:00:00"/>
    <m/>
    <m/>
    <x v="1"/>
    <x v="30"/>
    <x v="1"/>
    <s v=" "/>
    <s v="Fire"/>
    <s v=" "/>
    <s v="BC-1960-1960-K00258"/>
    <s v=" "/>
    <s v=" "/>
    <d v="2020-05-05T00:00:00"/>
    <s v="BC"/>
    <x v="3"/>
    <n v="14"/>
    <x v="3"/>
    <s v="Cordill re montagnarde"/>
  </r>
  <r>
    <n v="571"/>
    <x v="0"/>
    <s v="1960-K00263"/>
    <s v=" "/>
    <n v="52.155000000000001"/>
    <n v="-119.337"/>
    <n v="1960"/>
    <x v="1"/>
    <n v="13"/>
    <d v="1960-07-13T00:00:00"/>
    <m/>
    <m/>
    <x v="1"/>
    <x v="238"/>
    <x v="1"/>
    <s v=" "/>
    <s v="Fire"/>
    <s v=" "/>
    <s v="BC-1960-1960-K00263"/>
    <s v=" "/>
    <s v=" "/>
    <d v="2020-05-05T00:00:00"/>
    <s v="BC"/>
    <x v="3"/>
    <n v="14"/>
    <x v="3"/>
    <s v="Cordill re montagnarde"/>
  </r>
  <r>
    <n v="572"/>
    <x v="0"/>
    <s v="1960-K00317"/>
    <s v=" "/>
    <n v="52.241999999999898"/>
    <n v="-119.93300000000001"/>
    <n v="1960"/>
    <x v="1"/>
    <n v="13"/>
    <d v="1960-07-13T00:00:00"/>
    <m/>
    <m/>
    <x v="1"/>
    <x v="36"/>
    <x v="1"/>
    <s v=" "/>
    <s v="Fire"/>
    <s v=" "/>
    <s v="BC-1960-1960-K00317"/>
    <s v=" "/>
    <s v=" "/>
    <d v="2020-05-05T00:00:00"/>
    <s v="BC"/>
    <x v="3"/>
    <n v="14"/>
    <x v="3"/>
    <s v="Cordill re montagnarde"/>
  </r>
  <r>
    <n v="573"/>
    <x v="0"/>
    <s v="1960-N00176"/>
    <s v=" "/>
    <n v="51.655000000000001"/>
    <n v="-117.63800000000001"/>
    <n v="1960"/>
    <x v="1"/>
    <n v="13"/>
    <d v="1960-07-13T00:00:00"/>
    <m/>
    <m/>
    <x v="1"/>
    <x v="387"/>
    <x v="1"/>
    <s v=" "/>
    <s v="Fire"/>
    <s v=" "/>
    <s v="BC-1960-1960-N00176"/>
    <s v=" "/>
    <s v=" "/>
    <d v="2020-05-05T00:00:00"/>
    <s v="BC"/>
    <x v="3"/>
    <n v="14"/>
    <x v="3"/>
    <s v="Cordill re montagnarde"/>
  </r>
  <r>
    <n v="574"/>
    <x v="0"/>
    <s v="1960-N00340"/>
    <s v=" "/>
    <n v="50.875999999999898"/>
    <n v="-117.54900000000001"/>
    <n v="1960"/>
    <x v="1"/>
    <n v="13"/>
    <d v="1960-07-13T00:00:00"/>
    <m/>
    <m/>
    <x v="1"/>
    <x v="388"/>
    <x v="1"/>
    <s v=" "/>
    <s v="Fire"/>
    <s v=" "/>
    <s v="BC-1960-1960-N00340"/>
    <s v=" "/>
    <s v=" "/>
    <d v="2020-05-05T00:00:00"/>
    <s v="BC"/>
    <x v="3"/>
    <n v="14"/>
    <x v="3"/>
    <s v="Cordill re montagnarde"/>
  </r>
  <r>
    <n v="575"/>
    <x v="0"/>
    <s v="1960-K00533"/>
    <s v=" "/>
    <n v="52.597000000000001"/>
    <n v="-119.289"/>
    <n v="1960"/>
    <x v="1"/>
    <n v="13"/>
    <d v="1960-07-13T00:00:00"/>
    <m/>
    <m/>
    <x v="1"/>
    <x v="389"/>
    <x v="1"/>
    <s v=" "/>
    <s v="Fire"/>
    <s v=" "/>
    <s v="BC-1960-1960-K00533"/>
    <s v=" "/>
    <s v=" "/>
    <d v="2020-05-05T00:00:00"/>
    <s v="BC"/>
    <x v="3"/>
    <n v="14"/>
    <x v="3"/>
    <s v="Cordill re montagnarde"/>
  </r>
  <r>
    <n v="576"/>
    <x v="0"/>
    <s v="1960-K00535"/>
    <s v=" "/>
    <n v="52.125999999999898"/>
    <n v="-118.980999999999"/>
    <n v="1960"/>
    <x v="1"/>
    <n v="13"/>
    <d v="1960-07-13T00:00:00"/>
    <m/>
    <m/>
    <x v="1"/>
    <x v="90"/>
    <x v="1"/>
    <s v=" "/>
    <s v="Fire"/>
    <s v=" "/>
    <s v="BC-1960-1960-K00535"/>
    <s v=" "/>
    <s v=" "/>
    <d v="2020-05-05T00:00:00"/>
    <s v="BC"/>
    <x v="3"/>
    <n v="14"/>
    <x v="3"/>
    <s v="Cordill re montagnarde"/>
  </r>
  <r>
    <n v="577"/>
    <x v="0"/>
    <s v="1960-N00348"/>
    <s v=" "/>
    <n v="51.905000000000001"/>
    <n v="-118.544"/>
    <n v="1960"/>
    <x v="1"/>
    <n v="13"/>
    <d v="1960-07-13T00:00:00"/>
    <m/>
    <m/>
    <x v="1"/>
    <x v="20"/>
    <x v="1"/>
    <s v=" "/>
    <s v="Fire"/>
    <s v=" "/>
    <s v="BC-1960-1960-N00348"/>
    <s v=" "/>
    <s v=" "/>
    <d v="2020-05-05T00:00:00"/>
    <s v="BC"/>
    <x v="3"/>
    <n v="14"/>
    <x v="3"/>
    <s v="Cordill re montagnarde"/>
  </r>
  <r>
    <n v="578"/>
    <x v="0"/>
    <s v="1961-C00014"/>
    <s v=" "/>
    <n v="52.759999999999899"/>
    <n v="-123.18300000000001"/>
    <n v="1961"/>
    <x v="0"/>
    <n v="14"/>
    <d v="1961-06-14T00:00:00"/>
    <m/>
    <m/>
    <x v="1"/>
    <x v="390"/>
    <x v="0"/>
    <s v=" "/>
    <s v="Fire"/>
    <s v=" "/>
    <s v="BC-1961-1961-C00014"/>
    <s v=" "/>
    <s v=" "/>
    <d v="2020-05-05T00:00:00"/>
    <s v="BC"/>
    <x v="3"/>
    <n v="14"/>
    <x v="3"/>
    <s v="Cordill re montagnarde"/>
  </r>
  <r>
    <n v="579"/>
    <x v="0"/>
    <s v="1960-C00026"/>
    <s v=" "/>
    <n v="53.039000000000001"/>
    <n v="-124.88200000000001"/>
    <n v="1960"/>
    <x v="1"/>
    <n v="24"/>
    <d v="1960-07-24T00:00:00"/>
    <m/>
    <m/>
    <x v="1"/>
    <x v="391"/>
    <x v="1"/>
    <s v=" "/>
    <s v="Fire"/>
    <s v=" "/>
    <s v="BC-1960-1960-C00026"/>
    <s v=" "/>
    <s v=" "/>
    <d v="2020-05-05T00:00:00"/>
    <s v="BC"/>
    <x v="3"/>
    <n v="14"/>
    <x v="3"/>
    <s v="Cordill re montagnarde"/>
  </r>
  <r>
    <n v="580"/>
    <x v="0"/>
    <s v="1960-C00034"/>
    <s v=" "/>
    <n v="53.097000000000001"/>
    <n v="-124.033"/>
    <n v="1960"/>
    <x v="3"/>
    <n v="10"/>
    <d v="1960-08-10T00:00:00"/>
    <m/>
    <m/>
    <x v="1"/>
    <x v="33"/>
    <x v="1"/>
    <s v=" "/>
    <s v="Fire"/>
    <s v=" "/>
    <s v="BC-1960-1960-C00034"/>
    <s v=" "/>
    <s v=" "/>
    <d v="2020-05-05T00:00:00"/>
    <s v="BC"/>
    <x v="3"/>
    <n v="14"/>
    <x v="3"/>
    <s v="Cordill re montagnarde"/>
  </r>
  <r>
    <n v="581"/>
    <x v="0"/>
    <s v="1961-C00032"/>
    <s v=" "/>
    <n v="52.991999999999898"/>
    <n v="-121.93300000000001"/>
    <n v="1961"/>
    <x v="3"/>
    <n v="4"/>
    <d v="1961-08-04T00:00:00"/>
    <m/>
    <m/>
    <x v="1"/>
    <x v="392"/>
    <x v="0"/>
    <s v=" "/>
    <s v="Fire"/>
    <s v=" "/>
    <s v="BC-1961-1961-C00032"/>
    <s v=" "/>
    <s v=" "/>
    <d v="2020-05-05T00:00:00"/>
    <s v="BC"/>
    <x v="3"/>
    <n v="14"/>
    <x v="3"/>
    <s v="Cordill re montagnarde"/>
  </r>
  <r>
    <n v="582"/>
    <x v="0"/>
    <s v="1961-C00414"/>
    <s v=" "/>
    <n v="52.567999999999898"/>
    <n v="-120.43300000000001"/>
    <n v="1961"/>
    <x v="3"/>
    <n v="24"/>
    <d v="1961-08-24T00:00:00"/>
    <m/>
    <m/>
    <x v="1"/>
    <x v="393"/>
    <x v="1"/>
    <s v=" "/>
    <s v="Fire"/>
    <s v=" "/>
    <s v="BC-1961-1961-C00414"/>
    <s v=" "/>
    <s v=" "/>
    <d v="2020-05-05T00:00:00"/>
    <s v="BC"/>
    <x v="3"/>
    <n v="14"/>
    <x v="3"/>
    <s v="Cordill re montagnarde"/>
  </r>
  <r>
    <n v="583"/>
    <x v="0"/>
    <s v="1961-K00523"/>
    <s v=" "/>
    <n v="52.405000000000001"/>
    <n v="-120.38500000000001"/>
    <n v="1961"/>
    <x v="1"/>
    <n v="4"/>
    <d v="1961-07-04T00:00:00"/>
    <m/>
    <m/>
    <x v="1"/>
    <x v="64"/>
    <x v="1"/>
    <s v=" "/>
    <s v="Fire"/>
    <s v=" "/>
    <s v="BC-1961-1961-K00523"/>
    <s v=" "/>
    <s v=" "/>
    <d v="2020-05-05T00:00:00"/>
    <s v="BC"/>
    <x v="3"/>
    <n v="14"/>
    <x v="3"/>
    <s v="Cordill re montagnarde"/>
  </r>
  <r>
    <n v="584"/>
    <x v="0"/>
    <s v="1961-C00002"/>
    <s v=" "/>
    <n v="52.933999999999898"/>
    <n v="-125.43300000000001"/>
    <n v="1961"/>
    <x v="3"/>
    <n v="9"/>
    <d v="1961-08-09T00:00:00"/>
    <m/>
    <m/>
    <x v="1"/>
    <x v="394"/>
    <x v="0"/>
    <s v=" "/>
    <s v="Fire"/>
    <s v=" "/>
    <s v="BC-1961-1961-C00002"/>
    <s v=" "/>
    <s v=" "/>
    <d v="2020-05-05T00:00:00"/>
    <s v="BC"/>
    <x v="3"/>
    <n v="14"/>
    <x v="3"/>
    <s v="Cordill re montagnarde"/>
  </r>
  <r>
    <n v="585"/>
    <x v="0"/>
    <s v="1961-C00013"/>
    <s v=" "/>
    <n v="52.817999999999898"/>
    <n v="-122.230999999999"/>
    <n v="1961"/>
    <x v="5"/>
    <n v="1"/>
    <d v="1961-04-01T00:00:00"/>
    <m/>
    <m/>
    <x v="1"/>
    <x v="386"/>
    <x v="0"/>
    <s v=" "/>
    <s v="Fire"/>
    <s v=" "/>
    <s v="BC-1961-1961-C00013"/>
    <s v=" "/>
    <s v=" "/>
    <d v="2020-05-05T00:00:00"/>
    <s v="BC"/>
    <x v="3"/>
    <n v="14"/>
    <x v="3"/>
    <s v="Cordill re montagnarde"/>
  </r>
  <r>
    <n v="586"/>
    <x v="0"/>
    <s v="1961-C00114"/>
    <s v=" "/>
    <n v="51.655000000000001"/>
    <n v="-123.747"/>
    <n v="1961"/>
    <x v="0"/>
    <n v="12"/>
    <d v="1961-06-12T00:00:00"/>
    <m/>
    <m/>
    <x v="1"/>
    <x v="395"/>
    <x v="0"/>
    <s v=" "/>
    <s v="Fire"/>
    <s v=" "/>
    <s v="BC-1961-1961-C00114"/>
    <s v=" "/>
    <s v=" "/>
    <d v="2020-05-05T00:00:00"/>
    <s v="BC"/>
    <x v="3"/>
    <n v="14"/>
    <x v="3"/>
    <s v="Cordill re montagnarde"/>
  </r>
  <r>
    <n v="587"/>
    <x v="0"/>
    <s v="1961-C00134"/>
    <s v=" "/>
    <n v="51.597000000000001"/>
    <n v="-123.840999999999"/>
    <n v="1961"/>
    <x v="0"/>
    <n v="13"/>
    <d v="1961-06-13T00:00:00"/>
    <m/>
    <m/>
    <x v="1"/>
    <x v="8"/>
    <x v="0"/>
    <s v=" "/>
    <s v="Fire"/>
    <s v=" "/>
    <s v="BC-1961-1961-C00134"/>
    <s v=" "/>
    <s v=" "/>
    <d v="2020-05-05T00:00:00"/>
    <s v="BC"/>
    <x v="3"/>
    <n v="14"/>
    <x v="3"/>
    <s v="Cordill re montagnarde"/>
  </r>
  <r>
    <n v="588"/>
    <x v="0"/>
    <s v="1961-C00135"/>
    <s v=" "/>
    <n v="51.539000000000001"/>
    <n v="-123.935"/>
    <n v="1961"/>
    <x v="0"/>
    <n v="7"/>
    <d v="1961-06-07T00:00:00"/>
    <m/>
    <m/>
    <x v="1"/>
    <x v="255"/>
    <x v="0"/>
    <s v=" "/>
    <s v="Fire"/>
    <s v=" "/>
    <s v="BC-1961-1961-C00135"/>
    <s v=" "/>
    <s v=" "/>
    <d v="2020-05-05T00:00:00"/>
    <s v="BC"/>
    <x v="3"/>
    <n v="14"/>
    <x v="3"/>
    <s v="Cordill re montagnarde"/>
  </r>
  <r>
    <n v="589"/>
    <x v="0"/>
    <s v="1961-C00136"/>
    <s v=" "/>
    <n v="51.789000000000001"/>
    <n v="-123.982"/>
    <n v="1961"/>
    <x v="0"/>
    <n v="15"/>
    <d v="1961-06-15T00:00:00"/>
    <m/>
    <m/>
    <x v="1"/>
    <x v="396"/>
    <x v="0"/>
    <s v=" "/>
    <s v="Fire"/>
    <s v=" "/>
    <s v="BC-1961-1961-C00136"/>
    <s v=" "/>
    <s v=" "/>
    <d v="2020-05-05T00:00:00"/>
    <s v="BC"/>
    <x v="3"/>
    <n v="14"/>
    <x v="3"/>
    <s v="Cordill re montagnarde"/>
  </r>
  <r>
    <n v="590"/>
    <x v="0"/>
    <s v="1961-C00138"/>
    <s v=" "/>
    <n v="51.597000000000001"/>
    <n v="-122.685"/>
    <n v="1961"/>
    <x v="0"/>
    <n v="17"/>
    <d v="1961-06-17T00:00:00"/>
    <m/>
    <m/>
    <x v="1"/>
    <x v="145"/>
    <x v="0"/>
    <s v=" "/>
    <s v="Fire"/>
    <s v=" "/>
    <s v="BC-1961-1961-C00138"/>
    <s v=" "/>
    <s v=" "/>
    <d v="2020-05-05T00:00:00"/>
    <s v="BC"/>
    <x v="3"/>
    <n v="14"/>
    <x v="3"/>
    <s v="Cordill re montagnarde"/>
  </r>
  <r>
    <n v="591"/>
    <x v="0"/>
    <s v="1961-C00142"/>
    <s v=" "/>
    <n v="51.713000000000001"/>
    <n v="-124.294"/>
    <n v="1961"/>
    <x v="0"/>
    <n v="17"/>
    <d v="1961-06-17T00:00:00"/>
    <m/>
    <m/>
    <x v="1"/>
    <x v="397"/>
    <x v="0"/>
    <s v=" "/>
    <s v="Fire"/>
    <s v=" "/>
    <s v="BC-1961-1961-C00142"/>
    <s v=" "/>
    <s v=" "/>
    <d v="2020-05-05T00:00:00"/>
    <s v="BC"/>
    <x v="3"/>
    <n v="14"/>
    <x v="3"/>
    <s v="Cordill re montagnarde"/>
  </r>
  <r>
    <n v="592"/>
    <x v="0"/>
    <s v="1961-C00153"/>
    <s v=" "/>
    <n v="51.683999999999898"/>
    <n v="-123.997"/>
    <n v="1961"/>
    <x v="0"/>
    <n v="19"/>
    <d v="1961-06-19T00:00:00"/>
    <m/>
    <m/>
    <x v="1"/>
    <x v="64"/>
    <x v="0"/>
    <s v=" "/>
    <s v="Fire"/>
    <s v=" "/>
    <s v="BC-1961-1961-C00153"/>
    <s v=" "/>
    <s v=" "/>
    <d v="2020-05-05T00:00:00"/>
    <s v="BC"/>
    <x v="3"/>
    <n v="14"/>
    <x v="3"/>
    <s v="Cordill re montagnarde"/>
  </r>
  <r>
    <n v="593"/>
    <x v="0"/>
    <s v="1961-C00178"/>
    <s v=" "/>
    <n v="51.759999999999899"/>
    <n v="-124.340999999999"/>
    <n v="1961"/>
    <x v="1"/>
    <n v="12"/>
    <d v="1961-07-12T00:00:00"/>
    <m/>
    <m/>
    <x v="1"/>
    <x v="398"/>
    <x v="0"/>
    <s v=" "/>
    <s v="Fire"/>
    <s v=" "/>
    <s v="BC-1961-1961-C00178"/>
    <s v=" "/>
    <s v=" "/>
    <d v="2020-05-05T00:00:00"/>
    <s v="BC"/>
    <x v="3"/>
    <n v="14"/>
    <x v="3"/>
    <s v="Cordill re montagnarde"/>
  </r>
  <r>
    <n v="594"/>
    <x v="0"/>
    <s v="1960-C00067"/>
    <s v=" "/>
    <n v="51.741999999999898"/>
    <n v="-124.232"/>
    <n v="1960"/>
    <x v="1"/>
    <n v="4"/>
    <d v="1960-07-04T00:00:00"/>
    <m/>
    <m/>
    <x v="1"/>
    <x v="55"/>
    <x v="0"/>
    <s v=" "/>
    <s v="Fire"/>
    <s v=" "/>
    <s v="BC-1960-1960-C00067"/>
    <s v=" "/>
    <s v=" "/>
    <d v="2020-05-05T00:00:00"/>
    <s v="BC"/>
    <x v="3"/>
    <n v="14"/>
    <x v="3"/>
    <s v="Cordill re montagnarde"/>
  </r>
  <r>
    <n v="595"/>
    <x v="0"/>
    <s v="1961-C00150"/>
    <s v=" "/>
    <n v="51.009999999999899"/>
    <n v="-121.544"/>
    <n v="1961"/>
    <x v="0"/>
    <n v="18"/>
    <d v="1961-06-18T00:00:00"/>
    <m/>
    <m/>
    <x v="1"/>
    <x v="399"/>
    <x v="1"/>
    <s v=" "/>
    <s v="Fire"/>
    <s v=" "/>
    <s v="BC-1961-1961-C00150"/>
    <s v=" "/>
    <s v=" "/>
    <d v="2020-05-05T00:00:00"/>
    <s v="BC"/>
    <x v="3"/>
    <n v="14"/>
    <x v="3"/>
    <s v="Cordill re montagnarde"/>
  </r>
  <r>
    <n v="596"/>
    <x v="0"/>
    <s v="1960-N00207"/>
    <s v=" "/>
    <n v="52.155000000000001"/>
    <n v="-118.337"/>
    <n v="1960"/>
    <x v="1"/>
    <n v="13"/>
    <d v="1960-07-13T00:00:00"/>
    <m/>
    <m/>
    <x v="1"/>
    <x v="299"/>
    <x v="1"/>
    <s v=" "/>
    <s v="Fire"/>
    <s v=" "/>
    <s v="BC-1960-1960-N00207"/>
    <s v=" "/>
    <s v=" "/>
    <d v="2020-05-05T00:00:00"/>
    <s v="BC"/>
    <x v="3"/>
    <n v="14"/>
    <x v="3"/>
    <s v="Cordill re montagnarde"/>
  </r>
  <r>
    <n v="597"/>
    <x v="0"/>
    <s v="1961-V01717"/>
    <s v=" "/>
    <n v="50.625999999999898"/>
    <n v="-124.482"/>
    <n v="1961"/>
    <x v="3"/>
    <n v="14"/>
    <d v="1961-08-14T00:00:00"/>
    <m/>
    <m/>
    <x v="1"/>
    <x v="65"/>
    <x v="1"/>
    <s v=" "/>
    <s v="Fire"/>
    <s v=" "/>
    <s v="BC-1961-1961-V01717"/>
    <s v=" "/>
    <s v=" "/>
    <d v="2020-05-05T00:00:00"/>
    <s v="BC"/>
    <x v="4"/>
    <n v="13"/>
    <x v="4"/>
    <s v="Maritime du Pacifique"/>
  </r>
  <r>
    <n v="598"/>
    <x v="0"/>
    <s v="1961-V01745"/>
    <s v=" "/>
    <n v="50.789000000000001"/>
    <n v="-124.89100000000001"/>
    <n v="1961"/>
    <x v="3"/>
    <n v="4"/>
    <d v="1961-08-04T00:00:00"/>
    <m/>
    <m/>
    <x v="1"/>
    <x v="400"/>
    <x v="1"/>
    <s v=" "/>
    <s v="Fire"/>
    <s v=" "/>
    <s v="BC-1961-1961-V01745"/>
    <s v=" "/>
    <s v=" "/>
    <d v="2020-05-05T00:00:00"/>
    <s v="BC"/>
    <x v="4"/>
    <n v="13"/>
    <x v="4"/>
    <s v="Maritime du Pacifique"/>
  </r>
  <r>
    <n v="599"/>
    <x v="0"/>
    <s v="1961-V01750"/>
    <s v=" "/>
    <n v="50.963000000000001"/>
    <n v="-124.79900000000001"/>
    <n v="1961"/>
    <x v="1"/>
    <n v="16"/>
    <d v="1961-07-16T00:00:00"/>
    <m/>
    <m/>
    <x v="1"/>
    <x v="401"/>
    <x v="1"/>
    <s v=" "/>
    <s v="Fire"/>
    <s v=" "/>
    <s v="BC-1961-1961-V01750"/>
    <s v=" "/>
    <s v=" "/>
    <d v="2020-05-05T00:00:00"/>
    <s v="BC"/>
    <x v="4"/>
    <n v="13"/>
    <x v="4"/>
    <s v="Maritime du Pacifique"/>
  </r>
  <r>
    <n v="600"/>
    <x v="0"/>
    <s v="1961-R00115"/>
    <s v=" "/>
    <n v="52.183999999999898"/>
    <n v="-126.63500000000001"/>
    <n v="1961"/>
    <x v="1"/>
    <n v="26"/>
    <d v="1961-07-26T00:00:00"/>
    <m/>
    <m/>
    <x v="1"/>
    <x v="395"/>
    <x v="1"/>
    <s v=" "/>
    <s v="Fire"/>
    <s v=" "/>
    <s v="BC-1961-1961-R00115"/>
    <s v=" "/>
    <s v=" "/>
    <d v="2020-05-05T00:00:00"/>
    <s v="BC"/>
    <x v="4"/>
    <n v="13"/>
    <x v="4"/>
    <s v="Maritime du Pacifique"/>
  </r>
  <r>
    <n v="601"/>
    <x v="0"/>
    <s v="1961-R00130"/>
    <s v=" "/>
    <n v="51.789000000000001"/>
    <n v="-126.185"/>
    <n v="1961"/>
    <x v="1"/>
    <n v="26"/>
    <d v="1961-07-26T00:00:00"/>
    <m/>
    <m/>
    <x v="1"/>
    <x v="128"/>
    <x v="1"/>
    <s v=" "/>
    <s v="Fire"/>
    <s v=" "/>
    <s v="BC-1961-1961-R00130"/>
    <s v=" "/>
    <s v=" "/>
    <d v="2020-05-05T00:00:00"/>
    <s v="BC"/>
    <x v="4"/>
    <n v="13"/>
    <x v="4"/>
    <s v="Maritime du Pacifique"/>
  </r>
  <r>
    <n v="602"/>
    <x v="0"/>
    <s v="1961-R00172"/>
    <s v=" "/>
    <n v="52.433999999999898"/>
    <n v="-126.289"/>
    <n v="1961"/>
    <x v="1"/>
    <n v="26"/>
    <d v="1961-07-26T00:00:00"/>
    <m/>
    <m/>
    <x v="1"/>
    <x v="244"/>
    <x v="1"/>
    <s v=" "/>
    <s v="Fire"/>
    <s v=" "/>
    <s v="BC-1961-1961-R00172"/>
    <s v=" "/>
    <s v=" "/>
    <d v="2020-05-05T00:00:00"/>
    <s v="BC"/>
    <x v="4"/>
    <n v="13"/>
    <x v="4"/>
    <s v="Maritime du Pacifique"/>
  </r>
  <r>
    <n v="603"/>
    <x v="0"/>
    <s v="1961-C00001"/>
    <s v=" "/>
    <n v="51.259999999999899"/>
    <n v="-124.840999999999"/>
    <n v="1961"/>
    <x v="1"/>
    <n v="16"/>
    <d v="1961-07-16T00:00:00"/>
    <m/>
    <m/>
    <x v="1"/>
    <x v="402"/>
    <x v="1"/>
    <s v=" "/>
    <s v="Fire"/>
    <s v=" "/>
    <s v="BC-1961-1961-C00001"/>
    <s v=" "/>
    <s v=" "/>
    <d v="2020-05-05T00:00:00"/>
    <s v="BC"/>
    <x v="4"/>
    <n v="13"/>
    <x v="4"/>
    <s v="Maritime du Pacifique"/>
  </r>
  <r>
    <n v="604"/>
    <x v="0"/>
    <s v="1960-K00276"/>
    <s v=" "/>
    <n v="52.039000000000001"/>
    <n v="-119.38500000000001"/>
    <n v="1960"/>
    <x v="1"/>
    <n v="13"/>
    <d v="1960-07-13T00:00:00"/>
    <m/>
    <m/>
    <x v="1"/>
    <x v="403"/>
    <x v="1"/>
    <s v=" "/>
    <s v="Fire"/>
    <s v=" "/>
    <s v="BC-1960-1960-K00276"/>
    <s v=" "/>
    <s v=" "/>
    <d v="2020-05-05T00:00:00"/>
    <s v="BC"/>
    <x v="3"/>
    <n v="14"/>
    <x v="3"/>
    <s v="Cordill re montagnarde"/>
  </r>
  <r>
    <n v="605"/>
    <x v="0"/>
    <s v="1960-K00342"/>
    <s v=" "/>
    <n v="51.817999999999898"/>
    <n v="-119.232"/>
    <n v="1960"/>
    <x v="1"/>
    <n v="13"/>
    <d v="1960-07-13T00:00:00"/>
    <m/>
    <m/>
    <x v="1"/>
    <x v="404"/>
    <x v="1"/>
    <s v=" "/>
    <s v="Fire"/>
    <s v=" "/>
    <s v="BC-1960-1960-K00342"/>
    <s v=" "/>
    <s v=" "/>
    <d v="2020-05-05T00:00:00"/>
    <s v="BC"/>
    <x v="3"/>
    <n v="14"/>
    <x v="3"/>
    <s v="Cordill re montagnarde"/>
  </r>
  <r>
    <n v="606"/>
    <x v="0"/>
    <s v="1960-K00351"/>
    <s v=" "/>
    <n v="51.539000000000001"/>
    <n v="-119.590999999999"/>
    <n v="1960"/>
    <x v="1"/>
    <n v="13"/>
    <d v="1960-07-13T00:00:00"/>
    <m/>
    <m/>
    <x v="1"/>
    <x v="66"/>
    <x v="1"/>
    <s v=" "/>
    <s v="Fire"/>
    <s v=" "/>
    <s v="BC-1960-1960-K00351"/>
    <s v=" "/>
    <s v=" "/>
    <d v="2020-05-05T00:00:00"/>
    <s v="BC"/>
    <x v="3"/>
    <n v="14"/>
    <x v="3"/>
    <s v="Cordill re montagnarde"/>
  </r>
  <r>
    <n v="607"/>
    <x v="0"/>
    <s v="1960-K00365"/>
    <s v=" "/>
    <n v="51.125999999999898"/>
    <n v="-119.294"/>
    <n v="1960"/>
    <x v="1"/>
    <n v="13"/>
    <d v="1960-07-13T00:00:00"/>
    <m/>
    <m/>
    <x v="1"/>
    <x v="405"/>
    <x v="1"/>
    <s v=" "/>
    <s v="Fire"/>
    <s v=" "/>
    <s v="BC-1960-1960-K00365"/>
    <s v=" "/>
    <s v=" "/>
    <d v="2020-05-05T00:00:00"/>
    <s v="BC"/>
    <x v="3"/>
    <n v="14"/>
    <x v="3"/>
    <s v="Cordill re montagnarde"/>
  </r>
  <r>
    <n v="608"/>
    <x v="0"/>
    <s v="1960-K00451"/>
    <s v=" "/>
    <n v="52.125999999999898"/>
    <n v="-119.087"/>
    <n v="1960"/>
    <x v="1"/>
    <n v="13"/>
    <d v="1960-07-13T00:00:00"/>
    <m/>
    <m/>
    <x v="1"/>
    <x v="99"/>
    <x v="1"/>
    <s v=" "/>
    <s v="Fire"/>
    <s v=" "/>
    <s v="BC-1960-1960-K00451"/>
    <s v=" "/>
    <s v=" "/>
    <d v="2020-05-05T00:00:00"/>
    <s v="BC"/>
    <x v="3"/>
    <n v="14"/>
    <x v="3"/>
    <s v="Cordill re montagnarde"/>
  </r>
  <r>
    <n v="609"/>
    <x v="0"/>
    <s v="1960-K00473"/>
    <s v=" "/>
    <n v="50.789000000000001"/>
    <n v="-118.345"/>
    <n v="1960"/>
    <x v="1"/>
    <n v="13"/>
    <d v="1960-07-13T00:00:00"/>
    <m/>
    <m/>
    <x v="1"/>
    <x v="406"/>
    <x v="1"/>
    <s v=" "/>
    <s v="Fire"/>
    <s v=" "/>
    <s v="BC-1960-1960-K00473"/>
    <s v=" "/>
    <s v=" "/>
    <d v="2020-05-05T00:00:00"/>
    <s v="BC"/>
    <x v="3"/>
    <n v="14"/>
    <x v="3"/>
    <s v="Cordill re montagnarde"/>
  </r>
  <r>
    <n v="610"/>
    <x v="0"/>
    <s v="1960-K00477"/>
    <s v=" "/>
    <n v="51.597000000000001"/>
    <n v="-119.590999999999"/>
    <n v="1960"/>
    <x v="1"/>
    <n v="13"/>
    <d v="1960-07-13T00:00:00"/>
    <m/>
    <m/>
    <x v="1"/>
    <x v="52"/>
    <x v="1"/>
    <s v=" "/>
    <s v="Fire"/>
    <s v=" "/>
    <s v="BC-1960-1960-K00477"/>
    <s v=" "/>
    <s v=" "/>
    <d v="2020-05-05T00:00:00"/>
    <s v="BC"/>
    <x v="3"/>
    <n v="14"/>
    <x v="3"/>
    <s v="Cordill re montagnarde"/>
  </r>
  <r>
    <n v="611"/>
    <x v="0"/>
    <s v="1960-K00499"/>
    <s v=" "/>
    <n v="51.317999999999898"/>
    <n v="-118.685"/>
    <n v="1960"/>
    <x v="1"/>
    <n v="13"/>
    <d v="1960-07-13T00:00:00"/>
    <m/>
    <m/>
    <x v="1"/>
    <x v="64"/>
    <x v="1"/>
    <s v=" "/>
    <s v="Fire"/>
    <s v=" "/>
    <s v="BC-1960-1960-K00499"/>
    <s v=" "/>
    <s v=" "/>
    <d v="2020-05-05T00:00:00"/>
    <s v="BC"/>
    <x v="3"/>
    <n v="14"/>
    <x v="3"/>
    <s v="Cordill re montagnarde"/>
  </r>
  <r>
    <n v="612"/>
    <x v="0"/>
    <s v="1960-K00547"/>
    <s v=" "/>
    <n v="51.847000000000001"/>
    <n v="-119.090999999999"/>
    <n v="1960"/>
    <x v="1"/>
    <n v="13"/>
    <d v="1960-07-13T00:00:00"/>
    <m/>
    <m/>
    <x v="1"/>
    <x v="34"/>
    <x v="1"/>
    <s v=" "/>
    <s v="Fire"/>
    <s v=" "/>
    <s v="BC-1960-1960-K00547"/>
    <s v=" "/>
    <s v=" "/>
    <d v="2020-05-05T00:00:00"/>
    <s v="BC"/>
    <x v="3"/>
    <n v="14"/>
    <x v="3"/>
    <s v="Cordill re montagnarde"/>
  </r>
  <r>
    <n v="613"/>
    <x v="0"/>
    <s v="1960-K00606"/>
    <s v=" "/>
    <n v="51.125999999999898"/>
    <n v="-119.482"/>
    <n v="1960"/>
    <x v="1"/>
    <n v="13"/>
    <d v="1960-07-13T00:00:00"/>
    <m/>
    <m/>
    <x v="1"/>
    <x v="407"/>
    <x v="1"/>
    <s v=" "/>
    <s v="Fire"/>
    <s v=" "/>
    <s v="BC-1960-1960-K00606"/>
    <s v=" "/>
    <s v=" "/>
    <d v="2020-05-05T00:00:00"/>
    <s v="BC"/>
    <x v="3"/>
    <n v="14"/>
    <x v="3"/>
    <s v="Cordill re montagnarde"/>
  </r>
  <r>
    <n v="614"/>
    <x v="0"/>
    <s v="1961-C00137"/>
    <s v=" "/>
    <n v="51.713000000000001"/>
    <n v="-122.38800000000001"/>
    <n v="1961"/>
    <x v="0"/>
    <n v="17"/>
    <d v="1961-06-17T00:00:00"/>
    <m/>
    <m/>
    <x v="1"/>
    <x v="79"/>
    <x v="0"/>
    <s v=" "/>
    <s v="Fire"/>
    <s v=" "/>
    <s v="BC-1961-1961-C00137"/>
    <s v=" "/>
    <s v=" "/>
    <d v="2020-05-05T00:00:00"/>
    <s v="BC"/>
    <x v="3"/>
    <n v="14"/>
    <x v="3"/>
    <s v="Cordill re montagnarde"/>
  </r>
  <r>
    <n v="615"/>
    <x v="0"/>
    <s v="1961-C00144"/>
    <s v=" "/>
    <n v="51.789000000000001"/>
    <n v="-122.13800000000001"/>
    <n v="1961"/>
    <x v="0"/>
    <n v="18"/>
    <d v="1961-06-18T00:00:00"/>
    <m/>
    <m/>
    <x v="1"/>
    <x v="408"/>
    <x v="0"/>
    <s v=" "/>
    <s v="Fire"/>
    <s v=" "/>
    <s v="BC-1961-1961-C00144"/>
    <s v=" "/>
    <s v=" "/>
    <d v="2020-05-05T00:00:00"/>
    <s v="BC"/>
    <x v="3"/>
    <n v="14"/>
    <x v="3"/>
    <s v="Cordill re montagnarde"/>
  </r>
  <r>
    <n v="616"/>
    <x v="0"/>
    <s v="1961-C00415"/>
    <s v=" "/>
    <n v="51.817999999999898"/>
    <n v="-120.544"/>
    <n v="1961"/>
    <x v="3"/>
    <n v="22"/>
    <d v="1961-08-22T00:00:00"/>
    <m/>
    <m/>
    <x v="1"/>
    <x v="409"/>
    <x v="0"/>
    <s v=" "/>
    <s v="Fire"/>
    <s v=" "/>
    <s v="BC-1961-1961-C00415"/>
    <s v=" "/>
    <s v=" "/>
    <d v="2020-05-05T00:00:00"/>
    <s v="BC"/>
    <x v="3"/>
    <n v="14"/>
    <x v="3"/>
    <s v="Cordill re montagnarde"/>
  </r>
  <r>
    <n v="617"/>
    <x v="0"/>
    <s v="1961-K00224"/>
    <s v=" "/>
    <n v="51.125999999999898"/>
    <n v="-120.340999999999"/>
    <n v="1961"/>
    <x v="0"/>
    <n v="18"/>
    <d v="1961-06-18T00:00:00"/>
    <m/>
    <m/>
    <x v="1"/>
    <x v="208"/>
    <x v="1"/>
    <s v=" "/>
    <s v="Fire"/>
    <s v=" "/>
    <s v="BC-1961-1961-K00224"/>
    <s v=" "/>
    <s v=" "/>
    <d v="2020-05-05T00:00:00"/>
    <s v="BC"/>
    <x v="3"/>
    <n v="14"/>
    <x v="3"/>
    <s v="Cordill re montagnarde"/>
  </r>
  <r>
    <n v="618"/>
    <x v="0"/>
    <s v="1960-N00148"/>
    <s v=" "/>
    <n v="50.213000000000001"/>
    <n v="-115.14100000000001"/>
    <n v="1960"/>
    <x v="1"/>
    <n v="13"/>
    <d v="1960-07-13T00:00:00"/>
    <m/>
    <m/>
    <x v="1"/>
    <x v="410"/>
    <x v="1"/>
    <s v=" "/>
    <s v="Fire"/>
    <s v=" "/>
    <s v="BC-1960-1960-N00148"/>
    <s v=" "/>
    <s v=" "/>
    <d v="2020-05-05T00:00:00"/>
    <s v="BC"/>
    <x v="3"/>
    <n v="14"/>
    <x v="3"/>
    <s v="Cordill re montagnarde"/>
  </r>
  <r>
    <n v="619"/>
    <x v="0"/>
    <s v="1960-N00168"/>
    <s v=" "/>
    <n v="49.741999999999898"/>
    <n v="-115.39400000000001"/>
    <n v="1960"/>
    <x v="1"/>
    <n v="13"/>
    <d v="1960-07-13T00:00:00"/>
    <m/>
    <m/>
    <x v="1"/>
    <x v="411"/>
    <x v="1"/>
    <s v=" "/>
    <s v="Fire"/>
    <s v=" "/>
    <s v="BC-1960-1960-N00168"/>
    <s v=" "/>
    <s v=" "/>
    <d v="2020-05-05T00:00:00"/>
    <s v="BC"/>
    <x v="3"/>
    <n v="14"/>
    <x v="3"/>
    <s v="Cordill re montagnarde"/>
  </r>
  <r>
    <n v="620"/>
    <x v="0"/>
    <s v="1959-N00118"/>
    <s v=" "/>
    <n v="50.183999999999898"/>
    <n v="-115.232"/>
    <n v="1959"/>
    <x v="1"/>
    <n v="20"/>
    <d v="1959-07-20T00:00:00"/>
    <m/>
    <m/>
    <x v="0"/>
    <x v="412"/>
    <x v="1"/>
    <s v=" "/>
    <s v="Fire"/>
    <s v=" "/>
    <s v="BC-1959-1959-N00118"/>
    <s v=" "/>
    <s v=" "/>
    <d v="2020-05-05T00:00:00"/>
    <s v="BC"/>
    <x v="3"/>
    <n v="14"/>
    <x v="3"/>
    <s v="Cordill re montagnarde"/>
  </r>
  <r>
    <n v="621"/>
    <x v="0"/>
    <s v="1960-N00387"/>
    <s v=" "/>
    <n v="51.067999999999898"/>
    <n v="-116.294"/>
    <n v="1960"/>
    <x v="1"/>
    <n v="13"/>
    <d v="1960-07-13T00:00:00"/>
    <m/>
    <m/>
    <x v="1"/>
    <x v="327"/>
    <x v="1"/>
    <s v=" "/>
    <s v="Fire"/>
    <s v=" "/>
    <s v="BC-1960-1960-N00387"/>
    <s v=" "/>
    <s v=" "/>
    <d v="2020-05-05T00:00:00"/>
    <s v="BC"/>
    <x v="3"/>
    <n v="14"/>
    <x v="3"/>
    <s v="Cordill re montagnarde"/>
  </r>
  <r>
    <n v="622"/>
    <x v="0"/>
    <s v="1960-N00191"/>
    <s v=" "/>
    <n v="50.655000000000001"/>
    <n v="-116.482"/>
    <n v="1960"/>
    <x v="1"/>
    <n v="13"/>
    <d v="1960-07-13T00:00:00"/>
    <m/>
    <m/>
    <x v="1"/>
    <x v="343"/>
    <x v="1"/>
    <s v=" "/>
    <s v="Fire"/>
    <s v=" "/>
    <s v="BC-1960-1960-N00191"/>
    <s v=" "/>
    <s v=" "/>
    <d v="2020-05-05T00:00:00"/>
    <s v="BC"/>
    <x v="3"/>
    <n v="14"/>
    <x v="3"/>
    <s v="Cordill re montagnarde"/>
  </r>
  <r>
    <n v="623"/>
    <x v="0"/>
    <s v="1959-N00195"/>
    <s v=" "/>
    <n v="50.289000000000001"/>
    <n v="-115.982"/>
    <n v="1959"/>
    <x v="3"/>
    <n v="3"/>
    <d v="1959-08-03T00:00:00"/>
    <m/>
    <m/>
    <x v="0"/>
    <x v="413"/>
    <x v="0"/>
    <s v=" "/>
    <s v="Fire"/>
    <s v=" "/>
    <s v="BC-1959-1959-N00195"/>
    <s v=" "/>
    <s v=" "/>
    <d v="2020-05-05T00:00:00"/>
    <s v="BC"/>
    <x v="3"/>
    <n v="14"/>
    <x v="3"/>
    <s v="Cordill re montagnarde"/>
  </r>
  <r>
    <n v="624"/>
    <x v="0"/>
    <s v="1960-N00332"/>
    <s v=" "/>
    <n v="49.039000000000001"/>
    <n v="-115.099"/>
    <n v="1960"/>
    <x v="1"/>
    <n v="26"/>
    <d v="1960-07-26T00:00:00"/>
    <m/>
    <m/>
    <x v="1"/>
    <x v="20"/>
    <x v="0"/>
    <s v=" "/>
    <s v="Fire"/>
    <s v=" "/>
    <s v="BC-1960-1960-N00332"/>
    <s v=" "/>
    <s v=" "/>
    <d v="2020-05-05T00:00:00"/>
    <s v="BC"/>
    <x v="3"/>
    <n v="14"/>
    <x v="3"/>
    <s v="Cordill re montagnarde"/>
  </r>
  <r>
    <n v="625"/>
    <x v="0"/>
    <s v="1961-K00205"/>
    <s v=" "/>
    <n v="50.713000000000001"/>
    <n v="-121.437"/>
    <n v="1961"/>
    <x v="0"/>
    <n v="17"/>
    <d v="1961-06-17T00:00:00"/>
    <m/>
    <m/>
    <x v="1"/>
    <x v="414"/>
    <x v="1"/>
    <s v=" "/>
    <s v="Fire"/>
    <s v=" "/>
    <s v="BC-1961-1961-K00205"/>
    <s v=" "/>
    <s v=" "/>
    <d v="2020-05-05T00:00:00"/>
    <s v="BC"/>
    <x v="3"/>
    <n v="14"/>
    <x v="3"/>
    <s v="Cordill re montagnarde"/>
  </r>
  <r>
    <n v="626"/>
    <x v="0"/>
    <s v="1961-K00797"/>
    <s v=" "/>
    <n v="50.405000000000001"/>
    <n v="-121.39100000000001"/>
    <n v="1961"/>
    <x v="3"/>
    <n v="10"/>
    <d v="1961-08-10T00:00:00"/>
    <m/>
    <m/>
    <x v="1"/>
    <x v="30"/>
    <x v="0"/>
    <s v=" "/>
    <s v="Fire"/>
    <s v=" "/>
    <s v="BC-1961-1961-K00797"/>
    <s v=" "/>
    <s v=" "/>
    <d v="2020-05-05T00:00:00"/>
    <s v="BC"/>
    <x v="3"/>
    <n v="14"/>
    <x v="3"/>
    <s v="Cordill re montagnarde"/>
  </r>
  <r>
    <n v="627"/>
    <x v="0"/>
    <s v="1960-K00203"/>
    <s v=" "/>
    <n v="50.905000000000001"/>
    <n v="-122.29900000000001"/>
    <n v="1960"/>
    <x v="1"/>
    <n v="7"/>
    <d v="1960-07-07T00:00:00"/>
    <m/>
    <m/>
    <x v="1"/>
    <x v="19"/>
    <x v="0"/>
    <s v=" "/>
    <s v="Fire"/>
    <s v=" "/>
    <s v="BC-1960-1960-K00203"/>
    <s v=" "/>
    <s v=" "/>
    <d v="2020-05-05T00:00:00"/>
    <s v="BC"/>
    <x v="3"/>
    <n v="14"/>
    <x v="3"/>
    <s v="Cordill re montagnarde"/>
  </r>
  <r>
    <n v="628"/>
    <x v="0"/>
    <s v="1961-K00752"/>
    <s v=" "/>
    <n v="50.655000000000001"/>
    <n v="-120.187"/>
    <n v="1961"/>
    <x v="3"/>
    <n v="9"/>
    <d v="1961-08-09T00:00:00"/>
    <m/>
    <m/>
    <x v="1"/>
    <x v="415"/>
    <x v="0"/>
    <s v=" "/>
    <s v="Fire"/>
    <s v=" "/>
    <s v="BC-1961-1961-K00752"/>
    <s v=" "/>
    <s v=" "/>
    <d v="2020-05-05T00:00:00"/>
    <s v="BC"/>
    <x v="3"/>
    <n v="14"/>
    <x v="3"/>
    <s v="Cordill re montagnarde"/>
  </r>
  <r>
    <n v="629"/>
    <x v="0"/>
    <s v="1960-N00116"/>
    <s v=" "/>
    <n v="49.625999999999898"/>
    <n v="-115.099"/>
    <n v="1960"/>
    <x v="1"/>
    <n v="8"/>
    <d v="1960-07-08T00:00:00"/>
    <m/>
    <m/>
    <x v="1"/>
    <x v="416"/>
    <x v="0"/>
    <s v=" "/>
    <s v="Fire"/>
    <s v=" "/>
    <s v="BC-1960-1960-N00116"/>
    <s v=" "/>
    <s v=" "/>
    <d v="2020-05-05T00:00:00"/>
    <s v="BC"/>
    <x v="3"/>
    <n v="14"/>
    <x v="3"/>
    <s v="Cordill re montagnarde"/>
  </r>
  <r>
    <n v="630"/>
    <x v="0"/>
    <s v="1960-N00133"/>
    <s v=" "/>
    <n v="49.713000000000001"/>
    <n v="-117.51"/>
    <n v="1960"/>
    <x v="1"/>
    <n v="12"/>
    <d v="1960-07-12T00:00:00"/>
    <m/>
    <m/>
    <x v="1"/>
    <x v="20"/>
    <x v="0"/>
    <s v=" "/>
    <s v="Fire"/>
    <s v=" "/>
    <s v="BC-1960-1960-N00133"/>
    <s v=" "/>
    <s v=" "/>
    <d v="2020-05-05T00:00:00"/>
    <s v="BC"/>
    <x v="3"/>
    <n v="14"/>
    <x v="3"/>
    <s v="Cordill re montagnarde"/>
  </r>
  <r>
    <n v="631"/>
    <x v="0"/>
    <s v="1960-N00139"/>
    <s v=" "/>
    <n v="50.067999999999898"/>
    <n v="-116.64100000000001"/>
    <n v="1960"/>
    <x v="1"/>
    <n v="13"/>
    <d v="1960-07-13T00:00:00"/>
    <m/>
    <m/>
    <x v="1"/>
    <x v="417"/>
    <x v="1"/>
    <s v=" "/>
    <s v="Fire"/>
    <s v=" "/>
    <s v="BC-1960-1960-N00139"/>
    <s v=" "/>
    <s v=" "/>
    <d v="2020-05-05T00:00:00"/>
    <s v="BC"/>
    <x v="3"/>
    <n v="14"/>
    <x v="3"/>
    <s v="Cordill re montagnarde"/>
  </r>
  <r>
    <n v="632"/>
    <x v="0"/>
    <s v="1960-N00149"/>
    <s v=" "/>
    <n v="50.713000000000001"/>
    <n v="-117.687"/>
    <n v="1960"/>
    <x v="1"/>
    <n v="13"/>
    <d v="1960-07-13T00:00:00"/>
    <m/>
    <m/>
    <x v="1"/>
    <x v="418"/>
    <x v="1"/>
    <s v=" "/>
    <s v="Fire"/>
    <s v=" "/>
    <s v="BC-1960-1960-N00149"/>
    <s v=" "/>
    <s v=" "/>
    <d v="2020-05-05T00:00:00"/>
    <s v="BC"/>
    <x v="3"/>
    <n v="14"/>
    <x v="3"/>
    <s v="Cordill re montagnarde"/>
  </r>
  <r>
    <n v="633"/>
    <x v="0"/>
    <s v="1960-N00158"/>
    <s v=" "/>
    <n v="49.597000000000001"/>
    <n v="-116.099"/>
    <n v="1960"/>
    <x v="1"/>
    <n v="13"/>
    <d v="1960-07-13T00:00:00"/>
    <m/>
    <m/>
    <x v="1"/>
    <x v="419"/>
    <x v="1"/>
    <s v=" "/>
    <s v="Fire"/>
    <s v=" "/>
    <s v="BC-1960-1960-N00158"/>
    <s v=" "/>
    <s v=" "/>
    <d v="2020-05-05T00:00:00"/>
    <s v="BC"/>
    <x v="3"/>
    <n v="14"/>
    <x v="3"/>
    <s v="Cordill re montagnarde"/>
  </r>
  <r>
    <n v="634"/>
    <x v="0"/>
    <s v="1960-N00159"/>
    <s v=" "/>
    <n v="49.817999999999898"/>
    <n v="-116.64400000000001"/>
    <n v="1960"/>
    <x v="1"/>
    <n v="14"/>
    <d v="1960-07-14T00:00:00"/>
    <m/>
    <m/>
    <x v="1"/>
    <x v="85"/>
    <x v="1"/>
    <s v=" "/>
    <s v="Fire"/>
    <s v=" "/>
    <s v="BC-1960-1960-N00159"/>
    <s v=" "/>
    <s v=" "/>
    <d v="2020-05-05T00:00:00"/>
    <s v="BC"/>
    <x v="3"/>
    <n v="14"/>
    <x v="3"/>
    <s v="Cordill re montagnarde"/>
  </r>
  <r>
    <n v="635"/>
    <x v="0"/>
    <s v="1960-N00520"/>
    <s v=" "/>
    <n v="50.875999999999898"/>
    <n v="-118.232"/>
    <n v="1960"/>
    <x v="3"/>
    <n v="11"/>
    <d v="1960-08-11T00:00:00"/>
    <m/>
    <m/>
    <x v="1"/>
    <x v="54"/>
    <x v="1"/>
    <s v=" "/>
    <s v="Fire"/>
    <s v=" "/>
    <s v="BC-1960-1960-N00520"/>
    <s v=" "/>
    <s v=" "/>
    <d v="2020-05-05T00:00:00"/>
    <s v="BC"/>
    <x v="3"/>
    <n v="14"/>
    <x v="3"/>
    <s v="Cordill re montagnarde"/>
  </r>
  <r>
    <n v="636"/>
    <x v="0"/>
    <s v="1961-V01912"/>
    <s v=" "/>
    <n v="49.875999999999898"/>
    <n v="-122.01"/>
    <n v="1961"/>
    <x v="3"/>
    <n v="15"/>
    <d v="1961-08-15T00:00:00"/>
    <m/>
    <m/>
    <x v="1"/>
    <x v="420"/>
    <x v="1"/>
    <s v=" "/>
    <s v="Fire"/>
    <s v=" "/>
    <s v="BC-1961-1961-V01912"/>
    <s v=" "/>
    <s v=" "/>
    <d v="2020-05-05T00:00:00"/>
    <s v="BC"/>
    <x v="4"/>
    <n v="13"/>
    <x v="4"/>
    <s v="Maritime du Pacifique"/>
  </r>
  <r>
    <n v="637"/>
    <x v="0"/>
    <s v="1960-V00285"/>
    <s v=" "/>
    <n v="49.713000000000001"/>
    <n v="-121.849"/>
    <n v="1960"/>
    <x v="1"/>
    <n v="12"/>
    <d v="1960-07-12T00:00:00"/>
    <m/>
    <m/>
    <x v="1"/>
    <x v="421"/>
    <x v="0"/>
    <s v=" "/>
    <s v="Fire"/>
    <s v=" "/>
    <s v="BC-1960-1960-V00285"/>
    <s v=" "/>
    <s v=" "/>
    <d v="2020-05-05T00:00:00"/>
    <s v="BC"/>
    <x v="4"/>
    <n v="13"/>
    <x v="4"/>
    <s v="Maritime du Pacifique"/>
  </r>
  <r>
    <n v="638"/>
    <x v="0"/>
    <s v="1961-V01795"/>
    <s v=" "/>
    <n v="50.009999999999899"/>
    <n v="-121.937"/>
    <n v="1961"/>
    <x v="3"/>
    <n v="26"/>
    <d v="1961-08-26T00:00:00"/>
    <m/>
    <m/>
    <x v="1"/>
    <x v="422"/>
    <x v="0"/>
    <s v=" "/>
    <s v="Fire"/>
    <s v=" "/>
    <s v="BC-1961-1961-V01795"/>
    <s v=" "/>
    <s v=" "/>
    <d v="2020-05-05T00:00:00"/>
    <s v="BC"/>
    <x v="3"/>
    <n v="13"/>
    <x v="4"/>
    <s v="Maritime du Pacifique"/>
  </r>
  <r>
    <n v="639"/>
    <x v="0"/>
    <s v="1961-V00546"/>
    <s v=" "/>
    <n v="49.991999999999898"/>
    <n v="-121.483"/>
    <n v="1961"/>
    <x v="0"/>
    <n v="24"/>
    <d v="1961-06-24T00:00:00"/>
    <m/>
    <m/>
    <x v="1"/>
    <x v="423"/>
    <x v="0"/>
    <s v=" "/>
    <s v="Fire"/>
    <s v=" "/>
    <s v="BC-1961-1961-V00546"/>
    <s v=" "/>
    <s v=" "/>
    <d v="2020-05-05T00:00:00"/>
    <s v="BC"/>
    <x v="3"/>
    <n v="14"/>
    <x v="3"/>
    <s v="Cordill re montagnarde"/>
  </r>
  <r>
    <n v="640"/>
    <x v="0"/>
    <s v="1960-K00235"/>
    <s v=" "/>
    <n v="49.905000000000001"/>
    <n v="-121.099"/>
    <n v="1960"/>
    <x v="1"/>
    <n v="12"/>
    <d v="1960-07-12T00:00:00"/>
    <m/>
    <m/>
    <x v="1"/>
    <x v="424"/>
    <x v="0"/>
    <s v=" "/>
    <s v="Fire"/>
    <s v=" "/>
    <s v="BC-1960-1960-K00235"/>
    <s v=" "/>
    <s v=" "/>
    <d v="2020-05-05T00:00:00"/>
    <s v="BC"/>
    <x v="3"/>
    <n v="14"/>
    <x v="3"/>
    <s v="Cordill re montagnarde"/>
  </r>
  <r>
    <n v="641"/>
    <x v="0"/>
    <s v="1960-K00211"/>
    <s v=" "/>
    <n v="50.155000000000001"/>
    <n v="-120.04900000000001"/>
    <n v="1960"/>
    <x v="1"/>
    <n v="7"/>
    <d v="1960-07-07T00:00:00"/>
    <m/>
    <m/>
    <x v="1"/>
    <x v="425"/>
    <x v="0"/>
    <s v=" "/>
    <s v="Fire"/>
    <s v=" "/>
    <s v="BC-1960-1960-K00211"/>
    <s v=" "/>
    <s v=" "/>
    <d v="2020-05-05T00:00:00"/>
    <s v="BC"/>
    <x v="3"/>
    <n v="14"/>
    <x v="3"/>
    <s v="Cordill re montagnarde"/>
  </r>
  <r>
    <n v="642"/>
    <x v="0"/>
    <s v="1960-K00236"/>
    <s v=" "/>
    <n v="49.963000000000001"/>
    <n v="-120.599"/>
    <n v="1960"/>
    <x v="1"/>
    <n v="12"/>
    <d v="1960-07-12T00:00:00"/>
    <m/>
    <m/>
    <x v="1"/>
    <x v="426"/>
    <x v="0"/>
    <s v=" "/>
    <s v="Fire"/>
    <s v=" "/>
    <s v="BC-1960-1960-K00236"/>
    <s v=" "/>
    <s v=" "/>
    <d v="2020-05-05T00:00:00"/>
    <s v="BC"/>
    <x v="3"/>
    <n v="14"/>
    <x v="3"/>
    <s v="Cordill re montagnarde"/>
  </r>
  <r>
    <n v="643"/>
    <x v="0"/>
    <s v="1960-K00447"/>
    <s v=" "/>
    <n v="50.347000000000001"/>
    <n v="-121.232"/>
    <n v="1960"/>
    <x v="1"/>
    <n v="14"/>
    <d v="1960-07-14T00:00:00"/>
    <m/>
    <m/>
    <x v="1"/>
    <x v="50"/>
    <x v="0"/>
    <s v=" "/>
    <s v="Fire"/>
    <s v=" "/>
    <s v="BC-1960-1960-K00447"/>
    <s v=" "/>
    <s v=" "/>
    <d v="2020-05-05T00:00:00"/>
    <s v="BC"/>
    <x v="3"/>
    <n v="14"/>
    <x v="3"/>
    <s v="Cordill re montagnarde"/>
  </r>
  <r>
    <n v="644"/>
    <x v="0"/>
    <s v="1960-K00449"/>
    <s v=" "/>
    <n v="50.125999999999898"/>
    <n v="-120.095"/>
    <n v="1960"/>
    <x v="1"/>
    <n v="14"/>
    <d v="1960-07-14T00:00:00"/>
    <m/>
    <m/>
    <x v="1"/>
    <x v="58"/>
    <x v="0"/>
    <s v=" "/>
    <s v="Fire"/>
    <s v=" "/>
    <s v="BC-1960-1960-K00449"/>
    <s v=" "/>
    <s v=" "/>
    <d v="2020-05-05T00:00:00"/>
    <s v="BC"/>
    <x v="3"/>
    <n v="14"/>
    <x v="3"/>
    <s v="Cordill re montagnarde"/>
  </r>
  <r>
    <n v="645"/>
    <x v="0"/>
    <s v="1960-K00210"/>
    <s v=" "/>
    <n v="50.097000000000001"/>
    <n v="-119.437"/>
    <n v="1960"/>
    <x v="1"/>
    <n v="7"/>
    <d v="1960-07-07T00:00:00"/>
    <m/>
    <m/>
    <x v="1"/>
    <x v="50"/>
    <x v="0"/>
    <s v=" "/>
    <s v="Fire"/>
    <s v=" "/>
    <s v="BC-1960-1960-K00210"/>
    <s v=" "/>
    <s v=" "/>
    <d v="2020-05-05T00:00:00"/>
    <s v="BC"/>
    <x v="3"/>
    <n v="14"/>
    <x v="3"/>
    <s v="Cordill re montagnarde"/>
  </r>
  <r>
    <n v="646"/>
    <x v="0"/>
    <s v="1961-V01638"/>
    <s v=" "/>
    <n v="49.567999999999898"/>
    <n v="-123.01"/>
    <n v="1961"/>
    <x v="1"/>
    <n v="25"/>
    <d v="1961-07-25T00:00:00"/>
    <m/>
    <m/>
    <x v="1"/>
    <x v="427"/>
    <x v="0"/>
    <s v=" "/>
    <s v="Fire"/>
    <s v=" "/>
    <s v="BC-1961-1961-V01638"/>
    <s v=" "/>
    <s v=" "/>
    <d v="2020-05-05T00:00:00"/>
    <s v="BC"/>
    <x v="4"/>
    <n v="13"/>
    <x v="4"/>
    <s v="Maritime du Pacifique"/>
  </r>
  <r>
    <n v="647"/>
    <x v="0"/>
    <s v="1962-V02545"/>
    <s v=" "/>
    <n v="49.433999999999898"/>
    <n v="-121.554"/>
    <n v="1962"/>
    <x v="4"/>
    <n v="7"/>
    <d v="1962-09-07T00:00:00"/>
    <m/>
    <m/>
    <x v="1"/>
    <x v="428"/>
    <x v="0"/>
    <s v=" "/>
    <s v="Fire"/>
    <s v=" "/>
    <s v="BC-1962-1962-V02545"/>
    <s v=" "/>
    <s v=" "/>
    <d v="2020-05-05T00:00:00"/>
    <s v="BC"/>
    <x v="4"/>
    <n v="13"/>
    <x v="4"/>
    <s v="Maritime du Pacifique"/>
  </r>
  <r>
    <n v="648"/>
    <x v="0"/>
    <s v="1962-V00102"/>
    <s v=" "/>
    <n v="48.713000000000001"/>
    <n v="-124.19"/>
    <n v="1962"/>
    <x v="0"/>
    <n v="22"/>
    <d v="1962-06-22T00:00:00"/>
    <m/>
    <m/>
    <x v="1"/>
    <x v="429"/>
    <x v="0"/>
    <s v=" "/>
    <s v="Fire"/>
    <s v=" "/>
    <s v="BC-1962-1962-V00102"/>
    <s v=" "/>
    <s v=" "/>
    <d v="2020-05-05T00:00:00"/>
    <s v="BC"/>
    <x v="4"/>
    <n v="13"/>
    <x v="4"/>
    <s v="Maritime du Pacifique"/>
  </r>
  <r>
    <n v="649"/>
    <x v="0"/>
    <s v="1961-V01948"/>
    <s v=" "/>
    <n v="48.741999999999898"/>
    <n v="-123.483"/>
    <n v="1961"/>
    <x v="4"/>
    <n v="13"/>
    <d v="1961-09-13T00:00:00"/>
    <m/>
    <m/>
    <x v="1"/>
    <x v="430"/>
    <x v="0"/>
    <s v=" "/>
    <s v="Fire"/>
    <s v=" "/>
    <s v="BC-1961-1961-V01948"/>
    <s v=" "/>
    <s v=" "/>
    <d v="2020-05-05T00:00:00"/>
    <s v="BC"/>
    <x v="4"/>
    <n v="13"/>
    <x v="4"/>
    <s v="Maritime du Pacifique"/>
  </r>
  <r>
    <n v="650"/>
    <x v="0"/>
    <s v="1961-N00435"/>
    <s v=" "/>
    <n v="49.509999999999899"/>
    <n v="-118.483"/>
    <n v="1961"/>
    <x v="3"/>
    <n v="17"/>
    <d v="1961-08-17T00:00:00"/>
    <m/>
    <m/>
    <x v="1"/>
    <x v="339"/>
    <x v="0"/>
    <s v=" "/>
    <s v="Fire"/>
    <s v=" "/>
    <s v="BC-1961-1961-N00435"/>
    <s v=" "/>
    <s v=" "/>
    <d v="2020-05-05T00:00:00"/>
    <s v="BC"/>
    <x v="3"/>
    <n v="14"/>
    <x v="3"/>
    <s v="Cordill re montagnarde"/>
  </r>
  <r>
    <n v="651"/>
    <x v="0"/>
    <s v="1960-N00321"/>
    <s v=" "/>
    <n v="49.009999999999899"/>
    <n v="-118.26"/>
    <n v="1960"/>
    <x v="1"/>
    <n v="26"/>
    <d v="1960-07-26T00:00:00"/>
    <m/>
    <m/>
    <x v="1"/>
    <x v="431"/>
    <x v="0"/>
    <s v=" "/>
    <s v="Fire"/>
    <s v=" "/>
    <s v="BC-1960-1960-N00321"/>
    <s v=" "/>
    <s v=" "/>
    <d v="2020-05-05T00:00:00"/>
    <s v="BC"/>
    <x v="3"/>
    <n v="14"/>
    <x v="3"/>
    <s v="Cordill re montagnarde"/>
  </r>
  <r>
    <n v="652"/>
    <x v="0"/>
    <s v="1959-G00150"/>
    <s v=" "/>
    <n v="59.625999999999898"/>
    <n v="-128.97800000000001"/>
    <n v="1959"/>
    <x v="1"/>
    <n v="8"/>
    <d v="1959-07-08T00:00:00"/>
    <m/>
    <m/>
    <x v="0"/>
    <x v="432"/>
    <x v="0"/>
    <s v=" "/>
    <s v="Fire"/>
    <s v=" "/>
    <s v="BC-1959-1959-G00150"/>
    <s v=" "/>
    <s v=" "/>
    <d v="2020-05-05T00:00:00"/>
    <s v="BC"/>
    <x v="0"/>
    <n v="12"/>
    <x v="0"/>
    <s v="CordillCre boreale"/>
  </r>
  <r>
    <n v="653"/>
    <x v="0"/>
    <s v="1959-G00151"/>
    <s v=" "/>
    <n v="59.567999999999898"/>
    <n v="-126.614999999999"/>
    <n v="1959"/>
    <x v="1"/>
    <n v="8"/>
    <d v="1959-07-08T00:00:00"/>
    <m/>
    <m/>
    <x v="0"/>
    <x v="145"/>
    <x v="0"/>
    <s v=" "/>
    <s v="Fire"/>
    <s v=" "/>
    <s v="BC-1959-1959-G00151"/>
    <s v=" "/>
    <s v=" "/>
    <d v="2020-05-05T00:00:00"/>
    <s v="BC"/>
    <x v="0"/>
    <n v="12"/>
    <x v="0"/>
    <s v="CordillCre boreale"/>
  </r>
  <r>
    <n v="654"/>
    <x v="0"/>
    <s v="1965-R00228"/>
    <s v=" "/>
    <n v="59.817999999999898"/>
    <n v="-127.80800000000001"/>
    <n v="1965"/>
    <x v="1"/>
    <n v="27"/>
    <d v="1965-07-27T00:00:00"/>
    <m/>
    <m/>
    <x v="1"/>
    <x v="433"/>
    <x v="1"/>
    <s v=" "/>
    <s v="Fire"/>
    <s v=" "/>
    <s v="BC-1965-1965-R00228"/>
    <s v=" "/>
    <s v=" "/>
    <d v="2020-05-05T00:00:00"/>
    <s v="BC"/>
    <x v="0"/>
    <n v="12"/>
    <x v="0"/>
    <s v="CordillCre boreale"/>
  </r>
  <r>
    <n v="655"/>
    <x v="0"/>
    <s v="1965-G00186"/>
    <s v=" "/>
    <n v="59.567999999999898"/>
    <n v="-124.80800000000001"/>
    <n v="1965"/>
    <x v="1"/>
    <n v="13"/>
    <d v="1965-07-13T00:00:00"/>
    <m/>
    <m/>
    <x v="1"/>
    <x v="434"/>
    <x v="1"/>
    <s v=" "/>
    <s v="Fire"/>
    <s v=" "/>
    <s v="BC-1965-1965-G00186"/>
    <s v=" "/>
    <s v=" "/>
    <d v="2020-05-05T00:00:00"/>
    <s v="BC"/>
    <x v="0"/>
    <n v="12"/>
    <x v="0"/>
    <s v="CordillCre boreale"/>
  </r>
  <r>
    <n v="656"/>
    <x v="0"/>
    <s v="1965-G00046"/>
    <s v=" "/>
    <n v="57.847000000000001"/>
    <n v="-123.066"/>
    <n v="1965"/>
    <x v="2"/>
    <n v="21"/>
    <d v="1965-05-21T00:00:00"/>
    <m/>
    <m/>
    <x v="1"/>
    <x v="73"/>
    <x v="0"/>
    <s v=" "/>
    <s v="Fire"/>
    <s v=" "/>
    <s v="BC-1965-1965-G00046"/>
    <s v=" "/>
    <s v=" "/>
    <d v="2020-05-05T00:00:00"/>
    <s v="BC"/>
    <x v="1"/>
    <n v="4"/>
    <x v="1"/>
    <s v="Taiga des plaines"/>
  </r>
  <r>
    <n v="657"/>
    <x v="0"/>
    <s v="1965-G00047"/>
    <s v=" "/>
    <n v="57.817999999999898"/>
    <n v="-123.175"/>
    <n v="1965"/>
    <x v="2"/>
    <n v="22"/>
    <d v="1965-05-22T00:00:00"/>
    <m/>
    <m/>
    <x v="1"/>
    <x v="368"/>
    <x v="0"/>
    <s v=" "/>
    <s v="Fire"/>
    <s v=" "/>
    <s v="BC-1965-1965-G00047"/>
    <s v=" "/>
    <s v=" "/>
    <d v="2020-05-05T00:00:00"/>
    <s v="BC"/>
    <x v="1"/>
    <n v="4"/>
    <x v="1"/>
    <s v="Taiga des plaines"/>
  </r>
  <r>
    <n v="658"/>
    <x v="0"/>
    <s v="1965-G00154"/>
    <s v=" "/>
    <n v="58.905000000000001"/>
    <n v="-123.923"/>
    <n v="1965"/>
    <x v="1"/>
    <n v="1"/>
    <d v="1965-07-01T00:00:00"/>
    <m/>
    <m/>
    <x v="1"/>
    <x v="435"/>
    <x v="1"/>
    <s v=" "/>
    <s v="Fire"/>
    <s v=" "/>
    <s v="BC-1965-1965-G00154"/>
    <s v=" "/>
    <s v=" "/>
    <d v="2020-05-05T00:00:00"/>
    <s v="BC"/>
    <x v="1"/>
    <n v="4"/>
    <x v="1"/>
    <s v="Taiga des plaines"/>
  </r>
  <r>
    <n v="659"/>
    <x v="0"/>
    <s v="1965-G00182"/>
    <s v=" "/>
    <n v="57.433999999999898"/>
    <n v="-122.175"/>
    <n v="1965"/>
    <x v="1"/>
    <n v="14"/>
    <d v="1965-07-14T00:00:00"/>
    <m/>
    <m/>
    <x v="1"/>
    <x v="436"/>
    <x v="1"/>
    <s v=" "/>
    <s v="Fire"/>
    <s v=" "/>
    <s v="BC-1965-1965-G00182"/>
    <s v=" "/>
    <s v=" "/>
    <d v="2020-05-05T00:00:00"/>
    <s v="BC"/>
    <x v="1"/>
    <n v="4"/>
    <x v="1"/>
    <s v="Taiga des plaines"/>
  </r>
  <r>
    <n v="660"/>
    <x v="0"/>
    <s v="1965-G00292"/>
    <s v=" "/>
    <n v="57.433999999999898"/>
    <n v="-122.175"/>
    <n v="1965"/>
    <x v="3"/>
    <n v="1"/>
    <d v="1965-08-01T00:00:00"/>
    <m/>
    <m/>
    <x v="1"/>
    <x v="437"/>
    <x v="1"/>
    <s v=" "/>
    <s v="Fire"/>
    <s v=" "/>
    <s v="BC-1965-1965-G00292"/>
    <s v=" "/>
    <s v=" "/>
    <d v="2020-05-05T00:00:00"/>
    <s v="BC"/>
    <x v="1"/>
    <n v="4"/>
    <x v="1"/>
    <s v="Taiga des plaines"/>
  </r>
  <r>
    <n v="661"/>
    <x v="0"/>
    <s v="1965-G00294"/>
    <s v=" "/>
    <n v="57.463000000000001"/>
    <n v="-122.371"/>
    <n v="1965"/>
    <x v="3"/>
    <n v="2"/>
    <d v="1965-08-02T00:00:00"/>
    <m/>
    <m/>
    <x v="1"/>
    <x v="438"/>
    <x v="1"/>
    <s v=" "/>
    <s v="Fire"/>
    <s v=" "/>
    <s v="BC-1965-1965-G00294"/>
    <s v=" "/>
    <s v=" "/>
    <d v="2020-05-05T00:00:00"/>
    <s v="BC"/>
    <x v="1"/>
    <n v="4"/>
    <x v="1"/>
    <s v="Taiga des plaines"/>
  </r>
  <r>
    <n v="662"/>
    <x v="0"/>
    <s v="1959-G00141"/>
    <s v=" "/>
    <n v="59.155000000000001"/>
    <n v="-123.114999999999"/>
    <n v="1959"/>
    <x v="1"/>
    <n v="3"/>
    <d v="1959-07-03T00:00:00"/>
    <m/>
    <m/>
    <x v="0"/>
    <x v="439"/>
    <x v="1"/>
    <s v=" "/>
    <s v="Fire"/>
    <s v=" "/>
    <s v="BC-1959-1959-G00141"/>
    <s v=" "/>
    <s v=" "/>
    <d v="2020-05-05T00:00:00"/>
    <s v="BC"/>
    <x v="1"/>
    <n v="4"/>
    <x v="1"/>
    <s v="Taiga des plaines"/>
  </r>
  <r>
    <n v="663"/>
    <x v="0"/>
    <s v="1959-G00142"/>
    <s v=" "/>
    <n v="58.933999999999898"/>
    <n v="-122.617999999999"/>
    <n v="1959"/>
    <x v="1"/>
    <n v="3"/>
    <d v="1959-07-03T00:00:00"/>
    <m/>
    <m/>
    <x v="0"/>
    <x v="440"/>
    <x v="1"/>
    <s v=" "/>
    <s v="Fire"/>
    <s v=" "/>
    <s v="BC-1959-1959-G00142"/>
    <s v=" "/>
    <s v=" "/>
    <d v="2020-05-05T00:00:00"/>
    <s v="BC"/>
    <x v="1"/>
    <n v="4"/>
    <x v="1"/>
    <s v="Taiga des plaines"/>
  </r>
  <r>
    <n v="664"/>
    <x v="0"/>
    <s v="1965-G00155"/>
    <s v=" "/>
    <n v="59.183999999999898"/>
    <n v="-123.30800000000001"/>
    <n v="1965"/>
    <x v="1"/>
    <n v="1"/>
    <d v="1965-07-01T00:00:00"/>
    <m/>
    <m/>
    <x v="1"/>
    <x v="441"/>
    <x v="1"/>
    <s v=" "/>
    <s v="Fire"/>
    <s v=" "/>
    <s v="BC-1965-1965-G00155"/>
    <s v=" "/>
    <s v=" "/>
    <d v="2020-05-05T00:00:00"/>
    <s v="BC"/>
    <x v="1"/>
    <n v="4"/>
    <x v="1"/>
    <s v="Taiga des plaines"/>
  </r>
  <r>
    <n v="665"/>
    <x v="0"/>
    <s v="1965-G00156"/>
    <s v=" "/>
    <n v="59.213000000000001"/>
    <n v="-122.727999999999"/>
    <n v="1965"/>
    <x v="1"/>
    <n v="1"/>
    <d v="1965-07-01T00:00:00"/>
    <m/>
    <m/>
    <x v="1"/>
    <x v="442"/>
    <x v="1"/>
    <s v=" "/>
    <s v="Fire"/>
    <s v=" "/>
    <s v="BC-1965-1965-G00156"/>
    <s v=" "/>
    <s v=" "/>
    <d v="2020-05-05T00:00:00"/>
    <s v="BC"/>
    <x v="1"/>
    <n v="4"/>
    <x v="1"/>
    <s v="Taiga des plaines"/>
  </r>
  <r>
    <n v="666"/>
    <x v="0"/>
    <s v="1965-G00192"/>
    <s v=" "/>
    <n v="58.289000000000001"/>
    <n v="-121.479"/>
    <n v="1965"/>
    <x v="1"/>
    <n v="15"/>
    <d v="1965-07-15T00:00:00"/>
    <m/>
    <m/>
    <x v="1"/>
    <x v="39"/>
    <x v="1"/>
    <s v=" "/>
    <s v="Fire"/>
    <s v=" "/>
    <s v="BC-1965-1965-G00192"/>
    <s v=" "/>
    <s v=" "/>
    <d v="2020-05-05T00:00:00"/>
    <s v="BC"/>
    <x v="1"/>
    <n v="4"/>
    <x v="1"/>
    <s v="Taiga des plaines"/>
  </r>
  <r>
    <n v="667"/>
    <x v="0"/>
    <s v="1965-G00194"/>
    <s v=" "/>
    <n v="58.317999999999898"/>
    <n v="-120.50700000000001"/>
    <n v="1965"/>
    <x v="1"/>
    <n v="15"/>
    <d v="1965-07-15T00:00:00"/>
    <m/>
    <m/>
    <x v="1"/>
    <x v="281"/>
    <x v="1"/>
    <s v=" "/>
    <s v="Fire"/>
    <s v=" "/>
    <s v="BC-1965-1965-G00194"/>
    <s v=" "/>
    <s v=" "/>
    <d v="2020-05-05T00:00:00"/>
    <s v="BC"/>
    <x v="1"/>
    <n v="4"/>
    <x v="1"/>
    <s v="Taiga des plaines"/>
  </r>
  <r>
    <n v="668"/>
    <x v="0"/>
    <s v="1959-G00152"/>
    <s v=" "/>
    <n v="59.289000000000001"/>
    <n v="-129.307999999999"/>
    <n v="1959"/>
    <x v="1"/>
    <n v="7"/>
    <d v="1959-07-07T00:00:00"/>
    <m/>
    <m/>
    <x v="0"/>
    <x v="443"/>
    <x v="0"/>
    <s v=" "/>
    <s v="Fire"/>
    <s v=" "/>
    <s v="BC-1959-1959-G00152"/>
    <s v=" "/>
    <s v=" "/>
    <d v="2020-05-05T00:00:00"/>
    <s v="BC"/>
    <x v="0"/>
    <n v="12"/>
    <x v="0"/>
    <s v="CordillCre boreale"/>
  </r>
  <r>
    <n v="669"/>
    <x v="0"/>
    <s v="1959-G00062"/>
    <s v=" "/>
    <n v="58.713000000000001"/>
    <n v="-124.923"/>
    <n v="1959"/>
    <x v="2"/>
    <n v="13"/>
    <d v="1959-05-13T00:00:00"/>
    <m/>
    <m/>
    <x v="0"/>
    <x v="444"/>
    <x v="0"/>
    <s v=" "/>
    <s v="Fire"/>
    <s v=" "/>
    <s v="BC-1959-1959-G00062"/>
    <s v=" "/>
    <s v=" "/>
    <d v="2020-05-05T00:00:00"/>
    <s v="BC"/>
    <x v="0"/>
    <n v="12"/>
    <x v="0"/>
    <s v="CordillCre boreale"/>
  </r>
  <r>
    <n v="670"/>
    <x v="0"/>
    <s v="1965-G00027"/>
    <s v=" "/>
    <n v="58.817999999999898"/>
    <n v="-125.173"/>
    <n v="1965"/>
    <x v="2"/>
    <n v="8"/>
    <d v="1965-05-08T00:00:00"/>
    <m/>
    <m/>
    <x v="1"/>
    <x v="238"/>
    <x v="0"/>
    <s v=" "/>
    <s v="Fire"/>
    <s v=" "/>
    <s v="BC-1965-1965-G00027"/>
    <s v=" "/>
    <s v=" "/>
    <d v="2020-05-05T00:00:00"/>
    <s v="BC"/>
    <x v="0"/>
    <n v="12"/>
    <x v="0"/>
    <s v="CordillCre boreale"/>
  </r>
  <r>
    <n v="671"/>
    <x v="0"/>
    <s v="1965-G00102"/>
    <s v=" "/>
    <n v="58.625999999999898"/>
    <n v="-126.229"/>
    <n v="1965"/>
    <x v="0"/>
    <n v="13"/>
    <d v="1965-06-13T00:00:00"/>
    <m/>
    <m/>
    <x v="1"/>
    <x v="445"/>
    <x v="0"/>
    <s v=" "/>
    <s v="Fire"/>
    <s v=" "/>
    <s v="BC-1965-1965-G00102"/>
    <s v=" "/>
    <s v=" "/>
    <d v="2020-05-05T00:00:00"/>
    <s v="BC"/>
    <x v="0"/>
    <n v="12"/>
    <x v="0"/>
    <s v="CordillCre boreale"/>
  </r>
  <r>
    <n v="672"/>
    <x v="0"/>
    <s v="1959-G00115"/>
    <s v=" "/>
    <n v="57.067999999999898"/>
    <n v="-122.925"/>
    <n v="1959"/>
    <x v="2"/>
    <n v="30"/>
    <d v="1959-05-30T00:00:00"/>
    <m/>
    <m/>
    <x v="0"/>
    <x v="39"/>
    <x v="0"/>
    <s v=" "/>
    <s v="Fire"/>
    <s v=" "/>
    <s v="BC-1959-1959-G00115"/>
    <s v=" "/>
    <s v=" "/>
    <d v="2020-05-05T00:00:00"/>
    <s v="BC"/>
    <x v="0"/>
    <n v="12"/>
    <x v="0"/>
    <s v="CordillCre boreale"/>
  </r>
  <r>
    <n v="673"/>
    <x v="0"/>
    <s v="1965-R00278"/>
    <s v=" "/>
    <n v="57.683999999999898"/>
    <n v="-131.816"/>
    <n v="1965"/>
    <x v="3"/>
    <n v="1"/>
    <d v="1965-08-01T00:00:00"/>
    <m/>
    <m/>
    <x v="1"/>
    <x v="4"/>
    <x v="1"/>
    <s v=" "/>
    <s v="Fire"/>
    <s v=" "/>
    <s v="BC-1965-1965-R00278"/>
    <s v=" "/>
    <s v=" "/>
    <d v="2020-05-05T00:00:00"/>
    <s v="BC"/>
    <x v="0"/>
    <n v="12"/>
    <x v="0"/>
    <s v="CordillCre boreale"/>
  </r>
  <r>
    <n v="674"/>
    <x v="0"/>
    <s v="1965-R00334"/>
    <s v=" "/>
    <n v="57.683999999999898"/>
    <n v="-132.22900000000001"/>
    <n v="1965"/>
    <x v="1"/>
    <n v="28"/>
    <d v="1965-07-28T00:00:00"/>
    <m/>
    <m/>
    <x v="1"/>
    <x v="12"/>
    <x v="1"/>
    <s v=" "/>
    <s v="Fire"/>
    <s v=" "/>
    <s v="BC-1965-1965-R00334"/>
    <s v=" "/>
    <s v=" "/>
    <d v="2020-05-05T00:00:00"/>
    <s v="BC"/>
    <x v="0"/>
    <n v="12"/>
    <x v="0"/>
    <s v="CordillCre boreale"/>
  </r>
  <r>
    <n v="675"/>
    <x v="0"/>
    <s v="1960-G00248"/>
    <s v=" "/>
    <n v="56.847000000000001"/>
    <n v="-124.767"/>
    <n v="1960"/>
    <x v="3"/>
    <n v="1"/>
    <d v="1960-08-01T00:00:00"/>
    <m/>
    <m/>
    <x v="1"/>
    <x v="446"/>
    <x v="1"/>
    <s v=" "/>
    <s v="Fire"/>
    <s v=" "/>
    <s v="BC-1960-1960-G00248"/>
    <s v=" "/>
    <s v=" "/>
    <d v="2020-05-05T00:00:00"/>
    <s v="BC"/>
    <x v="0"/>
    <n v="12"/>
    <x v="0"/>
    <s v="CordillCre boreale"/>
  </r>
  <r>
    <n v="676"/>
    <x v="0"/>
    <s v="1959-G00050"/>
    <s v=" "/>
    <n v="57.241999999999898"/>
    <n v="-121.316"/>
    <n v="1959"/>
    <x v="2"/>
    <n v="12"/>
    <d v="1959-05-12T00:00:00"/>
    <m/>
    <m/>
    <x v="0"/>
    <x v="75"/>
    <x v="0"/>
    <s v=" "/>
    <s v="Fire"/>
    <s v=" "/>
    <s v="BC-1959-1959-G00050"/>
    <s v=" "/>
    <s v=" "/>
    <d v="2020-05-05T00:00:00"/>
    <s v="BC"/>
    <x v="2"/>
    <n v="9"/>
    <x v="2"/>
    <s v="Plaines bornales"/>
  </r>
  <r>
    <n v="677"/>
    <x v="0"/>
    <s v="1965-G00295"/>
    <s v=" "/>
    <n v="57.347000000000001"/>
    <n v="-120.925"/>
    <n v="1965"/>
    <x v="3"/>
    <n v="2"/>
    <d v="1965-08-02T00:00:00"/>
    <m/>
    <m/>
    <x v="1"/>
    <x v="447"/>
    <x v="1"/>
    <s v=" "/>
    <s v="Fire"/>
    <s v=" "/>
    <s v="BC-1965-1965-G00295"/>
    <s v=" "/>
    <s v=" "/>
    <d v="2020-05-05T00:00:00"/>
    <s v="BC"/>
    <x v="2"/>
    <n v="9"/>
    <x v="2"/>
    <s v="Plaines bornales"/>
  </r>
  <r>
    <n v="678"/>
    <x v="0"/>
    <s v="1965-G00296"/>
    <s v=" "/>
    <n v="57.317999999999898"/>
    <n v="-121.066"/>
    <n v="1965"/>
    <x v="3"/>
    <n v="2"/>
    <d v="1965-08-02T00:00:00"/>
    <m/>
    <m/>
    <x v="1"/>
    <x v="448"/>
    <x v="1"/>
    <s v=" "/>
    <s v="Fire"/>
    <s v=" "/>
    <s v="BC-1965-1965-G00296"/>
    <s v=" "/>
    <s v=" "/>
    <d v="2020-05-05T00:00:00"/>
    <s v="BC"/>
    <x v="2"/>
    <n v="9"/>
    <x v="2"/>
    <s v="Plaines bornales"/>
  </r>
  <r>
    <n v="679"/>
    <x v="0"/>
    <s v="1960-G00123"/>
    <s v=" "/>
    <n v="56.375999999999898"/>
    <n v="-120.069999999999"/>
    <n v="1960"/>
    <x v="1"/>
    <n v="19"/>
    <d v="1960-07-19T00:00:00"/>
    <m/>
    <m/>
    <x v="1"/>
    <x v="30"/>
    <x v="0"/>
    <s v=" "/>
    <s v="Fire"/>
    <s v=" "/>
    <s v="BC-1960-1960-G00123"/>
    <s v=" "/>
    <s v=" "/>
    <d v="2020-05-05T00:00:00"/>
    <s v="BC"/>
    <x v="2"/>
    <n v="9"/>
    <x v="2"/>
    <s v="Plaines bornales"/>
  </r>
  <r>
    <n v="680"/>
    <x v="0"/>
    <s v="1959-G00059"/>
    <s v=" "/>
    <n v="56.375999999999898"/>
    <n v="-120.017"/>
    <n v="1959"/>
    <x v="2"/>
    <n v="15"/>
    <d v="1959-05-15T00:00:00"/>
    <m/>
    <m/>
    <x v="0"/>
    <x v="55"/>
    <x v="0"/>
    <s v=" "/>
    <s v="Fire"/>
    <s v=" "/>
    <s v="BC-1959-1959-G00059"/>
    <s v=" "/>
    <s v=" "/>
    <d v="2020-05-05T00:00:00"/>
    <s v="BC"/>
    <x v="2"/>
    <n v="9"/>
    <x v="2"/>
    <s v="Plaines bornales"/>
  </r>
  <r>
    <n v="681"/>
    <x v="0"/>
    <s v="1959-G00013"/>
    <s v=" "/>
    <n v="56.567999999999898"/>
    <n v="-121.98"/>
    <n v="1959"/>
    <x v="2"/>
    <n v="10"/>
    <d v="1959-05-10T00:00:00"/>
    <m/>
    <m/>
    <x v="0"/>
    <x v="449"/>
    <x v="0"/>
    <s v=" "/>
    <s v="Fire"/>
    <s v=" "/>
    <s v="BC-1959-1959-G00013"/>
    <s v=" "/>
    <s v=" "/>
    <d v="2020-05-05T00:00:00"/>
    <s v="BC"/>
    <x v="2"/>
    <n v="9"/>
    <x v="2"/>
    <s v="Plaines bornales"/>
  </r>
  <r>
    <n v="682"/>
    <x v="0"/>
    <s v="1959-G00048"/>
    <s v=" "/>
    <n v="57.259999999999899"/>
    <n v="-121.479"/>
    <n v="1959"/>
    <x v="2"/>
    <n v="13"/>
    <d v="1959-05-13T00:00:00"/>
    <m/>
    <m/>
    <x v="0"/>
    <x v="75"/>
    <x v="0"/>
    <s v=" "/>
    <s v="Fire"/>
    <s v=" "/>
    <s v="BC-1959-1959-G00048"/>
    <s v=" "/>
    <s v=" "/>
    <d v="2020-05-05T00:00:00"/>
    <s v="BC"/>
    <x v="2"/>
    <n v="9"/>
    <x v="2"/>
    <s v="Plaines bornales"/>
  </r>
  <r>
    <n v="683"/>
    <x v="0"/>
    <s v="1959-G00051"/>
    <s v=" "/>
    <n v="56.683999999999898"/>
    <n v="-122.517"/>
    <n v="1959"/>
    <x v="2"/>
    <n v="12"/>
    <d v="1959-05-12T00:00:00"/>
    <m/>
    <m/>
    <x v="0"/>
    <x v="374"/>
    <x v="0"/>
    <s v=" "/>
    <s v="Fire"/>
    <s v=" "/>
    <s v="BC-1959-1959-G00051"/>
    <s v=" "/>
    <s v=" "/>
    <d v="2020-05-05T00:00:00"/>
    <s v="BC"/>
    <x v="2"/>
    <n v="9"/>
    <x v="2"/>
    <s v="Plaines bornales"/>
  </r>
  <r>
    <n v="684"/>
    <x v="0"/>
    <s v="1959-G00052"/>
    <s v=" "/>
    <n v="56.567999999999898"/>
    <n v="-122.42700000000001"/>
    <n v="1959"/>
    <x v="2"/>
    <n v="13"/>
    <d v="1959-05-13T00:00:00"/>
    <m/>
    <m/>
    <x v="0"/>
    <x v="450"/>
    <x v="0"/>
    <s v=" "/>
    <s v="Fire"/>
    <s v=" "/>
    <s v="BC-1959-1959-G00052"/>
    <s v=" "/>
    <s v=" "/>
    <d v="2020-05-05T00:00:00"/>
    <s v="BC"/>
    <x v="2"/>
    <n v="9"/>
    <x v="2"/>
    <s v="Plaines bornales"/>
  </r>
  <r>
    <n v="685"/>
    <x v="0"/>
    <s v="1959-G00057"/>
    <s v=" "/>
    <n v="56.463000000000001"/>
    <n v="-121.569999999999"/>
    <n v="1959"/>
    <x v="2"/>
    <n v="14"/>
    <d v="1959-05-14T00:00:00"/>
    <m/>
    <m/>
    <x v="0"/>
    <x v="18"/>
    <x v="0"/>
    <s v=" "/>
    <s v="Fire"/>
    <s v=" "/>
    <s v="BC-1959-1959-G00057"/>
    <s v=" "/>
    <s v=" "/>
    <d v="2020-05-05T00:00:00"/>
    <s v="BC"/>
    <x v="2"/>
    <n v="9"/>
    <x v="2"/>
    <s v="Plaines bornales"/>
  </r>
  <r>
    <n v="686"/>
    <x v="0"/>
    <s v="1959-G00058"/>
    <s v=" "/>
    <n v="56.433999999999898"/>
    <n v="-121.267"/>
    <n v="1959"/>
    <x v="2"/>
    <n v="14"/>
    <d v="1959-05-14T00:00:00"/>
    <m/>
    <m/>
    <x v="0"/>
    <x v="7"/>
    <x v="0"/>
    <s v=" "/>
    <s v="Fire"/>
    <s v=" "/>
    <s v="BC-1959-1959-G00058"/>
    <s v=" "/>
    <s v=" "/>
    <d v="2020-05-05T00:00:00"/>
    <s v="BC"/>
    <x v="2"/>
    <n v="9"/>
    <x v="2"/>
    <s v="Plaines bornales"/>
  </r>
  <r>
    <n v="687"/>
    <x v="0"/>
    <s v="1959-G00090"/>
    <s v=" "/>
    <n v="57.125999999999898"/>
    <n v="-121.425"/>
    <n v="1959"/>
    <x v="2"/>
    <n v="18"/>
    <d v="1959-05-18T00:00:00"/>
    <m/>
    <m/>
    <x v="0"/>
    <x v="451"/>
    <x v="0"/>
    <s v=" "/>
    <s v="Fire"/>
    <s v=" "/>
    <s v="BC-1959-1959-G00090"/>
    <s v=" "/>
    <s v=" "/>
    <d v="2020-05-05T00:00:00"/>
    <s v="BC"/>
    <x v="2"/>
    <n v="9"/>
    <x v="2"/>
    <s v="Plaines bornales"/>
  </r>
  <r>
    <n v="688"/>
    <x v="0"/>
    <s v="1965-G00011"/>
    <s v=" "/>
    <n v="56.539000000000001"/>
    <n v="-121.819999999999"/>
    <n v="1965"/>
    <x v="2"/>
    <n v="8"/>
    <d v="1965-05-08T00:00:00"/>
    <m/>
    <m/>
    <x v="1"/>
    <x v="85"/>
    <x v="0"/>
    <s v=" "/>
    <s v="Fire"/>
    <s v=" "/>
    <s v="BC-1965-1965-G00011"/>
    <s v=" "/>
    <s v=" "/>
    <d v="2020-05-05T00:00:00"/>
    <s v="BC"/>
    <x v="2"/>
    <n v="9"/>
    <x v="2"/>
    <s v="Plaines bornales"/>
  </r>
  <r>
    <n v="689"/>
    <x v="0"/>
    <s v="1960-G00154"/>
    <s v=" "/>
    <n v="56.125999999999898"/>
    <n v="-122.819999999999"/>
    <n v="1960"/>
    <x v="1"/>
    <n v="30"/>
    <d v="1960-07-30T00:00:00"/>
    <m/>
    <m/>
    <x v="1"/>
    <x v="452"/>
    <x v="1"/>
    <s v=" "/>
    <s v="Fire"/>
    <s v=" "/>
    <s v="BC-1960-1960-G00154"/>
    <s v=" "/>
    <s v=" "/>
    <d v="2020-05-05T00:00:00"/>
    <s v="BC"/>
    <x v="3"/>
    <n v="14"/>
    <x v="3"/>
    <s v="Cordill re montagnarde"/>
  </r>
  <r>
    <n v="690"/>
    <x v="0"/>
    <s v="1960-G00058"/>
    <s v=" "/>
    <n v="55.847000000000001"/>
    <n v="-121.73"/>
    <n v="1960"/>
    <x v="5"/>
    <n v="28"/>
    <d v="1960-04-28T00:00:00"/>
    <m/>
    <m/>
    <x v="1"/>
    <x v="296"/>
    <x v="0"/>
    <s v=" "/>
    <s v="Fire"/>
    <s v=" "/>
    <s v="BC-1960-1960-G00058"/>
    <s v=" "/>
    <s v=" "/>
    <d v="2020-05-05T00:00:00"/>
    <s v="BC"/>
    <x v="2"/>
    <n v="9"/>
    <x v="2"/>
    <s v="Plaines bornales"/>
  </r>
  <r>
    <n v="691"/>
    <x v="0"/>
    <s v="1960-G00063"/>
    <s v=" "/>
    <n v="55.933999999999898"/>
    <n v="-121.428"/>
    <n v="1960"/>
    <x v="2"/>
    <n v="9"/>
    <d v="1960-05-09T00:00:00"/>
    <m/>
    <m/>
    <x v="1"/>
    <x v="453"/>
    <x v="0"/>
    <s v=" "/>
    <s v="Fire"/>
    <s v=" "/>
    <s v="BC-1960-1960-G00063"/>
    <s v=" "/>
    <s v=" "/>
    <d v="2020-05-05T00:00:00"/>
    <s v="BC"/>
    <x v="2"/>
    <n v="9"/>
    <x v="2"/>
    <s v="Plaines bornales"/>
  </r>
  <r>
    <n v="692"/>
    <x v="0"/>
    <s v="1960-G00078"/>
    <s v=" "/>
    <n v="56.155000000000001"/>
    <n v="-121.569999999999"/>
    <n v="1960"/>
    <x v="0"/>
    <n v="11"/>
    <d v="1960-06-11T00:00:00"/>
    <m/>
    <m/>
    <x v="1"/>
    <x v="99"/>
    <x v="0"/>
    <s v=" "/>
    <s v="Fire"/>
    <s v=" "/>
    <s v="BC-1960-1960-G00078"/>
    <s v=" "/>
    <s v=" "/>
    <d v="2020-05-05T00:00:00"/>
    <s v="BC"/>
    <x v="2"/>
    <n v="9"/>
    <x v="2"/>
    <s v="Plaines bornales"/>
  </r>
  <r>
    <n v="693"/>
    <x v="0"/>
    <s v="1959-G00070"/>
    <s v=" "/>
    <n v="55.789000000000001"/>
    <n v="-121.48"/>
    <n v="1959"/>
    <x v="2"/>
    <n v="13"/>
    <d v="1959-05-13T00:00:00"/>
    <m/>
    <m/>
    <x v="0"/>
    <x v="454"/>
    <x v="0"/>
    <s v=" "/>
    <s v="Fire"/>
    <s v=" "/>
    <s v="BC-1959-1959-G00070"/>
    <s v=" "/>
    <s v=" "/>
    <d v="2020-05-05T00:00:00"/>
    <s v="BC"/>
    <x v="2"/>
    <n v="9"/>
    <x v="2"/>
    <s v="Plaines bornales"/>
  </r>
  <r>
    <n v="694"/>
    <x v="0"/>
    <s v="1959-G00073"/>
    <s v=" "/>
    <n v="55.963000000000001"/>
    <n v="-121.376"/>
    <n v="1959"/>
    <x v="2"/>
    <n v="18"/>
    <d v="1959-05-18T00:00:00"/>
    <m/>
    <m/>
    <x v="0"/>
    <x v="455"/>
    <x v="0"/>
    <s v=" "/>
    <s v="Fire"/>
    <s v=" "/>
    <s v="BC-1959-1959-G00073"/>
    <s v=" "/>
    <s v=" "/>
    <d v="2020-05-05T00:00:00"/>
    <s v="BC"/>
    <x v="2"/>
    <n v="9"/>
    <x v="2"/>
    <s v="Plaines bornales"/>
  </r>
  <r>
    <n v="695"/>
    <x v="0"/>
    <s v="1959-G00081"/>
    <s v=" "/>
    <n v="56.067999999999898"/>
    <n v="-121.124"/>
    <n v="1959"/>
    <x v="2"/>
    <n v="15"/>
    <d v="1959-05-15T00:00:00"/>
    <m/>
    <m/>
    <x v="0"/>
    <x v="155"/>
    <x v="0"/>
    <s v=" "/>
    <s v="Fire"/>
    <s v=" "/>
    <s v="BC-1959-1959-G00081"/>
    <s v=" "/>
    <s v=" "/>
    <d v="2020-05-05T00:00:00"/>
    <s v="BC"/>
    <x v="2"/>
    <n v="9"/>
    <x v="2"/>
    <s v="Plaines bornales"/>
  </r>
  <r>
    <n v="696"/>
    <x v="0"/>
    <s v="1959-G00084"/>
    <s v=" "/>
    <n v="55.905000000000001"/>
    <n v="-120.876"/>
    <n v="1959"/>
    <x v="2"/>
    <n v="22"/>
    <d v="1959-05-22T00:00:00"/>
    <m/>
    <m/>
    <x v="0"/>
    <x v="456"/>
    <x v="0"/>
    <s v=" "/>
    <s v="Fire"/>
    <s v=" "/>
    <s v="BC-1959-1959-G00084"/>
    <s v=" "/>
    <s v=" "/>
    <d v="2020-05-05T00:00:00"/>
    <s v="BC"/>
    <x v="2"/>
    <n v="9"/>
    <x v="2"/>
    <s v="Plaines bornales"/>
  </r>
  <r>
    <n v="697"/>
    <x v="0"/>
    <s v="1959-G00089"/>
    <s v=" "/>
    <n v="56.259999999999899"/>
    <n v="-120.017"/>
    <n v="1959"/>
    <x v="2"/>
    <n v="16"/>
    <d v="1959-05-16T00:00:00"/>
    <m/>
    <m/>
    <x v="0"/>
    <x v="75"/>
    <x v="0"/>
    <s v=" "/>
    <s v="Fire"/>
    <s v=" "/>
    <s v="BC-1959-1959-G00089"/>
    <s v=" "/>
    <s v=" "/>
    <d v="2020-05-05T00:00:00"/>
    <s v="BC"/>
    <x v="2"/>
    <n v="9"/>
    <x v="2"/>
    <s v="Plaines bornales"/>
  </r>
  <r>
    <n v="698"/>
    <x v="0"/>
    <s v="1959-G00100"/>
    <s v=" "/>
    <n v="56.241999999999898"/>
    <n v="-120.374"/>
    <n v="1959"/>
    <x v="2"/>
    <n v="15"/>
    <d v="1959-05-15T00:00:00"/>
    <m/>
    <m/>
    <x v="0"/>
    <x v="20"/>
    <x v="0"/>
    <s v=" "/>
    <s v="Fire"/>
    <s v=" "/>
    <s v="BC-1959-1959-G00100"/>
    <s v=" "/>
    <s v=" "/>
    <d v="2020-05-05T00:00:00"/>
    <s v="BC"/>
    <x v="2"/>
    <n v="9"/>
    <x v="2"/>
    <s v="Plaines bornales"/>
  </r>
  <r>
    <n v="699"/>
    <x v="0"/>
    <s v="1965-G00099"/>
    <s v=" "/>
    <n v="55.933999999999898"/>
    <n v="-124.075"/>
    <n v="1965"/>
    <x v="0"/>
    <n v="14"/>
    <d v="1965-06-14T00:00:00"/>
    <m/>
    <m/>
    <x v="1"/>
    <x v="163"/>
    <x v="1"/>
    <s v=" "/>
    <s v="Fire"/>
    <s v=" "/>
    <s v="BC-1965-1965-G00099"/>
    <s v=" "/>
    <s v=" "/>
    <d v="2020-05-05T00:00:00"/>
    <s v="BC"/>
    <x v="3"/>
    <n v="14"/>
    <x v="3"/>
    <s v="Cordill re montagnarde"/>
  </r>
  <r>
    <n v="700"/>
    <x v="0"/>
    <s v="1965-R00142"/>
    <s v=" "/>
    <n v="55.875999999999898"/>
    <n v="-128.979999999999"/>
    <n v="1965"/>
    <x v="1"/>
    <n v="27"/>
    <d v="1965-07-27T00:00:00"/>
    <m/>
    <m/>
    <x v="1"/>
    <x v="30"/>
    <x v="1"/>
    <s v=" "/>
    <s v="Fire"/>
    <s v=" "/>
    <s v="BC-1965-1965-R00142"/>
    <s v=" "/>
    <s v=" "/>
    <d v="2020-05-05T00:00:00"/>
    <s v="BC"/>
    <x v="4"/>
    <n v="13"/>
    <x v="4"/>
    <s v="Maritime du Pacifique"/>
  </r>
  <r>
    <n v="701"/>
    <x v="0"/>
    <s v="1960-G00059"/>
    <s v=" "/>
    <n v="55.789000000000001"/>
    <n v="-122.023"/>
    <n v="1960"/>
    <x v="5"/>
    <n v="22"/>
    <d v="1960-04-22T00:00:00"/>
    <m/>
    <m/>
    <x v="1"/>
    <x v="75"/>
    <x v="0"/>
    <s v=" "/>
    <s v="Fire"/>
    <s v=" "/>
    <s v="BC-1960-1960-G00059"/>
    <s v=" "/>
    <s v=" "/>
    <d v="2020-05-05T00:00:00"/>
    <s v="BC"/>
    <x v="3"/>
    <n v="14"/>
    <x v="3"/>
    <s v="Cordill re montagnarde"/>
  </r>
  <r>
    <n v="702"/>
    <x v="0"/>
    <s v="1960-G00150"/>
    <s v=" "/>
    <n v="55.259999999999899"/>
    <n v="-122.273"/>
    <n v="1960"/>
    <x v="1"/>
    <n v="30"/>
    <d v="1960-07-30T00:00:00"/>
    <m/>
    <m/>
    <x v="1"/>
    <x v="457"/>
    <x v="1"/>
    <s v=" "/>
    <s v="Fire"/>
    <s v=" "/>
    <s v="BC-1960-1960-G00150"/>
    <s v=" "/>
    <s v=" "/>
    <d v="2020-05-05T00:00:00"/>
    <s v="BC"/>
    <x v="3"/>
    <n v="14"/>
    <x v="3"/>
    <s v="Cordill re montagnarde"/>
  </r>
  <r>
    <n v="703"/>
    <x v="0"/>
    <s v="1960-G00151"/>
    <s v=" "/>
    <n v="55.597000000000001"/>
    <n v="-122.825"/>
    <n v="1960"/>
    <x v="1"/>
    <n v="30"/>
    <d v="1960-07-30T00:00:00"/>
    <m/>
    <m/>
    <x v="1"/>
    <x v="458"/>
    <x v="1"/>
    <s v=" "/>
    <s v="Fire"/>
    <s v=" "/>
    <s v="BC-1960-1960-G00151"/>
    <s v=" "/>
    <s v=" "/>
    <d v="2020-05-05T00:00:00"/>
    <s v="BC"/>
    <x v="3"/>
    <n v="14"/>
    <x v="3"/>
    <s v="Cordill re montagnarde"/>
  </r>
  <r>
    <n v="704"/>
    <x v="0"/>
    <s v="1960-G00218"/>
    <s v=" "/>
    <n v="54.155000000000001"/>
    <n v="-120.77800000000001"/>
    <n v="1960"/>
    <x v="3"/>
    <n v="10"/>
    <d v="1960-08-10T00:00:00"/>
    <m/>
    <m/>
    <x v="1"/>
    <x v="68"/>
    <x v="1"/>
    <s v=" "/>
    <s v="Fire"/>
    <s v=" "/>
    <s v="BC-1960-1960-G00218"/>
    <s v=" "/>
    <s v=" "/>
    <d v="2020-05-05T00:00:00"/>
    <s v="BC"/>
    <x v="3"/>
    <n v="14"/>
    <x v="3"/>
    <s v="Cordill re montagnarde"/>
  </r>
  <r>
    <n v="705"/>
    <x v="0"/>
    <s v="1960-G00301"/>
    <s v=" "/>
    <n v="54.847000000000001"/>
    <n v="-121.480999999999"/>
    <n v="1960"/>
    <x v="3"/>
    <n v="8"/>
    <d v="1960-08-08T00:00:00"/>
    <m/>
    <m/>
    <x v="1"/>
    <x v="29"/>
    <x v="0"/>
    <s v=" "/>
    <s v="Fire"/>
    <s v=" "/>
    <s v="BC-1960-1960-G00301"/>
    <s v=" "/>
    <s v=" "/>
    <d v="2020-05-05T00:00:00"/>
    <s v="BC"/>
    <x v="3"/>
    <n v="14"/>
    <x v="3"/>
    <s v="Cordill re montagnarde"/>
  </r>
  <r>
    <n v="706"/>
    <x v="0"/>
    <s v="1960-G00302"/>
    <s v=" "/>
    <n v="54.539000000000001"/>
    <n v="-120.93"/>
    <n v="1960"/>
    <x v="3"/>
    <n v="10"/>
    <d v="1960-08-10T00:00:00"/>
    <m/>
    <m/>
    <x v="1"/>
    <x v="459"/>
    <x v="1"/>
    <s v=" "/>
    <s v="Fire"/>
    <s v=" "/>
    <s v="BC-1960-1960-G00302"/>
    <s v=" "/>
    <s v=" "/>
    <d v="2020-05-05T00:00:00"/>
    <s v="BC"/>
    <x v="3"/>
    <n v="14"/>
    <x v="3"/>
    <s v="Cordill re montagnarde"/>
  </r>
  <r>
    <n v="707"/>
    <x v="0"/>
    <s v="1960-G00053"/>
    <s v=" "/>
    <n v="55.597000000000001"/>
    <n v="-121.325"/>
    <n v="1960"/>
    <x v="5"/>
    <n v="28"/>
    <d v="1960-04-28T00:00:00"/>
    <m/>
    <m/>
    <x v="1"/>
    <x v="311"/>
    <x v="0"/>
    <s v=" "/>
    <s v="Fire"/>
    <s v=" "/>
    <s v="BC-1960-1960-G00053"/>
    <s v=" "/>
    <s v=" "/>
    <d v="2020-05-05T00:00:00"/>
    <s v="BC"/>
    <x v="2"/>
    <n v="9"/>
    <x v="2"/>
    <s v="Plaines bornales"/>
  </r>
  <r>
    <n v="708"/>
    <x v="0"/>
    <s v="1960-G00054"/>
    <s v=" "/>
    <n v="55.567999999999898"/>
    <n v="-121.273"/>
    <n v="1960"/>
    <x v="5"/>
    <n v="30"/>
    <d v="1960-04-30T00:00:00"/>
    <m/>
    <m/>
    <x v="1"/>
    <x v="254"/>
    <x v="0"/>
    <s v=" "/>
    <s v="Fire"/>
    <s v=" "/>
    <s v="BC-1960-1960-G00054"/>
    <s v=" "/>
    <s v=" "/>
    <d v="2020-05-05T00:00:00"/>
    <s v="BC"/>
    <x v="2"/>
    <n v="9"/>
    <x v="2"/>
    <s v="Plaines bornales"/>
  </r>
  <r>
    <n v="709"/>
    <x v="0"/>
    <s v="1960-G00057"/>
    <s v=" "/>
    <n v="55.567999999999898"/>
    <n v="-121.325"/>
    <n v="1960"/>
    <x v="5"/>
    <n v="17"/>
    <d v="1960-04-17T00:00:00"/>
    <m/>
    <m/>
    <x v="1"/>
    <x v="460"/>
    <x v="0"/>
    <s v=" "/>
    <s v="Fire"/>
    <s v=" "/>
    <s v="BC-1960-1960-G00057"/>
    <s v=" "/>
    <s v=" "/>
    <d v="2020-05-05T00:00:00"/>
    <s v="BC"/>
    <x v="2"/>
    <n v="9"/>
    <x v="2"/>
    <s v="Plaines bornales"/>
  </r>
  <r>
    <n v="710"/>
    <x v="0"/>
    <s v="1959-G00074"/>
    <s v=" "/>
    <n v="55.597000000000001"/>
    <n v="-120.678"/>
    <n v="1959"/>
    <x v="2"/>
    <n v="19"/>
    <d v="1959-05-19T00:00:00"/>
    <m/>
    <m/>
    <x v="0"/>
    <x v="352"/>
    <x v="0"/>
    <s v=" "/>
    <s v="Fire"/>
    <s v=" "/>
    <s v="BC-1959-1959-G00074"/>
    <s v=" "/>
    <s v=" "/>
    <d v="2020-05-05T00:00:00"/>
    <s v="BC"/>
    <x v="2"/>
    <n v="9"/>
    <x v="2"/>
    <s v="Plaines bornales"/>
  </r>
  <r>
    <n v="711"/>
    <x v="0"/>
    <s v="1959-G00080"/>
    <s v=" "/>
    <n v="55.655000000000001"/>
    <n v="-120.928"/>
    <n v="1959"/>
    <x v="2"/>
    <n v="18"/>
    <d v="1959-05-18T00:00:00"/>
    <m/>
    <m/>
    <x v="0"/>
    <x v="461"/>
    <x v="0"/>
    <s v=" "/>
    <s v="Fire"/>
    <s v=" "/>
    <s v="BC-1959-1959-G00080"/>
    <s v=" "/>
    <s v=" "/>
    <d v="2020-05-05T00:00:00"/>
    <s v="BC"/>
    <x v="2"/>
    <n v="9"/>
    <x v="2"/>
    <s v="Plaines bornales"/>
  </r>
  <r>
    <n v="712"/>
    <x v="0"/>
    <s v="1965-R00178"/>
    <s v=" "/>
    <n v="55.405000000000001"/>
    <n v="-128.428"/>
    <n v="1965"/>
    <x v="1"/>
    <n v="27"/>
    <d v="1965-07-27T00:00:00"/>
    <m/>
    <m/>
    <x v="1"/>
    <x v="462"/>
    <x v="1"/>
    <s v=" "/>
    <s v="Fire"/>
    <s v=" "/>
    <s v="BC-1965-1965-R00178"/>
    <s v=" "/>
    <s v=" "/>
    <d v="2020-05-05T00:00:00"/>
    <s v="BC"/>
    <x v="4"/>
    <n v="13"/>
    <x v="4"/>
    <s v="Maritime du Pacifique"/>
  </r>
  <r>
    <n v="713"/>
    <x v="0"/>
    <s v="1966-R00072"/>
    <s v=" "/>
    <n v="54.463000000000001"/>
    <n v="-128.68"/>
    <n v="1966"/>
    <x v="0"/>
    <n v="23"/>
    <d v="1966-06-23T00:00:00"/>
    <m/>
    <m/>
    <x v="1"/>
    <x v="380"/>
    <x v="0"/>
    <s v=" "/>
    <s v="Fire"/>
    <s v=" "/>
    <s v="BC-1966-1966-R00072"/>
    <s v=" "/>
    <s v=" "/>
    <d v="2020-05-05T00:00:00"/>
    <s v="BC"/>
    <x v="4"/>
    <n v="13"/>
    <x v="4"/>
    <s v="Maritime du Pacifique"/>
  </r>
  <r>
    <n v="714"/>
    <x v="0"/>
    <s v="1960-G00169"/>
    <s v=" "/>
    <n v="54.375999999999898"/>
    <n v="-123.43"/>
    <n v="1960"/>
    <x v="1"/>
    <n v="31"/>
    <d v="1960-07-31T00:00:00"/>
    <m/>
    <m/>
    <x v="1"/>
    <x v="463"/>
    <x v="1"/>
    <s v=" "/>
    <s v="Fire"/>
    <s v=" "/>
    <s v="BC-1960-1960-G00169"/>
    <s v=" "/>
    <s v=" "/>
    <d v="2020-05-05T00:00:00"/>
    <s v="BC"/>
    <x v="3"/>
    <n v="14"/>
    <x v="3"/>
    <s v="Cordill re montagnarde"/>
  </r>
  <r>
    <n v="715"/>
    <x v="0"/>
    <s v="1960-C00168"/>
    <s v=" "/>
    <n v="53.039000000000001"/>
    <n v="-122.283"/>
    <n v="1960"/>
    <x v="1"/>
    <n v="12"/>
    <d v="1960-07-12T00:00:00"/>
    <m/>
    <m/>
    <x v="1"/>
    <x v="271"/>
    <x v="0"/>
    <s v=" "/>
    <s v="Fire"/>
    <s v=" "/>
    <s v="BC-1960-1960-C00168"/>
    <s v=" "/>
    <s v=" "/>
    <d v="2020-05-05T00:00:00"/>
    <s v="BC"/>
    <x v="3"/>
    <n v="14"/>
    <x v="3"/>
    <s v="Cordill re montagnarde"/>
  </r>
  <r>
    <n v="716"/>
    <x v="0"/>
    <s v="1965-G00100"/>
    <s v=" "/>
    <n v="53.683999999999898"/>
    <n v="-122.432"/>
    <n v="1965"/>
    <x v="0"/>
    <n v="17"/>
    <d v="1965-06-17T00:00:00"/>
    <m/>
    <m/>
    <x v="1"/>
    <x v="464"/>
    <x v="0"/>
    <s v=" "/>
    <s v="Fire"/>
    <s v=" "/>
    <s v="BC-1965-1965-G00100"/>
    <s v=" "/>
    <s v=" "/>
    <d v="2020-05-05T00:00:00"/>
    <s v="BC"/>
    <x v="3"/>
    <n v="14"/>
    <x v="3"/>
    <s v="Cordill re montagnarde"/>
  </r>
  <r>
    <n v="717"/>
    <x v="0"/>
    <s v="1965-R00253"/>
    <s v=" "/>
    <n v="53.597000000000001"/>
    <n v="-127.932"/>
    <n v="1965"/>
    <x v="3"/>
    <n v="9"/>
    <d v="1965-08-09T00:00:00"/>
    <m/>
    <m/>
    <x v="1"/>
    <x v="465"/>
    <x v="1"/>
    <s v=" "/>
    <s v="Fire"/>
    <s v=" "/>
    <s v="BC-1965-1965-R00253"/>
    <s v=" "/>
    <s v=" "/>
    <d v="2020-05-05T00:00:00"/>
    <s v="BC"/>
    <x v="4"/>
    <n v="13"/>
    <x v="4"/>
    <s v="Maritime du Pacifique"/>
  </r>
  <r>
    <n v="718"/>
    <x v="0"/>
    <s v="1965-R00248"/>
    <s v=" "/>
    <n v="53.875999999999898"/>
    <n v="-125.432"/>
    <n v="1965"/>
    <x v="1"/>
    <n v="27"/>
    <d v="1965-07-27T00:00:00"/>
    <m/>
    <m/>
    <x v="1"/>
    <x v="80"/>
    <x v="1"/>
    <s v=" "/>
    <s v="Fire"/>
    <s v=" "/>
    <s v="BC-1965-1965-R00248"/>
    <s v=" "/>
    <s v=" "/>
    <d v="2020-05-05T00:00:00"/>
    <s v="BC"/>
    <x v="3"/>
    <n v="14"/>
    <x v="3"/>
    <s v="Cordill re montagnarde"/>
  </r>
  <r>
    <n v="719"/>
    <x v="0"/>
    <s v="1965-R00397"/>
    <s v=" "/>
    <n v="54.539000000000001"/>
    <n v="-126.578999999999"/>
    <n v="1965"/>
    <x v="4"/>
    <n v="19"/>
    <d v="1965-09-19T00:00:00"/>
    <m/>
    <m/>
    <x v="1"/>
    <x v="18"/>
    <x v="0"/>
    <s v=" "/>
    <s v="Fire"/>
    <s v=" "/>
    <s v="BC-1965-1965-R00397"/>
    <s v=" "/>
    <s v=" "/>
    <d v="2020-05-05T00:00:00"/>
    <s v="BC"/>
    <x v="3"/>
    <n v="14"/>
    <x v="3"/>
    <s v="Cordill re montagnarde"/>
  </r>
  <r>
    <n v="720"/>
    <x v="0"/>
    <s v="1960-G00173"/>
    <s v=" "/>
    <n v="53.655000000000001"/>
    <n v="-120.033"/>
    <n v="1960"/>
    <x v="1"/>
    <n v="30"/>
    <d v="1960-07-30T00:00:00"/>
    <m/>
    <m/>
    <x v="1"/>
    <x v="466"/>
    <x v="1"/>
    <s v=" "/>
    <s v="Fire"/>
    <s v=" "/>
    <s v="BC-1960-1960-G00173"/>
    <s v=" "/>
    <s v=" "/>
    <d v="2020-05-05T00:00:00"/>
    <s v="BC"/>
    <x v="3"/>
    <n v="14"/>
    <x v="3"/>
    <s v="Cordill re montagnarde"/>
  </r>
  <r>
    <n v="721"/>
    <x v="0"/>
    <s v="1960-K00656"/>
    <s v=" "/>
    <n v="52.433999999999898"/>
    <n v="-119.18300000000001"/>
    <n v="1960"/>
    <x v="1"/>
    <n v="13"/>
    <d v="1960-07-13T00:00:00"/>
    <m/>
    <m/>
    <x v="1"/>
    <x v="226"/>
    <x v="1"/>
    <s v=" "/>
    <s v="Fire"/>
    <s v=" "/>
    <s v="BC-1960-1960-K00656"/>
    <s v=" "/>
    <s v=" "/>
    <d v="2020-05-05T00:00:00"/>
    <s v="BC"/>
    <x v="3"/>
    <n v="14"/>
    <x v="3"/>
    <s v="Cordill re montagnarde"/>
  </r>
  <r>
    <n v="722"/>
    <x v="0"/>
    <s v="1960-K00704"/>
    <s v=" "/>
    <n v="52.433999999999898"/>
    <n v="-119.980999999999"/>
    <n v="1960"/>
    <x v="1"/>
    <n v="13"/>
    <d v="1960-07-13T00:00:00"/>
    <m/>
    <m/>
    <x v="1"/>
    <x v="58"/>
    <x v="1"/>
    <s v=" "/>
    <s v="Fire"/>
    <s v=" "/>
    <s v="BC-1960-1960-K00704"/>
    <s v=" "/>
    <s v=" "/>
    <d v="2020-05-05T00:00:00"/>
    <s v="BC"/>
    <x v="3"/>
    <n v="14"/>
    <x v="3"/>
    <s v="Cordill re montagnarde"/>
  </r>
  <r>
    <n v="723"/>
    <x v="0"/>
    <s v="1960-K00710"/>
    <s v=" "/>
    <n v="52.539000000000001"/>
    <n v="-119.789"/>
    <n v="1960"/>
    <x v="1"/>
    <n v="13"/>
    <d v="1960-07-13T00:00:00"/>
    <m/>
    <m/>
    <x v="1"/>
    <x v="281"/>
    <x v="1"/>
    <s v=" "/>
    <s v="Fire"/>
    <s v=" "/>
    <s v="BC-1960-1960-K00710"/>
    <s v=" "/>
    <s v=" "/>
    <d v="2020-05-05T00:00:00"/>
    <s v="BC"/>
    <x v="3"/>
    <n v="14"/>
    <x v="3"/>
    <s v="Cordill re montagnarde"/>
  </r>
  <r>
    <n v="724"/>
    <x v="0"/>
    <s v="1960-G00128"/>
    <s v=" "/>
    <n v="53.213000000000001"/>
    <n v="-120.333"/>
    <n v="1960"/>
    <x v="1"/>
    <n v="13"/>
    <d v="1960-07-13T00:00:00"/>
    <m/>
    <m/>
    <x v="1"/>
    <x v="467"/>
    <x v="1"/>
    <s v=" "/>
    <s v="Fire"/>
    <s v=" "/>
    <s v="BC-1960-1960-G00128"/>
    <s v=" "/>
    <s v=" "/>
    <d v="2020-05-05T00:00:00"/>
    <s v="BC"/>
    <x v="3"/>
    <n v="14"/>
    <x v="3"/>
    <s v="Cordill re montagnarde"/>
  </r>
  <r>
    <n v="725"/>
    <x v="0"/>
    <s v="1960-N00238"/>
    <s v=" "/>
    <n v="50.963000000000001"/>
    <n v="-117.595"/>
    <n v="1960"/>
    <x v="1"/>
    <n v="13"/>
    <d v="1960-07-13T00:00:00"/>
    <m/>
    <m/>
    <x v="1"/>
    <x v="73"/>
    <x v="1"/>
    <s v=" "/>
    <s v="Fire"/>
    <s v=" "/>
    <s v="BC-1960-1960-N00238"/>
    <s v=" "/>
    <s v=" "/>
    <d v="2020-05-05T00:00:00"/>
    <s v="BC"/>
    <x v="3"/>
    <n v="14"/>
    <x v="3"/>
    <s v="Cordill re montagnarde"/>
  </r>
  <r>
    <n v="726"/>
    <x v="0"/>
    <s v="1960-C00174"/>
    <s v=" "/>
    <n v="52.655000000000001"/>
    <n v="-120.289"/>
    <n v="1960"/>
    <x v="1"/>
    <n v="13"/>
    <d v="1960-07-13T00:00:00"/>
    <m/>
    <m/>
    <x v="1"/>
    <x v="90"/>
    <x v="1"/>
    <s v=" "/>
    <s v="Fire"/>
    <s v=" "/>
    <s v="BC-1960-1960-C00174"/>
    <s v=" "/>
    <s v=" "/>
    <d v="2020-05-05T00:00:00"/>
    <s v="BC"/>
    <x v="3"/>
    <n v="14"/>
    <x v="3"/>
    <s v="Cordill re montagnarde"/>
  </r>
  <r>
    <n v="727"/>
    <x v="0"/>
    <s v="1960-G00157"/>
    <s v=" "/>
    <n v="53.491999999999898"/>
    <n v="-124.432"/>
    <n v="1960"/>
    <x v="1"/>
    <n v="30"/>
    <d v="1960-07-30T00:00:00"/>
    <m/>
    <m/>
    <x v="1"/>
    <x v="468"/>
    <x v="1"/>
    <s v=" "/>
    <s v="Fire"/>
    <s v=" "/>
    <s v="BC-1960-1960-G00157"/>
    <s v=" "/>
    <s v=" "/>
    <d v="2020-05-05T00:00:00"/>
    <s v="BC"/>
    <x v="3"/>
    <n v="14"/>
    <x v="3"/>
    <s v="Cordill re montagnarde"/>
  </r>
  <r>
    <n v="728"/>
    <x v="0"/>
    <s v="1960-G00194"/>
    <s v=" "/>
    <n v="53.567999999999898"/>
    <n v="-124.533"/>
    <n v="1960"/>
    <x v="3"/>
    <n v="10"/>
    <d v="1960-08-10T00:00:00"/>
    <m/>
    <m/>
    <x v="1"/>
    <x v="469"/>
    <x v="1"/>
    <s v=" "/>
    <s v="Fire"/>
    <s v=" "/>
    <s v="BC-1960-1960-G00194"/>
    <s v=" "/>
    <s v=" "/>
    <d v="2020-05-05T00:00:00"/>
    <s v="BC"/>
    <x v="3"/>
    <n v="14"/>
    <x v="3"/>
    <s v="Cordill re montagnarde"/>
  </r>
  <r>
    <n v="729"/>
    <x v="0"/>
    <s v="1959-C00310"/>
    <s v=" "/>
    <n v="52.375999999999898"/>
    <n v="-123.087"/>
    <n v="1959"/>
    <x v="1"/>
    <n v="29"/>
    <d v="1959-07-29T00:00:00"/>
    <m/>
    <m/>
    <x v="0"/>
    <x v="470"/>
    <x v="0"/>
    <s v=" "/>
    <s v="Fire"/>
    <s v=" "/>
    <s v="BC-1959-1959-C00310"/>
    <s v=" "/>
    <s v=" "/>
    <d v="2020-05-05T00:00:00"/>
    <s v="BC"/>
    <x v="3"/>
    <n v="14"/>
    <x v="3"/>
    <s v="Cordill re montagnarde"/>
  </r>
  <r>
    <n v="730"/>
    <x v="0"/>
    <s v="1960-C00171"/>
    <s v=" "/>
    <n v="53.405000000000001"/>
    <n v="-124.583"/>
    <n v="1960"/>
    <x v="3"/>
    <n v="10"/>
    <d v="1960-08-10T00:00:00"/>
    <m/>
    <m/>
    <x v="1"/>
    <x v="73"/>
    <x v="1"/>
    <s v=" "/>
    <s v="Fire"/>
    <s v=" "/>
    <s v="BC-1960-1960-C00171"/>
    <s v=" "/>
    <s v=" "/>
    <d v="2020-05-05T00:00:00"/>
    <s v="BC"/>
    <x v="3"/>
    <n v="14"/>
    <x v="3"/>
    <s v="Cordill re montagnarde"/>
  </r>
  <r>
    <n v="731"/>
    <x v="0"/>
    <s v="1965-C00018"/>
    <s v=" "/>
    <n v="53.183999999999898"/>
    <n v="-123.333"/>
    <n v="1965"/>
    <x v="0"/>
    <n v="18"/>
    <d v="1965-06-18T00:00:00"/>
    <m/>
    <m/>
    <x v="1"/>
    <x v="181"/>
    <x v="0"/>
    <s v=" "/>
    <s v="Fire"/>
    <s v=" "/>
    <s v="BC-1965-1965-C00018"/>
    <s v=" "/>
    <s v=" "/>
    <d v="2020-05-05T00:00:00"/>
    <s v="BC"/>
    <x v="3"/>
    <n v="14"/>
    <x v="3"/>
    <s v="Cordill re montagnarde"/>
  </r>
  <r>
    <n v="732"/>
    <x v="0"/>
    <s v="1960-K00711"/>
    <s v=" "/>
    <n v="52.375999999999898"/>
    <n v="-120.38500000000001"/>
    <n v="1960"/>
    <x v="1"/>
    <n v="13"/>
    <d v="1960-07-13T00:00:00"/>
    <m/>
    <m/>
    <x v="1"/>
    <x v="58"/>
    <x v="1"/>
    <s v=" "/>
    <s v="Fire"/>
    <s v=" "/>
    <s v="BC-1960-1960-K00711"/>
    <s v=" "/>
    <s v=" "/>
    <d v="2020-05-05T00:00:00"/>
    <s v="BC"/>
    <x v="3"/>
    <n v="14"/>
    <x v="3"/>
    <s v="Cordill re montagnarde"/>
  </r>
  <r>
    <n v="733"/>
    <x v="0"/>
    <s v="1960-C00090"/>
    <s v=" "/>
    <n v="52.463000000000001"/>
    <n v="-121.337"/>
    <n v="1960"/>
    <x v="1"/>
    <n v="13"/>
    <d v="1960-07-13T00:00:00"/>
    <m/>
    <m/>
    <x v="1"/>
    <x v="99"/>
    <x v="1"/>
    <s v=" "/>
    <s v="Fire"/>
    <s v=" "/>
    <s v="BC-1960-1960-C00090"/>
    <s v=" "/>
    <s v=" "/>
    <d v="2020-05-05T00:00:00"/>
    <s v="BC"/>
    <x v="3"/>
    <n v="14"/>
    <x v="3"/>
    <s v="Cordill re montagnarde"/>
  </r>
  <r>
    <n v="734"/>
    <x v="0"/>
    <s v="1959-G00078"/>
    <s v=" "/>
    <n v="52.097000000000001"/>
    <n v="-120.480999999999"/>
    <n v="1959"/>
    <x v="2"/>
    <n v="15"/>
    <d v="1959-05-15T00:00:00"/>
    <m/>
    <m/>
    <x v="0"/>
    <x v="71"/>
    <x v="0"/>
    <s v=" "/>
    <s v="Fire"/>
    <s v=" "/>
    <s v="BC-1959-1959-G00078"/>
    <s v=" "/>
    <s v=" "/>
    <d v="2020-05-05T00:00:00"/>
    <s v="BC"/>
    <x v="3"/>
    <n v="14"/>
    <x v="3"/>
    <s v="Cordill re montagnarde"/>
  </r>
  <r>
    <n v="735"/>
    <x v="0"/>
    <s v="1959-C00012"/>
    <s v=" "/>
    <n v="52.463000000000001"/>
    <n v="-122.289"/>
    <n v="1959"/>
    <x v="2"/>
    <n v="12"/>
    <d v="1959-05-12T00:00:00"/>
    <m/>
    <m/>
    <x v="0"/>
    <x v="54"/>
    <x v="0"/>
    <s v=" "/>
    <s v="Fire"/>
    <s v=" "/>
    <s v="BC-1959-1959-C00012"/>
    <s v=" "/>
    <s v=" "/>
    <d v="2020-05-05T00:00:00"/>
    <s v="BC"/>
    <x v="3"/>
    <n v="14"/>
    <x v="3"/>
    <s v="Cordill re montagnarde"/>
  </r>
  <r>
    <n v="736"/>
    <x v="0"/>
    <s v="1959-C00132"/>
    <s v=" "/>
    <n v="52.125999999999898"/>
    <n v="-121.730999999999"/>
    <n v="1959"/>
    <x v="2"/>
    <n v="13"/>
    <d v="1959-05-13T00:00:00"/>
    <m/>
    <m/>
    <x v="0"/>
    <x v="471"/>
    <x v="0"/>
    <s v=" "/>
    <s v="Fire"/>
    <s v=" "/>
    <s v="BC-1959-1959-C00132"/>
    <s v=" "/>
    <s v=" "/>
    <d v="2020-05-05T00:00:00"/>
    <s v="BC"/>
    <x v="3"/>
    <n v="14"/>
    <x v="3"/>
    <s v="Cordill re montagnarde"/>
  </r>
  <r>
    <n v="737"/>
    <x v="0"/>
    <s v="1959-C00137"/>
    <s v=" "/>
    <n v="51.817999999999898"/>
    <n v="-123.294"/>
    <n v="1959"/>
    <x v="2"/>
    <n v="11"/>
    <d v="1959-05-11T00:00:00"/>
    <m/>
    <m/>
    <x v="0"/>
    <x v="33"/>
    <x v="0"/>
    <s v=" "/>
    <s v="Fire"/>
    <s v=" "/>
    <s v="BC-1959-1959-C00137"/>
    <s v=" "/>
    <s v=" "/>
    <d v="2020-05-05T00:00:00"/>
    <s v="BC"/>
    <x v="3"/>
    <n v="14"/>
    <x v="3"/>
    <s v="Cordill re montagnarde"/>
  </r>
  <r>
    <n v="738"/>
    <x v="0"/>
    <s v="1959-C00139"/>
    <s v=" "/>
    <n v="52.259999999999899"/>
    <n v="-123.087"/>
    <n v="1959"/>
    <x v="2"/>
    <n v="12"/>
    <d v="1959-05-12T00:00:00"/>
    <m/>
    <m/>
    <x v="0"/>
    <x v="54"/>
    <x v="0"/>
    <s v=" "/>
    <s v="Fire"/>
    <s v=" "/>
    <s v="BC-1959-1959-C00139"/>
    <s v=" "/>
    <s v=" "/>
    <d v="2020-05-05T00:00:00"/>
    <s v="BC"/>
    <x v="3"/>
    <n v="14"/>
    <x v="3"/>
    <s v="Cordill re montagnarde"/>
  </r>
  <r>
    <n v="739"/>
    <x v="0"/>
    <s v="1960-C00086"/>
    <s v=" "/>
    <n v="51.683999999999898"/>
    <n v="-123.935"/>
    <n v="1960"/>
    <x v="1"/>
    <n v="18"/>
    <d v="1960-07-18T00:00:00"/>
    <m/>
    <m/>
    <x v="1"/>
    <x v="55"/>
    <x v="0"/>
    <s v=" "/>
    <s v="Fire"/>
    <s v=" "/>
    <s v="BC-1960-1960-C00086"/>
    <s v=" "/>
    <s v=" "/>
    <d v="2020-05-05T00:00:00"/>
    <s v="BC"/>
    <x v="3"/>
    <n v="14"/>
    <x v="3"/>
    <s v="Cordill re montagnarde"/>
  </r>
  <r>
    <n v="740"/>
    <x v="0"/>
    <s v="1959-C00162"/>
    <s v=" "/>
    <n v="51.713000000000001"/>
    <n v="-122.982"/>
    <n v="1959"/>
    <x v="2"/>
    <n v="11"/>
    <d v="1959-05-11T00:00:00"/>
    <m/>
    <m/>
    <x v="0"/>
    <x v="33"/>
    <x v="0"/>
    <s v=" "/>
    <s v="Fire"/>
    <s v=" "/>
    <s v="BC-1959-1959-C00162"/>
    <s v=" "/>
    <s v=" "/>
    <d v="2020-05-05T00:00:00"/>
    <s v="BC"/>
    <x v="3"/>
    <n v="14"/>
    <x v="3"/>
    <s v="Cordill re montagnarde"/>
  </r>
  <r>
    <n v="741"/>
    <x v="0"/>
    <s v="1959-C00213"/>
    <s v=" "/>
    <n v="52.183999999999898"/>
    <n v="-123.13500000000001"/>
    <n v="1959"/>
    <x v="0"/>
    <n v="1"/>
    <d v="1959-06-01T00:00:00"/>
    <m/>
    <m/>
    <x v="0"/>
    <x v="64"/>
    <x v="0"/>
    <s v=" "/>
    <s v="Fire"/>
    <s v=" "/>
    <s v="BC-1959-1959-C00213"/>
    <s v=" "/>
    <s v=" "/>
    <d v="2020-05-05T00:00:00"/>
    <s v="BC"/>
    <x v="3"/>
    <n v="14"/>
    <x v="3"/>
    <s v="Cordill re montagnarde"/>
  </r>
  <r>
    <n v="742"/>
    <x v="0"/>
    <s v="1959-C00218"/>
    <s v=" "/>
    <n v="52.039000000000001"/>
    <n v="-123.087"/>
    <n v="1959"/>
    <x v="2"/>
    <n v="30"/>
    <d v="1959-05-30T00:00:00"/>
    <m/>
    <m/>
    <x v="0"/>
    <x v="20"/>
    <x v="0"/>
    <s v=" "/>
    <s v="Fire"/>
    <s v=" "/>
    <s v="BC-1959-1959-C00218"/>
    <s v=" "/>
    <s v=" "/>
    <d v="2020-05-05T00:00:00"/>
    <s v="BC"/>
    <x v="3"/>
    <n v="14"/>
    <x v="3"/>
    <s v="Cordill re montagnarde"/>
  </r>
  <r>
    <n v="743"/>
    <x v="0"/>
    <s v="1959-C00248"/>
    <s v=" "/>
    <n v="52.097000000000001"/>
    <n v="-123.039"/>
    <n v="1959"/>
    <x v="0"/>
    <n v="18"/>
    <d v="1959-06-18T00:00:00"/>
    <m/>
    <m/>
    <x v="0"/>
    <x v="30"/>
    <x v="0"/>
    <s v=" "/>
    <s v="Fire"/>
    <s v=" "/>
    <s v="BC-1959-1959-C00248"/>
    <s v=" "/>
    <s v=" "/>
    <d v="2020-05-05T00:00:00"/>
    <s v="BC"/>
    <x v="3"/>
    <n v="14"/>
    <x v="3"/>
    <s v="Cordill re montagnarde"/>
  </r>
  <r>
    <n v="744"/>
    <x v="0"/>
    <s v="1959-C00257"/>
    <s v=" "/>
    <n v="52.067999999999898"/>
    <n v="-123.087"/>
    <n v="1959"/>
    <x v="0"/>
    <n v="17"/>
    <d v="1959-06-17T00:00:00"/>
    <m/>
    <m/>
    <x v="0"/>
    <x v="30"/>
    <x v="0"/>
    <s v=" "/>
    <s v="Fire"/>
    <s v=" "/>
    <s v="BC-1959-1959-C00257"/>
    <s v=" "/>
    <s v=" "/>
    <d v="2020-05-05T00:00:00"/>
    <s v="BC"/>
    <x v="3"/>
    <n v="14"/>
    <x v="3"/>
    <s v="Cordill re montagnarde"/>
  </r>
  <r>
    <n v="745"/>
    <x v="0"/>
    <s v="1959-C00263"/>
    <s v=" "/>
    <n v="51.789000000000001"/>
    <n v="-123.247"/>
    <n v="1959"/>
    <x v="1"/>
    <n v="5"/>
    <d v="1959-07-05T00:00:00"/>
    <m/>
    <m/>
    <x v="0"/>
    <x v="29"/>
    <x v="0"/>
    <s v=" "/>
    <s v="Fire"/>
    <s v=" "/>
    <s v="BC-1959-1959-C00263"/>
    <s v=" "/>
    <s v=" "/>
    <d v="2020-05-05T00:00:00"/>
    <s v="BC"/>
    <x v="3"/>
    <n v="14"/>
    <x v="3"/>
    <s v="Cordill re montagnarde"/>
  </r>
  <r>
    <n v="746"/>
    <x v="0"/>
    <s v="1959-C00264"/>
    <s v=" "/>
    <n v="51.789000000000001"/>
    <n v="-122.794"/>
    <n v="1959"/>
    <x v="1"/>
    <n v="10"/>
    <d v="1959-07-10T00:00:00"/>
    <m/>
    <m/>
    <x v="0"/>
    <x v="20"/>
    <x v="0"/>
    <s v=" "/>
    <s v="Fire"/>
    <s v=" "/>
    <s v="BC-1959-1959-C00264"/>
    <s v=" "/>
    <s v=" "/>
    <d v="2020-05-05T00:00:00"/>
    <s v="BC"/>
    <x v="3"/>
    <n v="14"/>
    <x v="3"/>
    <s v="Cordill re montagnarde"/>
  </r>
  <r>
    <n v="747"/>
    <x v="0"/>
    <s v="1959-C00265"/>
    <s v=" "/>
    <n v="51.847000000000001"/>
    <n v="-124.482"/>
    <n v="1959"/>
    <x v="1"/>
    <n v="8"/>
    <d v="1959-07-08T00:00:00"/>
    <m/>
    <m/>
    <x v="0"/>
    <x v="395"/>
    <x v="0"/>
    <s v=" "/>
    <s v="Fire"/>
    <s v=" "/>
    <s v="BC-1959-1959-C00265"/>
    <s v=" "/>
    <s v=" "/>
    <d v="2020-05-05T00:00:00"/>
    <s v="BC"/>
    <x v="3"/>
    <n v="14"/>
    <x v="3"/>
    <s v="Cordill re montagnarde"/>
  </r>
  <r>
    <n v="748"/>
    <x v="0"/>
    <s v="1959-C00274"/>
    <s v=" "/>
    <n v="51.789000000000001"/>
    <n v="-124.38800000000001"/>
    <n v="1959"/>
    <x v="1"/>
    <n v="9"/>
    <d v="1959-07-09T00:00:00"/>
    <m/>
    <m/>
    <x v="0"/>
    <x v="472"/>
    <x v="0"/>
    <s v=" "/>
    <s v="Fire"/>
    <s v=" "/>
    <s v="BC-1959-1959-C00274"/>
    <s v=" "/>
    <s v=" "/>
    <d v="2020-05-05T00:00:00"/>
    <s v="BC"/>
    <x v="3"/>
    <n v="14"/>
    <x v="3"/>
    <s v="Cordill re montagnarde"/>
  </r>
  <r>
    <n v="749"/>
    <x v="0"/>
    <s v="1959-C00275"/>
    <s v=" "/>
    <n v="52.289000000000001"/>
    <n v="-122.980999999999"/>
    <n v="1959"/>
    <x v="1"/>
    <n v="10"/>
    <d v="1959-07-10T00:00:00"/>
    <m/>
    <m/>
    <x v="0"/>
    <x v="33"/>
    <x v="0"/>
    <s v=" "/>
    <s v="Fire"/>
    <s v=" "/>
    <s v="BC-1959-1959-C00275"/>
    <s v=" "/>
    <s v=" "/>
    <d v="2020-05-05T00:00:00"/>
    <s v="BC"/>
    <x v="3"/>
    <n v="14"/>
    <x v="3"/>
    <s v="Cordill re montagnarde"/>
  </r>
  <r>
    <n v="750"/>
    <x v="0"/>
    <s v="1959-C00294"/>
    <s v=" "/>
    <n v="51.655000000000001"/>
    <n v="-124.232"/>
    <n v="1959"/>
    <x v="1"/>
    <n v="18"/>
    <d v="1959-07-18T00:00:00"/>
    <m/>
    <m/>
    <x v="0"/>
    <x v="30"/>
    <x v="0"/>
    <s v=" "/>
    <s v="Fire"/>
    <s v=" "/>
    <s v="BC-1959-1959-C00294"/>
    <s v=" "/>
    <s v=" "/>
    <d v="2020-05-05T00:00:00"/>
    <s v="BC"/>
    <x v="3"/>
    <n v="14"/>
    <x v="3"/>
    <s v="Cordill re montagnarde"/>
  </r>
  <r>
    <n v="751"/>
    <x v="0"/>
    <s v="1959-C00295"/>
    <s v=" "/>
    <n v="51.847000000000001"/>
    <n v="-124.482"/>
    <n v="1959"/>
    <x v="1"/>
    <n v="18"/>
    <d v="1959-07-18T00:00:00"/>
    <m/>
    <m/>
    <x v="0"/>
    <x v="33"/>
    <x v="0"/>
    <s v=" "/>
    <s v="Fire"/>
    <s v=" "/>
    <s v="BC-1959-1959-C00295"/>
    <s v=" "/>
    <s v=" "/>
    <d v="2020-05-05T00:00:00"/>
    <s v="BC"/>
    <x v="3"/>
    <n v="14"/>
    <x v="3"/>
    <s v="Cordill re montagnarde"/>
  </r>
  <r>
    <n v="752"/>
    <x v="0"/>
    <s v="1959-C00296"/>
    <s v=" "/>
    <n v="51.713000000000001"/>
    <n v="-122.88800000000001"/>
    <n v="1959"/>
    <x v="1"/>
    <n v="18"/>
    <d v="1959-07-18T00:00:00"/>
    <m/>
    <m/>
    <x v="0"/>
    <x v="272"/>
    <x v="0"/>
    <s v=" "/>
    <s v="Fire"/>
    <s v=" "/>
    <s v="BC-1959-1959-C00296"/>
    <s v=" "/>
    <s v=" "/>
    <d v="2020-05-05T00:00:00"/>
    <s v="BC"/>
    <x v="3"/>
    <n v="14"/>
    <x v="3"/>
    <s v="Cordill re montagnarde"/>
  </r>
  <r>
    <n v="753"/>
    <x v="0"/>
    <s v="1959-C00302"/>
    <s v=" "/>
    <n v="51.625999999999898"/>
    <n v="-123.88800000000001"/>
    <n v="1959"/>
    <x v="1"/>
    <n v="21"/>
    <d v="1959-07-21T00:00:00"/>
    <m/>
    <m/>
    <x v="0"/>
    <x v="473"/>
    <x v="0"/>
    <s v=" "/>
    <s v="Fire"/>
    <s v=" "/>
    <s v="BC-1959-1959-C00302"/>
    <s v=" "/>
    <s v=" "/>
    <d v="2020-05-05T00:00:00"/>
    <s v="BC"/>
    <x v="3"/>
    <n v="14"/>
    <x v="3"/>
    <s v="Cordill re montagnarde"/>
  </r>
  <r>
    <n v="754"/>
    <x v="0"/>
    <s v="1959-C00321"/>
    <s v=" "/>
    <n v="52.039000000000001"/>
    <n v="-122.88500000000001"/>
    <n v="1959"/>
    <x v="1"/>
    <n v="31"/>
    <d v="1959-07-31T00:00:00"/>
    <m/>
    <m/>
    <x v="0"/>
    <x v="474"/>
    <x v="0"/>
    <s v=" "/>
    <s v="Fire"/>
    <s v=" "/>
    <s v="BC-1959-1959-C00321"/>
    <s v=" "/>
    <s v=" "/>
    <d v="2020-05-05T00:00:00"/>
    <s v="BC"/>
    <x v="3"/>
    <n v="14"/>
    <x v="3"/>
    <s v="Cordill re montagnarde"/>
  </r>
  <r>
    <n v="755"/>
    <x v="0"/>
    <s v="1965-C00202"/>
    <s v=" "/>
    <n v="51.905000000000001"/>
    <n v="-122.997"/>
    <n v="1965"/>
    <x v="0"/>
    <n v="18"/>
    <d v="1965-06-18T00:00:00"/>
    <m/>
    <m/>
    <x v="1"/>
    <x v="19"/>
    <x v="0"/>
    <s v=" "/>
    <s v="Fire"/>
    <s v=" "/>
    <s v="BC-1965-1965-C00202"/>
    <s v=" "/>
    <s v=" "/>
    <d v="2020-05-05T00:00:00"/>
    <s v="BC"/>
    <x v="3"/>
    <n v="14"/>
    <x v="3"/>
    <s v="Cordill re montagnarde"/>
  </r>
  <r>
    <n v="756"/>
    <x v="0"/>
    <s v="1959-C00348"/>
    <s v=" "/>
    <n v="51.509999999999899"/>
    <n v="-122.232"/>
    <n v="1959"/>
    <x v="2"/>
    <n v="12"/>
    <d v="1959-05-12T00:00:00"/>
    <m/>
    <m/>
    <x v="0"/>
    <x v="327"/>
    <x v="0"/>
    <s v=" "/>
    <s v="Fire"/>
    <s v=" "/>
    <s v="BC-1959-1959-C00348"/>
    <s v=" "/>
    <s v=" "/>
    <d v="2020-05-05T00:00:00"/>
    <s v="BC"/>
    <x v="3"/>
    <n v="14"/>
    <x v="3"/>
    <s v="Cordill re montagnarde"/>
  </r>
  <r>
    <n v="757"/>
    <x v="0"/>
    <s v="1960-N00468"/>
    <s v=" "/>
    <n v="52.375999999999898"/>
    <n v="-117.739999999999"/>
    <n v="1960"/>
    <x v="1"/>
    <n v="1"/>
    <d v="1960-07-01T00:00:00"/>
    <m/>
    <m/>
    <x v="1"/>
    <x v="380"/>
    <x v="0"/>
    <s v=" "/>
    <s v="Fire"/>
    <s v=" "/>
    <s v="BC-1960-1960-N00468"/>
    <s v=" "/>
    <s v=" "/>
    <d v="2020-05-05T00:00:00"/>
    <s v="BC"/>
    <x v="3"/>
    <n v="14"/>
    <x v="3"/>
    <s v="Cordill re montagnarde"/>
  </r>
  <r>
    <n v="758"/>
    <x v="0"/>
    <s v="1960-N00498"/>
    <s v=" "/>
    <n v="51.963000000000001"/>
    <n v="-117.685"/>
    <n v="1960"/>
    <x v="3"/>
    <n v="3"/>
    <d v="1960-08-03T00:00:00"/>
    <m/>
    <m/>
    <x v="1"/>
    <x v="85"/>
    <x v="1"/>
    <s v=" "/>
    <s v="Fire"/>
    <s v=" "/>
    <s v="BC-1960-1960-N00498"/>
    <s v=" "/>
    <s v=" "/>
    <d v="2020-05-05T00:00:00"/>
    <s v="BC"/>
    <x v="3"/>
    <n v="14"/>
    <x v="3"/>
    <s v="Cordill re montagnarde"/>
  </r>
  <r>
    <n v="759"/>
    <x v="0"/>
    <s v="1965-V00410"/>
    <s v=" "/>
    <n v="50.991999999999898"/>
    <n v="-124.982"/>
    <n v="1965"/>
    <x v="1"/>
    <n v="31"/>
    <d v="1965-07-31T00:00:00"/>
    <m/>
    <m/>
    <x v="1"/>
    <x v="475"/>
    <x v="0"/>
    <s v=" "/>
    <s v="Fire"/>
    <s v=" "/>
    <s v="BC-1965-1965-V00410"/>
    <s v=" "/>
    <s v=" "/>
    <d v="2020-05-05T00:00:00"/>
    <s v="BC"/>
    <x v="4"/>
    <n v="13"/>
    <x v="4"/>
    <s v="Maritime du Pacifique"/>
  </r>
  <r>
    <n v="760"/>
    <x v="0"/>
    <s v="1960-K00657"/>
    <s v=" "/>
    <n v="52.067999999999898"/>
    <n v="-119.480999999999"/>
    <n v="1960"/>
    <x v="1"/>
    <n v="13"/>
    <d v="1960-07-13T00:00:00"/>
    <m/>
    <m/>
    <x v="1"/>
    <x v="476"/>
    <x v="1"/>
    <s v=" "/>
    <s v="Fire"/>
    <s v=" "/>
    <s v="BC-1960-1960-K00657"/>
    <s v=" "/>
    <s v=" "/>
    <d v="2020-05-05T00:00:00"/>
    <s v="BC"/>
    <x v="3"/>
    <n v="14"/>
    <x v="3"/>
    <s v="Cordill re montagnarde"/>
  </r>
  <r>
    <n v="761"/>
    <x v="0"/>
    <s v="1960-K00683"/>
    <s v=" "/>
    <n v="50.991999999999898"/>
    <n v="-119.503"/>
    <n v="1960"/>
    <x v="1"/>
    <n v="25"/>
    <d v="1960-07-25T00:00:00"/>
    <m/>
    <m/>
    <x v="1"/>
    <x v="272"/>
    <x v="0"/>
    <s v=" "/>
    <s v="Fire"/>
    <s v=" "/>
    <s v="BC-1960-1960-K00683"/>
    <s v=" "/>
    <s v=" "/>
    <d v="2020-05-05T00:00:00"/>
    <s v="BC"/>
    <x v="3"/>
    <n v="14"/>
    <x v="3"/>
    <s v="Cordill re montagnarde"/>
  </r>
  <r>
    <n v="762"/>
    <x v="0"/>
    <s v="1960-K00788"/>
    <s v=" "/>
    <n v="51.905000000000001"/>
    <n v="-119.38800000000001"/>
    <n v="1960"/>
    <x v="1"/>
    <n v="13"/>
    <d v="1960-07-13T00:00:00"/>
    <m/>
    <m/>
    <x v="1"/>
    <x v="477"/>
    <x v="1"/>
    <s v=" "/>
    <s v="Fire"/>
    <s v=" "/>
    <s v="BC-1960-1960-K00788"/>
    <s v=" "/>
    <s v=" "/>
    <d v="2020-05-05T00:00:00"/>
    <s v="BC"/>
    <x v="3"/>
    <n v="14"/>
    <x v="3"/>
    <s v="Cordill re montagnarde"/>
  </r>
  <r>
    <n v="763"/>
    <x v="0"/>
    <s v="1959-C00192"/>
    <s v=" "/>
    <n v="51.567999999999898"/>
    <n v="-122.232"/>
    <n v="1959"/>
    <x v="2"/>
    <n v="12"/>
    <d v="1959-05-12T00:00:00"/>
    <m/>
    <m/>
    <x v="0"/>
    <x v="478"/>
    <x v="0"/>
    <s v=" "/>
    <s v="Fire"/>
    <s v=" "/>
    <s v="BC-1959-1959-C00192"/>
    <s v=" "/>
    <s v=" "/>
    <d v="2020-05-05T00:00:00"/>
    <s v="BC"/>
    <x v="3"/>
    <n v="14"/>
    <x v="3"/>
    <s v="Cordill re montagnarde"/>
  </r>
  <r>
    <n v="764"/>
    <x v="0"/>
    <s v="1960-K01011"/>
    <s v=" "/>
    <n v="51.817999999999898"/>
    <n v="-120.482"/>
    <n v="1960"/>
    <x v="3"/>
    <n v="4"/>
    <d v="1960-08-04T00:00:00"/>
    <m/>
    <m/>
    <x v="1"/>
    <x v="64"/>
    <x v="1"/>
    <s v=" "/>
    <s v="Fire"/>
    <s v=" "/>
    <s v="BC-1960-1960-K01011"/>
    <s v=" "/>
    <s v=" "/>
    <d v="2020-05-05T00:00:00"/>
    <s v="BC"/>
    <x v="3"/>
    <n v="14"/>
    <x v="3"/>
    <s v="Cordill re montagnarde"/>
  </r>
  <r>
    <n v="765"/>
    <x v="0"/>
    <s v="1965-K00261"/>
    <s v=" "/>
    <n v="51.213000000000001"/>
    <n v="-120.294"/>
    <n v="1965"/>
    <x v="0"/>
    <n v="14"/>
    <d v="1965-06-14T00:00:00"/>
    <m/>
    <m/>
    <x v="1"/>
    <x v="192"/>
    <x v="1"/>
    <s v=" "/>
    <s v="Fire"/>
    <s v=" "/>
    <s v="BC-1965-1965-K00261"/>
    <s v=" "/>
    <s v=" "/>
    <d v="2020-05-05T00:00:00"/>
    <s v="BC"/>
    <x v="3"/>
    <n v="14"/>
    <x v="3"/>
    <s v="Cordill re montagnarde"/>
  </r>
  <r>
    <n v="766"/>
    <x v="0"/>
    <s v="1960-K01040"/>
    <s v=" "/>
    <n v="50.259999999999899"/>
    <n v="-121.595"/>
    <n v="1960"/>
    <x v="3"/>
    <n v="20"/>
    <d v="1960-08-20T00:00:00"/>
    <m/>
    <m/>
    <x v="1"/>
    <x v="479"/>
    <x v="0"/>
    <s v=" "/>
    <s v="Fire"/>
    <s v=" "/>
    <s v="BC-1960-1960-K01040"/>
    <s v=" "/>
    <s v=" "/>
    <d v="2020-05-05T00:00:00"/>
    <s v="BC"/>
    <x v="3"/>
    <n v="14"/>
    <x v="3"/>
    <s v="Cordill re montagnarde"/>
  </r>
  <r>
    <n v="767"/>
    <x v="0"/>
    <s v="1965-K00510"/>
    <s v=" "/>
    <n v="50.759999999999899"/>
    <n v="-119.732"/>
    <n v="1965"/>
    <x v="1"/>
    <n v="17"/>
    <d v="1965-07-17T00:00:00"/>
    <m/>
    <m/>
    <x v="1"/>
    <x v="480"/>
    <x v="0"/>
    <s v=" "/>
    <s v="Fire"/>
    <s v=" "/>
    <s v="BC-1965-1965-K00510"/>
    <s v=" "/>
    <s v=" "/>
    <d v="2020-05-05T00:00:00"/>
    <s v="BC"/>
    <x v="3"/>
    <n v="14"/>
    <x v="3"/>
    <s v="Cordill re montagnarde"/>
  </r>
  <r>
    <n v="768"/>
    <x v="0"/>
    <s v="1956-V01169"/>
    <s v=" "/>
    <n v="50.289000000000001"/>
    <n v="-124.89100000000001"/>
    <n v="1956"/>
    <x v="3"/>
    <n v="7"/>
    <d v="1956-08-07T00:00:00"/>
    <m/>
    <m/>
    <x v="0"/>
    <x v="100"/>
    <x v="0"/>
    <s v=" "/>
    <s v="Fire"/>
    <s v=" "/>
    <s v="BC-1956-1956-V01169"/>
    <s v=" "/>
    <s v=" "/>
    <d v="2020-05-05T00:00:00"/>
    <s v="BC"/>
    <x v="5"/>
    <n v="13"/>
    <x v="4"/>
    <s v="Maritime du Pacifique"/>
  </r>
  <r>
    <n v="769"/>
    <x v="0"/>
    <s v="1965-V00286"/>
    <s v=" "/>
    <n v="50.817999999999898"/>
    <n v="-126.753"/>
    <n v="1965"/>
    <x v="0"/>
    <n v="4"/>
    <d v="1965-06-04T00:00:00"/>
    <m/>
    <m/>
    <x v="1"/>
    <x v="481"/>
    <x v="0"/>
    <s v=" "/>
    <s v="Fire"/>
    <s v=" "/>
    <s v="BC-1965-1965-V00286"/>
    <s v=" "/>
    <s v=" "/>
    <d v="2020-05-05T00:00:00"/>
    <s v="BC"/>
    <x v="4"/>
    <n v="13"/>
    <x v="4"/>
    <s v="Maritime du Pacifique"/>
  </r>
  <r>
    <n v="770"/>
    <x v="0"/>
    <s v="1960-N00225"/>
    <s v=" "/>
    <n v="49.125999999999898"/>
    <n v="-114.64400000000001"/>
    <n v="1960"/>
    <x v="1"/>
    <n v="13"/>
    <d v="1960-07-13T00:00:00"/>
    <m/>
    <m/>
    <x v="1"/>
    <x v="98"/>
    <x v="1"/>
    <s v=" "/>
    <s v="Fire"/>
    <s v=" "/>
    <s v="BC-1960-1960-N00225"/>
    <s v=" "/>
    <s v=" "/>
    <d v="2020-05-05T00:00:00"/>
    <s v="BC"/>
    <x v="3"/>
    <n v="14"/>
    <x v="3"/>
    <s v="Cordill re montagnarde"/>
  </r>
  <r>
    <n v="771"/>
    <x v="0"/>
    <s v="1965-V00426"/>
    <s v=" "/>
    <n v="49.067999999999898"/>
    <n v="-121.349"/>
    <n v="1965"/>
    <x v="1"/>
    <n v="27"/>
    <d v="1965-07-27T00:00:00"/>
    <m/>
    <m/>
    <x v="1"/>
    <x v="64"/>
    <x v="1"/>
    <s v=" "/>
    <s v="Fire"/>
    <s v=" "/>
    <s v="BC-1965-1965-V00426"/>
    <s v=" "/>
    <s v=" "/>
    <d v="2020-05-05T00:00:00"/>
    <s v="BC"/>
    <x v="4"/>
    <n v="13"/>
    <x v="4"/>
    <s v="Maritime du Pacifique"/>
  </r>
  <r>
    <n v="772"/>
    <x v="0"/>
    <s v="1960-K00668"/>
    <s v=" "/>
    <n v="50.405000000000001"/>
    <n v="-120.503"/>
    <n v="1960"/>
    <x v="1"/>
    <n v="22"/>
    <d v="1960-07-22T00:00:00"/>
    <m/>
    <m/>
    <x v="1"/>
    <x v="482"/>
    <x v="0"/>
    <s v=" "/>
    <s v="Fire"/>
    <s v=" "/>
    <s v="BC-1960-1960-K00668"/>
    <s v=" "/>
    <s v=" "/>
    <d v="2020-05-05T00:00:00"/>
    <s v="BC"/>
    <x v="3"/>
    <n v="14"/>
    <x v="3"/>
    <s v="Cordill re montagnarde"/>
  </r>
  <r>
    <n v="773"/>
    <x v="0"/>
    <s v="1960-K00678"/>
    <s v=" "/>
    <n v="49.375999999999898"/>
    <n v="-120.14400000000001"/>
    <n v="1960"/>
    <x v="1"/>
    <n v="19"/>
    <d v="1960-07-19T00:00:00"/>
    <m/>
    <m/>
    <x v="1"/>
    <x v="77"/>
    <x v="0"/>
    <s v=" "/>
    <s v="Fire"/>
    <s v=" "/>
    <s v="BC-1960-1960-K00678"/>
    <s v=" "/>
    <s v=" "/>
    <d v="2020-05-05T00:00:00"/>
    <s v="BC"/>
    <x v="3"/>
    <n v="14"/>
    <x v="3"/>
    <s v="Cordill re montagnarde"/>
  </r>
  <r>
    <n v="774"/>
    <x v="0"/>
    <s v="1960-K00761"/>
    <s v=" "/>
    <n v="50.125999999999898"/>
    <n v="-120.595"/>
    <n v="1960"/>
    <x v="1"/>
    <n v="27"/>
    <d v="1960-07-27T00:00:00"/>
    <m/>
    <m/>
    <x v="1"/>
    <x v="483"/>
    <x v="1"/>
    <s v=" "/>
    <s v="Fire"/>
    <s v=" "/>
    <s v="BC-1960-1960-K00761"/>
    <s v=" "/>
    <s v=" "/>
    <d v="2020-05-05T00:00:00"/>
    <s v="BC"/>
    <x v="3"/>
    <n v="14"/>
    <x v="3"/>
    <s v="Cordill re montagnarde"/>
  </r>
  <r>
    <n v="775"/>
    <x v="0"/>
    <s v="1965-V00547"/>
    <s v=" "/>
    <n v="49.933999999999898"/>
    <n v="-126.483"/>
    <n v="1965"/>
    <x v="4"/>
    <n v="1"/>
    <d v="1965-09-01T00:00:00"/>
    <m/>
    <m/>
    <x v="1"/>
    <x v="216"/>
    <x v="0"/>
    <s v=" "/>
    <s v="Fire"/>
    <s v=" "/>
    <s v="BC-1965-1965-V00547"/>
    <s v=" "/>
    <s v=" "/>
    <d v="2020-05-05T00:00:00"/>
    <s v="BC"/>
    <x v="4"/>
    <n v="13"/>
    <x v="4"/>
    <s v="Maritime du Pacifique"/>
  </r>
  <r>
    <n v="776"/>
    <x v="0"/>
    <s v="1965-V00596"/>
    <s v=" "/>
    <n v="50.097000000000001"/>
    <n v="-127.29900000000001"/>
    <n v="1965"/>
    <x v="4"/>
    <n v="8"/>
    <d v="1965-09-08T00:00:00"/>
    <m/>
    <m/>
    <x v="1"/>
    <x v="484"/>
    <x v="0"/>
    <s v=" "/>
    <s v="Fire"/>
    <s v=" "/>
    <s v="BC-1965-1965-V00596"/>
    <s v=" "/>
    <s v=" "/>
    <d v="2020-05-05T00:00:00"/>
    <s v="BC"/>
    <x v="4"/>
    <n v="13"/>
    <x v="4"/>
    <s v="Maritime du Pacifique"/>
  </r>
  <r>
    <n v="777"/>
    <x v="0"/>
    <s v="1965-V00539"/>
    <s v=" "/>
    <n v="50.183999999999898"/>
    <n v="-125.64100000000001"/>
    <n v="1965"/>
    <x v="4"/>
    <n v="21"/>
    <d v="1965-09-21T00:00:00"/>
    <m/>
    <m/>
    <x v="1"/>
    <x v="485"/>
    <x v="0"/>
    <s v=" "/>
    <s v="Fire"/>
    <s v=" "/>
    <s v="BC-1965-1965-V00539"/>
    <s v=" "/>
    <s v=" "/>
    <d v="2020-05-05T00:00:00"/>
    <s v="BC"/>
    <x v="4"/>
    <n v="13"/>
    <x v="4"/>
    <s v="Maritime du Pacifique"/>
  </r>
  <r>
    <n v="778"/>
    <x v="0"/>
    <s v="1965-V00541"/>
    <s v=" "/>
    <n v="50.317999999999898"/>
    <n v="-125.79900000000001"/>
    <n v="1965"/>
    <x v="4"/>
    <n v="16"/>
    <d v="1965-09-16T00:00:00"/>
    <m/>
    <m/>
    <x v="1"/>
    <x v="486"/>
    <x v="0"/>
    <s v=" "/>
    <s v="Fire"/>
    <s v=" "/>
    <s v="BC-1965-1965-V00541"/>
    <s v=" "/>
    <s v=" "/>
    <d v="2020-05-05T00:00:00"/>
    <s v="BC"/>
    <x v="4"/>
    <n v="13"/>
    <x v="4"/>
    <s v="Maritime du Pacifique"/>
  </r>
  <r>
    <n v="779"/>
    <x v="0"/>
    <s v="1965-V00553"/>
    <s v=" "/>
    <n v="50.317999999999898"/>
    <n v="-125.845"/>
    <n v="1965"/>
    <x v="4"/>
    <n v="24"/>
    <d v="1965-09-24T00:00:00"/>
    <m/>
    <m/>
    <x v="1"/>
    <x v="487"/>
    <x v="0"/>
    <s v=" "/>
    <s v="Fire"/>
    <s v=" "/>
    <s v="BC-1965-1965-V00553"/>
    <s v=" "/>
    <s v=" "/>
    <d v="2020-05-05T00:00:00"/>
    <s v="BC"/>
    <x v="4"/>
    <n v="13"/>
    <x v="4"/>
    <s v="Maritime du Pacifique"/>
  </r>
  <r>
    <n v="780"/>
    <x v="0"/>
    <s v="1965-V00554"/>
    <s v=" "/>
    <n v="50.317999999999898"/>
    <n v="-125.595"/>
    <n v="1965"/>
    <x v="4"/>
    <n v="14"/>
    <d v="1965-09-14T00:00:00"/>
    <m/>
    <m/>
    <x v="1"/>
    <x v="201"/>
    <x v="0"/>
    <s v=" "/>
    <s v="Fire"/>
    <s v=" "/>
    <s v="BC-1965-1965-V00554"/>
    <s v=" "/>
    <s v=" "/>
    <d v="2020-05-05T00:00:00"/>
    <s v="BC"/>
    <x v="4"/>
    <n v="13"/>
    <x v="4"/>
    <s v="Maritime du Pacifique"/>
  </r>
  <r>
    <n v="781"/>
    <x v="0"/>
    <s v="1951-V00652"/>
    <s v=" "/>
    <n v="49.759999999999899"/>
    <n v="-124.554"/>
    <n v="1951"/>
    <x v="4"/>
    <n v="11"/>
    <d v="1951-09-11T00:00:00"/>
    <m/>
    <m/>
    <x v="0"/>
    <x v="488"/>
    <x v="0"/>
    <s v=" "/>
    <s v="Fire"/>
    <s v=" "/>
    <s v="BC-1951-1951-V00652"/>
    <s v=" "/>
    <s v=" "/>
    <d v="2020-05-05T00:00:00"/>
    <s v="BC"/>
    <x v="5"/>
    <n v="13"/>
    <x v="4"/>
    <s v="Maritime du Pacifique"/>
  </r>
  <r>
    <n v="782"/>
    <x v="0"/>
    <s v="1958-V00283"/>
    <s v=" "/>
    <n v="49.213000000000001"/>
    <n v="-123.349"/>
    <n v="1958"/>
    <x v="1"/>
    <n v="14"/>
    <d v="1958-07-14T00:00:00"/>
    <m/>
    <m/>
    <x v="0"/>
    <x v="489"/>
    <x v="1"/>
    <s v=" "/>
    <s v="Fire"/>
    <s v=" "/>
    <s v="BC-1958-1958-V00283"/>
    <s v=" "/>
    <s v=" "/>
    <d v="2020-05-05T00:00:00"/>
    <s v="BC"/>
    <x v="5"/>
    <n v="13"/>
    <x v="4"/>
    <s v="Maritime du Pacifique"/>
  </r>
  <r>
    <n v="783"/>
    <x v="0"/>
    <s v="1951-V00294"/>
    <s v=" "/>
    <n v="49.759999999999899"/>
    <n v="-124.054"/>
    <n v="1951"/>
    <x v="1"/>
    <n v="1"/>
    <d v="1951-07-01T00:00:00"/>
    <m/>
    <m/>
    <x v="0"/>
    <x v="490"/>
    <x v="1"/>
    <s v=" "/>
    <s v="Fire"/>
    <s v=" "/>
    <s v="BC-1951-1951-V00294"/>
    <s v=" "/>
    <s v=" "/>
    <d v="2020-05-05T00:00:00"/>
    <s v="BC"/>
    <x v="5"/>
    <n v="13"/>
    <x v="4"/>
    <s v="Maritime du Pacifique"/>
  </r>
  <r>
    <n v="784"/>
    <x v="0"/>
    <s v="1960-N00249"/>
    <s v=" "/>
    <n v="49.317999999999898"/>
    <n v="-115.554"/>
    <n v="1960"/>
    <x v="1"/>
    <n v="13"/>
    <d v="1960-07-13T00:00:00"/>
    <m/>
    <m/>
    <x v="1"/>
    <x v="491"/>
    <x v="1"/>
    <s v=" "/>
    <s v="Fire"/>
    <s v=" "/>
    <s v="BC-1960-1960-N00249"/>
    <s v=" "/>
    <s v=" "/>
    <d v="2020-05-05T00:00:00"/>
    <s v="BC"/>
    <x v="3"/>
    <n v="14"/>
    <x v="3"/>
    <s v="Cordill re montagnarde"/>
  </r>
  <r>
    <n v="785"/>
    <x v="0"/>
    <s v="1965-V00376"/>
    <s v=" "/>
    <n v="49.289000000000001"/>
    <n v="-122.349"/>
    <n v="1965"/>
    <x v="1"/>
    <n v="29"/>
    <d v="1965-07-29T00:00:00"/>
    <m/>
    <m/>
    <x v="1"/>
    <x v="383"/>
    <x v="0"/>
    <s v=" "/>
    <s v="Fire"/>
    <s v=" "/>
    <s v="BC-1965-1965-V00376"/>
    <s v=" "/>
    <s v=" "/>
    <d v="2020-05-05T00:00:00"/>
    <s v="BC"/>
    <x v="4"/>
    <n v="13"/>
    <x v="4"/>
    <s v="Maritime du Pacifique"/>
  </r>
  <r>
    <n v="786"/>
    <x v="0"/>
    <s v="1960-K01132"/>
    <s v=" "/>
    <n v="49.183999999999898"/>
    <n v="-119.599"/>
    <n v="1960"/>
    <x v="6"/>
    <n v="1"/>
    <d v="1960-10-01T00:00:00"/>
    <m/>
    <m/>
    <x v="1"/>
    <x v="20"/>
    <x v="0"/>
    <s v=" "/>
    <s v="Fire"/>
    <s v=" "/>
    <s v="BC-1960-1960-K01132"/>
    <s v=" "/>
    <s v=" "/>
    <d v="2020-05-05T00:00:00"/>
    <s v="BC"/>
    <x v="3"/>
    <n v="14"/>
    <x v="3"/>
    <s v="Cordill re montagnarde"/>
  </r>
  <r>
    <n v="787"/>
    <x v="0"/>
    <s v="1960-N00230"/>
    <s v=" "/>
    <n v="49.009999999999899"/>
    <n v="-118.733"/>
    <n v="1960"/>
    <x v="1"/>
    <n v="19"/>
    <d v="1960-07-19T00:00:00"/>
    <m/>
    <m/>
    <x v="1"/>
    <x v="105"/>
    <x v="0"/>
    <s v=" "/>
    <s v="Fire"/>
    <s v=" "/>
    <s v="BC-1960-1960-N00230"/>
    <s v=" "/>
    <s v=" "/>
    <d v="2020-05-05T00:00:00"/>
    <s v="BC"/>
    <x v="3"/>
    <n v="14"/>
    <x v="3"/>
    <s v="Cordill re montagnarde"/>
  </r>
  <r>
    <n v="788"/>
    <x v="0"/>
    <s v="1963-R00086"/>
    <s v=" "/>
    <n v="59.759999999999899"/>
    <n v="-129.172"/>
    <n v="1963"/>
    <x v="0"/>
    <n v="14"/>
    <d v="1963-06-14T00:00:00"/>
    <m/>
    <m/>
    <x v="1"/>
    <x v="58"/>
    <x v="0"/>
    <s v=" "/>
    <s v="Fire"/>
    <s v=" "/>
    <s v="BC-1963-1963-R00086"/>
    <s v=" "/>
    <s v=" "/>
    <d v="2020-05-05T00:00:00"/>
    <s v="BC"/>
    <x v="0"/>
    <n v="12"/>
    <x v="0"/>
    <s v="CordillCre boreale"/>
  </r>
  <r>
    <n v="789"/>
    <x v="0"/>
    <s v="1968-R00054"/>
    <s v=" "/>
    <n v="59.759999999999899"/>
    <n v="-132.807999999999"/>
    <n v="1968"/>
    <x v="0"/>
    <n v="19"/>
    <d v="1968-06-19T00:00:00"/>
    <m/>
    <m/>
    <x v="1"/>
    <x v="64"/>
    <x v="1"/>
    <s v=" "/>
    <s v="Fire"/>
    <s v=" "/>
    <s v="BC-1968-1968-R00054"/>
    <s v=" "/>
    <s v=" "/>
    <d v="2020-05-05T00:00:00"/>
    <s v="BC"/>
    <x v="0"/>
    <n v="12"/>
    <x v="0"/>
    <s v="CordillCre boreale"/>
  </r>
  <r>
    <n v="790"/>
    <x v="0"/>
    <s v="1969-R00127"/>
    <s v=" "/>
    <n v="58.789000000000001"/>
    <n v="-132.673"/>
    <n v="1969"/>
    <x v="0"/>
    <n v="14"/>
    <d v="1969-06-14T00:00:00"/>
    <m/>
    <m/>
    <x v="1"/>
    <x v="492"/>
    <x v="1"/>
    <s v=" "/>
    <s v="Fire"/>
    <s v=" "/>
    <s v="BC-1969-1969-R00127"/>
    <s v=" "/>
    <s v=" "/>
    <d v="2020-05-05T00:00:00"/>
    <s v="BC"/>
    <x v="0"/>
    <n v="12"/>
    <x v="0"/>
    <s v="CordillCre boreale"/>
  </r>
  <r>
    <n v="791"/>
    <x v="0"/>
    <s v="1969-R00128"/>
    <s v=" "/>
    <n v="59.241999999999898"/>
    <n v="-132.557999999999"/>
    <n v="1969"/>
    <x v="0"/>
    <n v="14"/>
    <d v="1969-06-14T00:00:00"/>
    <m/>
    <m/>
    <x v="1"/>
    <x v="154"/>
    <x v="1"/>
    <s v=" "/>
    <s v="Fire"/>
    <s v=" "/>
    <s v="BC-1969-1969-R00128"/>
    <s v=" "/>
    <s v=" "/>
    <d v="2020-05-05T00:00:00"/>
    <s v="BC"/>
    <x v="0"/>
    <n v="12"/>
    <x v="0"/>
    <s v="CordillCre boreale"/>
  </r>
  <r>
    <n v="792"/>
    <x v="0"/>
    <s v="1968-R00106"/>
    <s v=" "/>
    <n v="58.789000000000001"/>
    <n v="-132.367999999999"/>
    <n v="1968"/>
    <x v="3"/>
    <n v="15"/>
    <d v="1968-08-15T00:00:00"/>
    <m/>
    <m/>
    <x v="1"/>
    <x v="54"/>
    <x v="1"/>
    <s v=" "/>
    <s v="Fire"/>
    <s v=" "/>
    <s v="BC-1968-1968-R00106"/>
    <s v=" "/>
    <s v=" "/>
    <d v="2020-05-05T00:00:00"/>
    <s v="BC"/>
    <x v="0"/>
    <n v="12"/>
    <x v="0"/>
    <s v="CordillCre boreale"/>
  </r>
  <r>
    <n v="793"/>
    <x v="0"/>
    <s v="1964-R00013"/>
    <s v=" "/>
    <n v="58.875999999999898"/>
    <n v="-127.867999999999"/>
    <n v="1964"/>
    <x v="5"/>
    <n v="27"/>
    <d v="1964-04-27T00:00:00"/>
    <m/>
    <m/>
    <x v="1"/>
    <x v="493"/>
    <x v="0"/>
    <s v=" "/>
    <s v="Fire"/>
    <s v=" "/>
    <s v="BC-1964-1964-R00013"/>
    <s v=" "/>
    <s v=" "/>
    <d v="2020-05-05T00:00:00"/>
    <s v="BC"/>
    <x v="0"/>
    <n v="12"/>
    <x v="0"/>
    <s v="CordillCre boreale"/>
  </r>
  <r>
    <n v="794"/>
    <x v="0"/>
    <s v="1964-R00014"/>
    <s v=" "/>
    <n v="58.875999999999898"/>
    <n v="-127.867999999999"/>
    <n v="1964"/>
    <x v="5"/>
    <n v="27"/>
    <d v="1964-04-27T00:00:00"/>
    <m/>
    <m/>
    <x v="1"/>
    <x v="39"/>
    <x v="0"/>
    <s v=" "/>
    <s v="Fire"/>
    <s v=" "/>
    <s v="BC-1964-1964-R00014"/>
    <s v=" "/>
    <s v=" "/>
    <d v="2020-05-05T00:00:00"/>
    <s v="BC"/>
    <x v="0"/>
    <n v="12"/>
    <x v="0"/>
    <s v="CordillCre boreale"/>
  </r>
  <r>
    <n v="795"/>
    <x v="0"/>
    <s v="1969-R00130"/>
    <s v=" "/>
    <n v="59.039000000000001"/>
    <n v="-128.672"/>
    <n v="1969"/>
    <x v="0"/>
    <n v="14"/>
    <d v="1969-06-14T00:00:00"/>
    <m/>
    <m/>
    <x v="1"/>
    <x v="494"/>
    <x v="1"/>
    <s v=" "/>
    <s v="Fire"/>
    <s v=" "/>
    <s v="BC-1969-1969-R00130"/>
    <s v=" "/>
    <s v=" "/>
    <d v="2020-05-05T00:00:00"/>
    <s v="BC"/>
    <x v="0"/>
    <n v="12"/>
    <x v="0"/>
    <s v="CordillCre boreale"/>
  </r>
  <r>
    <n v="796"/>
    <x v="0"/>
    <s v="1963-R00050"/>
    <s v=" "/>
    <n v="58.491999999999898"/>
    <n v="-126.729"/>
    <n v="1963"/>
    <x v="2"/>
    <n v="16"/>
    <d v="1963-05-16T00:00:00"/>
    <m/>
    <m/>
    <x v="1"/>
    <x v="495"/>
    <x v="0"/>
    <s v=" "/>
    <s v="Fire"/>
    <s v=" "/>
    <s v="BC-1963-1963-R00050"/>
    <s v=" "/>
    <s v=" "/>
    <d v="2020-05-05T00:00:00"/>
    <s v="BC"/>
    <x v="0"/>
    <n v="12"/>
    <x v="0"/>
    <s v="CordillCre boreale"/>
  </r>
  <r>
    <n v="797"/>
    <x v="0"/>
    <s v="1963-R00055"/>
    <s v=" "/>
    <n v="58.655000000000001"/>
    <n v="-127.062"/>
    <n v="1963"/>
    <x v="2"/>
    <n v="15"/>
    <d v="1963-05-15T00:00:00"/>
    <m/>
    <m/>
    <x v="1"/>
    <x v="70"/>
    <x v="0"/>
    <s v=" "/>
    <s v="Fire"/>
    <s v=" "/>
    <s v="BC-1963-1963-R00055"/>
    <s v=" "/>
    <s v=" "/>
    <d v="2020-05-05T00:00:00"/>
    <s v="BC"/>
    <x v="0"/>
    <n v="12"/>
    <x v="0"/>
    <s v="CordillCre boreale"/>
  </r>
  <r>
    <n v="798"/>
    <x v="0"/>
    <s v="1969-G00014"/>
    <s v=" "/>
    <n v="58.759999999999899"/>
    <n v="-124.979"/>
    <n v="1969"/>
    <x v="2"/>
    <n v="9"/>
    <d v="1969-05-09T00:00:00"/>
    <m/>
    <m/>
    <x v="1"/>
    <x v="75"/>
    <x v="0"/>
    <s v=" "/>
    <s v="Fire"/>
    <s v=" "/>
    <s v="BC-1969-1969-G00014"/>
    <s v=" "/>
    <s v=" "/>
    <d v="2020-05-05T00:00:00"/>
    <s v="BC"/>
    <x v="0"/>
    <n v="12"/>
    <x v="0"/>
    <s v="CordillCre boreale"/>
  </r>
  <r>
    <n v="799"/>
    <x v="0"/>
    <s v="1963-G00035"/>
    <s v=" "/>
    <n v="58.259999999999899"/>
    <n v="-124.229"/>
    <n v="1963"/>
    <x v="2"/>
    <n v="17"/>
    <d v="1963-05-17T00:00:00"/>
    <m/>
    <m/>
    <x v="1"/>
    <x v="496"/>
    <x v="0"/>
    <s v=" "/>
    <s v="Fire"/>
    <s v=" "/>
    <s v="BC-1963-1963-G00035"/>
    <s v=" "/>
    <s v=" "/>
    <d v="2020-05-05T00:00:00"/>
    <s v="BC"/>
    <x v="0"/>
    <n v="12"/>
    <x v="0"/>
    <s v="CordillCre boreale"/>
  </r>
  <r>
    <n v="800"/>
    <x v="0"/>
    <s v="1963-R00164"/>
    <s v=" "/>
    <n v="58.567999999999898"/>
    <n v="-132.47900000000001"/>
    <n v="1963"/>
    <x v="3"/>
    <n v="13"/>
    <d v="1963-08-13T00:00:00"/>
    <m/>
    <m/>
    <x v="1"/>
    <x v="497"/>
    <x v="1"/>
    <s v=" "/>
    <s v="Fire"/>
    <s v=" "/>
    <s v="BC-1963-1963-R00164"/>
    <s v=" "/>
    <s v=" "/>
    <d v="2020-05-05T00:00:00"/>
    <s v="BC"/>
    <x v="0"/>
    <n v="12"/>
    <x v="0"/>
    <s v="CordillCre boreale"/>
  </r>
  <r>
    <n v="801"/>
    <x v="0"/>
    <s v="1963-R00165"/>
    <s v=" "/>
    <n v="58.509999999999899"/>
    <n v="-132.81200000000001"/>
    <n v="1963"/>
    <x v="3"/>
    <n v="13"/>
    <d v="1963-08-13T00:00:00"/>
    <m/>
    <m/>
    <x v="1"/>
    <x v="55"/>
    <x v="1"/>
    <s v=" "/>
    <s v="Fire"/>
    <s v=" "/>
    <s v="BC-1963-1963-R00165"/>
    <s v=" "/>
    <s v=" "/>
    <d v="2020-05-05T00:00:00"/>
    <s v="BC"/>
    <x v="0"/>
    <n v="12"/>
    <x v="0"/>
    <s v="CordillCre boreale"/>
  </r>
  <r>
    <n v="802"/>
    <x v="0"/>
    <s v="1969-R00125"/>
    <s v=" "/>
    <n v="57.597000000000001"/>
    <n v="-131.066"/>
    <n v="1969"/>
    <x v="0"/>
    <n v="13"/>
    <d v="1969-06-13T00:00:00"/>
    <m/>
    <m/>
    <x v="1"/>
    <x v="498"/>
    <x v="1"/>
    <s v=" "/>
    <s v="Fire"/>
    <s v=" "/>
    <s v="BC-1969-1969-R00125"/>
    <s v=" "/>
    <s v=" "/>
    <d v="2020-05-05T00:00:00"/>
    <s v="BC"/>
    <x v="0"/>
    <n v="12"/>
    <x v="0"/>
    <s v="CordillCre boreale"/>
  </r>
  <r>
    <n v="803"/>
    <x v="0"/>
    <s v="1969-R00131"/>
    <s v=" "/>
    <n v="58.067999999999898"/>
    <n v="-130.56200000000001"/>
    <n v="1969"/>
    <x v="0"/>
    <n v="14"/>
    <d v="1969-06-14T00:00:00"/>
    <m/>
    <m/>
    <x v="1"/>
    <x v="499"/>
    <x v="1"/>
    <s v=" "/>
    <s v="Fire"/>
    <s v=" "/>
    <s v="BC-1969-1969-R00131"/>
    <s v=" "/>
    <s v=" "/>
    <d v="2020-05-05T00:00:00"/>
    <s v="BC"/>
    <x v="0"/>
    <n v="12"/>
    <x v="0"/>
    <s v="CordillCre boreale"/>
  </r>
  <r>
    <n v="804"/>
    <x v="0"/>
    <s v="1969-R00132"/>
    <s v=" "/>
    <n v="58.289000000000001"/>
    <n v="-130.867999999999"/>
    <n v="1969"/>
    <x v="0"/>
    <n v="15"/>
    <d v="1969-06-15T00:00:00"/>
    <m/>
    <m/>
    <x v="1"/>
    <x v="500"/>
    <x v="1"/>
    <s v=" "/>
    <s v="Fire"/>
    <s v=" "/>
    <s v="BC-1969-1969-R00132"/>
    <s v=" "/>
    <s v=" "/>
    <d v="2020-05-05T00:00:00"/>
    <s v="BC"/>
    <x v="0"/>
    <n v="12"/>
    <x v="0"/>
    <s v="CordillCre boreale"/>
  </r>
  <r>
    <n v="805"/>
    <x v="0"/>
    <s v="1969-R00141"/>
    <s v=" "/>
    <n v="58.183999999999898"/>
    <n v="-130.97900000000001"/>
    <n v="1969"/>
    <x v="0"/>
    <n v="15"/>
    <d v="1969-06-15T00:00:00"/>
    <m/>
    <m/>
    <x v="1"/>
    <x v="311"/>
    <x v="1"/>
    <s v=" "/>
    <s v="Fire"/>
    <s v=" "/>
    <s v="BC-1969-1969-R00141"/>
    <s v=" "/>
    <s v=" "/>
    <d v="2020-05-05T00:00:00"/>
    <s v="BC"/>
    <x v="0"/>
    <n v="12"/>
    <x v="0"/>
    <s v="CordillCre boreale"/>
  </r>
  <r>
    <n v="806"/>
    <x v="0"/>
    <s v="1969-R00120"/>
    <s v=" "/>
    <n v="57.655000000000001"/>
    <n v="-128.17500000000001"/>
    <n v="1969"/>
    <x v="2"/>
    <n v="1"/>
    <d v="1969-05-01T00:00:00"/>
    <m/>
    <m/>
    <x v="1"/>
    <x v="501"/>
    <x v="0"/>
    <s v=" "/>
    <s v="Fire"/>
    <s v=" "/>
    <s v="BC-1969-1969-R00120"/>
    <s v=" "/>
    <s v=" "/>
    <d v="2020-05-05T00:00:00"/>
    <s v="BC"/>
    <x v="0"/>
    <n v="12"/>
    <x v="0"/>
    <s v="CordillCre boreale"/>
  </r>
  <r>
    <n v="807"/>
    <x v="0"/>
    <s v="1969-G00011"/>
    <s v=" "/>
    <n v="56.491999999999898"/>
    <n v="-120.069999999999"/>
    <n v="1969"/>
    <x v="2"/>
    <n v="9"/>
    <d v="1969-05-09T00:00:00"/>
    <m/>
    <m/>
    <x v="1"/>
    <x v="502"/>
    <x v="0"/>
    <s v=" "/>
    <s v="Fire"/>
    <s v=" "/>
    <s v="BC-1969-1969-G00011"/>
    <s v=" "/>
    <s v=" "/>
    <d v="2020-05-05T00:00:00"/>
    <s v="BC"/>
    <x v="2"/>
    <n v="9"/>
    <x v="2"/>
    <s v="Plaines bornales"/>
  </r>
  <r>
    <n v="808"/>
    <x v="0"/>
    <s v="1968-G00043"/>
    <s v=" "/>
    <n v="56.597000000000001"/>
    <n v="-122.42700000000001"/>
    <n v="1968"/>
    <x v="2"/>
    <n v="19"/>
    <d v="1968-05-19T00:00:00"/>
    <m/>
    <m/>
    <x v="1"/>
    <x v="120"/>
    <x v="0"/>
    <s v=" "/>
    <s v="Fire"/>
    <s v=" "/>
    <s v="BC-1968-1968-G00043"/>
    <s v=" "/>
    <s v=" "/>
    <d v="2020-05-05T00:00:00"/>
    <s v="BC"/>
    <x v="2"/>
    <n v="9"/>
    <x v="2"/>
    <s v="Plaines bornales"/>
  </r>
  <r>
    <n v="809"/>
    <x v="0"/>
    <s v="1965-G00305"/>
    <s v=" "/>
    <n v="56.789000000000001"/>
    <n v="-124.23"/>
    <n v="1965"/>
    <x v="1"/>
    <n v="29"/>
    <d v="1965-07-29T00:00:00"/>
    <m/>
    <m/>
    <x v="1"/>
    <x v="503"/>
    <x v="1"/>
    <s v=" "/>
    <s v="Fire"/>
    <s v=" "/>
    <s v="BC-1965-1965-G00305"/>
    <s v=" "/>
    <s v=" "/>
    <d v="2020-05-05T00:00:00"/>
    <s v="BC"/>
    <x v="3"/>
    <n v="14"/>
    <x v="3"/>
    <s v="Cordill re montagnarde"/>
  </r>
  <r>
    <n v="810"/>
    <x v="0"/>
    <s v="1968-G00037"/>
    <s v=" "/>
    <n v="56.097000000000001"/>
    <n v="-121.124"/>
    <n v="1968"/>
    <x v="2"/>
    <n v="18"/>
    <d v="1968-05-18T00:00:00"/>
    <m/>
    <m/>
    <x v="1"/>
    <x v="504"/>
    <x v="0"/>
    <s v=" "/>
    <s v="Fire"/>
    <s v=" "/>
    <s v="BC-1968-1968-G00037"/>
    <s v=" "/>
    <s v=" "/>
    <d v="2020-05-05T00:00:00"/>
    <s v="BC"/>
    <x v="2"/>
    <n v="9"/>
    <x v="2"/>
    <s v="Plaines bornales"/>
  </r>
  <r>
    <n v="811"/>
    <x v="0"/>
    <s v="1969-G00028"/>
    <s v=" "/>
    <n v="55.963000000000001"/>
    <n v="-121.023"/>
    <n v="1969"/>
    <x v="2"/>
    <n v="8"/>
    <d v="1969-05-08T00:00:00"/>
    <m/>
    <m/>
    <x v="1"/>
    <x v="505"/>
    <x v="0"/>
    <s v=" "/>
    <s v="Fire"/>
    <s v=" "/>
    <s v="BC-1969-1969-G00028"/>
    <s v=" "/>
    <s v=" "/>
    <d v="2020-05-05T00:00:00"/>
    <s v="BC"/>
    <x v="2"/>
    <n v="9"/>
    <x v="2"/>
    <s v="Plaines bornales"/>
  </r>
  <r>
    <n v="812"/>
    <x v="0"/>
    <s v="1969-G00034"/>
    <s v=" "/>
    <n v="55.905000000000001"/>
    <n v="-121.428"/>
    <n v="1969"/>
    <x v="2"/>
    <n v="8"/>
    <d v="1969-05-08T00:00:00"/>
    <m/>
    <m/>
    <x v="1"/>
    <x v="506"/>
    <x v="0"/>
    <s v=" "/>
    <s v="Fire"/>
    <s v=" "/>
    <s v="BC-1969-1969-G00034"/>
    <s v=" "/>
    <s v=" "/>
    <d v="2020-05-05T00:00:00"/>
    <s v="BC"/>
    <x v="2"/>
    <n v="9"/>
    <x v="2"/>
    <s v="Plaines bornales"/>
  </r>
  <r>
    <n v="813"/>
    <x v="0"/>
    <s v="1969-G00036"/>
    <s v=" "/>
    <n v="55.963000000000001"/>
    <n v="-121.376"/>
    <n v="1969"/>
    <x v="2"/>
    <n v="11"/>
    <d v="1969-05-11T00:00:00"/>
    <m/>
    <m/>
    <x v="1"/>
    <x v="392"/>
    <x v="0"/>
    <s v=" "/>
    <s v="Fire"/>
    <s v=" "/>
    <s v="BC-1969-1969-G00036"/>
    <s v=" "/>
    <s v=" "/>
    <d v="2020-05-05T00:00:00"/>
    <s v="BC"/>
    <x v="2"/>
    <n v="9"/>
    <x v="2"/>
    <s v="Plaines bornales"/>
  </r>
  <r>
    <n v="814"/>
    <x v="0"/>
    <s v="1969-G00037"/>
    <s v=" "/>
    <n v="55.933999999999898"/>
    <n v="-121.325"/>
    <n v="1969"/>
    <x v="2"/>
    <n v="10"/>
    <d v="1969-05-10T00:00:00"/>
    <m/>
    <m/>
    <x v="1"/>
    <x v="507"/>
    <x v="0"/>
    <s v=" "/>
    <s v="Fire"/>
    <s v=" "/>
    <s v="BC-1969-1969-G00037"/>
    <s v=" "/>
    <s v=" "/>
    <d v="2020-05-05T00:00:00"/>
    <s v="BC"/>
    <x v="2"/>
    <n v="9"/>
    <x v="2"/>
    <s v="Plaines bornales"/>
  </r>
  <r>
    <n v="815"/>
    <x v="0"/>
    <s v="1963-G00187"/>
    <s v=" "/>
    <n v="56.463000000000001"/>
    <n v="-124.42700000000001"/>
    <n v="1963"/>
    <x v="0"/>
    <n v="28"/>
    <d v="1963-06-28T00:00:00"/>
    <m/>
    <m/>
    <x v="1"/>
    <x v="207"/>
    <x v="1"/>
    <s v=" "/>
    <s v="Fire"/>
    <s v=" "/>
    <s v="BC-1963-1963-G00187"/>
    <s v=" "/>
    <s v=" "/>
    <d v="2020-05-05T00:00:00"/>
    <s v="BC"/>
    <x v="3"/>
    <n v="14"/>
    <x v="3"/>
    <s v="Cordill re montagnarde"/>
  </r>
  <r>
    <n v="816"/>
    <x v="0"/>
    <s v="1965-G00240"/>
    <s v=" "/>
    <n v="56.009999999999899"/>
    <n v="-125.267"/>
    <n v="1965"/>
    <x v="1"/>
    <n v="28"/>
    <d v="1965-07-28T00:00:00"/>
    <m/>
    <m/>
    <x v="1"/>
    <x v="508"/>
    <x v="1"/>
    <s v=" "/>
    <s v="Fire"/>
    <s v=" "/>
    <s v="BC-1965-1965-G00240"/>
    <s v=" "/>
    <s v=" "/>
    <d v="2020-05-05T00:00:00"/>
    <s v="BC"/>
    <x v="3"/>
    <n v="14"/>
    <x v="3"/>
    <s v="Cordill re montagnarde"/>
  </r>
  <r>
    <n v="817"/>
    <x v="0"/>
    <s v="1963-G00095"/>
    <s v=" "/>
    <n v="55.567999999999898"/>
    <n v="-121.178"/>
    <n v="1963"/>
    <x v="0"/>
    <n v="6"/>
    <d v="1963-06-06T00:00:00"/>
    <m/>
    <m/>
    <x v="1"/>
    <x v="509"/>
    <x v="0"/>
    <s v=" "/>
    <s v="Fire"/>
    <s v=" "/>
    <s v="BC-1963-1963-G00095"/>
    <s v=" "/>
    <s v=" "/>
    <d v="2020-05-05T00:00:00"/>
    <s v="BC"/>
    <x v="2"/>
    <n v="9"/>
    <x v="2"/>
    <s v="Plaines bornales"/>
  </r>
  <r>
    <n v="818"/>
    <x v="0"/>
    <s v="1969-R00100"/>
    <s v=" "/>
    <n v="54.713000000000001"/>
    <n v="-128.730999999999"/>
    <n v="1969"/>
    <x v="0"/>
    <n v="6"/>
    <d v="1969-06-06T00:00:00"/>
    <m/>
    <m/>
    <x v="1"/>
    <x v="52"/>
    <x v="0"/>
    <s v=" "/>
    <s v="Fire"/>
    <s v=" "/>
    <s v="BC-1969-1969-R00100"/>
    <s v=" "/>
    <s v=" "/>
    <d v="2020-05-05T00:00:00"/>
    <s v="BC"/>
    <x v="4"/>
    <n v="13"/>
    <x v="4"/>
    <s v="Maritime du Pacifique"/>
  </r>
  <r>
    <n v="819"/>
    <x v="0"/>
    <s v="1969-R00136"/>
    <s v=" "/>
    <n v="54.875999999999898"/>
    <n v="-128.878999999999"/>
    <n v="1969"/>
    <x v="0"/>
    <n v="16"/>
    <d v="1969-06-16T00:00:00"/>
    <m/>
    <m/>
    <x v="1"/>
    <x v="510"/>
    <x v="0"/>
    <s v=" "/>
    <s v="Fire"/>
    <s v=" "/>
    <s v="BC-1969-1969-R00136"/>
    <s v=" "/>
    <s v=" "/>
    <d v="2020-05-05T00:00:00"/>
    <s v="BC"/>
    <x v="4"/>
    <n v="13"/>
    <x v="4"/>
    <s v="Maritime du Pacifique"/>
  </r>
  <r>
    <n v="820"/>
    <x v="0"/>
    <s v="1965-G00288"/>
    <s v=" "/>
    <n v="53.567999999999898"/>
    <n v="-124.783"/>
    <n v="1965"/>
    <x v="1"/>
    <n v="28"/>
    <d v="1965-07-28T00:00:00"/>
    <m/>
    <m/>
    <x v="1"/>
    <x v="511"/>
    <x v="1"/>
    <s v=" "/>
    <s v="Fire"/>
    <s v=" "/>
    <s v="BC-1965-1965-G00288"/>
    <s v=" "/>
    <s v=" "/>
    <d v="2020-05-05T00:00:00"/>
    <s v="BC"/>
    <x v="3"/>
    <n v="14"/>
    <x v="3"/>
    <s v="Cordill re montagnarde"/>
  </r>
  <r>
    <n v="821"/>
    <x v="0"/>
    <s v="1963-N00141"/>
    <s v=" "/>
    <n v="51.683999999999898"/>
    <n v="-117.13800000000001"/>
    <n v="1963"/>
    <x v="0"/>
    <n v="19"/>
    <d v="1963-06-19T00:00:00"/>
    <m/>
    <m/>
    <x v="1"/>
    <x v="34"/>
    <x v="1"/>
    <s v=" "/>
    <s v="Fire"/>
    <s v=" "/>
    <s v="BC-1963-1963-N00141"/>
    <s v=" "/>
    <s v=" "/>
    <d v="2020-05-05T00:00:00"/>
    <s v="BC"/>
    <x v="3"/>
    <n v="14"/>
    <x v="3"/>
    <s v="Cordill re montagnarde"/>
  </r>
  <r>
    <n v="822"/>
    <x v="0"/>
    <s v="1969-R00092"/>
    <s v=" "/>
    <n v="52.375999999999898"/>
    <n v="-126.587"/>
    <n v="1969"/>
    <x v="2"/>
    <n v="19"/>
    <d v="1969-05-19T00:00:00"/>
    <m/>
    <m/>
    <x v="1"/>
    <x v="512"/>
    <x v="0"/>
    <s v=" "/>
    <s v="Fire"/>
    <s v=" "/>
    <s v="BC-1969-1969-R00092"/>
    <s v=" "/>
    <s v=" "/>
    <d v="2020-05-05T00:00:00"/>
    <s v="BC"/>
    <x v="4"/>
    <n v="13"/>
    <x v="4"/>
    <s v="Maritime du Pacifique"/>
  </r>
  <r>
    <n v="823"/>
    <x v="0"/>
    <s v="1969-R00094"/>
    <s v=" "/>
    <n v="52.125999999999898"/>
    <n v="-126.539"/>
    <n v="1969"/>
    <x v="2"/>
    <n v="20"/>
    <d v="1969-05-20T00:00:00"/>
    <m/>
    <m/>
    <x v="1"/>
    <x v="140"/>
    <x v="0"/>
    <s v=" "/>
    <s v="Fire"/>
    <s v=" "/>
    <s v="BC-1969-1969-R00094"/>
    <s v=" "/>
    <s v=" "/>
    <d v="2020-05-05T00:00:00"/>
    <s v="BC"/>
    <x v="4"/>
    <n v="13"/>
    <x v="4"/>
    <s v="Maritime du Pacifique"/>
  </r>
  <r>
    <n v="824"/>
    <x v="0"/>
    <s v="1969-R00095"/>
    <s v=" "/>
    <n v="52.097000000000001"/>
    <n v="-126.587"/>
    <n v="1969"/>
    <x v="2"/>
    <n v="20"/>
    <d v="1969-05-20T00:00:00"/>
    <m/>
    <m/>
    <x v="1"/>
    <x v="513"/>
    <x v="0"/>
    <s v=" "/>
    <s v="Fire"/>
    <s v=" "/>
    <s v="BC-1969-1969-R00095"/>
    <s v=" "/>
    <s v=" "/>
    <d v="2020-05-05T00:00:00"/>
    <s v="BC"/>
    <x v="4"/>
    <n v="13"/>
    <x v="4"/>
    <s v="Maritime du Pacifique"/>
  </r>
  <r>
    <n v="825"/>
    <x v="0"/>
    <s v="1962-K00466"/>
    <s v=" "/>
    <n v="50.317999999999898"/>
    <n v="-121.687"/>
    <n v="1962"/>
    <x v="1"/>
    <n v="31"/>
    <d v="1962-07-31T00:00:00"/>
    <m/>
    <m/>
    <x v="1"/>
    <x v="180"/>
    <x v="0"/>
    <s v=" "/>
    <s v="Fire"/>
    <s v=" "/>
    <s v="BC-1962-1962-K00466"/>
    <s v=" "/>
    <s v=" "/>
    <d v="2020-05-05T00:00:00"/>
    <s v="BC"/>
    <x v="3"/>
    <n v="14"/>
    <x v="3"/>
    <s v="Cordill re montagnarde"/>
  </r>
  <r>
    <n v="826"/>
    <x v="0"/>
    <s v="1963-V00124"/>
    <s v=" "/>
    <n v="49.817999999999898"/>
    <n v="-123.188"/>
    <n v="1963"/>
    <x v="0"/>
    <n v="14"/>
    <d v="1963-06-14T00:00:00"/>
    <m/>
    <m/>
    <x v="1"/>
    <x v="225"/>
    <x v="0"/>
    <s v=" "/>
    <s v="Fire"/>
    <s v=" "/>
    <s v="BC-1963-1963-V00124"/>
    <s v=" "/>
    <s v=" "/>
    <d v="2020-05-05T00:00:00"/>
    <s v="BC"/>
    <x v="4"/>
    <n v="13"/>
    <x v="4"/>
    <s v="Maritime du Pacifique"/>
  </r>
  <r>
    <n v="827"/>
    <x v="0"/>
    <s v="1963-V00403"/>
    <s v=" "/>
    <n v="49.405000000000001"/>
    <n v="-124.89400000000001"/>
    <n v="1963"/>
    <x v="4"/>
    <n v="27"/>
    <d v="1963-09-27T00:00:00"/>
    <m/>
    <m/>
    <x v="1"/>
    <x v="514"/>
    <x v="0"/>
    <s v=" "/>
    <s v="Fire"/>
    <s v=" "/>
    <s v="BC-1963-1963-V00403"/>
    <s v=" "/>
    <s v=" "/>
    <d v="2020-05-05T00:00:00"/>
    <s v="BC"/>
    <x v="4"/>
    <n v="13"/>
    <x v="4"/>
    <s v="Maritime du Pacifique"/>
  </r>
  <r>
    <n v="828"/>
    <x v="0"/>
    <s v="1962-K00260"/>
    <s v=" "/>
    <n v="49.155000000000001"/>
    <n v="-119.51"/>
    <n v="1962"/>
    <x v="1"/>
    <n v="8"/>
    <d v="1962-07-08T00:00:00"/>
    <m/>
    <m/>
    <x v="1"/>
    <x v="515"/>
    <x v="1"/>
    <s v=" "/>
    <s v="Fire"/>
    <s v=" "/>
    <s v="BC-1962-1962-K00260"/>
    <s v=" "/>
    <s v=" "/>
    <d v="2020-05-05T00:00:00"/>
    <s v="BC"/>
    <x v="3"/>
    <n v="14"/>
    <x v="3"/>
    <s v="Cordill re montagnarde"/>
  </r>
  <r>
    <n v="829"/>
    <x v="0"/>
    <s v="1966-G00135"/>
    <s v=" "/>
    <n v="59.539000000000001"/>
    <n v="-126.502"/>
    <n v="1966"/>
    <x v="0"/>
    <n v="13"/>
    <d v="1966-06-13T00:00:00"/>
    <m/>
    <m/>
    <x v="1"/>
    <x v="516"/>
    <x v="1"/>
    <s v=" "/>
    <s v="Fire"/>
    <s v=" "/>
    <s v="BC-1966-1966-G00135"/>
    <s v=" "/>
    <s v=" "/>
    <d v="2020-05-05T00:00:00"/>
    <s v="BC"/>
    <x v="0"/>
    <n v="12"/>
    <x v="0"/>
    <s v="CordillCre boreale"/>
  </r>
  <r>
    <n v="830"/>
    <x v="0"/>
    <s v="1969-G00159"/>
    <s v=" "/>
    <n v="59.655000000000001"/>
    <n v="-125.55800000000001"/>
    <n v="1969"/>
    <x v="0"/>
    <n v="13"/>
    <d v="1969-06-13T00:00:00"/>
    <m/>
    <m/>
    <x v="1"/>
    <x v="517"/>
    <x v="1"/>
    <s v=" "/>
    <s v="Fire"/>
    <s v=" "/>
    <s v="BC-1969-1969-G00159"/>
    <s v=" "/>
    <s v=" "/>
    <d v="2020-05-05T00:00:00"/>
    <s v="BC"/>
    <x v="0"/>
    <n v="12"/>
    <x v="0"/>
    <s v="CordillCre boreale"/>
  </r>
  <r>
    <n v="831"/>
    <x v="0"/>
    <s v="1969-G00189"/>
    <s v=" "/>
    <n v="59.405000000000001"/>
    <n v="-125.614999999999"/>
    <n v="1969"/>
    <x v="0"/>
    <n v="13"/>
    <d v="1969-06-13T00:00:00"/>
    <m/>
    <m/>
    <x v="1"/>
    <x v="518"/>
    <x v="1"/>
    <s v=" "/>
    <s v="Fire"/>
    <s v=" "/>
    <s v="BC-1969-1969-G00189"/>
    <s v=" "/>
    <s v=" "/>
    <d v="2020-05-05T00:00:00"/>
    <s v="BC"/>
    <x v="0"/>
    <n v="12"/>
    <x v="0"/>
    <s v="CordillCre boreale"/>
  </r>
  <r>
    <n v="832"/>
    <x v="0"/>
    <s v="1966-G00137"/>
    <s v=" "/>
    <n v="59.905000000000001"/>
    <n v="-120.55800000000001"/>
    <n v="1966"/>
    <x v="0"/>
    <n v="14"/>
    <d v="1966-06-14T00:00:00"/>
    <m/>
    <m/>
    <x v="1"/>
    <x v="29"/>
    <x v="1"/>
    <s v=" "/>
    <s v="Fire"/>
    <s v=" "/>
    <s v="BC-1966-1966-G00137"/>
    <s v=" "/>
    <s v=" "/>
    <d v="2020-05-05T00:00:00"/>
    <s v="BC"/>
    <x v="1"/>
    <n v="4"/>
    <x v="1"/>
    <s v="Taiga des plaines"/>
  </r>
  <r>
    <n v="833"/>
    <x v="0"/>
    <s v="1969-G00160"/>
    <s v=" "/>
    <n v="58.317999999999898"/>
    <n v="-123.729"/>
    <n v="1969"/>
    <x v="0"/>
    <n v="12"/>
    <d v="1969-06-12T00:00:00"/>
    <m/>
    <m/>
    <x v="1"/>
    <x v="243"/>
    <x v="0"/>
    <s v=" "/>
    <s v="Fire"/>
    <s v=" "/>
    <s v="BC-1969-1969-G00160"/>
    <s v=" "/>
    <s v=" "/>
    <d v="2020-05-05T00:00:00"/>
    <s v="BC"/>
    <x v="1"/>
    <n v="4"/>
    <x v="1"/>
    <s v="Taiga des plaines"/>
  </r>
  <r>
    <n v="834"/>
    <x v="0"/>
    <s v="1967-G00111"/>
    <s v=" "/>
    <n v="57.433999999999898"/>
    <n v="-121.621"/>
    <n v="1967"/>
    <x v="1"/>
    <n v="24"/>
    <d v="1967-07-24T00:00:00"/>
    <m/>
    <m/>
    <x v="1"/>
    <x v="318"/>
    <x v="1"/>
    <s v=" "/>
    <s v="Fire"/>
    <s v=" "/>
    <s v="BC-1967-1967-G00111"/>
    <s v=" "/>
    <s v=" "/>
    <d v="2020-05-05T00:00:00"/>
    <s v="BC"/>
    <x v="1"/>
    <n v="4"/>
    <x v="1"/>
    <s v="Taiga des plaines"/>
  </r>
  <r>
    <n v="835"/>
    <x v="0"/>
    <s v="1967-G00119"/>
    <s v=" "/>
    <n v="58.597000000000001"/>
    <n v="-123.617999999999"/>
    <n v="1967"/>
    <x v="0"/>
    <n v="24"/>
    <d v="1967-06-24T00:00:00"/>
    <m/>
    <m/>
    <x v="1"/>
    <x v="65"/>
    <x v="1"/>
    <s v=" "/>
    <s v="Fire"/>
    <s v=" "/>
    <s v="BC-1967-1967-G00119"/>
    <s v=" "/>
    <s v=" "/>
    <d v="2020-05-05T00:00:00"/>
    <s v="BC"/>
    <x v="1"/>
    <n v="4"/>
    <x v="1"/>
    <s v="Taiga des plaines"/>
  </r>
  <r>
    <n v="836"/>
    <x v="0"/>
    <s v="1967-G00120"/>
    <s v=" "/>
    <n v="58.347000000000001"/>
    <n v="-123.367999999999"/>
    <n v="1967"/>
    <x v="0"/>
    <n v="24"/>
    <d v="1967-06-24T00:00:00"/>
    <m/>
    <m/>
    <x v="1"/>
    <x v="519"/>
    <x v="1"/>
    <s v=" "/>
    <s v="Fire"/>
    <s v=" "/>
    <s v="BC-1967-1967-G00120"/>
    <s v=" "/>
    <s v=" "/>
    <d v="2020-05-05T00:00:00"/>
    <s v="BC"/>
    <x v="1"/>
    <n v="4"/>
    <x v="1"/>
    <s v="Taiga des plaines"/>
  </r>
  <r>
    <n v="837"/>
    <x v="0"/>
    <s v="1969-G00367"/>
    <s v=" "/>
    <n v="58.683999999999898"/>
    <n v="-122.367999999999"/>
    <n v="1969"/>
    <x v="3"/>
    <n v="18"/>
    <d v="1969-08-18T00:00:00"/>
    <m/>
    <m/>
    <x v="1"/>
    <x v="520"/>
    <x v="1"/>
    <s v=" "/>
    <s v="Fire"/>
    <s v=" "/>
    <s v="BC-1969-1969-G00367"/>
    <s v=" "/>
    <s v=" "/>
    <d v="2020-05-05T00:00:00"/>
    <s v="BC"/>
    <x v="1"/>
    <n v="4"/>
    <x v="1"/>
    <s v="Taiga des plaines"/>
  </r>
  <r>
    <n v="838"/>
    <x v="0"/>
    <s v="1967-G00122"/>
    <s v=" "/>
    <n v="58.963000000000001"/>
    <n v="-123.367999999999"/>
    <n v="1967"/>
    <x v="0"/>
    <n v="24"/>
    <d v="1967-06-24T00:00:00"/>
    <m/>
    <m/>
    <x v="1"/>
    <x v="521"/>
    <x v="1"/>
    <s v=" "/>
    <s v="Fire"/>
    <s v=" "/>
    <s v="BC-1967-1967-G00122"/>
    <s v=" "/>
    <s v=" "/>
    <d v="2020-05-05T00:00:00"/>
    <s v="BC"/>
    <x v="1"/>
    <n v="4"/>
    <x v="1"/>
    <s v="Taiga des plaines"/>
  </r>
  <r>
    <n v="839"/>
    <x v="0"/>
    <s v="1968-G00143"/>
    <s v=" "/>
    <n v="57.259999999999899"/>
    <n v="-126.121"/>
    <n v="1968"/>
    <x v="1"/>
    <n v="3"/>
    <d v="1968-07-03T00:00:00"/>
    <m/>
    <m/>
    <x v="1"/>
    <x v="522"/>
    <x v="0"/>
    <s v=" "/>
    <s v="Fire"/>
    <s v=" "/>
    <s v="BC-1968-1968-G00143"/>
    <s v=" "/>
    <s v=" "/>
    <d v="2020-05-05T00:00:00"/>
    <s v="BC"/>
    <x v="0"/>
    <n v="12"/>
    <x v="0"/>
    <s v="CordillCre boreale"/>
  </r>
  <r>
    <n v="840"/>
    <x v="0"/>
    <s v="1968-R00006"/>
    <s v=" "/>
    <n v="58.433999999999898"/>
    <n v="-126.75700000000001"/>
    <n v="1968"/>
    <x v="5"/>
    <n v="1"/>
    <d v="1968-04-01T00:00:00"/>
    <m/>
    <m/>
    <x v="1"/>
    <x v="226"/>
    <x v="0"/>
    <s v=" "/>
    <s v="Fire"/>
    <s v=" "/>
    <s v="BC-1968-1968-R00006"/>
    <s v=" "/>
    <s v=" "/>
    <d v="2020-05-05T00:00:00"/>
    <s v="BC"/>
    <x v="0"/>
    <n v="12"/>
    <x v="0"/>
    <s v="CordillCre boreale"/>
  </r>
  <r>
    <n v="841"/>
    <x v="0"/>
    <s v="1968-R00007"/>
    <s v=" "/>
    <n v="58.375999999999898"/>
    <n v="-126.673"/>
    <n v="1968"/>
    <x v="2"/>
    <n v="1"/>
    <d v="1968-05-01T00:00:00"/>
    <m/>
    <m/>
    <x v="1"/>
    <x v="64"/>
    <x v="0"/>
    <s v=" "/>
    <s v="Fire"/>
    <s v=" "/>
    <s v="BC-1968-1968-R00007"/>
    <s v=" "/>
    <s v=" "/>
    <d v="2020-05-05T00:00:00"/>
    <s v="BC"/>
    <x v="0"/>
    <n v="12"/>
    <x v="0"/>
    <s v="CordillCre boreale"/>
  </r>
  <r>
    <n v="842"/>
    <x v="0"/>
    <s v="1968-R00004"/>
    <s v=" "/>
    <n v="58.741999999999898"/>
    <n v="-127.173"/>
    <n v="1968"/>
    <x v="2"/>
    <n v="9"/>
    <d v="1968-05-09T00:00:00"/>
    <m/>
    <m/>
    <x v="1"/>
    <x v="20"/>
    <x v="0"/>
    <s v=" "/>
    <s v="Fire"/>
    <s v=" "/>
    <s v="BC-1968-1968-R00004"/>
    <s v=" "/>
    <s v=" "/>
    <d v="2020-05-05T00:00:00"/>
    <s v="BC"/>
    <x v="0"/>
    <n v="12"/>
    <x v="0"/>
    <s v="CordillCre boreale"/>
  </r>
  <r>
    <n v="843"/>
    <x v="0"/>
    <s v="1968-R00005"/>
    <s v=" "/>
    <n v="58.539000000000001"/>
    <n v="-126.867999999999"/>
    <n v="1968"/>
    <x v="5"/>
    <n v="1"/>
    <d v="1968-04-01T00:00:00"/>
    <m/>
    <m/>
    <x v="1"/>
    <x v="30"/>
    <x v="0"/>
    <s v=" "/>
    <s v="Fire"/>
    <s v=" "/>
    <s v="BC-1968-1968-R00005"/>
    <s v=" "/>
    <s v=" "/>
    <d v="2020-05-05T00:00:00"/>
    <s v="BC"/>
    <x v="0"/>
    <n v="12"/>
    <x v="0"/>
    <s v="CordillCre boreale"/>
  </r>
  <r>
    <n v="844"/>
    <x v="0"/>
    <s v="1967-R00202"/>
    <s v=" "/>
    <n v="59.009999999999899"/>
    <n v="-127.422"/>
    <n v="1967"/>
    <x v="4"/>
    <n v="17"/>
    <d v="1967-09-17T00:00:00"/>
    <m/>
    <m/>
    <x v="1"/>
    <x v="58"/>
    <x v="1"/>
    <s v=" "/>
    <s v="Fire"/>
    <s v=" "/>
    <s v="BC-1967-1967-R00202"/>
    <s v=" "/>
    <s v=" "/>
    <d v="2020-05-05T00:00:00"/>
    <s v="BC"/>
    <x v="0"/>
    <n v="12"/>
    <x v="0"/>
    <s v="CordillCre boreale"/>
  </r>
  <r>
    <n v="845"/>
    <x v="0"/>
    <s v="1969-G00123"/>
    <s v=" "/>
    <n v="58.847000000000001"/>
    <n v="-125.229"/>
    <n v="1969"/>
    <x v="0"/>
    <n v="4"/>
    <d v="1969-06-04T00:00:00"/>
    <m/>
    <m/>
    <x v="1"/>
    <x v="523"/>
    <x v="0"/>
    <s v=" "/>
    <s v="Fire"/>
    <s v=" "/>
    <s v="BC-1969-1969-G00123"/>
    <s v=" "/>
    <s v=" "/>
    <d v="2020-05-05T00:00:00"/>
    <s v="BC"/>
    <x v="0"/>
    <n v="12"/>
    <x v="0"/>
    <s v="CordillCre boreale"/>
  </r>
  <r>
    <n v="846"/>
    <x v="0"/>
    <s v="1969-G00125"/>
    <s v=" "/>
    <n v="58.741999999999898"/>
    <n v="-125.75700000000001"/>
    <n v="1969"/>
    <x v="0"/>
    <n v="11"/>
    <d v="1969-06-11T00:00:00"/>
    <m/>
    <m/>
    <x v="1"/>
    <x v="190"/>
    <x v="0"/>
    <s v=" "/>
    <s v="Fire"/>
    <s v=" "/>
    <s v="BC-1969-1969-G00125"/>
    <s v=" "/>
    <s v=" "/>
    <d v="2020-05-05T00:00:00"/>
    <s v="BC"/>
    <x v="0"/>
    <n v="12"/>
    <x v="0"/>
    <s v="CordillCre boreale"/>
  </r>
  <r>
    <n v="847"/>
    <x v="0"/>
    <s v="1969-G00222"/>
    <s v=" "/>
    <n v="58.933999999999898"/>
    <n v="-125.062"/>
    <n v="1969"/>
    <x v="2"/>
    <n v="15"/>
    <d v="1969-05-15T00:00:00"/>
    <m/>
    <m/>
    <x v="1"/>
    <x v="30"/>
    <x v="0"/>
    <s v=" "/>
    <s v="Fire"/>
    <s v=" "/>
    <s v="BC-1969-1969-G00222"/>
    <s v=" "/>
    <s v=" "/>
    <d v="2020-05-05T00:00:00"/>
    <s v="BC"/>
    <x v="0"/>
    <n v="12"/>
    <x v="0"/>
    <s v="CordillCre boreale"/>
  </r>
  <r>
    <n v="848"/>
    <x v="0"/>
    <s v="1969-G00122"/>
    <s v=" "/>
    <n v="58.433999999999898"/>
    <n v="-124.229"/>
    <n v="1969"/>
    <x v="0"/>
    <n v="8"/>
    <d v="1969-06-08T00:00:00"/>
    <m/>
    <m/>
    <x v="1"/>
    <x v="309"/>
    <x v="0"/>
    <s v=" "/>
    <s v="Fire"/>
    <s v=" "/>
    <s v="BC-1969-1969-G00122"/>
    <s v=" "/>
    <s v=" "/>
    <d v="2020-05-05T00:00:00"/>
    <s v="BC"/>
    <x v="0"/>
    <n v="12"/>
    <x v="0"/>
    <s v="CordillCre boreale"/>
  </r>
  <r>
    <n v="849"/>
    <x v="0"/>
    <s v="1969-G00214"/>
    <s v=" "/>
    <n v="58.963000000000001"/>
    <n v="-125.00700000000001"/>
    <n v="1969"/>
    <x v="2"/>
    <n v="15"/>
    <d v="1969-05-15T00:00:00"/>
    <m/>
    <m/>
    <x v="1"/>
    <x v="64"/>
    <x v="0"/>
    <s v=" "/>
    <s v="Fire"/>
    <s v=" "/>
    <s v="BC-1969-1969-G00214"/>
    <s v=" "/>
    <s v=" "/>
    <d v="2020-05-05T00:00:00"/>
    <s v="BC"/>
    <x v="0"/>
    <n v="12"/>
    <x v="0"/>
    <s v="CordillCre boreale"/>
  </r>
  <r>
    <n v="850"/>
    <x v="0"/>
    <s v="1969-G00220"/>
    <s v=" "/>
    <n v="58.905000000000001"/>
    <n v="-125.229"/>
    <n v="1969"/>
    <x v="2"/>
    <n v="15"/>
    <d v="1969-05-15T00:00:00"/>
    <m/>
    <m/>
    <x v="1"/>
    <x v="20"/>
    <x v="0"/>
    <s v=" "/>
    <s v="Fire"/>
    <s v=" "/>
    <s v="BC-1969-1969-G00220"/>
    <s v=" "/>
    <s v=" "/>
    <d v="2020-05-05T00:00:00"/>
    <s v="BC"/>
    <x v="0"/>
    <n v="12"/>
    <x v="0"/>
    <s v="CordillCre boreale"/>
  </r>
  <r>
    <n v="851"/>
    <x v="0"/>
    <s v="1969-G00221"/>
    <s v=" "/>
    <n v="58.905000000000001"/>
    <n v="-125.173"/>
    <n v="1969"/>
    <x v="2"/>
    <n v="15"/>
    <d v="1969-05-15T00:00:00"/>
    <m/>
    <m/>
    <x v="1"/>
    <x v="64"/>
    <x v="0"/>
    <s v=" "/>
    <s v="Fire"/>
    <s v=" "/>
    <s v="BC-1969-1969-G00221"/>
    <s v=" "/>
    <s v=" "/>
    <d v="2020-05-05T00:00:00"/>
    <s v="BC"/>
    <x v="0"/>
    <n v="12"/>
    <x v="0"/>
    <s v="CordillCre boreale"/>
  </r>
  <r>
    <n v="852"/>
    <x v="0"/>
    <s v="1969-G00118"/>
    <s v=" "/>
    <n v="56.991999999999898"/>
    <n v="-123.374"/>
    <n v="1969"/>
    <x v="0"/>
    <n v="3"/>
    <d v="1969-06-03T00:00:00"/>
    <m/>
    <m/>
    <x v="1"/>
    <x v="524"/>
    <x v="0"/>
    <s v=" "/>
    <s v="Fire"/>
    <s v=" "/>
    <s v="BC-1969-1969-G00118"/>
    <s v=" "/>
    <s v=" "/>
    <d v="2020-05-05T00:00:00"/>
    <s v="BC"/>
    <x v="0"/>
    <n v="12"/>
    <x v="0"/>
    <s v="CordillCre boreale"/>
  </r>
  <r>
    <n v="853"/>
    <x v="0"/>
    <s v="1969-G00121"/>
    <s v=" "/>
    <n v="57.847000000000001"/>
    <n v="-123.729"/>
    <n v="1969"/>
    <x v="2"/>
    <n v="15"/>
    <d v="1969-05-15T00:00:00"/>
    <m/>
    <m/>
    <x v="1"/>
    <x v="318"/>
    <x v="0"/>
    <s v=" "/>
    <s v="Fire"/>
    <s v=" "/>
    <s v="BC-1969-1969-G00121"/>
    <s v=" "/>
    <s v=" "/>
    <d v="2020-05-05T00:00:00"/>
    <s v="BC"/>
    <x v="0"/>
    <n v="12"/>
    <x v="0"/>
    <s v="CordillCre boreale"/>
  </r>
  <r>
    <n v="854"/>
    <x v="0"/>
    <s v="1967-G00421"/>
    <s v=" "/>
    <n v="57.567999999999898"/>
    <n v="-123.729"/>
    <n v="1967"/>
    <x v="4"/>
    <n v="15"/>
    <d v="1967-09-15T00:00:00"/>
    <m/>
    <m/>
    <x v="1"/>
    <x v="30"/>
    <x v="1"/>
    <s v=" "/>
    <s v="Fire"/>
    <s v=" "/>
    <s v="BC-1967-1967-G00421"/>
    <s v=" "/>
    <s v=" "/>
    <d v="2020-05-05T00:00:00"/>
    <s v="BC"/>
    <x v="0"/>
    <n v="12"/>
    <x v="0"/>
    <s v="CordillCre boreale"/>
  </r>
  <r>
    <n v="855"/>
    <x v="0"/>
    <s v="1967-R00185"/>
    <s v=" "/>
    <n v="57.491999999999898"/>
    <n v="-130.22900000000001"/>
    <n v="1967"/>
    <x v="3"/>
    <n v="16"/>
    <d v="1967-08-16T00:00:00"/>
    <m/>
    <m/>
    <x v="1"/>
    <x v="525"/>
    <x v="0"/>
    <s v=" "/>
    <s v="Fire"/>
    <s v=" "/>
    <s v="BC-1967-1967-R00185"/>
    <s v=" "/>
    <s v=" "/>
    <d v="2020-05-05T00:00:00"/>
    <s v="BC"/>
    <x v="0"/>
    <n v="12"/>
    <x v="0"/>
    <s v="CordillCre boreale"/>
  </r>
  <r>
    <n v="856"/>
    <x v="0"/>
    <s v="1969-G00127"/>
    <s v=" "/>
    <n v="57.155000000000001"/>
    <n v="-125.012"/>
    <n v="1969"/>
    <x v="0"/>
    <n v="3"/>
    <d v="1969-06-03T00:00:00"/>
    <m/>
    <m/>
    <x v="1"/>
    <x v="269"/>
    <x v="1"/>
    <s v=" "/>
    <s v="Fire"/>
    <s v=" "/>
    <s v="BC-1969-1969-G00127"/>
    <s v=" "/>
    <s v=" "/>
    <d v="2020-05-05T00:00:00"/>
    <s v="BC"/>
    <x v="0"/>
    <n v="12"/>
    <x v="0"/>
    <s v="CordillCre boreale"/>
  </r>
  <r>
    <n v="857"/>
    <x v="0"/>
    <s v="1967-G00112"/>
    <s v=" "/>
    <n v="57.155000000000001"/>
    <n v="-120.979"/>
    <n v="1967"/>
    <x v="0"/>
    <n v="24"/>
    <d v="1967-06-24T00:00:00"/>
    <m/>
    <m/>
    <x v="1"/>
    <x v="75"/>
    <x v="1"/>
    <s v=" "/>
    <s v="Fire"/>
    <s v=" "/>
    <s v="BC-1967-1967-G00112"/>
    <s v=" "/>
    <s v=" "/>
    <d v="2020-05-05T00:00:00"/>
    <s v="BC"/>
    <x v="2"/>
    <n v="9"/>
    <x v="2"/>
    <s v="Plaines bornales"/>
  </r>
  <r>
    <n v="858"/>
    <x v="0"/>
    <s v="1969-G00344"/>
    <s v=" "/>
    <n v="56.463000000000001"/>
    <n v="-120.374"/>
    <n v="1969"/>
    <x v="3"/>
    <n v="10"/>
    <d v="1969-08-10T00:00:00"/>
    <m/>
    <m/>
    <x v="1"/>
    <x v="351"/>
    <x v="1"/>
    <s v=" "/>
    <s v="Fire"/>
    <s v=" "/>
    <s v="BC-1969-1969-G00344"/>
    <s v=" "/>
    <s v=" "/>
    <d v="2020-05-05T00:00:00"/>
    <s v="BC"/>
    <x v="2"/>
    <n v="9"/>
    <x v="2"/>
    <s v="Plaines bornales"/>
  </r>
  <r>
    <n v="859"/>
    <x v="0"/>
    <s v="1969-G00137"/>
    <s v=" "/>
    <n v="56.625999999999898"/>
    <n v="-122.069999999999"/>
    <n v="1969"/>
    <x v="0"/>
    <n v="10"/>
    <d v="1969-06-10T00:00:00"/>
    <m/>
    <m/>
    <x v="1"/>
    <x v="453"/>
    <x v="0"/>
    <s v=" "/>
    <s v="Fire"/>
    <s v=" "/>
    <s v="BC-1969-1969-G00137"/>
    <s v=" "/>
    <s v=" "/>
    <d v="2020-05-05T00:00:00"/>
    <s v="BC"/>
    <x v="2"/>
    <n v="9"/>
    <x v="2"/>
    <s v="Plaines bornales"/>
  </r>
  <r>
    <n v="860"/>
    <x v="0"/>
    <s v="1967-G00244"/>
    <s v=" "/>
    <n v="55.905000000000001"/>
    <n v="-123.178"/>
    <n v="1967"/>
    <x v="1"/>
    <n v="17"/>
    <d v="1967-07-17T00:00:00"/>
    <m/>
    <m/>
    <x v="1"/>
    <x v="526"/>
    <x v="1"/>
    <s v=" "/>
    <s v="Fire"/>
    <s v=" "/>
    <s v="BC-1967-1967-G00244"/>
    <s v=" "/>
    <s v=" "/>
    <d v="2020-05-05T00:00:00"/>
    <s v="BC"/>
    <x v="3"/>
    <n v="14"/>
    <x v="3"/>
    <s v="Cordill re montagnarde"/>
  </r>
  <r>
    <n v="861"/>
    <x v="0"/>
    <s v="1969-G00184"/>
    <s v=" "/>
    <n v="56.347000000000001"/>
    <n v="-122.517"/>
    <n v="1969"/>
    <x v="0"/>
    <n v="16"/>
    <d v="1969-06-16T00:00:00"/>
    <m/>
    <m/>
    <x v="1"/>
    <x v="527"/>
    <x v="1"/>
    <s v=" "/>
    <s v="Fire"/>
    <s v=" "/>
    <s v="BC-1969-1969-G00184"/>
    <s v=" "/>
    <s v=" "/>
    <d v="2020-05-05T00:00:00"/>
    <s v="BC"/>
    <x v="3"/>
    <n v="14"/>
    <x v="3"/>
    <s v="Cordill re montagnarde"/>
  </r>
  <r>
    <n v="862"/>
    <x v="0"/>
    <s v="1969-G00188"/>
    <s v=" "/>
    <n v="56.375999999999898"/>
    <n v="-122.714"/>
    <n v="1969"/>
    <x v="0"/>
    <n v="16"/>
    <d v="1969-06-16T00:00:00"/>
    <m/>
    <m/>
    <x v="1"/>
    <x v="528"/>
    <x v="1"/>
    <s v=" "/>
    <s v="Fire"/>
    <s v=" "/>
    <s v="BC-1969-1969-G00188"/>
    <s v=" "/>
    <s v=" "/>
    <d v="2020-05-05T00:00:00"/>
    <s v="BC"/>
    <x v="3"/>
    <n v="14"/>
    <x v="3"/>
    <s v="Cordill re montagnarde"/>
  </r>
  <r>
    <n v="863"/>
    <x v="0"/>
    <s v="1969-G00066"/>
    <s v=" "/>
    <n v="56.347000000000001"/>
    <n v="-122.73"/>
    <n v="1969"/>
    <x v="2"/>
    <n v="21"/>
    <d v="1969-05-21T00:00:00"/>
    <m/>
    <m/>
    <x v="1"/>
    <x v="529"/>
    <x v="0"/>
    <s v=" "/>
    <s v="Fire"/>
    <s v=" "/>
    <s v="BC-1969-1969-G00066"/>
    <s v=" "/>
    <s v=" "/>
    <d v="2020-05-05T00:00:00"/>
    <s v="BC"/>
    <x v="3"/>
    <n v="14"/>
    <x v="3"/>
    <s v="Cordill re montagnarde"/>
  </r>
  <r>
    <n v="864"/>
    <x v="0"/>
    <s v="1969-G00186"/>
    <s v=" "/>
    <n v="56.259999999999899"/>
    <n v="-121.624"/>
    <n v="1969"/>
    <x v="0"/>
    <n v="16"/>
    <d v="1969-06-16T00:00:00"/>
    <m/>
    <m/>
    <x v="1"/>
    <x v="102"/>
    <x v="0"/>
    <s v=" "/>
    <s v="Fire"/>
    <s v=" "/>
    <s v="BC-1969-1969-G00186"/>
    <s v=" "/>
    <s v=" "/>
    <d v="2020-05-05T00:00:00"/>
    <s v="BC"/>
    <x v="2"/>
    <n v="9"/>
    <x v="2"/>
    <s v="Plaines bornales"/>
  </r>
  <r>
    <n v="865"/>
    <x v="0"/>
    <s v="1969-G00085"/>
    <s v=" "/>
    <n v="56.125999999999898"/>
    <n v="-120.874"/>
    <n v="1969"/>
    <x v="2"/>
    <n v="1"/>
    <d v="1969-05-01T00:00:00"/>
    <m/>
    <m/>
    <x v="1"/>
    <x v="530"/>
    <x v="0"/>
    <s v=" "/>
    <s v="Fire"/>
    <s v=" "/>
    <s v="BC-1969-1969-G00085"/>
    <s v=" "/>
    <s v=" "/>
    <d v="2020-05-05T00:00:00"/>
    <s v="BC"/>
    <x v="2"/>
    <n v="9"/>
    <x v="2"/>
    <s v="Plaines bornales"/>
  </r>
  <r>
    <n v="866"/>
    <x v="0"/>
    <s v="1969-G00112"/>
    <s v=" "/>
    <n v="56.039000000000001"/>
    <n v="-121.374"/>
    <n v="1969"/>
    <x v="2"/>
    <n v="23"/>
    <d v="1969-05-23T00:00:00"/>
    <m/>
    <m/>
    <x v="1"/>
    <x v="531"/>
    <x v="0"/>
    <s v=" "/>
    <s v="Fire"/>
    <s v=" "/>
    <s v="BC-1969-1969-G00112"/>
    <s v=" "/>
    <s v=" "/>
    <d v="2020-05-05T00:00:00"/>
    <s v="BC"/>
    <x v="2"/>
    <n v="9"/>
    <x v="2"/>
    <s v="Plaines bornales"/>
  </r>
  <r>
    <n v="867"/>
    <x v="0"/>
    <s v="1967-G00430"/>
    <s v=" "/>
    <n v="56.317999999999898"/>
    <n v="-120.319999999999"/>
    <n v="1967"/>
    <x v="4"/>
    <n v="18"/>
    <d v="1967-09-18T00:00:00"/>
    <m/>
    <m/>
    <x v="1"/>
    <x v="51"/>
    <x v="0"/>
    <s v=" "/>
    <s v="Fire"/>
    <s v=" "/>
    <s v="BC-1967-1967-G00430"/>
    <s v=" "/>
    <s v=" "/>
    <d v="2020-05-05T00:00:00"/>
    <s v="BC"/>
    <x v="2"/>
    <n v="9"/>
    <x v="2"/>
    <s v="Plaines bornales"/>
  </r>
  <r>
    <n v="868"/>
    <x v="0"/>
    <s v="1969-G00164"/>
    <s v=" "/>
    <n v="55.259999999999899"/>
    <n v="-123.178"/>
    <n v="1969"/>
    <x v="0"/>
    <n v="14"/>
    <d v="1969-06-14T00:00:00"/>
    <m/>
    <m/>
    <x v="1"/>
    <x v="532"/>
    <x v="0"/>
    <s v=" "/>
    <s v="Fire"/>
    <s v=" "/>
    <s v="BC-1969-1969-G00164"/>
    <s v=" "/>
    <s v=" "/>
    <d v="2020-05-05T00:00:00"/>
    <s v="BC"/>
    <x v="3"/>
    <n v="14"/>
    <x v="3"/>
    <s v="Cordill re montagnarde"/>
  </r>
  <r>
    <n v="869"/>
    <x v="0"/>
    <s v="1969-G00234"/>
    <s v=" "/>
    <n v="56.009999999999899"/>
    <n v="-124.23"/>
    <n v="1969"/>
    <x v="1"/>
    <n v="5"/>
    <d v="1969-07-05T00:00:00"/>
    <m/>
    <m/>
    <x v="1"/>
    <x v="54"/>
    <x v="1"/>
    <s v=" "/>
    <s v="Fire"/>
    <s v=" "/>
    <s v="BC-1969-1969-G00234"/>
    <s v=" "/>
    <s v=" "/>
    <d v="2020-05-05T00:00:00"/>
    <s v="BC"/>
    <x v="3"/>
    <n v="14"/>
    <x v="3"/>
    <s v="Cordill re montagnarde"/>
  </r>
  <r>
    <n v="870"/>
    <x v="0"/>
    <s v="1967-G00036"/>
    <s v=" "/>
    <n v="55.759999999999899"/>
    <n v="-122.273"/>
    <n v="1967"/>
    <x v="2"/>
    <n v="25"/>
    <d v="1967-05-25T00:00:00"/>
    <m/>
    <m/>
    <x v="1"/>
    <x v="533"/>
    <x v="0"/>
    <s v=" "/>
    <s v="Fire"/>
    <s v=" "/>
    <s v="BC-1967-1967-G00036"/>
    <s v=" "/>
    <s v=" "/>
    <d v="2020-05-05T00:00:00"/>
    <s v="BC"/>
    <x v="3"/>
    <n v="14"/>
    <x v="3"/>
    <s v="Cordill re montagnarde"/>
  </r>
  <r>
    <n v="871"/>
    <x v="0"/>
    <s v="1967-G00375"/>
    <s v=" "/>
    <n v="55.597000000000001"/>
    <n v="-121.325"/>
    <n v="1967"/>
    <x v="3"/>
    <n v="25"/>
    <d v="1967-08-25T00:00:00"/>
    <m/>
    <m/>
    <x v="1"/>
    <x v="534"/>
    <x v="0"/>
    <s v=" "/>
    <s v="Fire"/>
    <s v=" "/>
    <s v="BC-1967-1967-G00375"/>
    <s v=" "/>
    <s v=" "/>
    <d v="2020-05-05T00:00:00"/>
    <s v="BC"/>
    <x v="2"/>
    <n v="9"/>
    <x v="2"/>
    <s v="Plaines bornales"/>
  </r>
  <r>
    <n v="872"/>
    <x v="0"/>
    <s v="1969-G00074"/>
    <s v=" "/>
    <n v="53.905000000000001"/>
    <n v="-123.682"/>
    <n v="1969"/>
    <x v="2"/>
    <n v="23"/>
    <d v="1969-05-23T00:00:00"/>
    <m/>
    <m/>
    <x v="1"/>
    <x v="535"/>
    <x v="0"/>
    <s v=" "/>
    <s v="Fire"/>
    <s v=" "/>
    <s v="BC-1969-1969-G00074"/>
    <s v=" "/>
    <s v=" "/>
    <d v="2020-05-05T00:00:00"/>
    <s v="BC"/>
    <x v="3"/>
    <n v="14"/>
    <x v="3"/>
    <s v="Cordill re montagnarde"/>
  </r>
  <r>
    <n v="873"/>
    <x v="0"/>
    <s v="1969-GE0197"/>
    <s v=" "/>
    <n v="53.817999999999898"/>
    <n v="-123.13200000000001"/>
    <n v="1969"/>
    <x v="0"/>
    <n v="18"/>
    <d v="1969-06-18T00:00:00"/>
    <m/>
    <m/>
    <x v="1"/>
    <x v="536"/>
    <x v="0"/>
    <s v=" "/>
    <s v="Fire"/>
    <s v=" "/>
    <s v="BC-1969-1969-GE0197"/>
    <s v=" "/>
    <s v=" "/>
    <d v="2020-05-05T00:00:00"/>
    <s v="BC"/>
    <x v="3"/>
    <n v="14"/>
    <x v="3"/>
    <s v="Cordill re montagnarde"/>
  </r>
  <r>
    <n v="874"/>
    <x v="0"/>
    <s v="1967-N00752"/>
    <s v=" "/>
    <n v="51.759999999999899"/>
    <n v="-118.63800000000001"/>
    <n v="1967"/>
    <x v="3"/>
    <n v="11"/>
    <d v="1967-08-11T00:00:00"/>
    <m/>
    <m/>
    <x v="1"/>
    <x v="537"/>
    <x v="1"/>
    <s v=" "/>
    <s v="Fire"/>
    <s v=" "/>
    <s v="BC-1967-1967-N00752"/>
    <s v=" "/>
    <s v=" "/>
    <d v="2020-05-05T00:00:00"/>
    <s v="BC"/>
    <x v="3"/>
    <n v="14"/>
    <x v="3"/>
    <s v="Cordill re montagnarde"/>
  </r>
  <r>
    <n v="875"/>
    <x v="0"/>
    <s v="1967-C00292"/>
    <s v=" "/>
    <n v="52.463000000000001"/>
    <n v="-121.337"/>
    <n v="1967"/>
    <x v="1"/>
    <n v="28"/>
    <d v="1967-07-28T00:00:00"/>
    <m/>
    <m/>
    <x v="1"/>
    <x v="538"/>
    <x v="1"/>
    <s v=" "/>
    <s v="Fire"/>
    <s v=" "/>
    <s v="BC-1967-1967-C00292"/>
    <s v=" "/>
    <s v=" "/>
    <d v="2020-05-05T00:00:00"/>
    <s v="BC"/>
    <x v="3"/>
    <n v="14"/>
    <x v="3"/>
    <s v="Cordill re montagnarde"/>
  </r>
  <r>
    <n v="876"/>
    <x v="0"/>
    <s v="1967-C00427"/>
    <s v=" "/>
    <n v="52.289000000000001"/>
    <n v="-120.93300000000001"/>
    <n v="1967"/>
    <x v="4"/>
    <n v="16"/>
    <d v="1967-09-16T00:00:00"/>
    <m/>
    <m/>
    <x v="1"/>
    <x v="539"/>
    <x v="0"/>
    <s v=" "/>
    <s v="Fire"/>
    <s v=" "/>
    <s v="BC-1967-1967-C00427"/>
    <s v=" "/>
    <s v=" "/>
    <d v="2020-05-05T00:00:00"/>
    <s v="BC"/>
    <x v="3"/>
    <n v="14"/>
    <x v="3"/>
    <s v="Cordill re montagnarde"/>
  </r>
  <r>
    <n v="877"/>
    <x v="0"/>
    <s v="1967-C00443"/>
    <s v=" "/>
    <n v="52.491999999999898"/>
    <n v="-121.68300000000001"/>
    <n v="1967"/>
    <x v="4"/>
    <n v="21"/>
    <d v="1967-09-21T00:00:00"/>
    <m/>
    <m/>
    <x v="1"/>
    <x v="540"/>
    <x v="0"/>
    <s v=" "/>
    <s v="Fire"/>
    <s v=" "/>
    <s v="BC-1967-1967-C00443"/>
    <s v=" "/>
    <s v=" "/>
    <d v="2020-05-05T00:00:00"/>
    <s v="BC"/>
    <x v="3"/>
    <n v="14"/>
    <x v="3"/>
    <s v="Cordill re montagnarde"/>
  </r>
  <r>
    <n v="878"/>
    <x v="0"/>
    <s v="1967-C00447"/>
    <s v=" "/>
    <n v="52.539000000000001"/>
    <n v="-121.43300000000001"/>
    <n v="1967"/>
    <x v="4"/>
    <n v="29"/>
    <d v="1967-09-29T00:00:00"/>
    <m/>
    <m/>
    <x v="1"/>
    <x v="337"/>
    <x v="0"/>
    <s v=" "/>
    <s v="Fire"/>
    <s v=" "/>
    <s v="BC-1967-1967-C00447"/>
    <s v=" "/>
    <s v=" "/>
    <d v="2020-05-05T00:00:00"/>
    <s v="BC"/>
    <x v="3"/>
    <n v="14"/>
    <x v="3"/>
    <s v="Cordill re montagnarde"/>
  </r>
  <r>
    <n v="879"/>
    <x v="0"/>
    <s v="1967-C00469"/>
    <s v=" "/>
    <n v="52.625999999999898"/>
    <n v="-120.38500000000001"/>
    <n v="1967"/>
    <x v="0"/>
    <n v="20"/>
    <d v="1967-06-20T00:00:00"/>
    <m/>
    <m/>
    <x v="1"/>
    <x v="541"/>
    <x v="1"/>
    <s v=" "/>
    <s v="Fire"/>
    <s v=" "/>
    <s v="BC-1967-1967-C00469"/>
    <s v=" "/>
    <s v=" "/>
    <d v="2020-05-05T00:00:00"/>
    <s v="BC"/>
    <x v="3"/>
    <n v="14"/>
    <x v="3"/>
    <s v="Cordill re montagnarde"/>
  </r>
  <r>
    <n v="880"/>
    <x v="0"/>
    <s v="1967-K00831"/>
    <s v=" "/>
    <n v="52.039000000000001"/>
    <n v="-120.289"/>
    <n v="1967"/>
    <x v="3"/>
    <n v="10"/>
    <d v="1967-08-10T00:00:00"/>
    <m/>
    <m/>
    <x v="1"/>
    <x v="542"/>
    <x v="1"/>
    <s v=" "/>
    <s v="Fire"/>
    <s v=" "/>
    <s v="BC-1967-1967-K00831"/>
    <s v=" "/>
    <s v=" "/>
    <d v="2020-05-05T00:00:00"/>
    <s v="BC"/>
    <x v="3"/>
    <n v="14"/>
    <x v="3"/>
    <s v="Cordill re montagnarde"/>
  </r>
  <r>
    <n v="881"/>
    <x v="0"/>
    <s v="1967-C00041"/>
    <s v=" "/>
    <n v="52.963000000000001"/>
    <n v="-125.289"/>
    <n v="1967"/>
    <x v="3"/>
    <n v="15"/>
    <d v="1967-08-15T00:00:00"/>
    <m/>
    <m/>
    <x v="1"/>
    <x v="367"/>
    <x v="0"/>
    <s v=" "/>
    <s v="Fire"/>
    <s v=" "/>
    <s v="BC-1967-1967-C00041"/>
    <s v=" "/>
    <s v=" "/>
    <d v="2020-05-05T00:00:00"/>
    <s v="BC"/>
    <x v="3"/>
    <n v="14"/>
    <x v="3"/>
    <s v="Cordill re montagnarde"/>
  </r>
  <r>
    <n v="882"/>
    <x v="0"/>
    <s v="1967-C00042"/>
    <s v=" "/>
    <n v="52.817999999999898"/>
    <n v="-124.13500000000001"/>
    <n v="1967"/>
    <x v="3"/>
    <n v="15"/>
    <d v="1967-08-15T00:00:00"/>
    <m/>
    <m/>
    <x v="1"/>
    <x v="543"/>
    <x v="0"/>
    <s v=" "/>
    <s v="Fire"/>
    <s v=" "/>
    <s v="BC-1967-1967-C00042"/>
    <s v=" "/>
    <s v=" "/>
    <d v="2020-05-05T00:00:00"/>
    <s v="BC"/>
    <x v="3"/>
    <n v="14"/>
    <x v="3"/>
    <s v="Cordill re montagnarde"/>
  </r>
  <r>
    <n v="883"/>
    <x v="0"/>
    <s v="1967-C00377"/>
    <s v=" "/>
    <n v="52.567999999999898"/>
    <n v="-123.93300000000001"/>
    <n v="1967"/>
    <x v="3"/>
    <n v="18"/>
    <d v="1967-08-18T00:00:00"/>
    <m/>
    <m/>
    <x v="1"/>
    <x v="544"/>
    <x v="0"/>
    <s v=" "/>
    <s v="Fire"/>
    <s v=" "/>
    <s v="BC-1967-1967-C00377"/>
    <s v=" "/>
    <s v=" "/>
    <d v="2020-05-05T00:00:00"/>
    <s v="BC"/>
    <x v="3"/>
    <n v="14"/>
    <x v="3"/>
    <s v="Cordill re montagnarde"/>
  </r>
  <r>
    <n v="884"/>
    <x v="0"/>
    <s v="1968-C00016"/>
    <s v=" "/>
    <n v="52.491999999999898"/>
    <n v="-122.337"/>
    <n v="1968"/>
    <x v="6"/>
    <n v="5"/>
    <d v="1968-10-05T00:00:00"/>
    <m/>
    <m/>
    <x v="1"/>
    <x v="39"/>
    <x v="0"/>
    <s v=" "/>
    <s v="Fire"/>
    <s v=" "/>
    <s v="BC-1968-1968-C00016"/>
    <s v=" "/>
    <s v=" "/>
    <d v="2020-05-05T00:00:00"/>
    <s v="BC"/>
    <x v="3"/>
    <n v="14"/>
    <x v="3"/>
    <s v="Cordill re montagnarde"/>
  </r>
  <r>
    <n v="885"/>
    <x v="0"/>
    <s v="1967-C00348"/>
    <s v=" "/>
    <n v="52.039000000000001"/>
    <n v="-124.039"/>
    <n v="1967"/>
    <x v="3"/>
    <n v="13"/>
    <d v="1967-08-13T00:00:00"/>
    <m/>
    <m/>
    <x v="1"/>
    <x v="81"/>
    <x v="0"/>
    <s v=" "/>
    <s v="Fire"/>
    <s v=" "/>
    <s v="BC-1967-1967-C00348"/>
    <s v=" "/>
    <s v=" "/>
    <d v="2020-05-05T00:00:00"/>
    <s v="BC"/>
    <x v="3"/>
    <n v="14"/>
    <x v="3"/>
    <s v="Cordill re montagnarde"/>
  </r>
  <r>
    <n v="886"/>
    <x v="0"/>
    <s v="1967-C00349"/>
    <s v=" "/>
    <n v="51.817999999999898"/>
    <n v="-124.13800000000001"/>
    <n v="1967"/>
    <x v="3"/>
    <n v="14"/>
    <d v="1967-08-14T00:00:00"/>
    <m/>
    <m/>
    <x v="1"/>
    <x v="545"/>
    <x v="0"/>
    <s v=" "/>
    <s v="Fire"/>
    <s v=" "/>
    <s v="BC-1967-1967-C00349"/>
    <s v=" "/>
    <s v=" "/>
    <d v="2020-05-05T00:00:00"/>
    <s v="BC"/>
    <x v="3"/>
    <n v="14"/>
    <x v="3"/>
    <s v="Cordill re montagnarde"/>
  </r>
  <r>
    <n v="887"/>
    <x v="0"/>
    <s v="1967-C00403"/>
    <s v=" "/>
    <n v="52.375999999999898"/>
    <n v="-123.837"/>
    <n v="1967"/>
    <x v="3"/>
    <n v="29"/>
    <d v="1967-08-29T00:00:00"/>
    <m/>
    <m/>
    <x v="1"/>
    <x v="546"/>
    <x v="0"/>
    <s v=" "/>
    <s v="Fire"/>
    <s v=" "/>
    <s v="BC-1967-1967-C00403"/>
    <s v=" "/>
    <s v=" "/>
    <d v="2020-05-05T00:00:00"/>
    <s v="BC"/>
    <x v="3"/>
    <n v="14"/>
    <x v="3"/>
    <s v="Cordill re montagnarde"/>
  </r>
  <r>
    <n v="888"/>
    <x v="0"/>
    <s v="1967-N00662"/>
    <s v=" "/>
    <n v="51.963000000000001"/>
    <n v="-117.732"/>
    <n v="1967"/>
    <x v="3"/>
    <n v="10"/>
    <d v="1967-08-10T00:00:00"/>
    <m/>
    <m/>
    <x v="1"/>
    <x v="367"/>
    <x v="1"/>
    <s v=" "/>
    <s v="Fire"/>
    <s v=" "/>
    <s v="BC-1967-1967-N00662"/>
    <s v=" "/>
    <s v=" "/>
    <d v="2020-05-05T00:00:00"/>
    <s v="BC"/>
    <x v="3"/>
    <n v="14"/>
    <x v="3"/>
    <s v="Cordill re montagnarde"/>
  </r>
  <r>
    <n v="889"/>
    <x v="0"/>
    <s v="1968-K00614"/>
    <s v=" "/>
    <n v="50.317999999999898"/>
    <n v="-118.732"/>
    <n v="1968"/>
    <x v="3"/>
    <n v="10"/>
    <d v="1968-08-10T00:00:00"/>
    <m/>
    <m/>
    <x v="1"/>
    <x v="383"/>
    <x v="1"/>
    <s v=" "/>
    <s v="Fire"/>
    <s v=" "/>
    <s v="BC-1968-1968-K00614"/>
    <s v=" "/>
    <s v=" "/>
    <d v="2020-05-05T00:00:00"/>
    <s v="BC"/>
    <x v="3"/>
    <n v="14"/>
    <x v="3"/>
    <s v="Cordill re montagnarde"/>
  </r>
  <r>
    <n v="890"/>
    <x v="0"/>
    <s v="1969-K00316"/>
    <s v=" "/>
    <n v="50.375999999999898"/>
    <n v="-118.437"/>
    <n v="1969"/>
    <x v="0"/>
    <n v="15"/>
    <d v="1969-06-15T00:00:00"/>
    <m/>
    <m/>
    <x v="1"/>
    <x v="547"/>
    <x v="0"/>
    <s v=" "/>
    <s v="Fire"/>
    <s v=" "/>
    <s v="BC-1969-1969-K00316"/>
    <s v=" "/>
    <s v=" "/>
    <d v="2020-05-05T00:00:00"/>
    <s v="BC"/>
    <x v="3"/>
    <n v="14"/>
    <x v="3"/>
    <s v="Cordill re montagnarde"/>
  </r>
  <r>
    <n v="891"/>
    <x v="0"/>
    <s v="1967-K00849"/>
    <s v=" "/>
    <n v="51.789000000000001"/>
    <n v="-119.482"/>
    <n v="1967"/>
    <x v="3"/>
    <n v="1"/>
    <d v="1967-08-01T00:00:00"/>
    <m/>
    <m/>
    <x v="1"/>
    <x v="174"/>
    <x v="1"/>
    <s v=" "/>
    <s v="Fire"/>
    <s v=" "/>
    <s v="BC-1967-1967-K00849"/>
    <s v=" "/>
    <s v=" "/>
    <d v="2020-05-05T00:00:00"/>
    <s v="BC"/>
    <x v="3"/>
    <n v="14"/>
    <x v="3"/>
    <s v="Cordill re montagnarde"/>
  </r>
  <r>
    <n v="892"/>
    <x v="0"/>
    <s v="1967-K00874"/>
    <s v=" "/>
    <n v="50.991999999999898"/>
    <n v="-119.232"/>
    <n v="1967"/>
    <x v="3"/>
    <n v="18"/>
    <d v="1967-08-18T00:00:00"/>
    <m/>
    <m/>
    <x v="1"/>
    <x v="548"/>
    <x v="0"/>
    <s v=" "/>
    <s v="Fire"/>
    <s v=" "/>
    <s v="BC-1967-1967-K00874"/>
    <s v=" "/>
    <s v=" "/>
    <d v="2020-05-05T00:00:00"/>
    <s v="BC"/>
    <x v="3"/>
    <n v="14"/>
    <x v="3"/>
    <s v="Cordill re montagnarde"/>
  </r>
  <r>
    <n v="893"/>
    <x v="0"/>
    <s v="1967-K01017"/>
    <s v=" "/>
    <n v="50.655000000000001"/>
    <n v="-118.503"/>
    <n v="1967"/>
    <x v="3"/>
    <n v="31"/>
    <d v="1967-08-31T00:00:00"/>
    <m/>
    <m/>
    <x v="1"/>
    <x v="549"/>
    <x v="0"/>
    <s v=" "/>
    <s v="Fire"/>
    <s v=" "/>
    <s v="BC-1967-1967-K01017"/>
    <s v=" "/>
    <s v=" "/>
    <d v="2020-05-05T00:00:00"/>
    <s v="BC"/>
    <x v="3"/>
    <n v="14"/>
    <x v="3"/>
    <s v="Cordill re montagnarde"/>
  </r>
  <r>
    <n v="894"/>
    <x v="0"/>
    <s v="1966-K00373"/>
    <s v=" "/>
    <n v="50.905000000000001"/>
    <n v="-119.003"/>
    <n v="1966"/>
    <x v="1"/>
    <n v="18"/>
    <d v="1966-07-18T00:00:00"/>
    <m/>
    <m/>
    <x v="1"/>
    <x v="64"/>
    <x v="1"/>
    <s v=" "/>
    <s v="Fire"/>
    <s v=" "/>
    <s v="BC-1966-1966-K00373"/>
    <s v=" "/>
    <s v=" "/>
    <d v="2020-05-05T00:00:00"/>
    <s v="BC"/>
    <x v="3"/>
    <n v="14"/>
    <x v="3"/>
    <s v="Cordill re montagnarde"/>
  </r>
  <r>
    <n v="895"/>
    <x v="0"/>
    <s v="1968-C00063"/>
    <s v=" "/>
    <n v="51.289000000000001"/>
    <n v="-122.13800000000001"/>
    <n v="1968"/>
    <x v="2"/>
    <n v="16"/>
    <d v="1968-05-16T00:00:00"/>
    <m/>
    <m/>
    <x v="1"/>
    <x v="123"/>
    <x v="0"/>
    <s v=" "/>
    <s v="Fire"/>
    <s v=" "/>
    <s v="BC-1968-1968-C00063"/>
    <s v=" "/>
    <s v=" "/>
    <d v="2020-05-05T00:00:00"/>
    <s v="BC"/>
    <x v="3"/>
    <n v="14"/>
    <x v="3"/>
    <s v="Cordill re montagnarde"/>
  </r>
  <r>
    <n v="896"/>
    <x v="0"/>
    <s v="1967-K00795"/>
    <s v=" "/>
    <n v="50.539000000000001"/>
    <n v="-119.732"/>
    <n v="1967"/>
    <x v="3"/>
    <n v="12"/>
    <d v="1967-08-12T00:00:00"/>
    <m/>
    <m/>
    <x v="1"/>
    <x v="550"/>
    <x v="1"/>
    <s v=" "/>
    <s v="Fire"/>
    <s v=" "/>
    <s v="BC-1967-1967-K00795"/>
    <s v=" "/>
    <s v=" "/>
    <d v="2020-05-05T00:00:00"/>
    <s v="BC"/>
    <x v="3"/>
    <n v="14"/>
    <x v="3"/>
    <s v="Cordill re montagnarde"/>
  </r>
  <r>
    <n v="897"/>
    <x v="0"/>
    <s v="1967-K00854"/>
    <s v=" "/>
    <n v="50.463000000000001"/>
    <n v="-119.437"/>
    <n v="1967"/>
    <x v="3"/>
    <n v="17"/>
    <d v="1967-08-17T00:00:00"/>
    <m/>
    <m/>
    <x v="1"/>
    <x v="551"/>
    <x v="0"/>
    <s v=" "/>
    <s v="Fire"/>
    <s v=" "/>
    <s v="BC-1967-1967-K00854"/>
    <s v=" "/>
    <s v=" "/>
    <d v="2020-05-05T00:00:00"/>
    <s v="BC"/>
    <x v="3"/>
    <n v="14"/>
    <x v="3"/>
    <s v="Cordill re montagnarde"/>
  </r>
  <r>
    <n v="898"/>
    <x v="0"/>
    <s v="1967-C00404"/>
    <s v=" "/>
    <n v="51.433999999999898"/>
    <n v="-123.935"/>
    <n v="1967"/>
    <x v="3"/>
    <n v="29"/>
    <d v="1967-08-29T00:00:00"/>
    <m/>
    <m/>
    <x v="1"/>
    <x v="552"/>
    <x v="0"/>
    <s v=" "/>
    <s v="Fire"/>
    <s v=" "/>
    <s v="BC-1967-1967-C00404"/>
    <s v=" "/>
    <s v=" "/>
    <d v="2020-05-05T00:00:00"/>
    <s v="BC"/>
    <x v="3"/>
    <n v="14"/>
    <x v="3"/>
    <s v="Cordill re montagnarde"/>
  </r>
  <r>
    <n v="899"/>
    <x v="0"/>
    <s v="1967-C00481"/>
    <s v=" "/>
    <n v="51.009999999999899"/>
    <n v="-121.935"/>
    <n v="1967"/>
    <x v="4"/>
    <n v="15"/>
    <d v="1967-09-15T00:00:00"/>
    <m/>
    <m/>
    <x v="1"/>
    <x v="54"/>
    <x v="0"/>
    <s v=" "/>
    <s v="Fire"/>
    <s v=" "/>
    <s v="BC-1967-1967-C00481"/>
    <s v=" "/>
    <s v=" "/>
    <d v="2020-05-05T00:00:00"/>
    <s v="BC"/>
    <x v="3"/>
    <n v="14"/>
    <x v="3"/>
    <s v="Cordill re montagnarde"/>
  </r>
  <r>
    <n v="900"/>
    <x v="0"/>
    <s v="1969-K00252"/>
    <s v=" "/>
    <n v="50.259999999999899"/>
    <n v="-121.503"/>
    <n v="1969"/>
    <x v="0"/>
    <n v="9"/>
    <d v="1969-06-09T00:00:00"/>
    <m/>
    <m/>
    <x v="1"/>
    <x v="553"/>
    <x v="0"/>
    <s v=" "/>
    <s v="Fire"/>
    <s v=" "/>
    <s v="BC-1969-1969-K00252"/>
    <s v=" "/>
    <s v=" "/>
    <d v="2020-05-05T00:00:00"/>
    <s v="BC"/>
    <x v="3"/>
    <n v="14"/>
    <x v="3"/>
    <s v="Cordill re montagnarde"/>
  </r>
  <r>
    <n v="901"/>
    <x v="0"/>
    <s v="1967-K00961"/>
    <s v=" "/>
    <n v="50.491999999999898"/>
    <n v="-121.595"/>
    <n v="1967"/>
    <x v="3"/>
    <n v="27"/>
    <d v="1967-08-27T00:00:00"/>
    <m/>
    <m/>
    <x v="1"/>
    <x v="216"/>
    <x v="0"/>
    <s v=" "/>
    <s v="Fire"/>
    <s v=" "/>
    <s v="BC-1967-1967-K00961"/>
    <s v=" "/>
    <s v=" "/>
    <d v="2020-05-05T00:00:00"/>
    <s v="BC"/>
    <x v="3"/>
    <n v="14"/>
    <x v="3"/>
    <s v="Cordill re montagnarde"/>
  </r>
  <r>
    <n v="902"/>
    <x v="0"/>
    <s v="1967-N00765"/>
    <s v=" "/>
    <n v="50.347000000000001"/>
    <n v="-117.14100000000001"/>
    <n v="1967"/>
    <x v="3"/>
    <n v="11"/>
    <d v="1967-08-11T00:00:00"/>
    <m/>
    <m/>
    <x v="1"/>
    <x v="49"/>
    <x v="1"/>
    <s v=" "/>
    <s v="Fire"/>
    <s v=" "/>
    <s v="BC-1967-1967-N00765"/>
    <s v=" "/>
    <s v=" "/>
    <d v="2020-05-05T00:00:00"/>
    <s v="BC"/>
    <x v="3"/>
    <n v="14"/>
    <x v="3"/>
    <s v="Cordill re montagnarde"/>
  </r>
  <r>
    <n v="903"/>
    <x v="0"/>
    <s v="1967-N00603"/>
    <s v=" "/>
    <n v="50.347000000000001"/>
    <n v="-117.187"/>
    <n v="1967"/>
    <x v="3"/>
    <n v="11"/>
    <d v="1967-08-11T00:00:00"/>
    <m/>
    <m/>
    <x v="1"/>
    <x v="554"/>
    <x v="1"/>
    <s v=" "/>
    <s v="Fire"/>
    <s v=" "/>
    <s v="BC-1967-1967-N00603"/>
    <s v=" "/>
    <s v=" "/>
    <d v="2020-05-05T00:00:00"/>
    <s v="BC"/>
    <x v="3"/>
    <n v="14"/>
    <x v="3"/>
    <s v="Cordill re montagnarde"/>
  </r>
  <r>
    <n v="904"/>
    <x v="0"/>
    <s v="1968-V00134"/>
    <s v=" "/>
    <n v="49.655000000000001"/>
    <n v="-121.849"/>
    <n v="1968"/>
    <x v="3"/>
    <n v="10"/>
    <d v="1968-08-10T00:00:00"/>
    <m/>
    <m/>
    <x v="1"/>
    <x v="555"/>
    <x v="1"/>
    <s v=" "/>
    <s v="Fire"/>
    <s v=" "/>
    <s v="BC-1968-1968-V00134"/>
    <s v=" "/>
    <s v=" "/>
    <d v="2020-05-05T00:00:00"/>
    <s v="BC"/>
    <x v="4"/>
    <n v="13"/>
    <x v="4"/>
    <s v="Maritime du Pacifique"/>
  </r>
  <r>
    <n v="905"/>
    <x v="0"/>
    <s v="1969-K00240"/>
    <s v=" "/>
    <n v="50.097000000000001"/>
    <n v="-121.04900000000001"/>
    <n v="1969"/>
    <x v="0"/>
    <n v="9"/>
    <d v="1969-06-09T00:00:00"/>
    <m/>
    <m/>
    <x v="1"/>
    <x v="556"/>
    <x v="0"/>
    <s v=" "/>
    <s v="Fire"/>
    <s v=" "/>
    <s v="BC-1969-1969-K00240"/>
    <s v=" "/>
    <s v=" "/>
    <d v="2020-05-05T00:00:00"/>
    <s v="BC"/>
    <x v="3"/>
    <n v="14"/>
    <x v="3"/>
    <s v="Cordill re montagnarde"/>
  </r>
  <r>
    <n v="906"/>
    <x v="0"/>
    <s v="1969-K00304"/>
    <s v=" "/>
    <n v="50.259999999999899"/>
    <n v="-120.14100000000001"/>
    <n v="1969"/>
    <x v="0"/>
    <n v="12"/>
    <d v="1969-06-12T00:00:00"/>
    <m/>
    <m/>
    <x v="1"/>
    <x v="557"/>
    <x v="0"/>
    <s v=" "/>
    <s v="Fire"/>
    <s v=" "/>
    <s v="BC-1969-1969-K00304"/>
    <s v=" "/>
    <s v=" "/>
    <d v="2020-05-05T00:00:00"/>
    <s v="BC"/>
    <x v="3"/>
    <n v="14"/>
    <x v="3"/>
    <s v="Cordill re montagnarde"/>
  </r>
  <r>
    <n v="907"/>
    <x v="0"/>
    <s v="1967-K01014"/>
    <s v=" "/>
    <n v="50.125999999999898"/>
    <n v="-121.003"/>
    <n v="1967"/>
    <x v="4"/>
    <n v="1"/>
    <d v="1967-09-01T00:00:00"/>
    <m/>
    <m/>
    <x v="1"/>
    <x v="558"/>
    <x v="0"/>
    <s v=" "/>
    <s v="Fire"/>
    <s v=" "/>
    <s v="BC-1967-1967-K01014"/>
    <s v=" "/>
    <s v=" "/>
    <d v="2020-05-05T00:00:00"/>
    <s v="BC"/>
    <x v="3"/>
    <n v="14"/>
    <x v="3"/>
    <s v="Cordill re montagnarde"/>
  </r>
  <r>
    <n v="908"/>
    <x v="0"/>
    <s v="1969-V00245"/>
    <s v=" "/>
    <n v="50.155000000000001"/>
    <n v="-124.187"/>
    <n v="1969"/>
    <x v="1"/>
    <n v="31"/>
    <d v="1969-07-31T00:00:00"/>
    <m/>
    <m/>
    <x v="1"/>
    <x v="401"/>
    <x v="0"/>
    <s v=" "/>
    <s v="Fire"/>
    <s v=" "/>
    <s v="BC-1969-1969-V00245"/>
    <s v=" "/>
    <s v=" "/>
    <d v="2020-05-05T00:00:00"/>
    <s v="BC"/>
    <x v="4"/>
    <n v="13"/>
    <x v="4"/>
    <s v="Maritime du Pacifique"/>
  </r>
  <r>
    <n v="909"/>
    <x v="0"/>
    <s v="1967-V00340"/>
    <s v=" "/>
    <n v="49.289000000000001"/>
    <n v="-125.304"/>
    <n v="1967"/>
    <x v="3"/>
    <n v="16"/>
    <d v="1967-08-16T00:00:00"/>
    <m/>
    <m/>
    <x v="1"/>
    <x v="559"/>
    <x v="0"/>
    <s v=" "/>
    <s v="Fire"/>
    <s v=" "/>
    <s v="BC-1967-1967-V00340"/>
    <s v=" "/>
    <s v=" "/>
    <d v="2020-05-05T00:00:00"/>
    <s v="BC"/>
    <x v="4"/>
    <n v="13"/>
    <x v="4"/>
    <s v="Maritime du Pacifique"/>
  </r>
  <r>
    <n v="910"/>
    <x v="0"/>
    <s v="1967-NG0389"/>
    <s v=" "/>
    <n v="49.875999999999898"/>
    <n v="-118.054"/>
    <n v="1967"/>
    <x v="3"/>
    <n v="5"/>
    <d v="1967-08-05T00:00:00"/>
    <m/>
    <m/>
    <x v="1"/>
    <x v="560"/>
    <x v="0"/>
    <s v=" "/>
    <s v="Fire"/>
    <s v=" "/>
    <s v="BC-1967-1967-NG0389"/>
    <s v=" "/>
    <s v=" "/>
    <d v="2020-05-05T00:00:00"/>
    <s v="BC"/>
    <x v="3"/>
    <n v="14"/>
    <x v="3"/>
    <s v="Cordill re montagnarde"/>
  </r>
  <r>
    <n v="911"/>
    <x v="0"/>
    <s v="1967-N00859"/>
    <s v=" "/>
    <n v="49.375999999999898"/>
    <n v="-116.804"/>
    <n v="1967"/>
    <x v="4"/>
    <n v="1"/>
    <d v="1967-09-01T00:00:00"/>
    <m/>
    <m/>
    <x v="1"/>
    <x v="561"/>
    <x v="0"/>
    <s v=" "/>
    <s v="Fire"/>
    <s v=" "/>
    <s v="BC-1967-1967-N00859"/>
    <s v=" "/>
    <s v=" "/>
    <d v="2020-05-05T00:00:00"/>
    <s v="BC"/>
    <x v="3"/>
    <n v="14"/>
    <x v="3"/>
    <s v="Cordill re montagnarde"/>
  </r>
  <r>
    <n v="912"/>
    <x v="0"/>
    <s v="1971-RE0201"/>
    <s v=" "/>
    <n v="59.433999999999898"/>
    <n v="-132.19999999999899"/>
    <n v="1971"/>
    <x v="1"/>
    <n v="30"/>
    <d v="1971-07-30T00:00:00"/>
    <m/>
    <m/>
    <x v="2"/>
    <x v="562"/>
    <x v="1"/>
    <s v=" "/>
    <s v="Fire"/>
    <s v=" "/>
    <s v="BC-1971-1971-RE0201"/>
    <s v=" "/>
    <s v=" "/>
    <d v="2020-05-05T00:00:00"/>
    <s v="BC"/>
    <x v="0"/>
    <n v="12"/>
    <x v="0"/>
    <s v="CordillCre boreale"/>
  </r>
  <r>
    <n v="913"/>
    <x v="0"/>
    <s v="1971-GD0263"/>
    <s v=" "/>
    <n v="59.5459999999999"/>
    <n v="-126.129"/>
    <n v="1971"/>
    <x v="1"/>
    <n v="19"/>
    <d v="1971-07-19T00:00:00"/>
    <m/>
    <m/>
    <x v="2"/>
    <x v="563"/>
    <x v="1"/>
    <s v=" "/>
    <s v="Fire"/>
    <s v=" "/>
    <s v="BC-1971-1971-GD0263"/>
    <s v=" "/>
    <s v=" "/>
    <d v="2020-05-05T00:00:00"/>
    <s v="BC"/>
    <x v="0"/>
    <n v="12"/>
    <x v="0"/>
    <s v="CordillCre boreale"/>
  </r>
  <r>
    <n v="914"/>
    <x v="0"/>
    <s v="1971-GD0401"/>
    <s v=" "/>
    <n v="59.499000000000002"/>
    <n v="-126.26600000000001"/>
    <n v="1971"/>
    <x v="1"/>
    <n v="21"/>
    <d v="1971-07-21T00:00:00"/>
    <m/>
    <m/>
    <x v="2"/>
    <x v="75"/>
    <x v="1"/>
    <s v=" "/>
    <s v="Fire"/>
    <s v=" "/>
    <s v="BC-1971-1971-GD0401"/>
    <s v=" "/>
    <s v=" "/>
    <d v="2020-05-05T00:00:00"/>
    <s v="BC"/>
    <x v="0"/>
    <n v="12"/>
    <x v="0"/>
    <s v="CordillCre boreale"/>
  </r>
  <r>
    <n v="915"/>
    <x v="0"/>
    <s v="1971-GD0190"/>
    <s v=" "/>
    <n v="59.133000000000003"/>
    <n v="-121.45"/>
    <n v="1971"/>
    <x v="2"/>
    <n v="23"/>
    <d v="1971-05-23T00:00:00"/>
    <m/>
    <m/>
    <x v="2"/>
    <x v="564"/>
    <x v="1"/>
    <s v=" "/>
    <s v="Fire"/>
    <s v=" "/>
    <s v="BC-1971-1971-GD0190"/>
    <s v=" "/>
    <s v=" "/>
    <d v="2020-05-05T00:00:00"/>
    <s v="BC"/>
    <x v="1"/>
    <n v="4"/>
    <x v="1"/>
    <s v="Taiga des plaines"/>
  </r>
  <r>
    <n v="916"/>
    <x v="0"/>
    <s v="1971-GA0204"/>
    <s v=" "/>
    <n v="57.476999999999897"/>
    <n v="-122.215999999999"/>
    <n v="1971"/>
    <x v="2"/>
    <n v="27"/>
    <d v="1971-05-27T00:00:00"/>
    <m/>
    <m/>
    <x v="2"/>
    <x v="565"/>
    <x v="1"/>
    <s v=" "/>
    <s v="Fire"/>
    <s v=" "/>
    <s v="BC-1971-1971-GA0204"/>
    <s v=" "/>
    <s v=" "/>
    <d v="2020-05-05T00:00:00"/>
    <s v="BC"/>
    <x v="1"/>
    <n v="4"/>
    <x v="1"/>
    <s v="Taiga des plaines"/>
  </r>
  <r>
    <n v="917"/>
    <x v="0"/>
    <s v="1971-GD0140"/>
    <s v=" "/>
    <n v="57.8539999999999"/>
    <n v="-123.026"/>
    <n v="1971"/>
    <x v="2"/>
    <n v="7"/>
    <d v="1971-05-07T00:00:00"/>
    <m/>
    <m/>
    <x v="2"/>
    <x v="76"/>
    <x v="0"/>
    <s v=" "/>
    <s v="Fire"/>
    <s v=" "/>
    <s v="BC-1971-1971-GD0140"/>
    <s v=" "/>
    <s v=" "/>
    <d v="2020-05-05T00:00:00"/>
    <s v="BC"/>
    <x v="1"/>
    <n v="4"/>
    <x v="1"/>
    <s v="Taiga des plaines"/>
  </r>
  <r>
    <n v="918"/>
    <x v="0"/>
    <s v="1971-GD0439"/>
    <s v=" "/>
    <n v="58.883000000000003"/>
    <n v="-124.367999999999"/>
    <n v="1971"/>
    <x v="3"/>
    <n v="1"/>
    <d v="1971-08-01T00:00:00"/>
    <m/>
    <m/>
    <x v="2"/>
    <x v="566"/>
    <x v="1"/>
    <s v=" "/>
    <s v="Fire"/>
    <s v=" "/>
    <s v="BC-1971-1971-GD0439"/>
    <s v=" "/>
    <s v=" "/>
    <d v="2020-05-05T00:00:00"/>
    <s v="BC"/>
    <x v="1"/>
    <n v="4"/>
    <x v="1"/>
    <s v="Taiga des plaines"/>
  </r>
  <r>
    <n v="919"/>
    <x v="0"/>
    <s v="1971-GJ0288"/>
    <s v=" "/>
    <n v="56.918999999999897"/>
    <n v="-126.15"/>
    <n v="1971"/>
    <x v="1"/>
    <n v="27"/>
    <d v="1971-07-27T00:00:00"/>
    <m/>
    <m/>
    <x v="2"/>
    <x v="567"/>
    <x v="1"/>
    <s v=" "/>
    <s v="Fire"/>
    <s v=" "/>
    <s v="BC-1971-1971-GJ0288"/>
    <s v=" "/>
    <s v=" "/>
    <d v="2020-05-05T00:00:00"/>
    <s v="BC"/>
    <x v="0"/>
    <n v="12"/>
    <x v="0"/>
    <s v="CordillCre boreale"/>
  </r>
  <r>
    <n v="920"/>
    <x v="0"/>
    <s v="1971-GJ0318"/>
    <s v=" "/>
    <n v="57.59"/>
    <n v="-126.607"/>
    <n v="1971"/>
    <x v="1"/>
    <n v="27"/>
    <d v="1971-07-27T00:00:00"/>
    <m/>
    <m/>
    <x v="2"/>
    <x v="29"/>
    <x v="1"/>
    <s v=" "/>
    <s v="Fire"/>
    <s v=" "/>
    <s v="BC-1971-1971-GJ0318"/>
    <s v=" "/>
    <s v=" "/>
    <d v="2020-05-05T00:00:00"/>
    <s v="BC"/>
    <x v="0"/>
    <n v="12"/>
    <x v="0"/>
    <s v="CordillCre boreale"/>
  </r>
  <r>
    <n v="921"/>
    <x v="0"/>
    <s v="1971-GJ0444"/>
    <s v=" "/>
    <n v="57.719999999999899"/>
    <n v="-126.871"/>
    <n v="1971"/>
    <x v="3"/>
    <n v="5"/>
    <d v="1971-08-05T00:00:00"/>
    <m/>
    <m/>
    <x v="2"/>
    <x v="330"/>
    <x v="1"/>
    <s v=" "/>
    <s v="Fire"/>
    <s v=" "/>
    <s v="BC-1971-1971-GJ0444"/>
    <s v=" "/>
    <s v=" "/>
    <d v="2020-05-05T00:00:00"/>
    <s v="BC"/>
    <x v="0"/>
    <n v="12"/>
    <x v="0"/>
    <s v="CordillCre boreale"/>
  </r>
  <r>
    <n v="922"/>
    <x v="0"/>
    <s v="1971-RE0103"/>
    <s v=" "/>
    <n v="58.832999999999899"/>
    <n v="-129.298"/>
    <n v="1971"/>
    <x v="0"/>
    <n v="19"/>
    <d v="1971-06-19T00:00:00"/>
    <m/>
    <m/>
    <x v="2"/>
    <x v="225"/>
    <x v="1"/>
    <s v=" "/>
    <s v="Fire"/>
    <s v=" "/>
    <s v="BC-1971-1971-RE0103"/>
    <s v=" "/>
    <s v=" "/>
    <d v="2020-05-05T00:00:00"/>
    <s v="BC"/>
    <x v="0"/>
    <n v="12"/>
    <x v="0"/>
    <s v="CordillCre boreale"/>
  </r>
  <r>
    <n v="923"/>
    <x v="0"/>
    <s v="1971-RE0108"/>
    <s v=" "/>
    <n v="58.89"/>
    <n v="-127.34"/>
    <n v="1971"/>
    <x v="0"/>
    <n v="20"/>
    <d v="1971-06-20T00:00:00"/>
    <m/>
    <m/>
    <x v="2"/>
    <x v="568"/>
    <x v="1"/>
    <s v=" "/>
    <s v="Fire"/>
    <s v=" "/>
    <s v="BC-1971-1971-RE0108"/>
    <s v=" "/>
    <s v=" "/>
    <d v="2020-05-05T00:00:00"/>
    <s v="BC"/>
    <x v="0"/>
    <n v="12"/>
    <x v="0"/>
    <s v="CordillCre boreale"/>
  </r>
  <r>
    <n v="924"/>
    <x v="0"/>
    <s v="1971-RH0180"/>
    <s v=" "/>
    <n v="57.719999999999899"/>
    <n v="-127.242999999999"/>
    <n v="1971"/>
    <x v="1"/>
    <n v="26"/>
    <d v="1971-07-26T00:00:00"/>
    <m/>
    <m/>
    <x v="2"/>
    <x v="569"/>
    <x v="1"/>
    <s v=" "/>
    <s v="Fire"/>
    <s v=" "/>
    <s v="BC-1971-1971-RH0180"/>
    <s v=" "/>
    <s v=" "/>
    <d v="2020-05-05T00:00:00"/>
    <s v="BC"/>
    <x v="0"/>
    <n v="12"/>
    <x v="0"/>
    <s v="CordillCre boreale"/>
  </r>
  <r>
    <n v="925"/>
    <x v="0"/>
    <s v="1971-RE0151"/>
    <s v=" "/>
    <n v="58.749000000000002"/>
    <n v="-133.50700000000001"/>
    <n v="1971"/>
    <x v="1"/>
    <n v="6"/>
    <d v="1971-07-06T00:00:00"/>
    <m/>
    <m/>
    <x v="2"/>
    <x v="570"/>
    <x v="1"/>
    <s v=" "/>
    <s v="Fire"/>
    <s v=" "/>
    <s v="BC-1971-1971-RE0151"/>
    <s v=" "/>
    <s v=" "/>
    <d v="2020-05-05T00:00:00"/>
    <s v="BC"/>
    <x v="4"/>
    <n v="13"/>
    <x v="4"/>
    <s v="Maritime du Pacifique"/>
  </r>
  <r>
    <n v="926"/>
    <x v="0"/>
    <s v="1971-GA0057"/>
    <s v=" "/>
    <n v="57.64"/>
    <n v="-123.262"/>
    <n v="1971"/>
    <x v="2"/>
    <n v="7"/>
    <d v="1971-05-07T00:00:00"/>
    <m/>
    <m/>
    <x v="2"/>
    <x v="571"/>
    <x v="0"/>
    <s v=" "/>
    <s v="Fire"/>
    <s v=" "/>
    <s v="BC-1971-1971-GA0057"/>
    <s v=" "/>
    <s v=" "/>
    <d v="2020-05-05T00:00:00"/>
    <s v="BC"/>
    <x v="0"/>
    <n v="12"/>
    <x v="0"/>
    <s v="CordillCre boreale"/>
  </r>
  <r>
    <n v="927"/>
    <x v="0"/>
    <s v="1971-GA0095"/>
    <s v=" "/>
    <n v="57.018000000000001"/>
    <n v="-122.857"/>
    <n v="1971"/>
    <x v="2"/>
    <n v="11"/>
    <d v="1971-05-11T00:00:00"/>
    <m/>
    <m/>
    <x v="2"/>
    <x v="572"/>
    <x v="0"/>
    <s v=" "/>
    <s v="Fire"/>
    <s v=" "/>
    <s v="BC-1971-1971-GA0095"/>
    <s v=" "/>
    <s v=" "/>
    <d v="2020-05-05T00:00:00"/>
    <s v="BC"/>
    <x v="0"/>
    <n v="12"/>
    <x v="0"/>
    <s v="CordillCre boreale"/>
  </r>
  <r>
    <n v="928"/>
    <x v="0"/>
    <s v="1971-RH0100"/>
    <s v=" "/>
    <n v="57.954999999999899"/>
    <n v="-128.46600000000001"/>
    <n v="1971"/>
    <x v="0"/>
    <n v="19"/>
    <d v="1971-06-19T00:00:00"/>
    <m/>
    <m/>
    <x v="2"/>
    <x v="449"/>
    <x v="1"/>
    <s v=" "/>
    <s v="Fire"/>
    <s v=" "/>
    <s v="BC-1971-1971-RH0100"/>
    <s v=" "/>
    <s v=" "/>
    <d v="2020-05-05T00:00:00"/>
    <s v="BC"/>
    <x v="0"/>
    <n v="12"/>
    <x v="0"/>
    <s v="CordillCre boreale"/>
  </r>
  <r>
    <n v="929"/>
    <x v="0"/>
    <s v="1971-RH0187"/>
    <s v=" "/>
    <n v="57.427"/>
    <n v="-127.526"/>
    <n v="1971"/>
    <x v="1"/>
    <n v="27"/>
    <d v="1971-07-27T00:00:00"/>
    <m/>
    <m/>
    <x v="2"/>
    <x v="573"/>
    <x v="1"/>
    <s v=" "/>
    <s v="Fire"/>
    <s v=" "/>
    <s v="BC-1971-1971-RH0187"/>
    <s v=" "/>
    <s v=" "/>
    <d v="2020-05-05T00:00:00"/>
    <s v="BC"/>
    <x v="0"/>
    <n v="12"/>
    <x v="0"/>
    <s v="CordillCre boreale"/>
  </r>
  <r>
    <n v="930"/>
    <x v="0"/>
    <s v="1966-G00051"/>
    <s v=" "/>
    <n v="56.905000000000001"/>
    <n v="-121.42700000000001"/>
    <n v="1966"/>
    <x v="2"/>
    <n v="4"/>
    <d v="1966-05-04T00:00:00"/>
    <m/>
    <m/>
    <x v="1"/>
    <x v="58"/>
    <x v="0"/>
    <s v=" "/>
    <s v="Fire"/>
    <s v=" "/>
    <s v="BC-1966-1966-G00051"/>
    <s v=" "/>
    <s v=" "/>
    <d v="2020-05-05T00:00:00"/>
    <s v="BC"/>
    <x v="2"/>
    <n v="9"/>
    <x v="2"/>
    <s v="Plaines bornales"/>
  </r>
  <r>
    <n v="931"/>
    <x v="0"/>
    <s v="1966-G00077"/>
    <s v=" "/>
    <n v="56.817999999999898"/>
    <n v="-121.267"/>
    <n v="1966"/>
    <x v="2"/>
    <n v="16"/>
    <d v="1966-05-16T00:00:00"/>
    <m/>
    <m/>
    <x v="1"/>
    <x v="414"/>
    <x v="0"/>
    <s v=" "/>
    <s v="Fire"/>
    <s v=" "/>
    <s v="BC-1966-1966-G00077"/>
    <s v=" "/>
    <s v=" "/>
    <d v="2020-05-05T00:00:00"/>
    <s v="BC"/>
    <x v="2"/>
    <n v="9"/>
    <x v="2"/>
    <s v="Plaines bornales"/>
  </r>
  <r>
    <n v="932"/>
    <x v="0"/>
    <s v="1966-G00094"/>
    <s v=" "/>
    <n v="56.567999999999898"/>
    <n v="-121.069999999999"/>
    <n v="1966"/>
    <x v="2"/>
    <n v="24"/>
    <d v="1966-05-24T00:00:00"/>
    <m/>
    <m/>
    <x v="1"/>
    <x v="19"/>
    <x v="0"/>
    <s v=" "/>
    <s v="Fire"/>
    <s v=" "/>
    <s v="BC-1966-1966-G00094"/>
    <s v=" "/>
    <s v=" "/>
    <d v="2020-05-05T00:00:00"/>
    <s v="BC"/>
    <x v="2"/>
    <n v="9"/>
    <x v="2"/>
    <s v="Plaines bornales"/>
  </r>
  <r>
    <n v="933"/>
    <x v="0"/>
    <s v="1971-GA0082"/>
    <s v=" "/>
    <n v="56.869"/>
    <n v="-122.504"/>
    <n v="1971"/>
    <x v="2"/>
    <n v="7"/>
    <d v="1971-05-07T00:00:00"/>
    <m/>
    <m/>
    <x v="2"/>
    <x v="574"/>
    <x v="0"/>
    <s v=" "/>
    <s v="Fire"/>
    <s v=" "/>
    <s v="BC-1971-1971-GA0082"/>
    <s v=" "/>
    <s v=" "/>
    <d v="2020-05-05T00:00:00"/>
    <s v="BC"/>
    <x v="2"/>
    <n v="9"/>
    <x v="2"/>
    <s v="Plaines bornales"/>
  </r>
  <r>
    <n v="934"/>
    <x v="0"/>
    <s v="1971-GA0112"/>
    <s v=" "/>
    <n v="56.289000000000001"/>
    <n v="-121.254"/>
    <n v="1971"/>
    <x v="2"/>
    <n v="5"/>
    <d v="1971-05-05T00:00:00"/>
    <m/>
    <m/>
    <x v="2"/>
    <x v="226"/>
    <x v="0"/>
    <s v=" "/>
    <s v="Fire"/>
    <s v=" "/>
    <s v="BC-1971-1971-GA0112"/>
    <s v=" "/>
    <s v=" "/>
    <d v="2020-05-05T00:00:00"/>
    <s v="BC"/>
    <x v="2"/>
    <n v="9"/>
    <x v="2"/>
    <s v="Plaines bornales"/>
  </r>
  <r>
    <n v="935"/>
    <x v="0"/>
    <s v="1971-GA0192"/>
    <s v=" "/>
    <n v="56.484000000000002"/>
    <n v="-121.03100000000001"/>
    <n v="1971"/>
    <x v="2"/>
    <n v="26"/>
    <d v="1971-05-26T00:00:00"/>
    <m/>
    <m/>
    <x v="2"/>
    <x v="140"/>
    <x v="0"/>
    <s v=" "/>
    <s v="Fire"/>
    <s v=" "/>
    <s v="BC-1971-1971-GA0192"/>
    <s v=" "/>
    <s v=" "/>
    <d v="2020-05-05T00:00:00"/>
    <s v="BC"/>
    <x v="2"/>
    <n v="9"/>
    <x v="2"/>
    <s v="Plaines bornales"/>
  </r>
  <r>
    <n v="936"/>
    <x v="0"/>
    <s v="1966-G00054"/>
    <s v=" "/>
    <n v="55.817999999999898"/>
    <n v="-121.48"/>
    <n v="1966"/>
    <x v="2"/>
    <n v="6"/>
    <d v="1966-05-06T00:00:00"/>
    <m/>
    <m/>
    <x v="1"/>
    <x v="498"/>
    <x v="0"/>
    <s v=" "/>
    <s v="Fire"/>
    <s v=" "/>
    <s v="BC-1966-1966-G00054"/>
    <s v=" "/>
    <s v=" "/>
    <d v="2020-05-05T00:00:00"/>
    <s v="BC"/>
    <x v="2"/>
    <n v="9"/>
    <x v="2"/>
    <s v="Plaines bornales"/>
  </r>
  <r>
    <n v="937"/>
    <x v="0"/>
    <s v="1966-G00081"/>
    <s v=" "/>
    <n v="56.067999999999898"/>
    <n v="-121.42700000000001"/>
    <n v="1966"/>
    <x v="2"/>
    <n v="8"/>
    <d v="1966-05-08T00:00:00"/>
    <m/>
    <m/>
    <x v="1"/>
    <x v="575"/>
    <x v="0"/>
    <s v=" "/>
    <s v="Fire"/>
    <s v=" "/>
    <s v="BC-1966-1966-G00081"/>
    <s v=" "/>
    <s v=" "/>
    <d v="2020-05-05T00:00:00"/>
    <s v="BC"/>
    <x v="2"/>
    <n v="9"/>
    <x v="2"/>
    <s v="Plaines bornales"/>
  </r>
  <r>
    <n v="938"/>
    <x v="0"/>
    <s v="1966-G00103"/>
    <s v=" "/>
    <n v="56.683999999999898"/>
    <n v="-120.569999999999"/>
    <n v="1966"/>
    <x v="2"/>
    <n v="25"/>
    <d v="1966-05-25T00:00:00"/>
    <m/>
    <m/>
    <x v="1"/>
    <x v="58"/>
    <x v="0"/>
    <s v=" "/>
    <s v="Fire"/>
    <s v=" "/>
    <s v="BC-1966-1966-G00103"/>
    <s v=" "/>
    <s v=" "/>
    <d v="2020-05-05T00:00:00"/>
    <s v="BC"/>
    <x v="2"/>
    <n v="9"/>
    <x v="2"/>
    <s v="Plaines bornales"/>
  </r>
  <r>
    <n v="939"/>
    <x v="0"/>
    <s v="1971-G70012"/>
    <s v=" "/>
    <n v="55.905000000000001"/>
    <n v="-120.992999999999"/>
    <n v="1971"/>
    <x v="2"/>
    <n v="1"/>
    <d v="1971-05-01T00:00:00"/>
    <m/>
    <m/>
    <x v="2"/>
    <x v="576"/>
    <x v="0"/>
    <s v=" "/>
    <s v="Fire"/>
    <s v=" "/>
    <s v="BC-1971-1971-G70012"/>
    <s v=" "/>
    <s v=" "/>
    <d v="2020-05-05T00:00:00"/>
    <s v="BC"/>
    <x v="2"/>
    <n v="9"/>
    <x v="2"/>
    <s v="Plaines bornales"/>
  </r>
  <r>
    <n v="940"/>
    <x v="0"/>
    <s v="1971-G70086"/>
    <s v=" "/>
    <n v="55.933999999999898"/>
    <n v="-120.678"/>
    <n v="1971"/>
    <x v="2"/>
    <n v="1"/>
    <d v="1971-05-01T00:00:00"/>
    <m/>
    <m/>
    <x v="2"/>
    <x v="577"/>
    <x v="0"/>
    <s v=" "/>
    <s v="Fire"/>
    <s v=" "/>
    <s v="BC-1971-1971-G70086"/>
    <s v=" "/>
    <s v=" "/>
    <d v="2020-05-05T00:00:00"/>
    <s v="BC"/>
    <x v="2"/>
    <n v="9"/>
    <x v="2"/>
    <s v="Plaines bornales"/>
  </r>
  <r>
    <n v="941"/>
    <x v="0"/>
    <s v="1971-G70157"/>
    <s v=" "/>
    <n v="55.741999999999898"/>
    <n v="-121.178"/>
    <n v="1971"/>
    <x v="2"/>
    <n v="11"/>
    <d v="1971-05-11T00:00:00"/>
    <m/>
    <m/>
    <x v="2"/>
    <x v="578"/>
    <x v="0"/>
    <s v=" "/>
    <s v="Fire"/>
    <s v=" "/>
    <s v="BC-1971-1971-G70157"/>
    <s v=" "/>
    <s v=" "/>
    <d v="2020-05-05T00:00:00"/>
    <s v="BC"/>
    <x v="2"/>
    <n v="9"/>
    <x v="2"/>
    <s v="Plaines bornales"/>
  </r>
  <r>
    <n v="942"/>
    <x v="0"/>
    <s v="1971-G70158"/>
    <s v=" "/>
    <n v="55.847000000000001"/>
    <n v="-120.992999999999"/>
    <n v="1971"/>
    <x v="2"/>
    <n v="11"/>
    <d v="1971-05-11T00:00:00"/>
    <m/>
    <m/>
    <x v="2"/>
    <x v="579"/>
    <x v="0"/>
    <s v=" "/>
    <s v="Fire"/>
    <s v=" "/>
    <s v="BC-1971-1971-G70158"/>
    <s v=" "/>
    <s v=" "/>
    <d v="2020-05-05T00:00:00"/>
    <s v="BC"/>
    <x v="2"/>
    <n v="9"/>
    <x v="2"/>
    <s v="Plaines bornales"/>
  </r>
  <r>
    <n v="943"/>
    <x v="0"/>
    <s v="1971-GA0083"/>
    <s v=" "/>
    <n v="56.289000000000001"/>
    <n v="-121.334"/>
    <n v="1971"/>
    <x v="2"/>
    <n v="11"/>
    <d v="1971-05-11T00:00:00"/>
    <m/>
    <m/>
    <x v="2"/>
    <x v="479"/>
    <x v="0"/>
    <s v=" "/>
    <s v="Fire"/>
    <s v=" "/>
    <s v="BC-1971-1971-GA0083"/>
    <s v=" "/>
    <s v=" "/>
    <d v="2020-05-05T00:00:00"/>
    <s v="BC"/>
    <x v="2"/>
    <n v="9"/>
    <x v="2"/>
    <s v="Plaines bornales"/>
  </r>
  <r>
    <n v="944"/>
    <x v="0"/>
    <s v="1971-GA0092"/>
    <s v=" "/>
    <n v="56.454999999999899"/>
    <n v="-120.596999999999"/>
    <n v="1971"/>
    <x v="2"/>
    <n v="11"/>
    <d v="1971-05-11T00:00:00"/>
    <m/>
    <m/>
    <x v="2"/>
    <x v="445"/>
    <x v="0"/>
    <s v=" "/>
    <s v="Fire"/>
    <s v=" "/>
    <s v="BC-1971-1971-GA0092"/>
    <s v=" "/>
    <s v=" "/>
    <d v="2020-05-05T00:00:00"/>
    <s v="BC"/>
    <x v="2"/>
    <n v="9"/>
    <x v="2"/>
    <s v="Plaines bornales"/>
  </r>
  <r>
    <n v="945"/>
    <x v="0"/>
    <s v="1971-GA0152"/>
    <s v=" "/>
    <n v="56.253"/>
    <n v="-120.203"/>
    <n v="1971"/>
    <x v="2"/>
    <n v="12"/>
    <d v="1971-05-12T00:00:00"/>
    <m/>
    <m/>
    <x v="2"/>
    <x v="580"/>
    <x v="0"/>
    <s v=" "/>
    <s v="Fire"/>
    <s v=" "/>
    <s v="BC-1971-1971-GA0152"/>
    <s v=" "/>
    <s v=" "/>
    <d v="2020-05-05T00:00:00"/>
    <s v="BC"/>
    <x v="2"/>
    <n v="9"/>
    <x v="2"/>
    <s v="Plaines bornales"/>
  </r>
  <r>
    <n v="946"/>
    <x v="0"/>
    <s v="1971-GI0045"/>
    <s v=" "/>
    <n v="55.713000000000001"/>
    <n v="-121.467"/>
    <n v="1971"/>
    <x v="2"/>
    <n v="1"/>
    <d v="1971-05-01T00:00:00"/>
    <m/>
    <m/>
    <x v="2"/>
    <x v="581"/>
    <x v="0"/>
    <s v=" "/>
    <s v="Fire"/>
    <s v=" "/>
    <s v="BC-1971-1971-GI0045"/>
    <s v=" "/>
    <s v=" "/>
    <d v="2020-05-05T00:00:00"/>
    <s v="BC"/>
    <x v="2"/>
    <n v="9"/>
    <x v="2"/>
    <s v="Plaines bornales"/>
  </r>
  <r>
    <n v="947"/>
    <x v="0"/>
    <s v="1971-GI0046"/>
    <s v=" "/>
    <n v="55.832999999999899"/>
    <n v="-121.51"/>
    <n v="1971"/>
    <x v="2"/>
    <n v="6"/>
    <d v="1971-05-06T00:00:00"/>
    <m/>
    <m/>
    <x v="2"/>
    <x v="7"/>
    <x v="0"/>
    <s v=" "/>
    <s v="Fire"/>
    <s v=" "/>
    <s v="BC-1971-1971-GI0046"/>
    <s v=" "/>
    <s v=" "/>
    <d v="2020-05-05T00:00:00"/>
    <s v="BC"/>
    <x v="2"/>
    <n v="9"/>
    <x v="2"/>
    <s v="Plaines bornales"/>
  </r>
  <r>
    <n v="948"/>
    <x v="0"/>
    <s v="1971-GI0047"/>
    <s v=" "/>
    <n v="55.941000000000003"/>
    <n v="-121.98"/>
    <n v="1971"/>
    <x v="2"/>
    <n v="6"/>
    <d v="1971-05-06T00:00:00"/>
    <m/>
    <m/>
    <x v="2"/>
    <x v="510"/>
    <x v="0"/>
    <s v=" "/>
    <s v="Fire"/>
    <s v=" "/>
    <s v="BC-1971-1971-GI0047"/>
    <s v=" "/>
    <s v=" "/>
    <d v="2020-05-05T00:00:00"/>
    <s v="BC"/>
    <x v="2"/>
    <n v="9"/>
    <x v="2"/>
    <s v="Plaines bornales"/>
  </r>
  <r>
    <n v="949"/>
    <x v="0"/>
    <s v="1971-GI0049"/>
    <s v=" "/>
    <n v="55.941000000000003"/>
    <n v="-121.992999999999"/>
    <n v="1971"/>
    <x v="2"/>
    <n v="3"/>
    <d v="1971-05-03T00:00:00"/>
    <m/>
    <m/>
    <x v="2"/>
    <x v="582"/>
    <x v="0"/>
    <s v=" "/>
    <s v="Fire"/>
    <s v=" "/>
    <s v="BC-1971-1971-GI0049"/>
    <s v=" "/>
    <s v=" "/>
    <d v="2020-05-05T00:00:00"/>
    <s v="BC"/>
    <x v="2"/>
    <n v="9"/>
    <x v="2"/>
    <s v="Plaines bornales"/>
  </r>
  <r>
    <n v="950"/>
    <x v="0"/>
    <s v="1971-GI0129"/>
    <s v=" "/>
    <n v="55.948"/>
    <n v="-121.389"/>
    <n v="1971"/>
    <x v="2"/>
    <n v="6"/>
    <d v="1971-05-06T00:00:00"/>
    <m/>
    <m/>
    <x v="2"/>
    <x v="583"/>
    <x v="0"/>
    <s v=" "/>
    <s v="Fire"/>
    <s v=" "/>
    <s v="BC-1971-1971-GI0129"/>
    <s v=" "/>
    <s v=" "/>
    <d v="2020-05-05T00:00:00"/>
    <s v="BC"/>
    <x v="2"/>
    <n v="9"/>
    <x v="2"/>
    <s v="Plaines bornales"/>
  </r>
  <r>
    <n v="951"/>
    <x v="0"/>
    <s v="1971-GI0155"/>
    <s v=" "/>
    <n v="56.082999999999899"/>
    <n v="-121.874"/>
    <n v="1971"/>
    <x v="2"/>
    <n v="6"/>
    <d v="1971-05-06T00:00:00"/>
    <m/>
    <m/>
    <x v="2"/>
    <x v="72"/>
    <x v="0"/>
    <s v=" "/>
    <s v="Fire"/>
    <s v=" "/>
    <s v="BC-1971-1971-GI0155"/>
    <s v=" "/>
    <s v=" "/>
    <d v="2020-05-05T00:00:00"/>
    <s v="BC"/>
    <x v="2"/>
    <n v="9"/>
    <x v="2"/>
    <s v="Plaines bornales"/>
  </r>
  <r>
    <n v="952"/>
    <x v="0"/>
    <s v="1971-G50297"/>
    <s v=" "/>
    <n v="56.198"/>
    <n v="-124.874"/>
    <n v="1971"/>
    <x v="1"/>
    <n v="31"/>
    <d v="1971-07-31T00:00:00"/>
    <m/>
    <m/>
    <x v="2"/>
    <x v="44"/>
    <x v="1"/>
    <s v=" "/>
    <s v="Fire"/>
    <s v=" "/>
    <s v="BC-1971-1971-G50297"/>
    <s v=" "/>
    <s v=" "/>
    <d v="2020-05-05T00:00:00"/>
    <s v="BC"/>
    <x v="3"/>
    <n v="14"/>
    <x v="3"/>
    <s v="Cordill re montagnarde"/>
  </r>
  <r>
    <n v="953"/>
    <x v="0"/>
    <s v="1967-R00053"/>
    <s v=" "/>
    <n v="55.097000000000001"/>
    <n v="-127.273"/>
    <n v="1967"/>
    <x v="2"/>
    <n v="28"/>
    <d v="1967-05-28T00:00:00"/>
    <m/>
    <m/>
    <x v="1"/>
    <x v="584"/>
    <x v="0"/>
    <s v=" "/>
    <s v="Fire"/>
    <s v=" "/>
    <s v="BC-1967-1967-R00053"/>
    <s v=" "/>
    <s v=" "/>
    <d v="2020-05-05T00:00:00"/>
    <s v="BC"/>
    <x v="3"/>
    <n v="13"/>
    <x v="4"/>
    <s v="Maritime du Pacifique"/>
  </r>
  <r>
    <n v="954"/>
    <x v="0"/>
    <s v="1967-R00058"/>
    <s v=" "/>
    <n v="54.817999999999898"/>
    <n v="-126.879"/>
    <n v="1967"/>
    <x v="0"/>
    <n v="1"/>
    <d v="1967-06-01T00:00:00"/>
    <m/>
    <m/>
    <x v="1"/>
    <x v="585"/>
    <x v="0"/>
    <s v=" "/>
    <s v="Fire"/>
    <s v=" "/>
    <s v="BC-1967-1967-R00058"/>
    <s v=" "/>
    <s v=" "/>
    <d v="2020-05-05T00:00:00"/>
    <s v="BC"/>
    <x v="3"/>
    <n v="14"/>
    <x v="3"/>
    <s v="Cordill re montagnarde"/>
  </r>
  <r>
    <n v="955"/>
    <x v="0"/>
    <s v="1971-R60185"/>
    <s v=" "/>
    <n v="56.14"/>
    <n v="-127.48"/>
    <n v="1971"/>
    <x v="1"/>
    <n v="26"/>
    <d v="1971-07-26T00:00:00"/>
    <m/>
    <m/>
    <x v="2"/>
    <x v="586"/>
    <x v="1"/>
    <s v=" "/>
    <s v="Fire"/>
    <s v=" "/>
    <s v="BC-1971-1971-R60185"/>
    <s v=" "/>
    <s v=" "/>
    <d v="2020-05-05T00:00:00"/>
    <s v="BC"/>
    <x v="3"/>
    <n v="14"/>
    <x v="3"/>
    <s v="Cordill re montagnarde"/>
  </r>
  <r>
    <n v="956"/>
    <x v="0"/>
    <s v="1971-G50266"/>
    <s v=" "/>
    <n v="55.963000000000001"/>
    <n v="-126.363"/>
    <n v="1971"/>
    <x v="1"/>
    <n v="26"/>
    <d v="1971-07-26T00:00:00"/>
    <m/>
    <m/>
    <x v="2"/>
    <x v="587"/>
    <x v="1"/>
    <s v=" "/>
    <s v="Fire"/>
    <s v=" "/>
    <s v="BC-1971-1971-G50266"/>
    <s v=" "/>
    <s v=" "/>
    <d v="2020-05-05T00:00:00"/>
    <s v="BC"/>
    <x v="3"/>
    <n v="14"/>
    <x v="3"/>
    <s v="Cordill re montagnarde"/>
  </r>
  <r>
    <n v="957"/>
    <x v="0"/>
    <s v="1971-GC0317"/>
    <s v=" "/>
    <n v="55.34"/>
    <n v="-122.562"/>
    <n v="1971"/>
    <x v="3"/>
    <n v="1"/>
    <d v="1971-08-01T00:00:00"/>
    <m/>
    <m/>
    <x v="2"/>
    <x v="588"/>
    <x v="1"/>
    <s v=" "/>
    <s v="Fire"/>
    <s v=" "/>
    <s v="BC-1971-1971-GC0317"/>
    <s v=" "/>
    <s v=" "/>
    <d v="2020-05-05T00:00:00"/>
    <s v="BC"/>
    <x v="3"/>
    <n v="14"/>
    <x v="3"/>
    <s v="Cordill re montagnarde"/>
  </r>
  <r>
    <n v="958"/>
    <x v="0"/>
    <s v="1971-G70088"/>
    <s v=" "/>
    <n v="55.59"/>
    <n v="-120.492999999999"/>
    <n v="1971"/>
    <x v="2"/>
    <n v="6"/>
    <d v="1971-05-06T00:00:00"/>
    <m/>
    <m/>
    <x v="2"/>
    <x v="589"/>
    <x v="0"/>
    <s v=" "/>
    <s v="Fire"/>
    <s v=" "/>
    <s v="BC-1971-1971-G70088"/>
    <s v=" "/>
    <s v=" "/>
    <d v="2020-05-05T00:00:00"/>
    <s v="BC"/>
    <x v="2"/>
    <n v="9"/>
    <x v="2"/>
    <s v="Plaines bornales"/>
  </r>
  <r>
    <n v="959"/>
    <x v="0"/>
    <s v="1971-G70173"/>
    <s v=" "/>
    <n v="55.531999999999897"/>
    <n v="-120.389"/>
    <n v="1971"/>
    <x v="2"/>
    <n v="11"/>
    <d v="1971-05-11T00:00:00"/>
    <m/>
    <m/>
    <x v="2"/>
    <x v="590"/>
    <x v="0"/>
    <s v=" "/>
    <s v="Fire"/>
    <s v=" "/>
    <s v="BC-1971-1971-G70173"/>
    <s v=" "/>
    <s v=" "/>
    <d v="2020-05-05T00:00:00"/>
    <s v="BC"/>
    <x v="2"/>
    <n v="9"/>
    <x v="2"/>
    <s v="Plaines bornales"/>
  </r>
  <r>
    <n v="960"/>
    <x v="0"/>
    <s v="1971-G70185"/>
    <s v=" "/>
    <n v="55.369"/>
    <n v="-120.639"/>
    <n v="1971"/>
    <x v="2"/>
    <n v="1"/>
    <d v="1971-05-01T00:00:00"/>
    <m/>
    <m/>
    <x v="2"/>
    <x v="348"/>
    <x v="0"/>
    <s v=" "/>
    <s v="Fire"/>
    <s v=" "/>
    <s v="BC-1971-1971-G70185"/>
    <s v=" "/>
    <s v=" "/>
    <d v="2020-05-05T00:00:00"/>
    <s v="BC"/>
    <x v="2"/>
    <n v="9"/>
    <x v="2"/>
    <s v="Plaines bornales"/>
  </r>
  <r>
    <n v="961"/>
    <x v="0"/>
    <s v="1971-GI0044"/>
    <s v=" "/>
    <n v="55.575000000000003"/>
    <n v="-121.467"/>
    <n v="1971"/>
    <x v="2"/>
    <n v="7"/>
    <d v="1971-05-07T00:00:00"/>
    <m/>
    <m/>
    <x v="2"/>
    <x v="591"/>
    <x v="0"/>
    <s v=" "/>
    <s v="Fire"/>
    <s v=" "/>
    <s v="BC-1971-1971-GI0044"/>
    <s v=" "/>
    <s v=" "/>
    <d v="2020-05-05T00:00:00"/>
    <s v="BC"/>
    <x v="2"/>
    <n v="9"/>
    <x v="2"/>
    <s v="Plaines bornales"/>
  </r>
  <r>
    <n v="962"/>
    <x v="0"/>
    <s v="1971-GI0098"/>
    <s v=" "/>
    <n v="55.561"/>
    <n v="-121.217"/>
    <n v="1971"/>
    <x v="2"/>
    <n v="7"/>
    <d v="1971-05-07T00:00:00"/>
    <m/>
    <m/>
    <x v="2"/>
    <x v="476"/>
    <x v="0"/>
    <s v=" "/>
    <s v="Fire"/>
    <s v=" "/>
    <s v="BC-1971-1971-GI0098"/>
    <s v=" "/>
    <s v=" "/>
    <d v="2020-05-05T00:00:00"/>
    <s v="BC"/>
    <x v="2"/>
    <n v="9"/>
    <x v="2"/>
    <s v="Plaines bornales"/>
  </r>
  <r>
    <n v="963"/>
    <x v="0"/>
    <s v="1971-GD0143"/>
    <s v=" "/>
    <n v="54.84"/>
    <n v="-124.205"/>
    <n v="1971"/>
    <x v="2"/>
    <n v="12"/>
    <d v="1971-05-12T00:00:00"/>
    <m/>
    <m/>
    <x v="2"/>
    <x v="592"/>
    <x v="0"/>
    <s v=" "/>
    <s v="Fire"/>
    <s v=" "/>
    <s v="BC-1971-1971-GD0143"/>
    <s v=" "/>
    <s v=" "/>
    <d v="2020-05-05T00:00:00"/>
    <s v="BC"/>
    <x v="3"/>
    <n v="14"/>
    <x v="3"/>
    <s v="Cordill re montagnarde"/>
  </r>
  <r>
    <n v="964"/>
    <x v="0"/>
    <s v="1967-R00062"/>
    <s v=" "/>
    <n v="54.905000000000001"/>
    <n v="-127.730999999999"/>
    <n v="1967"/>
    <x v="0"/>
    <n v="1"/>
    <d v="1967-06-01T00:00:00"/>
    <m/>
    <m/>
    <x v="1"/>
    <x v="593"/>
    <x v="0"/>
    <s v=" "/>
    <s v="Fire"/>
    <s v=" "/>
    <s v="BC-1967-1967-R00062"/>
    <s v=" "/>
    <s v=" "/>
    <d v="2020-05-05T00:00:00"/>
    <s v="BC"/>
    <x v="4"/>
    <n v="13"/>
    <x v="4"/>
    <s v="Maritime du Pacifique"/>
  </r>
  <r>
    <n v="965"/>
    <x v="0"/>
    <s v="1971-G30120"/>
    <s v=" "/>
    <n v="53.726999999999897"/>
    <n v="-122.595"/>
    <n v="1971"/>
    <x v="2"/>
    <n v="1"/>
    <d v="1971-05-01T00:00:00"/>
    <m/>
    <m/>
    <x v="2"/>
    <x v="594"/>
    <x v="0"/>
    <s v=" "/>
    <s v="Fire"/>
    <s v=" "/>
    <s v="BC-1971-1971-G30120"/>
    <s v=" "/>
    <s v=" "/>
    <d v="2020-05-05T00:00:00"/>
    <s v="BC"/>
    <x v="3"/>
    <n v="14"/>
    <x v="3"/>
    <s v="Cordill re montagnarde"/>
  </r>
  <r>
    <n v="966"/>
    <x v="0"/>
    <s v="1967-R00100"/>
    <s v=" "/>
    <n v="54.289000000000001"/>
    <n v="-125.730999999999"/>
    <n v="1967"/>
    <x v="0"/>
    <n v="21"/>
    <d v="1967-06-21T00:00:00"/>
    <m/>
    <m/>
    <x v="1"/>
    <x v="388"/>
    <x v="0"/>
    <s v=" "/>
    <s v="Fire"/>
    <s v=" "/>
    <s v="BC-1967-1967-R00100"/>
    <s v=" "/>
    <s v=" "/>
    <d v="2020-05-05T00:00:00"/>
    <s v="BC"/>
    <x v="3"/>
    <n v="14"/>
    <x v="3"/>
    <s v="Cordill re montagnarde"/>
  </r>
  <r>
    <n v="967"/>
    <x v="0"/>
    <s v="1967-N00443"/>
    <s v=" "/>
    <n v="51.097000000000001"/>
    <n v="-117.840999999999"/>
    <n v="1967"/>
    <x v="3"/>
    <n v="5"/>
    <d v="1967-08-05T00:00:00"/>
    <m/>
    <m/>
    <x v="1"/>
    <x v="595"/>
    <x v="1"/>
    <s v=" "/>
    <s v="Fire"/>
    <s v=" "/>
    <s v="BC-1967-1967-N00443"/>
    <s v=" "/>
    <s v=" "/>
    <d v="2020-05-05T00:00:00"/>
    <s v="BC"/>
    <x v="3"/>
    <n v="14"/>
    <x v="3"/>
    <s v="Cordill re montagnarde"/>
  </r>
  <r>
    <n v="968"/>
    <x v="0"/>
    <s v="1967-N00445"/>
    <s v=" "/>
    <n v="51.183999999999898"/>
    <n v="-117.982"/>
    <n v="1967"/>
    <x v="3"/>
    <n v="5"/>
    <d v="1967-08-05T00:00:00"/>
    <m/>
    <m/>
    <x v="1"/>
    <x v="463"/>
    <x v="1"/>
    <s v=" "/>
    <s v="Fire"/>
    <s v=" "/>
    <s v="BC-1967-1967-N00445"/>
    <s v=" "/>
    <s v=" "/>
    <d v="2020-05-05T00:00:00"/>
    <s v="BC"/>
    <x v="3"/>
    <n v="14"/>
    <x v="3"/>
    <s v="Cordill re montagnarde"/>
  </r>
  <r>
    <n v="969"/>
    <x v="0"/>
    <s v="1971-KI0690"/>
    <s v=" "/>
    <n v="52.6039999999999"/>
    <n v="-119.65900000000001"/>
    <n v="1971"/>
    <x v="3"/>
    <n v="5"/>
    <d v="1971-08-05T00:00:00"/>
    <m/>
    <m/>
    <x v="2"/>
    <x v="395"/>
    <x v="1"/>
    <s v=" "/>
    <s v="Fire"/>
    <s v=" "/>
    <s v="BC-1971-1971-KI0690"/>
    <s v=" "/>
    <s v=" "/>
    <d v="2020-05-05T00:00:00"/>
    <s v="BC"/>
    <x v="3"/>
    <n v="14"/>
    <x v="3"/>
    <s v="Cordill re montagnarde"/>
  </r>
  <r>
    <n v="970"/>
    <x v="0"/>
    <s v="1971-KI0695"/>
    <s v=" "/>
    <n v="52.289000000000001"/>
    <n v="-118.88500000000001"/>
    <n v="1971"/>
    <x v="3"/>
    <n v="7"/>
    <d v="1971-08-07T00:00:00"/>
    <m/>
    <m/>
    <x v="2"/>
    <x v="596"/>
    <x v="1"/>
    <s v=" "/>
    <s v="Fire"/>
    <s v=" "/>
    <s v="BC-1971-1971-KI0695"/>
    <s v=" "/>
    <s v=" "/>
    <d v="2020-05-05T00:00:00"/>
    <s v="BC"/>
    <x v="3"/>
    <n v="14"/>
    <x v="3"/>
    <s v="Cordill re montagnarde"/>
  </r>
  <r>
    <n v="971"/>
    <x v="0"/>
    <s v="1971-KI0697"/>
    <s v=" "/>
    <n v="52.1619999999999"/>
    <n v="-119.349"/>
    <n v="1971"/>
    <x v="3"/>
    <n v="7"/>
    <d v="1971-08-07T00:00:00"/>
    <m/>
    <m/>
    <x v="2"/>
    <x v="597"/>
    <x v="1"/>
    <s v=" "/>
    <s v="Fire"/>
    <s v=" "/>
    <s v="BC-1971-1971-KI0697"/>
    <s v=" "/>
    <s v=" "/>
    <d v="2020-05-05T00:00:00"/>
    <s v="BC"/>
    <x v="3"/>
    <n v="14"/>
    <x v="3"/>
    <s v="Cordill re montagnarde"/>
  </r>
  <r>
    <n v="972"/>
    <x v="0"/>
    <s v="1971-NF0456"/>
    <s v=" "/>
    <n v="51.59"/>
    <n v="-118.02"/>
    <n v="1971"/>
    <x v="3"/>
    <n v="6"/>
    <d v="1971-08-06T00:00:00"/>
    <m/>
    <m/>
    <x v="2"/>
    <x v="392"/>
    <x v="1"/>
    <s v=" "/>
    <s v="Fire"/>
    <s v=" "/>
    <s v="BC-1971-1971-NF0456"/>
    <s v=" "/>
    <s v=" "/>
    <d v="2020-05-05T00:00:00"/>
    <s v="BC"/>
    <x v="3"/>
    <n v="14"/>
    <x v="3"/>
    <s v="Cordill re montagnarde"/>
  </r>
  <r>
    <n v="973"/>
    <x v="0"/>
    <s v="1970-NM0219"/>
    <s v=" "/>
    <n v="51.503"/>
    <n v="-118.4"/>
    <n v="1970"/>
    <x v="1"/>
    <n v="4"/>
    <d v="1970-07-04T00:00:00"/>
    <m/>
    <m/>
    <x v="2"/>
    <x v="598"/>
    <x v="1"/>
    <s v=" "/>
    <s v="Fire"/>
    <s v=" "/>
    <s v="BC-1970-1970-NM0219"/>
    <s v=" "/>
    <s v=" "/>
    <d v="2020-05-05T00:00:00"/>
    <s v="BC"/>
    <x v="3"/>
    <n v="14"/>
    <x v="3"/>
    <s v="Cordill re montagnarde"/>
  </r>
  <r>
    <n v="974"/>
    <x v="0"/>
    <s v="1970-NM0256"/>
    <s v=" "/>
    <n v="51.509999999999899"/>
    <n v="-118.364"/>
    <n v="1970"/>
    <x v="1"/>
    <n v="4"/>
    <d v="1970-07-04T00:00:00"/>
    <m/>
    <m/>
    <x v="2"/>
    <x v="201"/>
    <x v="1"/>
    <s v=" "/>
    <s v="Fire"/>
    <s v=" "/>
    <s v="BC-1970-1970-NM0256"/>
    <s v=" "/>
    <s v=" "/>
    <d v="2020-05-05T00:00:00"/>
    <s v="BC"/>
    <x v="3"/>
    <n v="14"/>
    <x v="3"/>
    <s v="Cordill re montagnarde"/>
  </r>
  <r>
    <n v="975"/>
    <x v="0"/>
    <s v="1971-GF0076"/>
    <s v=" "/>
    <n v="53.668999999999897"/>
    <n v="-122.39400000000001"/>
    <n v="1971"/>
    <x v="2"/>
    <n v="1"/>
    <d v="1971-05-01T00:00:00"/>
    <m/>
    <m/>
    <x v="2"/>
    <x v="33"/>
    <x v="0"/>
    <s v=" "/>
    <s v="Fire"/>
    <s v=" "/>
    <s v="BC-1971-1971-GF0076"/>
    <s v=" "/>
    <s v=" "/>
    <d v="2020-05-05T00:00:00"/>
    <s v="BC"/>
    <x v="3"/>
    <n v="14"/>
    <x v="3"/>
    <s v="Cordill re montagnarde"/>
  </r>
  <r>
    <n v="976"/>
    <x v="0"/>
    <s v="1970-CK0586"/>
    <s v=" "/>
    <n v="52.567999999999898"/>
    <n v="-125.123"/>
    <n v="1970"/>
    <x v="3"/>
    <n v="21"/>
    <d v="1970-08-21T00:00:00"/>
    <m/>
    <m/>
    <x v="2"/>
    <x v="383"/>
    <x v="0"/>
    <s v=" "/>
    <s v="Fire"/>
    <s v=" "/>
    <s v="BC-1970-1970-CK0586"/>
    <s v=" "/>
    <s v=" "/>
    <d v="2020-05-05T00:00:00"/>
    <s v="BC"/>
    <x v="3"/>
    <n v="14"/>
    <x v="3"/>
    <s v="Cordill re montagnarde"/>
  </r>
  <r>
    <n v="977"/>
    <x v="0"/>
    <s v="1971-N30158"/>
    <s v=" "/>
    <n v="51.567999999999898"/>
    <n v="-117.411"/>
    <n v="1971"/>
    <x v="1"/>
    <n v="23"/>
    <d v="1971-07-23T00:00:00"/>
    <m/>
    <m/>
    <x v="2"/>
    <x v="599"/>
    <x v="1"/>
    <s v=" "/>
    <s v="Fire"/>
    <s v=" "/>
    <s v="BC-1971-1971-N30158"/>
    <s v=" "/>
    <s v=" "/>
    <d v="2020-05-05T00:00:00"/>
    <s v="BC"/>
    <x v="3"/>
    <n v="14"/>
    <x v="3"/>
    <s v="Cordill re montagnarde"/>
  </r>
  <r>
    <n v="978"/>
    <x v="0"/>
    <s v="1970-CE0281"/>
    <s v=" "/>
    <n v="51.64"/>
    <n v="-123.458"/>
    <n v="1970"/>
    <x v="0"/>
    <n v="1"/>
    <d v="1970-06-01T00:00:00"/>
    <m/>
    <m/>
    <x v="2"/>
    <x v="600"/>
    <x v="0"/>
    <s v=" "/>
    <s v="Fire"/>
    <s v=" "/>
    <s v="BC-1970-1970-CE0281"/>
    <s v=" "/>
    <s v=" "/>
    <d v="2020-05-05T00:00:00"/>
    <s v="BC"/>
    <x v="3"/>
    <n v="14"/>
    <x v="3"/>
    <s v="Cordill re montagnarde"/>
  </r>
  <r>
    <n v="979"/>
    <x v="0"/>
    <s v="1966-C00071"/>
    <s v=" "/>
    <n v="52.317999999999898"/>
    <n v="-122.63500000000001"/>
    <n v="1966"/>
    <x v="2"/>
    <n v="5"/>
    <d v="1966-05-05T00:00:00"/>
    <m/>
    <m/>
    <x v="1"/>
    <x v="34"/>
    <x v="0"/>
    <s v=" "/>
    <s v="Fire"/>
    <s v=" "/>
    <s v="BC-1966-1966-C00071"/>
    <s v=" "/>
    <s v=" "/>
    <d v="2020-05-05T00:00:00"/>
    <s v="BC"/>
    <x v="3"/>
    <n v="14"/>
    <x v="3"/>
    <s v="Cordill re montagnarde"/>
  </r>
  <r>
    <n v="980"/>
    <x v="0"/>
    <s v="1971-CD0142"/>
    <s v=" "/>
    <n v="52.427"/>
    <n v="-122.38500000000001"/>
    <n v="1971"/>
    <x v="2"/>
    <n v="11"/>
    <d v="1971-05-11T00:00:00"/>
    <m/>
    <m/>
    <x v="2"/>
    <x v="601"/>
    <x v="0"/>
    <s v=" "/>
    <s v="Fire"/>
    <s v=" "/>
    <s v="BC-1971-1971-CD0142"/>
    <s v=" "/>
    <s v=" "/>
    <d v="2020-05-05T00:00:00"/>
    <s v="BC"/>
    <x v="3"/>
    <n v="14"/>
    <x v="3"/>
    <s v="Cordill re montagnarde"/>
  </r>
  <r>
    <n v="981"/>
    <x v="0"/>
    <s v="1967-N00456"/>
    <s v=" "/>
    <n v="51.597000000000001"/>
    <n v="-116.794"/>
    <n v="1967"/>
    <x v="1"/>
    <n v="30"/>
    <d v="1967-07-30T00:00:00"/>
    <m/>
    <m/>
    <x v="1"/>
    <x v="602"/>
    <x v="1"/>
    <s v=" "/>
    <s v="Fire"/>
    <s v=" "/>
    <s v="BC-1967-1967-N00456"/>
    <s v=" "/>
    <s v=" "/>
    <d v="2020-05-05T00:00:00"/>
    <s v="BC"/>
    <x v="3"/>
    <n v="14"/>
    <x v="3"/>
    <s v="Cordill re montagnarde"/>
  </r>
  <r>
    <n v="982"/>
    <x v="0"/>
    <s v="1970-NF0189"/>
    <s v=" "/>
    <n v="51.963000000000001"/>
    <n v="-117.923"/>
    <n v="1970"/>
    <x v="1"/>
    <n v="1"/>
    <d v="1970-07-01T00:00:00"/>
    <m/>
    <m/>
    <x v="2"/>
    <x v="603"/>
    <x v="0"/>
    <s v=" "/>
    <s v="Fire"/>
    <s v=" "/>
    <s v="BC-1970-1970-NF0189"/>
    <s v=" "/>
    <s v=" "/>
    <d v="2020-05-05T00:00:00"/>
    <s v="BC"/>
    <x v="3"/>
    <n v="14"/>
    <x v="3"/>
    <s v="Cordill re montagnarde"/>
  </r>
  <r>
    <n v="983"/>
    <x v="0"/>
    <s v="1971-N30516"/>
    <s v=" "/>
    <n v="51.9119999999999"/>
    <n v="-117.47"/>
    <n v="1971"/>
    <x v="3"/>
    <n v="16"/>
    <d v="1971-08-16T00:00:00"/>
    <m/>
    <m/>
    <x v="2"/>
    <x v="604"/>
    <x v="1"/>
    <s v=" "/>
    <s v="Fire"/>
    <s v=" "/>
    <s v="BC-1971-1971-N30516"/>
    <s v=" "/>
    <s v=" "/>
    <d v="2020-05-05T00:00:00"/>
    <s v="BC"/>
    <x v="3"/>
    <n v="14"/>
    <x v="3"/>
    <s v="Cordill re montagnarde"/>
  </r>
  <r>
    <n v="984"/>
    <x v="0"/>
    <s v="1971-N30517"/>
    <s v=" "/>
    <n v="51.84"/>
    <n v="-117.066999999999"/>
    <n v="1971"/>
    <x v="3"/>
    <n v="16"/>
    <d v="1971-08-16T00:00:00"/>
    <m/>
    <m/>
    <x v="2"/>
    <x v="605"/>
    <x v="1"/>
    <s v=" "/>
    <s v="Fire"/>
    <s v=" "/>
    <s v="BC-1971-1971-N30517"/>
    <s v=" "/>
    <s v=" "/>
    <d v="2020-05-05T00:00:00"/>
    <s v="BC"/>
    <x v="3"/>
    <n v="14"/>
    <x v="3"/>
    <s v="Cordill re montagnarde"/>
  </r>
  <r>
    <n v="985"/>
    <x v="0"/>
    <s v="1967-K00340"/>
    <s v=" "/>
    <n v="51.875999999999898"/>
    <n v="-119.482"/>
    <n v="1967"/>
    <x v="0"/>
    <n v="25"/>
    <d v="1967-06-25T00:00:00"/>
    <m/>
    <m/>
    <x v="1"/>
    <x v="65"/>
    <x v="1"/>
    <s v=" "/>
    <s v="Fire"/>
    <s v=" "/>
    <s v="BC-1967-1967-K00340"/>
    <s v=" "/>
    <s v=" "/>
    <d v="2020-05-05T00:00:00"/>
    <s v="BC"/>
    <x v="3"/>
    <n v="14"/>
    <x v="3"/>
    <s v="Cordill re montagnarde"/>
  </r>
  <r>
    <n v="986"/>
    <x v="0"/>
    <s v="1967-K00634"/>
    <s v=" "/>
    <n v="50.625999999999898"/>
    <n v="-118.595"/>
    <n v="1967"/>
    <x v="3"/>
    <n v="3"/>
    <d v="1967-08-03T00:00:00"/>
    <m/>
    <m/>
    <x v="1"/>
    <x v="606"/>
    <x v="1"/>
    <s v=" "/>
    <s v="Fire"/>
    <s v=" "/>
    <s v="BC-1967-1967-K00634"/>
    <s v=" "/>
    <s v=" "/>
    <d v="2020-05-05T00:00:00"/>
    <s v="BC"/>
    <x v="3"/>
    <n v="14"/>
    <x v="3"/>
    <s v="Cordill re montagnarde"/>
  </r>
  <r>
    <n v="987"/>
    <x v="0"/>
    <s v="1971-KJ0653"/>
    <s v=" "/>
    <n v="50.698"/>
    <n v="-118.879"/>
    <n v="1971"/>
    <x v="3"/>
    <n v="6"/>
    <d v="1971-08-06T00:00:00"/>
    <m/>
    <m/>
    <x v="2"/>
    <x v="607"/>
    <x v="1"/>
    <s v=" "/>
    <s v="Fire"/>
    <s v=" "/>
    <s v="BC-1971-1971-KJ0653"/>
    <s v=" "/>
    <s v=" "/>
    <d v="2020-05-05T00:00:00"/>
    <s v="BC"/>
    <x v="3"/>
    <n v="14"/>
    <x v="3"/>
    <s v="Cordill re montagnarde"/>
  </r>
  <r>
    <n v="988"/>
    <x v="0"/>
    <s v="1971-K20544"/>
    <s v=" "/>
    <n v="51.677"/>
    <n v="-119.840999999999"/>
    <n v="1971"/>
    <x v="3"/>
    <n v="1"/>
    <d v="1971-08-01T00:00:00"/>
    <m/>
    <m/>
    <x v="2"/>
    <x v="294"/>
    <x v="1"/>
    <s v=" "/>
    <s v="Fire"/>
    <s v=" "/>
    <s v="BC-1971-1971-K20544"/>
    <s v=" "/>
    <s v=" "/>
    <d v="2020-05-05T00:00:00"/>
    <s v="BC"/>
    <x v="3"/>
    <n v="14"/>
    <x v="3"/>
    <s v="Cordill re montagnarde"/>
  </r>
  <r>
    <n v="989"/>
    <x v="0"/>
    <s v="1971-K20869"/>
    <s v=" "/>
    <n v="51.869"/>
    <n v="-119.673"/>
    <n v="1971"/>
    <x v="3"/>
    <n v="7"/>
    <d v="1971-08-07T00:00:00"/>
    <m/>
    <m/>
    <x v="2"/>
    <x v="52"/>
    <x v="1"/>
    <s v=" "/>
    <s v="Fire"/>
    <s v=" "/>
    <s v="BC-1971-1971-K20869"/>
    <s v=" "/>
    <s v=" "/>
    <d v="2020-05-05T00:00:00"/>
    <s v="BC"/>
    <x v="3"/>
    <n v="14"/>
    <x v="3"/>
    <s v="Cordill re montagnarde"/>
  </r>
  <r>
    <n v="990"/>
    <x v="0"/>
    <s v="1971-K20872"/>
    <s v=" "/>
    <n v="51.984000000000002"/>
    <n v="-119.65"/>
    <n v="1971"/>
    <x v="3"/>
    <n v="7"/>
    <d v="1971-08-07T00:00:00"/>
    <m/>
    <m/>
    <x v="2"/>
    <x v="608"/>
    <x v="1"/>
    <s v=" "/>
    <s v="Fire"/>
    <s v=" "/>
    <s v="BC-1971-1971-K20872"/>
    <s v=" "/>
    <s v=" "/>
    <d v="2020-05-05T00:00:00"/>
    <s v="BC"/>
    <x v="3"/>
    <n v="14"/>
    <x v="3"/>
    <s v="Cordill re montagnarde"/>
  </r>
  <r>
    <n v="991"/>
    <x v="0"/>
    <s v="1971-K50610"/>
    <s v=" "/>
    <n v="51.433999999999898"/>
    <n v="-118.923"/>
    <n v="1971"/>
    <x v="3"/>
    <n v="6"/>
    <d v="1971-08-06T00:00:00"/>
    <m/>
    <m/>
    <x v="2"/>
    <x v="273"/>
    <x v="1"/>
    <s v=" "/>
    <s v="Fire"/>
    <s v=" "/>
    <s v="BC-1971-1971-K50610"/>
    <s v=" "/>
    <s v=" "/>
    <d v="2020-05-05T00:00:00"/>
    <s v="BC"/>
    <x v="3"/>
    <n v="14"/>
    <x v="3"/>
    <s v="Cordill re montagnarde"/>
  </r>
  <r>
    <n v="992"/>
    <x v="0"/>
    <s v="1970-CC0426"/>
    <s v=" "/>
    <n v="51.219999999999899"/>
    <n v="-122.078999999999"/>
    <n v="1970"/>
    <x v="1"/>
    <n v="21"/>
    <d v="1970-07-21T00:00:00"/>
    <m/>
    <m/>
    <x v="2"/>
    <x v="238"/>
    <x v="0"/>
    <s v=" "/>
    <s v="Fire"/>
    <s v=" "/>
    <s v="BC-1970-1970-CC0426"/>
    <s v=" "/>
    <s v=" "/>
    <d v="2020-05-05T00:00:00"/>
    <s v="BC"/>
    <x v="3"/>
    <n v="14"/>
    <x v="3"/>
    <s v="Cordill re montagnarde"/>
  </r>
  <r>
    <n v="993"/>
    <x v="0"/>
    <s v="1970-CK0626"/>
    <s v=" "/>
    <n v="51.463000000000001"/>
    <n v="-124.316999999999"/>
    <n v="1970"/>
    <x v="4"/>
    <n v="24"/>
    <d v="1970-09-24T00:00:00"/>
    <m/>
    <m/>
    <x v="2"/>
    <x v="609"/>
    <x v="0"/>
    <s v=" "/>
    <s v="Fire"/>
    <s v=" "/>
    <s v="BC-1970-1970-CK0626"/>
    <s v=" "/>
    <s v=" "/>
    <d v="2020-05-05T00:00:00"/>
    <s v="BC"/>
    <x v="3"/>
    <n v="14"/>
    <x v="3"/>
    <s v="Cordill re montagnarde"/>
  </r>
  <r>
    <n v="994"/>
    <x v="0"/>
    <s v="1970-CK0628"/>
    <s v=" "/>
    <n v="51.448"/>
    <n v="-124.232"/>
    <n v="1970"/>
    <x v="4"/>
    <n v="21"/>
    <d v="1970-09-21T00:00:00"/>
    <m/>
    <m/>
    <x v="2"/>
    <x v="610"/>
    <x v="0"/>
    <s v=" "/>
    <s v="Fire"/>
    <s v=" "/>
    <s v="BC-1970-1970-CK0628"/>
    <s v=" "/>
    <s v=" "/>
    <d v="2020-05-05T00:00:00"/>
    <s v="BC"/>
    <x v="3"/>
    <n v="14"/>
    <x v="3"/>
    <s v="Cordill re montagnarde"/>
  </r>
  <r>
    <n v="995"/>
    <x v="0"/>
    <s v="1970-CK0676"/>
    <s v=" "/>
    <n v="51.213000000000001"/>
    <n v="-124.197"/>
    <n v="1970"/>
    <x v="1"/>
    <n v="14"/>
    <d v="1970-07-14T00:00:00"/>
    <m/>
    <m/>
    <x v="2"/>
    <x v="611"/>
    <x v="0"/>
    <s v=" "/>
    <s v="Fire"/>
    <s v=" "/>
    <s v="BC-1970-1970-CK0676"/>
    <s v=" "/>
    <s v=" "/>
    <d v="2020-05-05T00:00:00"/>
    <s v="BC"/>
    <x v="3"/>
    <n v="14"/>
    <x v="3"/>
    <s v="Cordill re montagnarde"/>
  </r>
  <r>
    <n v="996"/>
    <x v="0"/>
    <s v="1970-NE0059"/>
    <s v=" "/>
    <n v="50.249000000000002"/>
    <n v="-115.494"/>
    <n v="1970"/>
    <x v="2"/>
    <n v="1"/>
    <d v="1970-05-01T00:00:00"/>
    <m/>
    <m/>
    <x v="2"/>
    <x v="612"/>
    <x v="0"/>
    <s v=" "/>
    <s v="Fire"/>
    <s v=" "/>
    <s v="BC-1970-1970-NE0059"/>
    <s v=" "/>
    <s v=" "/>
    <d v="2020-05-05T00:00:00"/>
    <s v="BC"/>
    <x v="3"/>
    <n v="14"/>
    <x v="3"/>
    <s v="Cordill re montagnarde"/>
  </r>
  <r>
    <n v="997"/>
    <x v="0"/>
    <s v="1971-N30161"/>
    <s v=" "/>
    <n v="51.183999999999898"/>
    <n v="-116.259"/>
    <n v="1971"/>
    <x v="1"/>
    <n v="23"/>
    <d v="1971-07-23T00:00:00"/>
    <m/>
    <m/>
    <x v="2"/>
    <x v="613"/>
    <x v="1"/>
    <s v=" "/>
    <s v="Fire"/>
    <s v=" "/>
    <s v="BC-1971-1971-N30161"/>
    <s v=" "/>
    <s v=" "/>
    <d v="2020-05-05T00:00:00"/>
    <s v="BC"/>
    <x v="3"/>
    <n v="14"/>
    <x v="3"/>
    <s v="Cordill re montagnarde"/>
  </r>
  <r>
    <n v="998"/>
    <x v="0"/>
    <s v="1967-N00394"/>
    <s v=" "/>
    <n v="50.905000000000001"/>
    <n v="-116.595"/>
    <n v="1967"/>
    <x v="3"/>
    <n v="5"/>
    <d v="1967-08-05T00:00:00"/>
    <m/>
    <m/>
    <x v="1"/>
    <x v="614"/>
    <x v="1"/>
    <s v=" "/>
    <s v="Fire"/>
    <s v=" "/>
    <s v="BC-1967-1967-N00394"/>
    <s v=" "/>
    <s v=" "/>
    <d v="2020-05-05T00:00:00"/>
    <s v="BC"/>
    <x v="3"/>
    <n v="14"/>
    <x v="3"/>
    <s v="Cordill re montagnarde"/>
  </r>
  <r>
    <n v="999"/>
    <x v="0"/>
    <s v="1966-N00410"/>
    <s v=" "/>
    <n v="50.375999999999898"/>
    <n v="-116.503"/>
    <n v="1966"/>
    <x v="4"/>
    <n v="6"/>
    <d v="1966-09-06T00:00:00"/>
    <m/>
    <m/>
    <x v="1"/>
    <x v="615"/>
    <x v="0"/>
    <s v=" "/>
    <s v="Fire"/>
    <s v=" "/>
    <s v="BC-1966-1966-N00410"/>
    <s v=" "/>
    <s v=" "/>
    <d v="2020-05-05T00:00:00"/>
    <s v="BC"/>
    <x v="3"/>
    <n v="14"/>
    <x v="3"/>
    <s v="Cordill re montagnarde"/>
  </r>
  <r>
    <n v="1000"/>
    <x v="0"/>
    <s v="1971-N10400"/>
    <s v=" "/>
    <n v="50.332999999999899"/>
    <n v="-115.914"/>
    <n v="1971"/>
    <x v="3"/>
    <n v="14"/>
    <d v="1971-08-14T00:00:00"/>
    <m/>
    <m/>
    <x v="2"/>
    <x v="616"/>
    <x v="0"/>
    <s v=" "/>
    <s v="Fire"/>
    <s v=" "/>
    <s v="BC-1971-1971-N10400"/>
    <s v=" "/>
    <s v=" "/>
    <d v="2020-05-05T00:00:00"/>
    <s v="BC"/>
    <x v="3"/>
    <n v="14"/>
    <x v="3"/>
    <s v="Cordill re montagnarde"/>
  </r>
  <r>
    <n v="1001"/>
    <x v="0"/>
    <s v="1970-NH0484"/>
    <s v=" "/>
    <n v="49.054000000000002"/>
    <n v="-115.221999999999"/>
    <n v="1970"/>
    <x v="1"/>
    <n v="16"/>
    <d v="1970-07-16T00:00:00"/>
    <m/>
    <m/>
    <x v="2"/>
    <x v="617"/>
    <x v="1"/>
    <s v=" "/>
    <s v="Fire"/>
    <s v=" "/>
    <s v="BC-1970-1970-NH0484"/>
    <s v=" "/>
    <s v=" "/>
    <d v="2020-05-05T00:00:00"/>
    <s v="BC"/>
    <x v="3"/>
    <n v="14"/>
    <x v="3"/>
    <s v="Cordill re montagnarde"/>
  </r>
  <r>
    <n v="1002"/>
    <x v="0"/>
    <s v="1970-CC0681"/>
    <s v=" "/>
    <n v="51.191000000000003"/>
    <n v="-121.77"/>
    <n v="1970"/>
    <x v="1"/>
    <n v="16"/>
    <d v="1970-07-16T00:00:00"/>
    <m/>
    <m/>
    <x v="2"/>
    <x v="618"/>
    <x v="1"/>
    <s v=" "/>
    <s v="Fire"/>
    <s v=" "/>
    <s v="BC-1970-1970-CC0681"/>
    <s v=" "/>
    <s v=" "/>
    <d v="2020-05-05T00:00:00"/>
    <s v="BC"/>
    <x v="3"/>
    <n v="14"/>
    <x v="3"/>
    <s v="Cordill re montagnarde"/>
  </r>
  <r>
    <n v="1003"/>
    <x v="0"/>
    <s v="1971-K80442"/>
    <s v=" "/>
    <n v="50.619"/>
    <n v="-122.06100000000001"/>
    <n v="1971"/>
    <x v="1"/>
    <n v="28"/>
    <d v="1971-07-28T00:00:00"/>
    <m/>
    <m/>
    <x v="2"/>
    <x v="619"/>
    <x v="1"/>
    <s v=" "/>
    <s v="Fire"/>
    <s v=" "/>
    <s v="BC-1971-1971-K80442"/>
    <s v=" "/>
    <s v=" "/>
    <d v="2020-05-05T00:00:00"/>
    <s v="BC"/>
    <x v="3"/>
    <n v="14"/>
    <x v="3"/>
    <s v="Cordill re montagnarde"/>
  </r>
  <r>
    <n v="1004"/>
    <x v="0"/>
    <s v="1971-K80821"/>
    <s v=" "/>
    <n v="50.668999999999897"/>
    <n v="-121.982"/>
    <n v="1971"/>
    <x v="3"/>
    <n v="11"/>
    <d v="1971-08-11T00:00:00"/>
    <m/>
    <m/>
    <x v="2"/>
    <x v="73"/>
    <x v="0"/>
    <s v=" "/>
    <s v="Fire"/>
    <s v=" "/>
    <s v="BC-1971-1971-K80821"/>
    <s v=" "/>
    <s v=" "/>
    <d v="2020-05-05T00:00:00"/>
    <s v="BC"/>
    <x v="3"/>
    <n v="14"/>
    <x v="3"/>
    <s v="Cordill re montagnarde"/>
  </r>
  <r>
    <n v="1005"/>
    <x v="0"/>
    <s v="1967-N00168"/>
    <s v=" "/>
    <n v="50.009999999999899"/>
    <n v="-114.595"/>
    <n v="1967"/>
    <x v="1"/>
    <n v="13"/>
    <d v="1967-07-13T00:00:00"/>
    <m/>
    <m/>
    <x v="1"/>
    <x v="620"/>
    <x v="1"/>
    <s v=" "/>
    <s v="Fire"/>
    <s v=" "/>
    <s v="BC-1967-1967-N00168"/>
    <s v=" "/>
    <s v=" "/>
    <d v="2020-05-05T00:00:00"/>
    <s v="BC"/>
    <x v="3"/>
    <n v="14"/>
    <x v="3"/>
    <s v="Cordill re montagnarde"/>
  </r>
  <r>
    <n v="1006"/>
    <x v="0"/>
    <s v="1967-N00607"/>
    <s v=" "/>
    <n v="50.375999999999898"/>
    <n v="-117.14100000000001"/>
    <n v="1967"/>
    <x v="3"/>
    <n v="11"/>
    <d v="1967-08-11T00:00:00"/>
    <m/>
    <m/>
    <x v="1"/>
    <x v="76"/>
    <x v="1"/>
    <s v=" "/>
    <s v="Fire"/>
    <s v=" "/>
    <s v="BC-1967-1967-N00607"/>
    <s v=" "/>
    <s v=" "/>
    <d v="2020-05-05T00:00:00"/>
    <s v="BC"/>
    <x v="3"/>
    <n v="14"/>
    <x v="3"/>
    <s v="Cordill re montagnarde"/>
  </r>
  <r>
    <n v="1007"/>
    <x v="0"/>
    <s v="1967-N00609"/>
    <s v=" "/>
    <n v="50.433999999999898"/>
    <n v="-117.095"/>
    <n v="1967"/>
    <x v="3"/>
    <n v="11"/>
    <d v="1967-08-11T00:00:00"/>
    <m/>
    <m/>
    <x v="1"/>
    <x v="621"/>
    <x v="1"/>
    <s v=" "/>
    <s v="Fire"/>
    <s v=" "/>
    <s v="BC-1967-1967-N00609"/>
    <s v=" "/>
    <s v=" "/>
    <d v="2020-05-05T00:00:00"/>
    <s v="BC"/>
    <x v="3"/>
    <n v="14"/>
    <x v="3"/>
    <s v="Cordill re montagnarde"/>
  </r>
  <r>
    <n v="1008"/>
    <x v="0"/>
    <s v="1967-N00344"/>
    <s v=" "/>
    <n v="49.713000000000001"/>
    <n v="-116.64400000000001"/>
    <n v="1967"/>
    <x v="1"/>
    <n v="31"/>
    <d v="1967-07-31T00:00:00"/>
    <m/>
    <m/>
    <x v="1"/>
    <x v="622"/>
    <x v="0"/>
    <s v=" "/>
    <s v="Fire"/>
    <s v=" "/>
    <s v="BC-1967-1967-N00344"/>
    <s v=" "/>
    <s v=" "/>
    <d v="2020-05-05T00:00:00"/>
    <s v="BC"/>
    <x v="3"/>
    <n v="14"/>
    <x v="3"/>
    <s v="Cordill re montagnarde"/>
  </r>
  <r>
    <n v="1009"/>
    <x v="0"/>
    <s v="1971-N70350"/>
    <s v=" "/>
    <n v="50.304000000000002"/>
    <n v="-117.209"/>
    <n v="1971"/>
    <x v="3"/>
    <n v="7"/>
    <d v="1971-08-07T00:00:00"/>
    <m/>
    <m/>
    <x v="2"/>
    <x v="623"/>
    <x v="1"/>
    <s v=" "/>
    <s v="Fire"/>
    <s v=" "/>
    <s v="BC-1971-1971-N70350"/>
    <s v=" "/>
    <s v=" "/>
    <d v="2020-05-05T00:00:00"/>
    <s v="BC"/>
    <x v="3"/>
    <n v="14"/>
    <x v="3"/>
    <s v="Cordill re montagnarde"/>
  </r>
  <r>
    <n v="1010"/>
    <x v="0"/>
    <s v="1971-N70355"/>
    <s v=" "/>
    <n v="50.219999999999899"/>
    <n v="-116.753"/>
    <n v="1971"/>
    <x v="3"/>
    <n v="7"/>
    <d v="1971-08-07T00:00:00"/>
    <m/>
    <m/>
    <x v="2"/>
    <x v="279"/>
    <x v="1"/>
    <s v=" "/>
    <s v="Fire"/>
    <s v=" "/>
    <s v="BC-1971-1971-N70355"/>
    <s v=" "/>
    <s v=" "/>
    <d v="2020-05-05T00:00:00"/>
    <s v="BC"/>
    <x v="3"/>
    <n v="14"/>
    <x v="3"/>
    <s v="Cordill re montagnarde"/>
  </r>
  <r>
    <n v="1011"/>
    <x v="0"/>
    <s v="1971-N90362"/>
    <s v=" "/>
    <n v="50.155000000000001"/>
    <n v="-117.244"/>
    <n v="1971"/>
    <x v="3"/>
    <n v="7"/>
    <d v="1971-08-07T00:00:00"/>
    <m/>
    <m/>
    <x v="2"/>
    <x v="169"/>
    <x v="1"/>
    <s v=" "/>
    <s v="Fire"/>
    <s v=" "/>
    <s v="BC-1971-1971-N90362"/>
    <s v=" "/>
    <s v=" "/>
    <d v="2020-05-05T00:00:00"/>
    <s v="BC"/>
    <x v="3"/>
    <n v="14"/>
    <x v="3"/>
    <s v="Cordill re montagnarde"/>
  </r>
  <r>
    <n v="1012"/>
    <x v="0"/>
    <s v="1971-NA0230"/>
    <s v=" "/>
    <n v="50.281999999999897"/>
    <n v="-117.765"/>
    <n v="1971"/>
    <x v="3"/>
    <n v="4"/>
    <d v="1971-08-04T00:00:00"/>
    <m/>
    <m/>
    <x v="2"/>
    <x v="624"/>
    <x v="0"/>
    <s v=" "/>
    <s v="Fire"/>
    <s v=" "/>
    <s v="BC-1971-1971-NA0230"/>
    <s v=" "/>
    <s v=" "/>
    <d v="2020-05-05T00:00:00"/>
    <s v="BC"/>
    <x v="3"/>
    <n v="14"/>
    <x v="3"/>
    <s v="Cordill re montagnarde"/>
  </r>
  <r>
    <n v="1013"/>
    <x v="0"/>
    <s v="1971-NA0262"/>
    <s v=" "/>
    <n v="50.332999999999899"/>
    <n v="-117.538"/>
    <n v="1971"/>
    <x v="3"/>
    <n v="7"/>
    <d v="1971-08-07T00:00:00"/>
    <m/>
    <m/>
    <x v="2"/>
    <x v="77"/>
    <x v="1"/>
    <s v=" "/>
    <s v="Fire"/>
    <s v=" "/>
    <s v="BC-1971-1971-NA0262"/>
    <s v=" "/>
    <s v=" "/>
    <d v="2020-05-05T00:00:00"/>
    <s v="BC"/>
    <x v="3"/>
    <n v="14"/>
    <x v="3"/>
    <s v="Cordill re montagnarde"/>
  </r>
  <r>
    <n v="1014"/>
    <x v="0"/>
    <s v="1970-NJ0608"/>
    <s v=" "/>
    <n v="49.753"/>
    <n v="-116.315"/>
    <n v="1970"/>
    <x v="3"/>
    <n v="24"/>
    <d v="1970-08-24T00:00:00"/>
    <m/>
    <m/>
    <x v="2"/>
    <x v="625"/>
    <x v="1"/>
    <s v=" "/>
    <s v="Fire"/>
    <s v=" "/>
    <s v="BC-1970-1970-NJ0608"/>
    <s v=" "/>
    <s v=" "/>
    <d v="2020-05-05T00:00:00"/>
    <s v="BC"/>
    <x v="3"/>
    <n v="14"/>
    <x v="3"/>
    <s v="Cordill re montagnarde"/>
  </r>
  <r>
    <n v="1015"/>
    <x v="0"/>
    <s v="1971-NA0317"/>
    <s v=" "/>
    <n v="50.3539999999999"/>
    <n v="-117.709"/>
    <n v="1971"/>
    <x v="3"/>
    <n v="7"/>
    <d v="1971-08-07T00:00:00"/>
    <m/>
    <m/>
    <x v="2"/>
    <x v="626"/>
    <x v="1"/>
    <s v=" "/>
    <s v="Fire"/>
    <s v=" "/>
    <s v="BC-1971-1971-NA0317"/>
    <s v=" "/>
    <s v=" "/>
    <d v="2020-05-05T00:00:00"/>
    <s v="BC"/>
    <x v="3"/>
    <n v="14"/>
    <x v="3"/>
    <s v="Cordill re montagnarde"/>
  </r>
  <r>
    <n v="1016"/>
    <x v="0"/>
    <s v="1971-NA0322"/>
    <s v=" "/>
    <n v="50.518000000000001"/>
    <n v="-118.095"/>
    <n v="1971"/>
    <x v="3"/>
    <n v="7"/>
    <d v="1971-08-07T00:00:00"/>
    <m/>
    <m/>
    <x v="2"/>
    <x v="192"/>
    <x v="1"/>
    <s v=" "/>
    <s v="Fire"/>
    <s v=" "/>
    <s v="BC-1971-1971-NA0322"/>
    <s v=" "/>
    <s v=" "/>
    <d v="2020-05-05T00:00:00"/>
    <s v="BC"/>
    <x v="3"/>
    <n v="14"/>
    <x v="3"/>
    <s v="Cordill re montagnarde"/>
  </r>
  <r>
    <n v="1017"/>
    <x v="0"/>
    <s v="1971-NA0324"/>
    <s v=" "/>
    <n v="50.213000000000001"/>
    <n v="-117.197999999999"/>
    <n v="1971"/>
    <x v="3"/>
    <n v="7"/>
    <d v="1971-08-07T00:00:00"/>
    <m/>
    <m/>
    <x v="2"/>
    <x v="627"/>
    <x v="1"/>
    <s v=" "/>
    <s v="Fire"/>
    <s v=" "/>
    <s v="BC-1971-1971-NA0324"/>
    <s v=" "/>
    <s v=" "/>
    <d v="2020-05-05T00:00:00"/>
    <s v="BC"/>
    <x v="3"/>
    <n v="14"/>
    <x v="3"/>
    <s v="Cordill re montagnarde"/>
  </r>
  <r>
    <n v="1018"/>
    <x v="0"/>
    <s v="1971-NA0326"/>
    <s v=" "/>
    <n v="50.619"/>
    <n v="-117.687"/>
    <n v="1971"/>
    <x v="3"/>
    <n v="7"/>
    <d v="1971-08-07T00:00:00"/>
    <m/>
    <m/>
    <x v="2"/>
    <x v="628"/>
    <x v="1"/>
    <s v=" "/>
    <s v="Fire"/>
    <s v=" "/>
    <s v="BC-1971-1971-NA0326"/>
    <s v=" "/>
    <s v=" "/>
    <d v="2020-05-05T00:00:00"/>
    <s v="BC"/>
    <x v="3"/>
    <n v="14"/>
    <x v="3"/>
    <s v="Cordill re montagnarde"/>
  </r>
  <r>
    <n v="1019"/>
    <x v="0"/>
    <s v="1971-NA0443"/>
    <s v=" "/>
    <n v="50.418999999999897"/>
    <n v="-117.687"/>
    <n v="1971"/>
    <x v="3"/>
    <n v="7"/>
    <d v="1971-08-07T00:00:00"/>
    <m/>
    <m/>
    <x v="2"/>
    <x v="629"/>
    <x v="1"/>
    <s v=" "/>
    <s v="Fire"/>
    <s v=" "/>
    <s v="BC-1971-1971-NA0443"/>
    <s v=" "/>
    <s v=" "/>
    <d v="2020-05-05T00:00:00"/>
    <s v="BC"/>
    <x v="3"/>
    <n v="14"/>
    <x v="3"/>
    <s v="Cordill re montagnarde"/>
  </r>
  <r>
    <n v="1020"/>
    <x v="0"/>
    <s v="1967-V00400"/>
    <s v=" "/>
    <n v="50.289000000000001"/>
    <n v="-122.54900000000001"/>
    <n v="1967"/>
    <x v="4"/>
    <n v="1"/>
    <d v="1967-09-01T00:00:00"/>
    <m/>
    <m/>
    <x v="1"/>
    <x v="19"/>
    <x v="1"/>
    <s v=" "/>
    <s v="Fire"/>
    <s v=" "/>
    <s v="BC-1967-1967-V00400"/>
    <s v=" "/>
    <s v=" "/>
    <d v="2020-05-05T00:00:00"/>
    <s v="BC"/>
    <x v="4"/>
    <n v="13"/>
    <x v="4"/>
    <s v="Maritime du Pacifique"/>
  </r>
  <r>
    <n v="1021"/>
    <x v="0"/>
    <s v="1967-V00427"/>
    <s v=" "/>
    <n v="49.509999999999899"/>
    <n v="-121.483"/>
    <n v="1967"/>
    <x v="4"/>
    <n v="14"/>
    <d v="1967-09-14T00:00:00"/>
    <m/>
    <m/>
    <x v="1"/>
    <x v="630"/>
    <x v="0"/>
    <s v=" "/>
    <s v="Fire"/>
    <s v=" "/>
    <s v="BC-1967-1967-V00427"/>
    <s v=" "/>
    <s v=" "/>
    <d v="2020-05-05T00:00:00"/>
    <s v="BC"/>
    <x v="4"/>
    <n v="13"/>
    <x v="4"/>
    <s v="Maritime du Pacifique"/>
  </r>
  <r>
    <n v="1022"/>
    <x v="0"/>
    <s v="1967-V00430"/>
    <s v=" "/>
    <n v="49.463000000000001"/>
    <n v="-121.188"/>
    <n v="1967"/>
    <x v="4"/>
    <n v="16"/>
    <d v="1967-09-16T00:00:00"/>
    <m/>
    <m/>
    <x v="1"/>
    <x v="631"/>
    <x v="0"/>
    <s v=" "/>
    <s v="Fire"/>
    <s v=" "/>
    <s v="BC-1967-1967-V00430"/>
    <s v=" "/>
    <s v=" "/>
    <d v="2020-05-05T00:00:00"/>
    <s v="BC"/>
    <x v="4"/>
    <n v="13"/>
    <x v="4"/>
    <s v="Maritime du Pacifique"/>
  </r>
  <r>
    <n v="1023"/>
    <x v="0"/>
    <s v="1967-V00434"/>
    <s v=" "/>
    <n v="49.683999999999898"/>
    <n v="-121.483"/>
    <n v="1967"/>
    <x v="4"/>
    <n v="21"/>
    <d v="1967-09-21T00:00:00"/>
    <m/>
    <m/>
    <x v="1"/>
    <x v="632"/>
    <x v="0"/>
    <s v=" "/>
    <s v="Fire"/>
    <s v=" "/>
    <s v="BC-1967-1967-V00434"/>
    <s v=" "/>
    <s v=" "/>
    <d v="2020-05-05T00:00:00"/>
    <s v="BC"/>
    <x v="4"/>
    <n v="13"/>
    <x v="4"/>
    <s v="Maritime du Pacifique"/>
  </r>
  <r>
    <n v="1024"/>
    <x v="0"/>
    <s v="1967-V00448"/>
    <s v=" "/>
    <n v="49.713000000000001"/>
    <n v="-122.01"/>
    <n v="1967"/>
    <x v="4"/>
    <n v="21"/>
    <d v="1967-09-21T00:00:00"/>
    <m/>
    <m/>
    <x v="1"/>
    <x v="633"/>
    <x v="0"/>
    <s v=" "/>
    <s v="Fire"/>
    <s v=" "/>
    <s v="BC-1967-1967-V00448"/>
    <s v=" "/>
    <s v=" "/>
    <d v="2020-05-05T00:00:00"/>
    <s v="BC"/>
    <x v="4"/>
    <n v="13"/>
    <x v="4"/>
    <s v="Maritime du Pacifique"/>
  </r>
  <r>
    <n v="1025"/>
    <x v="0"/>
    <s v="1971-V60146"/>
    <s v=" "/>
    <n v="50.274999999999899"/>
    <n v="-123.652"/>
    <n v="1971"/>
    <x v="3"/>
    <n v="1"/>
    <d v="1971-08-01T00:00:00"/>
    <m/>
    <m/>
    <x v="2"/>
    <x v="634"/>
    <x v="1"/>
    <s v=" "/>
    <s v="Fire"/>
    <s v=" "/>
    <s v="BC-1971-1971-V60146"/>
    <s v=" "/>
    <s v=" "/>
    <d v="2020-05-05T00:00:00"/>
    <s v="BC"/>
    <x v="4"/>
    <n v="13"/>
    <x v="4"/>
    <s v="Maritime du Pacifique"/>
  </r>
  <r>
    <n v="1026"/>
    <x v="0"/>
    <s v="1967-V00470"/>
    <s v=" "/>
    <n v="50.067999999999898"/>
    <n v="-121.39100000000001"/>
    <n v="1967"/>
    <x v="4"/>
    <n v="15"/>
    <d v="1967-09-15T00:00:00"/>
    <m/>
    <m/>
    <x v="1"/>
    <x v="635"/>
    <x v="0"/>
    <s v=" "/>
    <s v="Fire"/>
    <s v=" "/>
    <s v="BC-1967-1967-V00470"/>
    <s v=" "/>
    <s v=" "/>
    <d v="2020-05-05T00:00:00"/>
    <s v="BC"/>
    <x v="3"/>
    <n v="14"/>
    <x v="3"/>
    <s v="Cordill re montagnarde"/>
  </r>
  <r>
    <n v="1027"/>
    <x v="0"/>
    <s v="1967-K00449"/>
    <s v=" "/>
    <n v="50.097000000000001"/>
    <n v="-121.54900000000001"/>
    <n v="1967"/>
    <x v="1"/>
    <n v="4"/>
    <d v="1967-07-04T00:00:00"/>
    <m/>
    <m/>
    <x v="1"/>
    <x v="349"/>
    <x v="0"/>
    <s v=" "/>
    <s v="Fire"/>
    <s v=" "/>
    <s v="BC-1967-1967-K00449"/>
    <s v=" "/>
    <s v=" "/>
    <d v="2020-05-05T00:00:00"/>
    <s v="BC"/>
    <x v="3"/>
    <n v="14"/>
    <x v="3"/>
    <s v="Cordill re montagnarde"/>
  </r>
  <r>
    <n v="1028"/>
    <x v="0"/>
    <s v="1971-KG0645"/>
    <s v=" "/>
    <n v="50.133000000000003"/>
    <n v="-121.56100000000001"/>
    <n v="1971"/>
    <x v="3"/>
    <n v="4"/>
    <d v="1971-08-04T00:00:00"/>
    <m/>
    <m/>
    <x v="2"/>
    <x v="636"/>
    <x v="0"/>
    <s v=" "/>
    <s v="Fire"/>
    <s v=" "/>
    <s v="BC-1971-1971-KG0645"/>
    <s v=" "/>
    <s v=" "/>
    <d v="2020-05-05T00:00:00"/>
    <s v="BC"/>
    <x v="3"/>
    <n v="14"/>
    <x v="3"/>
    <s v="Cordill re montagnarde"/>
  </r>
  <r>
    <n v="1029"/>
    <x v="0"/>
    <s v="1971-KH0558"/>
    <s v=" "/>
    <n v="49.869"/>
    <n v="-121.166"/>
    <n v="1971"/>
    <x v="3"/>
    <n v="4"/>
    <d v="1971-08-04T00:00:00"/>
    <m/>
    <m/>
    <x v="2"/>
    <x v="637"/>
    <x v="0"/>
    <s v=" "/>
    <s v="Fire"/>
    <s v=" "/>
    <s v="BC-1971-1971-KH0558"/>
    <s v=" "/>
    <s v=" "/>
    <d v="2020-05-05T00:00:00"/>
    <s v="BC"/>
    <x v="3"/>
    <n v="14"/>
    <x v="3"/>
    <s v="Cordill re montagnarde"/>
  </r>
  <r>
    <n v="1030"/>
    <x v="0"/>
    <s v="1971-V20250"/>
    <s v=" "/>
    <n v="49.963000000000001"/>
    <n v="-121.494"/>
    <n v="1971"/>
    <x v="3"/>
    <n v="10"/>
    <d v="1971-08-10T00:00:00"/>
    <m/>
    <m/>
    <x v="2"/>
    <x v="638"/>
    <x v="0"/>
    <s v=" "/>
    <s v="Fire"/>
    <s v=" "/>
    <s v="BC-1971-1971-V20250"/>
    <s v=" "/>
    <s v=" "/>
    <d v="2020-05-05T00:00:00"/>
    <s v="BC"/>
    <x v="3"/>
    <n v="14"/>
    <x v="3"/>
    <s v="Cordill re montagnarde"/>
  </r>
  <r>
    <n v="1031"/>
    <x v="0"/>
    <s v="1967-V00492"/>
    <s v=" "/>
    <n v="48.509999999999899"/>
    <n v="-123.852999999999"/>
    <n v="1967"/>
    <x v="4"/>
    <n v="15"/>
    <d v="1967-09-15T00:00:00"/>
    <m/>
    <m/>
    <x v="1"/>
    <x v="639"/>
    <x v="0"/>
    <s v=" "/>
    <s v="Fire"/>
    <s v=" "/>
    <s v="BC-1967-1967-V00492"/>
    <s v=" "/>
    <s v=" "/>
    <d v="2020-05-05T00:00:00"/>
    <s v="BC"/>
    <x v="4"/>
    <n v="13"/>
    <x v="4"/>
    <s v="Maritime du Pacifique"/>
  </r>
  <r>
    <n v="1032"/>
    <x v="0"/>
    <s v="1967-V00494"/>
    <s v=" "/>
    <n v="48.539000000000001"/>
    <n v="-123.852999999999"/>
    <n v="1967"/>
    <x v="4"/>
    <n v="15"/>
    <d v="1967-09-15T00:00:00"/>
    <m/>
    <m/>
    <x v="1"/>
    <x v="19"/>
    <x v="0"/>
    <s v=" "/>
    <s v="Fire"/>
    <s v=" "/>
    <s v="BC-1967-1967-V00494"/>
    <s v=" "/>
    <s v=" "/>
    <d v="2020-05-05T00:00:00"/>
    <s v="BC"/>
    <x v="4"/>
    <n v="13"/>
    <x v="4"/>
    <s v="Maritime du Pacifique"/>
  </r>
  <r>
    <n v="1033"/>
    <x v="0"/>
    <s v="1967-V00436"/>
    <s v=" "/>
    <n v="49.905000000000001"/>
    <n v="-124.14400000000001"/>
    <n v="1967"/>
    <x v="4"/>
    <n v="15"/>
    <d v="1967-09-15T00:00:00"/>
    <m/>
    <m/>
    <x v="1"/>
    <x v="640"/>
    <x v="0"/>
    <s v=" "/>
    <s v="Fire"/>
    <s v=" "/>
    <s v="BC-1967-1967-V00436"/>
    <s v=" "/>
    <s v=" "/>
    <d v="2020-05-05T00:00:00"/>
    <s v="BC"/>
    <x v="4"/>
    <n v="13"/>
    <x v="4"/>
    <s v="Maritime du Pacifique"/>
  </r>
  <r>
    <n v="1034"/>
    <x v="0"/>
    <s v="1967-V00444"/>
    <s v=" "/>
    <n v="48.713000000000001"/>
    <n v="-124.06"/>
    <n v="1967"/>
    <x v="4"/>
    <n v="8"/>
    <d v="1967-09-08T00:00:00"/>
    <m/>
    <m/>
    <x v="1"/>
    <x v="641"/>
    <x v="0"/>
    <s v=" "/>
    <s v="Fire"/>
    <s v=" "/>
    <s v="BC-1967-1967-V00444"/>
    <s v=" "/>
    <s v=" "/>
    <d v="2020-05-05T00:00:00"/>
    <s v="BC"/>
    <x v="4"/>
    <n v="13"/>
    <x v="4"/>
    <s v="Maritime du Pacifique"/>
  </r>
  <r>
    <n v="1035"/>
    <x v="0"/>
    <s v="1967-V00495"/>
    <s v=" "/>
    <n v="48.463000000000001"/>
    <n v="-123.852999999999"/>
    <n v="1967"/>
    <x v="4"/>
    <n v="15"/>
    <d v="1967-09-15T00:00:00"/>
    <m/>
    <m/>
    <x v="1"/>
    <x v="642"/>
    <x v="0"/>
    <s v=" "/>
    <s v="Fire"/>
    <s v=" "/>
    <s v="BC-1967-1967-V00495"/>
    <s v=" "/>
    <s v=" "/>
    <d v="2020-05-05T00:00:00"/>
    <s v="BC"/>
    <x v="4"/>
    <n v="13"/>
    <x v="4"/>
    <s v="Maritime du Pacifique"/>
  </r>
  <r>
    <n v="1036"/>
    <x v="0"/>
    <s v="1967-V00440"/>
    <s v=" "/>
    <n v="49.597000000000001"/>
    <n v="-124.26"/>
    <n v="1967"/>
    <x v="4"/>
    <n v="12"/>
    <d v="1967-09-12T00:00:00"/>
    <m/>
    <m/>
    <x v="1"/>
    <x v="643"/>
    <x v="0"/>
    <s v=" "/>
    <s v="Fire"/>
    <s v=" "/>
    <s v="BC-1967-1967-V00440"/>
    <s v=" "/>
    <s v=" "/>
    <d v="2020-05-05T00:00:00"/>
    <s v="BC"/>
    <x v="4"/>
    <n v="13"/>
    <x v="4"/>
    <s v="Maritime du Pacifique"/>
  </r>
  <r>
    <n v="1037"/>
    <x v="0"/>
    <s v="1967-V00441"/>
    <s v=" "/>
    <n v="49.625999999999898"/>
    <n v="-124.349"/>
    <n v="1967"/>
    <x v="4"/>
    <n v="12"/>
    <d v="1967-09-12T00:00:00"/>
    <m/>
    <m/>
    <x v="1"/>
    <x v="644"/>
    <x v="0"/>
    <s v=" "/>
    <s v="Fire"/>
    <s v=" "/>
    <s v="BC-1967-1967-V00441"/>
    <s v=" "/>
    <s v=" "/>
    <d v="2020-05-05T00:00:00"/>
    <s v="BC"/>
    <x v="4"/>
    <n v="13"/>
    <x v="4"/>
    <s v="Maritime du Pacifique"/>
  </r>
  <r>
    <n v="1038"/>
    <x v="0"/>
    <s v="1967-N00347"/>
    <s v=" "/>
    <n v="49.317999999999898"/>
    <n v="-117.64400000000001"/>
    <n v="1967"/>
    <x v="1"/>
    <n v="31"/>
    <d v="1967-07-31T00:00:00"/>
    <m/>
    <m/>
    <x v="1"/>
    <x v="645"/>
    <x v="0"/>
    <s v=" "/>
    <s v="Fire"/>
    <s v=" "/>
    <s v="BC-1967-1967-N00347"/>
    <s v=" "/>
    <s v=" "/>
    <d v="2020-05-05T00:00:00"/>
    <s v="BC"/>
    <x v="3"/>
    <n v="14"/>
    <x v="3"/>
    <s v="Cordill re montagnarde"/>
  </r>
  <r>
    <n v="1039"/>
    <x v="0"/>
    <s v="1967-N00557"/>
    <s v=" "/>
    <n v="49.241999999999898"/>
    <n v="-116.804"/>
    <n v="1967"/>
    <x v="3"/>
    <n v="11"/>
    <d v="1967-08-11T00:00:00"/>
    <m/>
    <m/>
    <x v="1"/>
    <x v="646"/>
    <x v="1"/>
    <s v=" "/>
    <s v="Fire"/>
    <s v=" "/>
    <s v="BC-1967-1967-N00557"/>
    <s v=" "/>
    <s v=" "/>
    <d v="2020-05-05T00:00:00"/>
    <s v="BC"/>
    <x v="3"/>
    <n v="14"/>
    <x v="3"/>
    <s v="Cordill re montagnarde"/>
  </r>
  <r>
    <n v="1040"/>
    <x v="0"/>
    <s v="1967-N00558"/>
    <s v=" "/>
    <n v="49.067999999999898"/>
    <n v="-116.983"/>
    <n v="1967"/>
    <x v="3"/>
    <n v="11"/>
    <d v="1967-08-11T00:00:00"/>
    <m/>
    <m/>
    <x v="1"/>
    <x v="647"/>
    <x v="1"/>
    <s v=" "/>
    <s v="Fire"/>
    <s v=" "/>
    <s v="BC-1967-1967-N00558"/>
    <s v=" "/>
    <s v=" "/>
    <d v="2020-05-05T00:00:00"/>
    <s v="BC"/>
    <x v="3"/>
    <n v="14"/>
    <x v="3"/>
    <s v="Cordill re montagnarde"/>
  </r>
  <r>
    <n v="1041"/>
    <x v="0"/>
    <s v="1970-NH0825"/>
    <s v=" "/>
    <n v="49.024999999999899"/>
    <n v="-115.438"/>
    <n v="1970"/>
    <x v="6"/>
    <n v="4"/>
    <d v="1970-10-04T00:00:00"/>
    <m/>
    <m/>
    <x v="2"/>
    <x v="593"/>
    <x v="0"/>
    <s v=" "/>
    <s v="Fire"/>
    <s v=" "/>
    <s v="BC-1970-1970-NH0825"/>
    <s v=" "/>
    <s v=" "/>
    <d v="2020-05-05T00:00:00"/>
    <s v="BC"/>
    <x v="3"/>
    <n v="14"/>
    <x v="3"/>
    <s v="Cordill re montagnarde"/>
  </r>
  <r>
    <n v="1042"/>
    <x v="0"/>
    <s v="1970-GD0235"/>
    <s v=" "/>
    <n v="59.259999999999899"/>
    <n v="-121.129"/>
    <n v="1970"/>
    <x v="1"/>
    <n v="12"/>
    <d v="1970-07-12T00:00:00"/>
    <m/>
    <m/>
    <x v="2"/>
    <x v="648"/>
    <x v="1"/>
    <s v=" "/>
    <s v="Fire"/>
    <s v=" "/>
    <s v="BC-1970-1970-GD0235"/>
    <s v=" "/>
    <s v=" "/>
    <d v="2020-05-05T00:00:00"/>
    <s v="BC"/>
    <x v="1"/>
    <n v="4"/>
    <x v="1"/>
    <s v="Taiga des plaines"/>
  </r>
  <r>
    <n v="1043"/>
    <x v="0"/>
    <s v="1970-GD0342"/>
    <s v=" "/>
    <n v="59.14"/>
    <n v="-120.922"/>
    <n v="1970"/>
    <x v="3"/>
    <n v="2"/>
    <d v="1970-08-02T00:00:00"/>
    <m/>
    <m/>
    <x v="2"/>
    <x v="342"/>
    <x v="1"/>
    <s v=" "/>
    <s v="Fire"/>
    <s v=" "/>
    <s v="BC-1970-1970-GD0342"/>
    <s v=" "/>
    <s v=" "/>
    <d v="2020-05-05T00:00:00"/>
    <s v="BC"/>
    <x v="1"/>
    <n v="4"/>
    <x v="1"/>
    <s v="Taiga des plaines"/>
  </r>
  <r>
    <n v="1044"/>
    <x v="0"/>
    <s v="1970-GD0110"/>
    <s v=" "/>
    <n v="58.811"/>
    <n v="-121.798"/>
    <n v="1970"/>
    <x v="0"/>
    <n v="17"/>
    <d v="1970-06-17T00:00:00"/>
    <m/>
    <m/>
    <x v="2"/>
    <x v="649"/>
    <x v="1"/>
    <s v=" "/>
    <s v="Fire"/>
    <s v=" "/>
    <s v="BC-1970-1970-GD0110"/>
    <s v=" "/>
    <s v=" "/>
    <d v="2020-05-05T00:00:00"/>
    <s v="BC"/>
    <x v="1"/>
    <n v="4"/>
    <x v="1"/>
    <s v="Taiga des plaines"/>
  </r>
  <r>
    <n v="1045"/>
    <x v="0"/>
    <s v="1974-GD0015"/>
    <s v=" "/>
    <n v="58.781999999999897"/>
    <n v="-122.562"/>
    <n v="1974"/>
    <x v="0"/>
    <n v="2"/>
    <d v="1974-06-02T00:00:00"/>
    <m/>
    <m/>
    <x v="2"/>
    <x v="20"/>
    <x v="0"/>
    <s v=" "/>
    <s v="Fire"/>
    <s v=" "/>
    <s v="BC-1974-1974-GD0015"/>
    <s v=" "/>
    <s v=" "/>
    <d v="2020-05-05T00:00:00"/>
    <s v="BC"/>
    <x v="1"/>
    <n v="4"/>
    <x v="1"/>
    <s v="Taiga des plaines"/>
  </r>
  <r>
    <n v="1046"/>
    <x v="0"/>
    <s v="1974-GD0092"/>
    <s v=" "/>
    <n v="58.509999999999899"/>
    <n v="-121.25700000000001"/>
    <n v="1974"/>
    <x v="0"/>
    <n v="19"/>
    <d v="1974-06-19T00:00:00"/>
    <m/>
    <m/>
    <x v="2"/>
    <x v="68"/>
    <x v="1"/>
    <s v=" "/>
    <s v="Fire"/>
    <s v=" "/>
    <s v="BC-1974-1974-GD0092"/>
    <s v=" "/>
    <s v=" "/>
    <d v="2020-05-05T00:00:00"/>
    <s v="BC"/>
    <x v="1"/>
    <n v="4"/>
    <x v="1"/>
    <s v="Taiga des plaines"/>
  </r>
  <r>
    <n v="1047"/>
    <x v="0"/>
    <s v="1970-GJ0018"/>
    <s v=" "/>
    <n v="56.781999999999897"/>
    <n v="-124.92700000000001"/>
    <n v="1970"/>
    <x v="2"/>
    <n v="1"/>
    <d v="1970-05-01T00:00:00"/>
    <m/>
    <m/>
    <x v="2"/>
    <x v="7"/>
    <x v="0"/>
    <s v=" "/>
    <s v="Fire"/>
    <s v=" "/>
    <s v="BC-1970-1970-GJ0018"/>
    <s v=" "/>
    <s v=" "/>
    <d v="2020-05-05T00:00:00"/>
    <s v="BC"/>
    <x v="0"/>
    <n v="12"/>
    <x v="0"/>
    <s v="CordillCre boreale"/>
  </r>
  <r>
    <n v="1048"/>
    <x v="0"/>
    <s v="1970-GJ0074"/>
    <s v=" "/>
    <n v="56.719999999999899"/>
    <n v="-125.413"/>
    <n v="1970"/>
    <x v="0"/>
    <n v="3"/>
    <d v="1970-06-03T00:00:00"/>
    <m/>
    <m/>
    <x v="2"/>
    <x v="650"/>
    <x v="1"/>
    <s v=" "/>
    <s v="Fire"/>
    <s v=" "/>
    <s v="BC-1970-1970-GJ0074"/>
    <s v=" "/>
    <s v=" "/>
    <d v="2020-05-05T00:00:00"/>
    <s v="BC"/>
    <x v="0"/>
    <n v="12"/>
    <x v="0"/>
    <s v="CordillCre boreale"/>
  </r>
  <r>
    <n v="1049"/>
    <x v="0"/>
    <s v="1970-RE0006"/>
    <s v=" "/>
    <n v="59.031999999999897"/>
    <n v="-127.45"/>
    <n v="1970"/>
    <x v="5"/>
    <n v="30"/>
    <d v="1970-04-30T00:00:00"/>
    <m/>
    <m/>
    <x v="2"/>
    <x v="651"/>
    <x v="0"/>
    <s v=" "/>
    <s v="Fire"/>
    <s v=" "/>
    <s v="BC-1970-1970-RE0006"/>
    <s v=" "/>
    <s v=" "/>
    <d v="2020-05-05T00:00:00"/>
    <s v="BC"/>
    <x v="0"/>
    <n v="12"/>
    <x v="0"/>
    <s v="CordillCre boreale"/>
  </r>
  <r>
    <n v="1050"/>
    <x v="0"/>
    <s v="1970-RE0007"/>
    <s v=" "/>
    <n v="58.905000000000001"/>
    <n v="-127.25700000000001"/>
    <n v="1970"/>
    <x v="5"/>
    <n v="30"/>
    <d v="1970-04-30T00:00:00"/>
    <m/>
    <m/>
    <x v="2"/>
    <x v="652"/>
    <x v="0"/>
    <s v=" "/>
    <s v="Fire"/>
    <s v=" "/>
    <s v="BC-1970-1970-RE0007"/>
    <s v=" "/>
    <s v=" "/>
    <d v="2020-05-05T00:00:00"/>
    <s v="BC"/>
    <x v="0"/>
    <n v="12"/>
    <x v="0"/>
    <s v="CordillCre boreale"/>
  </r>
  <r>
    <n v="1051"/>
    <x v="0"/>
    <s v="1970-RE0008"/>
    <s v=" "/>
    <n v="58.933999999999898"/>
    <n v="-127.285"/>
    <n v="1970"/>
    <x v="5"/>
    <n v="30"/>
    <d v="1970-04-30T00:00:00"/>
    <m/>
    <m/>
    <x v="2"/>
    <x v="653"/>
    <x v="0"/>
    <s v=" "/>
    <s v="Fire"/>
    <s v=" "/>
    <s v="BC-1970-1970-RE0008"/>
    <s v=" "/>
    <s v=" "/>
    <d v="2020-05-05T00:00:00"/>
    <s v="BC"/>
    <x v="0"/>
    <n v="12"/>
    <x v="0"/>
    <s v="CordillCre boreale"/>
  </r>
  <r>
    <n v="1052"/>
    <x v="0"/>
    <s v="1970-RE0009"/>
    <s v=" "/>
    <n v="58.976999999999897"/>
    <n v="-127.450999999999"/>
    <n v="1970"/>
    <x v="2"/>
    <n v="2"/>
    <d v="1970-05-02T00:00:00"/>
    <m/>
    <m/>
    <x v="2"/>
    <x v="192"/>
    <x v="0"/>
    <s v=" "/>
    <s v="Fire"/>
    <s v=" "/>
    <s v="BC-1970-1970-RE0009"/>
    <s v=" "/>
    <s v=" "/>
    <d v="2020-05-05T00:00:00"/>
    <s v="BC"/>
    <x v="0"/>
    <n v="12"/>
    <x v="0"/>
    <s v="CordillCre boreale"/>
  </r>
  <r>
    <n v="1053"/>
    <x v="0"/>
    <s v="1970-RE0013"/>
    <s v=" "/>
    <n v="59.119"/>
    <n v="-127.492"/>
    <n v="1970"/>
    <x v="2"/>
    <n v="2"/>
    <d v="1970-05-02T00:00:00"/>
    <m/>
    <m/>
    <x v="2"/>
    <x v="654"/>
    <x v="0"/>
    <s v=" "/>
    <s v="Fire"/>
    <s v=" "/>
    <s v="BC-1970-1970-RE0013"/>
    <s v=" "/>
    <s v=" "/>
    <d v="2020-05-05T00:00:00"/>
    <s v="BC"/>
    <x v="0"/>
    <n v="12"/>
    <x v="0"/>
    <s v="CordillCre boreale"/>
  </r>
  <r>
    <n v="1054"/>
    <x v="0"/>
    <s v="1970-GA0058"/>
    <s v=" "/>
    <n v="57.369"/>
    <n v="-123.161"/>
    <n v="1970"/>
    <x v="0"/>
    <n v="5"/>
    <d v="1970-06-05T00:00:00"/>
    <m/>
    <m/>
    <x v="2"/>
    <x v="96"/>
    <x v="0"/>
    <s v=" "/>
    <s v="Fire"/>
    <s v=" "/>
    <s v="BC-1970-1970-GA0058"/>
    <s v=" "/>
    <s v=" "/>
    <d v="2020-05-05T00:00:00"/>
    <s v="BC"/>
    <x v="0"/>
    <n v="12"/>
    <x v="0"/>
    <s v="CordillCre boreale"/>
  </r>
  <r>
    <n v="1055"/>
    <x v="0"/>
    <s v="1974-GD0094"/>
    <s v=" "/>
    <n v="58.024999999999899"/>
    <n v="-120.535"/>
    <n v="1974"/>
    <x v="0"/>
    <n v="18"/>
    <d v="1974-06-18T00:00:00"/>
    <m/>
    <m/>
    <x v="2"/>
    <x v="33"/>
    <x v="1"/>
    <s v=" "/>
    <s v="Fire"/>
    <s v=" "/>
    <s v="BC-1974-1974-GD0094"/>
    <s v=" "/>
    <s v=" "/>
    <d v="2020-05-05T00:00:00"/>
    <s v="BC"/>
    <x v="2"/>
    <n v="9"/>
    <x v="2"/>
    <s v="Plaines bornales"/>
  </r>
  <r>
    <n v="1056"/>
    <x v="0"/>
    <s v="1970-GA0094"/>
    <s v=" "/>
    <n v="56.427"/>
    <n v="-121.953"/>
    <n v="1970"/>
    <x v="0"/>
    <n v="18"/>
    <d v="1970-06-18T00:00:00"/>
    <m/>
    <m/>
    <x v="2"/>
    <x v="655"/>
    <x v="0"/>
    <s v=" "/>
    <s v="Fire"/>
    <s v=" "/>
    <s v="BC-1970-1970-GA0094"/>
    <s v=" "/>
    <s v=" "/>
    <d v="2020-05-05T00:00:00"/>
    <s v="BC"/>
    <x v="2"/>
    <n v="9"/>
    <x v="2"/>
    <s v="Plaines bornales"/>
  </r>
  <r>
    <n v="1057"/>
    <x v="0"/>
    <s v="1970-GA0385"/>
    <s v=" "/>
    <n v="56.719999999999899"/>
    <n v="-122.44"/>
    <n v="1970"/>
    <x v="3"/>
    <n v="25"/>
    <d v="1970-08-25T00:00:00"/>
    <m/>
    <m/>
    <x v="2"/>
    <x v="656"/>
    <x v="0"/>
    <s v=" "/>
    <s v="Fire"/>
    <s v=" "/>
    <s v="BC-1970-1970-GA0385"/>
    <s v=" "/>
    <s v=" "/>
    <d v="2020-05-05T00:00:00"/>
    <s v="BC"/>
    <x v="2"/>
    <n v="9"/>
    <x v="2"/>
    <s v="Plaines bornales"/>
  </r>
  <r>
    <n v="1058"/>
    <x v="0"/>
    <s v="1970-GA0397"/>
    <s v=" "/>
    <n v="57.018000000000001"/>
    <n v="-121.688"/>
    <n v="1970"/>
    <x v="4"/>
    <n v="29"/>
    <d v="1970-09-29T00:00:00"/>
    <m/>
    <m/>
    <x v="2"/>
    <x v="657"/>
    <x v="0"/>
    <s v=" "/>
    <s v="Fire"/>
    <s v=" "/>
    <s v="BC-1970-1970-GA0397"/>
    <s v=" "/>
    <s v=" "/>
    <d v="2020-05-05T00:00:00"/>
    <s v="BC"/>
    <x v="2"/>
    <n v="9"/>
    <x v="2"/>
    <s v="Plaines bornales"/>
  </r>
  <r>
    <n v="1059"/>
    <x v="0"/>
    <s v="1974-GA0017"/>
    <s v=" "/>
    <n v="56.84"/>
    <n v="-121.465999999999"/>
    <n v="1974"/>
    <x v="0"/>
    <n v="6"/>
    <d v="1974-06-06T00:00:00"/>
    <m/>
    <m/>
    <x v="2"/>
    <x v="20"/>
    <x v="0"/>
    <s v=" "/>
    <s v="Fire"/>
    <s v=" "/>
    <s v="BC-1974-1974-GA0017"/>
    <s v=" "/>
    <s v=" "/>
    <d v="2020-05-05T00:00:00"/>
    <s v="BC"/>
    <x v="2"/>
    <n v="9"/>
    <x v="2"/>
    <s v="Plaines bornales"/>
  </r>
  <r>
    <n v="1060"/>
    <x v="0"/>
    <s v="1970-GI0118"/>
    <s v=" "/>
    <n v="56.018000000000001"/>
    <n v="-121.715999999999"/>
    <n v="1970"/>
    <x v="0"/>
    <n v="17"/>
    <d v="1970-06-17T00:00:00"/>
    <m/>
    <m/>
    <x v="2"/>
    <x v="658"/>
    <x v="0"/>
    <s v=" "/>
    <s v="Fire"/>
    <s v=" "/>
    <s v="BC-1970-1970-GI0118"/>
    <s v=" "/>
    <s v=" "/>
    <d v="2020-05-05T00:00:00"/>
    <s v="BC"/>
    <x v="2"/>
    <n v="9"/>
    <x v="2"/>
    <s v="Plaines bornales"/>
  </r>
  <r>
    <n v="1061"/>
    <x v="0"/>
    <s v="1970-G70279"/>
    <s v=" "/>
    <n v="54.5459999999999"/>
    <n v="-120.43"/>
    <n v="1970"/>
    <x v="1"/>
    <n v="17"/>
    <d v="1970-07-17T00:00:00"/>
    <m/>
    <m/>
    <x v="2"/>
    <x v="659"/>
    <x v="1"/>
    <s v=" "/>
    <s v="Fire"/>
    <s v=" "/>
    <s v="BC-1970-1970-G70279"/>
    <s v=" "/>
    <s v=" "/>
    <d v="2020-05-05T00:00:00"/>
    <s v="BC"/>
    <x v="3"/>
    <n v="14"/>
    <x v="3"/>
    <s v="Cordill re montagnarde"/>
  </r>
  <r>
    <n v="1062"/>
    <x v="0"/>
    <s v="1970-G70116"/>
    <s v=" "/>
    <n v="55.3539999999999"/>
    <n v="-120.639"/>
    <n v="1970"/>
    <x v="0"/>
    <n v="18"/>
    <d v="1970-06-18T00:00:00"/>
    <m/>
    <m/>
    <x v="2"/>
    <x v="660"/>
    <x v="0"/>
    <s v=" "/>
    <s v="Fire"/>
    <s v=" "/>
    <s v="BC-1970-1970-G70116"/>
    <s v=" "/>
    <s v=" "/>
    <d v="2020-05-05T00:00:00"/>
    <s v="BC"/>
    <x v="2"/>
    <n v="9"/>
    <x v="2"/>
    <s v="Plaines bornales"/>
  </r>
  <r>
    <n v="1063"/>
    <x v="0"/>
    <s v="1974-G70111"/>
    <s v=" "/>
    <n v="55.097000000000001"/>
    <n v="-120.786"/>
    <n v="1974"/>
    <x v="0"/>
    <n v="21"/>
    <d v="1974-06-21T00:00:00"/>
    <m/>
    <m/>
    <x v="2"/>
    <x v="423"/>
    <x v="1"/>
    <s v=" "/>
    <s v="Fire"/>
    <s v=" "/>
    <s v="BC-1974-1974-G70111"/>
    <s v=" "/>
    <s v=" "/>
    <d v="2020-05-05T00:00:00"/>
    <s v="BC"/>
    <x v="2"/>
    <n v="9"/>
    <x v="2"/>
    <s v="Plaines bornales"/>
  </r>
  <r>
    <n v="1064"/>
    <x v="0"/>
    <s v="1970-G50364"/>
    <s v=" "/>
    <n v="54.249000000000002"/>
    <n v="-124.43"/>
    <n v="1970"/>
    <x v="3"/>
    <n v="25"/>
    <d v="1970-08-25T00:00:00"/>
    <m/>
    <m/>
    <x v="2"/>
    <x v="661"/>
    <x v="0"/>
    <s v=" "/>
    <s v="Fire"/>
    <s v=" "/>
    <s v="BC-1970-1970-G50364"/>
    <s v=" "/>
    <s v=" "/>
    <d v="2020-05-05T00:00:00"/>
    <s v="BC"/>
    <x v="3"/>
    <n v="14"/>
    <x v="3"/>
    <s v="Cordill re montagnarde"/>
  </r>
  <r>
    <n v="1065"/>
    <x v="0"/>
    <s v="1974-G90285"/>
    <s v=" "/>
    <n v="54.226999999999897"/>
    <n v="-124.104"/>
    <n v="1974"/>
    <x v="4"/>
    <n v="24"/>
    <d v="1974-09-24T00:00:00"/>
    <m/>
    <m/>
    <x v="2"/>
    <x v="351"/>
    <x v="0"/>
    <s v=" "/>
    <s v="Fire"/>
    <s v=" "/>
    <s v="BC-1974-1974-G90285"/>
    <s v=" "/>
    <s v=" "/>
    <d v="2020-05-05T00:00:00"/>
    <s v="BC"/>
    <x v="3"/>
    <n v="14"/>
    <x v="3"/>
    <s v="Cordill re montagnarde"/>
  </r>
  <r>
    <n v="1066"/>
    <x v="0"/>
    <s v="1971-G10101"/>
    <s v=" "/>
    <n v="53.567999999999898"/>
    <n v="-120.657"/>
    <n v="1971"/>
    <x v="2"/>
    <n v="1"/>
    <d v="1971-05-01T00:00:00"/>
    <m/>
    <m/>
    <x v="2"/>
    <x v="662"/>
    <x v="0"/>
    <s v=" "/>
    <s v="Fire"/>
    <s v=" "/>
    <s v="BC-1971-1971-G10101"/>
    <s v=" "/>
    <s v=" "/>
    <d v="2020-05-05T00:00:00"/>
    <s v="BC"/>
    <x v="3"/>
    <n v="14"/>
    <x v="3"/>
    <s v="Cordill re montagnarde"/>
  </r>
  <r>
    <n v="1067"/>
    <x v="0"/>
    <s v="1971-G10365"/>
    <s v=" "/>
    <n v="53.691000000000003"/>
    <n v="-120.357"/>
    <n v="1971"/>
    <x v="3"/>
    <n v="1"/>
    <d v="1971-08-01T00:00:00"/>
    <m/>
    <m/>
    <x v="2"/>
    <x v="663"/>
    <x v="1"/>
    <s v=" "/>
    <s v="Fire"/>
    <s v=" "/>
    <s v="BC-1971-1971-G10365"/>
    <s v=" "/>
    <s v=" "/>
    <d v="2020-05-05T00:00:00"/>
    <s v="BC"/>
    <x v="3"/>
    <n v="14"/>
    <x v="3"/>
    <s v="Cordill re montagnarde"/>
  </r>
  <r>
    <n v="1068"/>
    <x v="0"/>
    <s v="1971-G20424"/>
    <s v=" "/>
    <n v="52.509999999999899"/>
    <n v="-118.563"/>
    <n v="1971"/>
    <x v="3"/>
    <n v="6"/>
    <d v="1971-08-06T00:00:00"/>
    <m/>
    <m/>
    <x v="2"/>
    <x v="103"/>
    <x v="1"/>
    <s v=" "/>
    <s v="Fire"/>
    <s v=" "/>
    <s v="BC-1971-1971-G20424"/>
    <s v=" "/>
    <s v=" "/>
    <d v="2020-05-05T00:00:00"/>
    <s v="BC"/>
    <x v="3"/>
    <n v="14"/>
    <x v="3"/>
    <s v="Cordill re montagnarde"/>
  </r>
  <r>
    <n v="1069"/>
    <x v="0"/>
    <s v="1971-G20428"/>
    <s v=" "/>
    <n v="52.463000000000001"/>
    <n v="-118.623"/>
    <n v="1971"/>
    <x v="3"/>
    <n v="6"/>
    <d v="1971-08-06T00:00:00"/>
    <m/>
    <m/>
    <x v="2"/>
    <x v="664"/>
    <x v="1"/>
    <s v=" "/>
    <s v="Fire"/>
    <s v=" "/>
    <s v="BC-1971-1971-G20428"/>
    <s v=" "/>
    <s v=" "/>
    <d v="2020-05-05T00:00:00"/>
    <s v="BC"/>
    <x v="3"/>
    <n v="14"/>
    <x v="3"/>
    <s v="Cordill re montagnarde"/>
  </r>
  <r>
    <n v="1070"/>
    <x v="0"/>
    <s v="1971-NM0180"/>
    <s v=" "/>
    <n v="51.249000000000002"/>
    <n v="-118.423"/>
    <n v="1971"/>
    <x v="1"/>
    <n v="23"/>
    <d v="1971-07-23T00:00:00"/>
    <m/>
    <m/>
    <x v="2"/>
    <x v="665"/>
    <x v="1"/>
    <s v=" "/>
    <s v="Fire"/>
    <s v=" "/>
    <s v="BC-1971-1971-NM0180"/>
    <s v=" "/>
    <s v=" "/>
    <d v="2020-05-05T00:00:00"/>
    <s v="BC"/>
    <x v="3"/>
    <n v="14"/>
    <x v="3"/>
    <s v="Cordill re montagnarde"/>
  </r>
  <r>
    <n v="1071"/>
    <x v="0"/>
    <s v="1971-NM0304"/>
    <s v=" "/>
    <n v="51.177"/>
    <n v="-117.816999999999"/>
    <n v="1971"/>
    <x v="3"/>
    <n v="6"/>
    <d v="1971-08-06T00:00:00"/>
    <m/>
    <m/>
    <x v="2"/>
    <x v="103"/>
    <x v="1"/>
    <s v=" "/>
    <s v="Fire"/>
    <s v=" "/>
    <s v="BC-1971-1971-NM0304"/>
    <s v=" "/>
    <s v=" "/>
    <d v="2020-05-05T00:00:00"/>
    <s v="BC"/>
    <x v="3"/>
    <n v="14"/>
    <x v="3"/>
    <s v="Cordill re montagnarde"/>
  </r>
  <r>
    <n v="1072"/>
    <x v="0"/>
    <s v="1971-NM0414"/>
    <s v=" "/>
    <n v="51.524999999999899"/>
    <n v="-118.282"/>
    <n v="1971"/>
    <x v="3"/>
    <n v="6"/>
    <d v="1971-08-06T00:00:00"/>
    <m/>
    <m/>
    <x v="2"/>
    <x v="666"/>
    <x v="1"/>
    <s v=" "/>
    <s v="Fire"/>
    <s v=" "/>
    <s v="BC-1971-1971-NM0414"/>
    <s v=" "/>
    <s v=" "/>
    <d v="2020-05-05T00:00:00"/>
    <s v="BC"/>
    <x v="3"/>
    <n v="14"/>
    <x v="3"/>
    <s v="Cordill re montagnarde"/>
  </r>
  <r>
    <n v="1073"/>
    <x v="0"/>
    <s v="1971-NM0434"/>
    <s v=" "/>
    <n v="51.226999999999897"/>
    <n v="-118.282"/>
    <n v="1971"/>
    <x v="3"/>
    <n v="6"/>
    <d v="1971-08-06T00:00:00"/>
    <m/>
    <m/>
    <x v="2"/>
    <x v="667"/>
    <x v="1"/>
    <s v=" "/>
    <s v="Fire"/>
    <s v=" "/>
    <s v="BC-1971-1971-NM0434"/>
    <s v=" "/>
    <s v=" "/>
    <d v="2020-05-05T00:00:00"/>
    <s v="BC"/>
    <x v="3"/>
    <n v="14"/>
    <x v="3"/>
    <s v="Cordill re montagnarde"/>
  </r>
  <r>
    <n v="1074"/>
    <x v="0"/>
    <s v="1971-N70225"/>
    <s v=" "/>
    <n v="50.883000000000003"/>
    <n v="-117.187"/>
    <n v="1971"/>
    <x v="3"/>
    <n v="6"/>
    <d v="1971-08-06T00:00:00"/>
    <m/>
    <m/>
    <x v="2"/>
    <x v="668"/>
    <x v="1"/>
    <s v=" "/>
    <s v="Fire"/>
    <s v=" "/>
    <s v="BC-1971-1971-N70225"/>
    <s v=" "/>
    <s v=" "/>
    <d v="2020-05-05T00:00:00"/>
    <s v="BC"/>
    <x v="3"/>
    <n v="14"/>
    <x v="3"/>
    <s v="Cordill re montagnarde"/>
  </r>
  <r>
    <n v="1075"/>
    <x v="0"/>
    <s v="1971-N70248"/>
    <s v=" "/>
    <n v="50.918999999999897"/>
    <n v="-117.175"/>
    <n v="1971"/>
    <x v="3"/>
    <n v="6"/>
    <d v="1971-08-06T00:00:00"/>
    <m/>
    <m/>
    <x v="2"/>
    <x v="669"/>
    <x v="1"/>
    <s v=" "/>
    <s v="Fire"/>
    <s v=" "/>
    <s v="BC-1971-1971-N70248"/>
    <s v=" "/>
    <s v=" "/>
    <d v="2020-05-05T00:00:00"/>
    <s v="BC"/>
    <x v="3"/>
    <n v="14"/>
    <x v="3"/>
    <s v="Cordill re montagnarde"/>
  </r>
  <r>
    <n v="1076"/>
    <x v="0"/>
    <s v="1971-NF0374"/>
    <s v=" "/>
    <n v="51.6619999999999"/>
    <n v="-118.244"/>
    <n v="1971"/>
    <x v="3"/>
    <n v="6"/>
    <d v="1971-08-06T00:00:00"/>
    <m/>
    <m/>
    <x v="2"/>
    <x v="226"/>
    <x v="1"/>
    <s v=" "/>
    <s v="Fire"/>
    <s v=" "/>
    <s v="BC-1971-1971-NF0374"/>
    <s v=" "/>
    <s v=" "/>
    <d v="2020-05-05T00:00:00"/>
    <s v="BC"/>
    <x v="3"/>
    <n v="14"/>
    <x v="3"/>
    <s v="Cordill re montagnarde"/>
  </r>
  <r>
    <n v="1077"/>
    <x v="0"/>
    <s v="1971-NF0376"/>
    <s v=" "/>
    <n v="51.883000000000003"/>
    <n v="-118.852999999999"/>
    <n v="1971"/>
    <x v="3"/>
    <n v="6"/>
    <d v="1971-08-06T00:00:00"/>
    <m/>
    <m/>
    <x v="2"/>
    <x v="670"/>
    <x v="1"/>
    <s v=" "/>
    <s v="Fire"/>
    <s v=" "/>
    <s v="BC-1971-1971-NF0376"/>
    <s v=" "/>
    <s v=" "/>
    <d v="2020-05-05T00:00:00"/>
    <s v="BC"/>
    <x v="3"/>
    <n v="14"/>
    <x v="3"/>
    <s v="Cordill re montagnarde"/>
  </r>
  <r>
    <n v="1078"/>
    <x v="0"/>
    <s v="1971-NF0377"/>
    <s v=" "/>
    <n v="51.847000000000001"/>
    <n v="-118.840999999999"/>
    <n v="1971"/>
    <x v="3"/>
    <n v="6"/>
    <d v="1971-08-06T00:00:00"/>
    <m/>
    <m/>
    <x v="2"/>
    <x v="493"/>
    <x v="1"/>
    <s v=" "/>
    <s v="Fire"/>
    <s v=" "/>
    <s v="BC-1971-1971-NF0377"/>
    <s v=" "/>
    <s v=" "/>
    <d v="2020-05-05T00:00:00"/>
    <s v="BC"/>
    <x v="3"/>
    <n v="14"/>
    <x v="3"/>
    <s v="Cordill re montagnarde"/>
  </r>
  <r>
    <n v="1079"/>
    <x v="0"/>
    <s v="1971-NF0384"/>
    <s v=" "/>
    <n v="51.875999999999898"/>
    <n v="-118.044"/>
    <n v="1971"/>
    <x v="3"/>
    <n v="5"/>
    <d v="1971-08-05T00:00:00"/>
    <m/>
    <m/>
    <x v="2"/>
    <x v="671"/>
    <x v="1"/>
    <s v=" "/>
    <s v="Fire"/>
    <s v=" "/>
    <s v="BC-1971-1971-NF0384"/>
    <s v=" "/>
    <s v=" "/>
    <d v="2020-05-05T00:00:00"/>
    <s v="BC"/>
    <x v="3"/>
    <n v="14"/>
    <x v="3"/>
    <s v="Cordill re montagnarde"/>
  </r>
  <r>
    <n v="1080"/>
    <x v="0"/>
    <s v="1971-G20427"/>
    <s v=" "/>
    <n v="52.375999999999898"/>
    <n v="-118.837"/>
    <n v="1971"/>
    <x v="3"/>
    <n v="7"/>
    <d v="1971-08-07T00:00:00"/>
    <m/>
    <m/>
    <x v="2"/>
    <x v="672"/>
    <x v="1"/>
    <s v=" "/>
    <s v="Fire"/>
    <s v=" "/>
    <s v="BC-1971-1971-G20427"/>
    <s v=" "/>
    <s v=" "/>
    <d v="2020-05-05T00:00:00"/>
    <s v="BC"/>
    <x v="3"/>
    <n v="14"/>
    <x v="3"/>
    <s v="Cordill re montagnarde"/>
  </r>
  <r>
    <n v="1081"/>
    <x v="0"/>
    <s v="1971-G20435"/>
    <s v=" "/>
    <n v="52.774999999999899"/>
    <n v="-119.502"/>
    <n v="1971"/>
    <x v="3"/>
    <n v="6"/>
    <d v="1971-08-06T00:00:00"/>
    <m/>
    <m/>
    <x v="2"/>
    <x v="673"/>
    <x v="1"/>
    <s v=" "/>
    <s v="Fire"/>
    <s v=" "/>
    <s v="BC-1971-1971-G20435"/>
    <s v=" "/>
    <s v=" "/>
    <d v="2020-05-05T00:00:00"/>
    <s v="BC"/>
    <x v="3"/>
    <n v="14"/>
    <x v="3"/>
    <s v="Cordill re montagnarde"/>
  </r>
  <r>
    <n v="1082"/>
    <x v="0"/>
    <s v="1969-N00029"/>
    <s v=" "/>
    <n v="51.509999999999899"/>
    <n v="-118.482"/>
    <n v="1969"/>
    <x v="5"/>
    <n v="1"/>
    <d v="1969-04-01T00:00:00"/>
    <m/>
    <m/>
    <x v="1"/>
    <x v="674"/>
    <x v="0"/>
    <s v=" "/>
    <s v="Fire"/>
    <s v=" "/>
    <s v="BC-1969-1969-N00029"/>
    <s v=" "/>
    <s v=" "/>
    <d v="2020-05-05T00:00:00"/>
    <s v="BC"/>
    <x v="3"/>
    <n v="14"/>
    <x v="3"/>
    <s v="Cordill re montagnarde"/>
  </r>
  <r>
    <n v="1083"/>
    <x v="0"/>
    <s v="1970-KN0599"/>
    <s v=" "/>
    <n v="52.811"/>
    <n v="-120.18300000000001"/>
    <n v="1970"/>
    <x v="0"/>
    <n v="22"/>
    <d v="1970-06-22T00:00:00"/>
    <m/>
    <m/>
    <x v="2"/>
    <x v="34"/>
    <x v="1"/>
    <s v=" "/>
    <s v="Fire"/>
    <s v=" "/>
    <s v="BC-1970-1970-KN0599"/>
    <s v=" "/>
    <s v=" "/>
    <d v="2020-05-05T00:00:00"/>
    <s v="BC"/>
    <x v="3"/>
    <n v="14"/>
    <x v="3"/>
    <s v="Cordill re montagnarde"/>
  </r>
  <r>
    <n v="1084"/>
    <x v="0"/>
    <s v="1969-C00186"/>
    <s v=" "/>
    <n v="52.463000000000001"/>
    <n v="-124.93300000000001"/>
    <n v="1969"/>
    <x v="0"/>
    <n v="17"/>
    <d v="1969-06-17T00:00:00"/>
    <m/>
    <m/>
    <x v="1"/>
    <x v="675"/>
    <x v="0"/>
    <s v=" "/>
    <s v="Fire"/>
    <s v=" "/>
    <s v="BC-1969-1969-C00186"/>
    <s v=" "/>
    <s v=" "/>
    <d v="2020-05-05T00:00:00"/>
    <s v="BC"/>
    <x v="3"/>
    <n v="14"/>
    <x v="3"/>
    <s v="Cordill re montagnarde"/>
  </r>
  <r>
    <n v="1085"/>
    <x v="0"/>
    <s v="1970-N30145"/>
    <s v=" "/>
    <n v="51.677"/>
    <n v="-117.494"/>
    <n v="1970"/>
    <x v="0"/>
    <n v="22"/>
    <d v="1970-06-22T00:00:00"/>
    <m/>
    <m/>
    <x v="2"/>
    <x v="307"/>
    <x v="1"/>
    <s v=" "/>
    <s v="Fire"/>
    <s v=" "/>
    <s v="BC-1970-1970-N30145"/>
    <s v=" "/>
    <s v=" "/>
    <d v="2020-05-05T00:00:00"/>
    <s v="BC"/>
    <x v="3"/>
    <n v="14"/>
    <x v="3"/>
    <s v="Cordill re montagnarde"/>
  </r>
  <r>
    <n v="1086"/>
    <x v="0"/>
    <s v="1970-CK0439"/>
    <s v=" "/>
    <n v="52.234000000000002"/>
    <n v="-124.13500000000001"/>
    <n v="1970"/>
    <x v="1"/>
    <n v="21"/>
    <d v="1970-07-21T00:00:00"/>
    <m/>
    <m/>
    <x v="2"/>
    <x v="676"/>
    <x v="0"/>
    <s v=" "/>
    <s v="Fire"/>
    <s v=" "/>
    <s v="BC-1970-1970-CK0439"/>
    <s v=" "/>
    <s v=" "/>
    <d v="2020-05-05T00:00:00"/>
    <s v="BC"/>
    <x v="3"/>
    <n v="14"/>
    <x v="3"/>
    <s v="Cordill re montagnarde"/>
  </r>
  <r>
    <n v="1087"/>
    <x v="0"/>
    <s v="1970-CK0508"/>
    <s v=" "/>
    <n v="51.561"/>
    <n v="-123.88800000000001"/>
    <n v="1970"/>
    <x v="1"/>
    <n v="30"/>
    <d v="1970-07-30T00:00:00"/>
    <m/>
    <m/>
    <x v="2"/>
    <x v="677"/>
    <x v="0"/>
    <s v=" "/>
    <s v="Fire"/>
    <s v=" "/>
    <s v="BC-1970-1970-CK0508"/>
    <s v=" "/>
    <s v=" "/>
    <d v="2020-05-05T00:00:00"/>
    <s v="BC"/>
    <x v="3"/>
    <n v="14"/>
    <x v="3"/>
    <s v="Cordill re montagnarde"/>
  </r>
  <r>
    <n v="1088"/>
    <x v="0"/>
    <s v="1970-CK0540"/>
    <s v=" "/>
    <n v="51.633000000000003"/>
    <n v="-124.173"/>
    <n v="1970"/>
    <x v="3"/>
    <n v="19"/>
    <d v="1970-08-19T00:00:00"/>
    <m/>
    <m/>
    <x v="2"/>
    <x v="678"/>
    <x v="0"/>
    <s v=" "/>
    <s v="Fire"/>
    <s v=" "/>
    <s v="BC-1970-1970-CK0540"/>
    <s v=" "/>
    <s v=" "/>
    <d v="2020-05-05T00:00:00"/>
    <s v="BC"/>
    <x v="3"/>
    <n v="14"/>
    <x v="3"/>
    <s v="Cordill re montagnarde"/>
  </r>
  <r>
    <n v="1089"/>
    <x v="0"/>
    <s v="1969-C00185"/>
    <s v=" "/>
    <n v="52.317999999999898"/>
    <n v="-124.337"/>
    <n v="1969"/>
    <x v="0"/>
    <n v="13"/>
    <d v="1969-06-13T00:00:00"/>
    <m/>
    <m/>
    <x v="1"/>
    <x v="52"/>
    <x v="0"/>
    <s v=" "/>
    <s v="Fire"/>
    <s v=" "/>
    <s v="BC-1969-1969-C00185"/>
    <s v=" "/>
    <s v=" "/>
    <d v="2020-05-05T00:00:00"/>
    <s v="BC"/>
    <x v="3"/>
    <n v="14"/>
    <x v="3"/>
    <s v="Cordill re montagnarde"/>
  </r>
  <r>
    <n v="1090"/>
    <x v="0"/>
    <s v="1971-NF0181"/>
    <s v=" "/>
    <n v="52.14"/>
    <n v="-118.349"/>
    <n v="1971"/>
    <x v="1"/>
    <n v="28"/>
    <d v="1971-07-28T00:00:00"/>
    <m/>
    <m/>
    <x v="2"/>
    <x v="679"/>
    <x v="0"/>
    <s v=" "/>
    <s v="Fire"/>
    <s v=" "/>
    <s v="BC-1971-1971-NF0181"/>
    <s v=" "/>
    <s v=" "/>
    <d v="2020-05-05T00:00:00"/>
    <s v="BC"/>
    <x v="3"/>
    <n v="14"/>
    <x v="3"/>
    <s v="Cordill re montagnarde"/>
  </r>
  <r>
    <n v="1091"/>
    <x v="0"/>
    <s v="1971-NF0238"/>
    <s v=" "/>
    <n v="52.054000000000002"/>
    <n v="-117.65900000000001"/>
    <n v="1971"/>
    <x v="1"/>
    <n v="27"/>
    <d v="1971-07-27T00:00:00"/>
    <m/>
    <m/>
    <x v="2"/>
    <x v="680"/>
    <x v="1"/>
    <s v=" "/>
    <s v="Fire"/>
    <s v=" "/>
    <s v="BC-1971-1971-NF0238"/>
    <s v=" "/>
    <s v=" "/>
    <d v="2020-05-05T00:00:00"/>
    <s v="BC"/>
    <x v="3"/>
    <n v="14"/>
    <x v="3"/>
    <s v="Cordill re montagnarde"/>
  </r>
  <r>
    <n v="1092"/>
    <x v="0"/>
    <s v="1973-N30354"/>
    <s v=" "/>
    <n v="51.9119999999999"/>
    <n v="-117.232"/>
    <n v="1973"/>
    <x v="1"/>
    <n v="29"/>
    <d v="1973-07-29T00:00:00"/>
    <m/>
    <m/>
    <x v="2"/>
    <x v="681"/>
    <x v="1"/>
    <s v=" "/>
    <s v="Fire"/>
    <s v=" "/>
    <s v="BC-1973-1973-N30354"/>
    <s v=" "/>
    <s v=" "/>
    <d v="2020-05-05T00:00:00"/>
    <s v="BC"/>
    <x v="3"/>
    <n v="14"/>
    <x v="3"/>
    <s v="Cordill re montagnarde"/>
  </r>
  <r>
    <n v="1093"/>
    <x v="0"/>
    <s v="1970-VB0227"/>
    <s v=" "/>
    <n v="50.984000000000002"/>
    <n v="-124.333"/>
    <n v="1970"/>
    <x v="1"/>
    <n v="7"/>
    <d v="1970-07-07T00:00:00"/>
    <m/>
    <m/>
    <x v="2"/>
    <x v="682"/>
    <x v="0"/>
    <s v=" "/>
    <s v="Fire"/>
    <s v=" "/>
    <s v="BC-1970-1970-VB0227"/>
    <s v=" "/>
    <s v=" "/>
    <d v="2020-05-05T00:00:00"/>
    <s v="BC"/>
    <x v="4"/>
    <n v="13"/>
    <x v="4"/>
    <s v="Maritime du Pacifique"/>
  </r>
  <r>
    <n v="1094"/>
    <x v="0"/>
    <s v="1970-K11816"/>
    <s v=" "/>
    <n v="50.281999999999897"/>
    <n v="-118.572"/>
    <n v="1970"/>
    <x v="3"/>
    <n v="24"/>
    <d v="1970-08-24T00:00:00"/>
    <m/>
    <m/>
    <x v="2"/>
    <x v="679"/>
    <x v="1"/>
    <s v=" "/>
    <s v="Fire"/>
    <s v=" "/>
    <s v="BC-1970-1970-K11816"/>
    <s v=" "/>
    <s v=" "/>
    <d v="2020-05-05T00:00:00"/>
    <s v="BC"/>
    <x v="3"/>
    <n v="14"/>
    <x v="3"/>
    <s v="Cordill re montagnarde"/>
  </r>
  <r>
    <n v="1095"/>
    <x v="0"/>
    <s v="1970-K51626"/>
    <s v=" "/>
    <n v="51.067999999999898"/>
    <n v="-119.340999999999"/>
    <n v="1970"/>
    <x v="3"/>
    <n v="5"/>
    <d v="1970-08-05T00:00:00"/>
    <m/>
    <m/>
    <x v="2"/>
    <x v="169"/>
    <x v="1"/>
    <s v=" "/>
    <s v="Fire"/>
    <s v=" "/>
    <s v="BC-1970-1970-K51626"/>
    <s v=" "/>
    <s v=" "/>
    <d v="2020-05-05T00:00:00"/>
    <s v="BC"/>
    <x v="3"/>
    <n v="14"/>
    <x v="3"/>
    <s v="Cordill re montagnarde"/>
  </r>
  <r>
    <n v="1096"/>
    <x v="0"/>
    <s v="1970-K20560"/>
    <s v=" "/>
    <n v="51.655000000000001"/>
    <n v="-120.294"/>
    <n v="1970"/>
    <x v="0"/>
    <n v="18"/>
    <d v="1970-06-18T00:00:00"/>
    <m/>
    <m/>
    <x v="2"/>
    <x v="683"/>
    <x v="0"/>
    <s v=" "/>
    <s v="Fire"/>
    <s v=" "/>
    <s v="BC-1970-1970-K20560"/>
    <s v=" "/>
    <s v=" "/>
    <d v="2020-05-05T00:00:00"/>
    <s v="BC"/>
    <x v="3"/>
    <n v="14"/>
    <x v="3"/>
    <s v="Cordill re montagnarde"/>
  </r>
  <r>
    <n v="1097"/>
    <x v="0"/>
    <s v="1971-N40348"/>
    <s v=" "/>
    <n v="49.719999999999899"/>
    <n v="-115.405"/>
    <n v="1971"/>
    <x v="3"/>
    <n v="10"/>
    <d v="1971-08-10T00:00:00"/>
    <m/>
    <m/>
    <x v="2"/>
    <x v="684"/>
    <x v="1"/>
    <s v=" "/>
    <s v="Fire"/>
    <s v=" "/>
    <s v="BC-1971-1971-N40348"/>
    <s v=" "/>
    <s v=" "/>
    <d v="2020-05-05T00:00:00"/>
    <s v="BC"/>
    <x v="3"/>
    <n v="14"/>
    <x v="3"/>
    <s v="Cordill re montagnarde"/>
  </r>
  <r>
    <n v="1098"/>
    <x v="0"/>
    <s v="1970-N40581"/>
    <s v=" "/>
    <n v="49.734000000000002"/>
    <n v="-115.471999999999"/>
    <n v="1970"/>
    <x v="3"/>
    <n v="16"/>
    <d v="1970-08-16T00:00:00"/>
    <m/>
    <m/>
    <x v="2"/>
    <x v="685"/>
    <x v="0"/>
    <s v=" "/>
    <s v="Fire"/>
    <s v=" "/>
    <s v="BC-1970-1970-N40581"/>
    <s v=" "/>
    <s v=" "/>
    <d v="2020-05-05T00:00:00"/>
    <s v="BC"/>
    <x v="3"/>
    <n v="14"/>
    <x v="3"/>
    <s v="Cordill re montagnarde"/>
  </r>
  <r>
    <n v="1099"/>
    <x v="0"/>
    <s v="1970-N20569"/>
    <s v=" "/>
    <n v="50.226999999999897"/>
    <n v="-115.083"/>
    <n v="1970"/>
    <x v="3"/>
    <n v="16"/>
    <d v="1970-08-16T00:00:00"/>
    <m/>
    <m/>
    <x v="2"/>
    <x v="686"/>
    <x v="1"/>
    <s v=" "/>
    <s v="Fire"/>
    <s v=" "/>
    <s v="BC-1970-1970-N20569"/>
    <s v=" "/>
    <s v=" "/>
    <d v="2020-05-05T00:00:00"/>
    <s v="BC"/>
    <x v="3"/>
    <n v="14"/>
    <x v="3"/>
    <s v="Cordill re montagnarde"/>
  </r>
  <r>
    <n v="1100"/>
    <x v="0"/>
    <s v="1969-N00054"/>
    <s v=" "/>
    <n v="51.009999999999899"/>
    <n v="-116.88800000000001"/>
    <n v="1969"/>
    <x v="0"/>
    <n v="1"/>
    <d v="1969-06-01T00:00:00"/>
    <m/>
    <m/>
    <x v="1"/>
    <x v="687"/>
    <x v="0"/>
    <s v=" "/>
    <s v="Fire"/>
    <s v=" "/>
    <s v="BC-1969-1969-N00054"/>
    <s v=" "/>
    <s v=" "/>
    <d v="2020-05-05T00:00:00"/>
    <s v="BC"/>
    <x v="3"/>
    <n v="14"/>
    <x v="3"/>
    <s v="Cordill re montagnarde"/>
  </r>
  <r>
    <n v="1101"/>
    <x v="0"/>
    <s v="1973-N30612"/>
    <s v=" "/>
    <n v="51.491999999999898"/>
    <n v="-117.340999999999"/>
    <n v="1973"/>
    <x v="3"/>
    <n v="16"/>
    <d v="1973-08-16T00:00:00"/>
    <m/>
    <m/>
    <x v="2"/>
    <x v="688"/>
    <x v="1"/>
    <s v=" "/>
    <s v="Fire"/>
    <s v=" "/>
    <s v="BC-1973-1973-N30612"/>
    <s v=" "/>
    <s v=" "/>
    <d v="2020-05-05T00:00:00"/>
    <s v="BC"/>
    <x v="3"/>
    <n v="14"/>
    <x v="3"/>
    <s v="Cordill re montagnarde"/>
  </r>
  <r>
    <n v="1102"/>
    <x v="0"/>
    <s v="1974-N10615"/>
    <s v=" "/>
    <n v="50.491999999999898"/>
    <n v="-116.595"/>
    <n v="1974"/>
    <x v="6"/>
    <n v="12"/>
    <d v="1974-10-12T00:00:00"/>
    <m/>
    <m/>
    <x v="2"/>
    <x v="689"/>
    <x v="0"/>
    <s v=" "/>
    <s v="Fire"/>
    <s v=" "/>
    <s v="BC-1974-1974-N10615"/>
    <s v=" "/>
    <s v=" "/>
    <d v="2020-05-05T00:00:00"/>
    <s v="BC"/>
    <x v="3"/>
    <n v="14"/>
    <x v="3"/>
    <s v="Cordill re montagnarde"/>
  </r>
  <r>
    <n v="1103"/>
    <x v="0"/>
    <s v="1970-KG0588"/>
    <s v=" "/>
    <n v="50.448"/>
    <n v="-121.617999999999"/>
    <n v="1970"/>
    <x v="0"/>
    <n v="20"/>
    <d v="1970-06-20T00:00:00"/>
    <m/>
    <m/>
    <x v="2"/>
    <x v="690"/>
    <x v="0"/>
    <s v=" "/>
    <s v="Fire"/>
    <s v=" "/>
    <s v="BC-1970-1970-KG0588"/>
    <s v=" "/>
    <s v=" "/>
    <d v="2020-05-05T00:00:00"/>
    <s v="BC"/>
    <x v="3"/>
    <n v="14"/>
    <x v="3"/>
    <s v="Cordill re montagnarde"/>
  </r>
  <r>
    <n v="1104"/>
    <x v="0"/>
    <s v="1970-K80526"/>
    <s v=" "/>
    <n v="50.713000000000001"/>
    <n v="-122.152"/>
    <n v="1970"/>
    <x v="0"/>
    <n v="22"/>
    <d v="1970-06-22T00:00:00"/>
    <m/>
    <m/>
    <x v="2"/>
    <x v="691"/>
    <x v="0"/>
    <s v=" "/>
    <s v="Fire"/>
    <s v=" "/>
    <s v="BC-1970-1970-K80526"/>
    <s v=" "/>
    <s v=" "/>
    <d v="2020-05-05T00:00:00"/>
    <s v="BC"/>
    <x v="3"/>
    <n v="14"/>
    <x v="3"/>
    <s v="Cordill re montagnarde"/>
  </r>
  <r>
    <n v="1105"/>
    <x v="0"/>
    <s v="1970-K80866"/>
    <s v=" "/>
    <n v="50.84"/>
    <n v="-121.89100000000001"/>
    <n v="1970"/>
    <x v="1"/>
    <n v="15"/>
    <d v="1970-07-15T00:00:00"/>
    <m/>
    <m/>
    <x v="2"/>
    <x v="692"/>
    <x v="0"/>
    <s v=" "/>
    <s v="Fire"/>
    <s v=" "/>
    <s v="BC-1970-1970-K80866"/>
    <s v=" "/>
    <s v=" "/>
    <d v="2020-05-05T00:00:00"/>
    <s v="BC"/>
    <x v="3"/>
    <n v="14"/>
    <x v="3"/>
    <s v="Cordill re montagnarde"/>
  </r>
  <r>
    <n v="1106"/>
    <x v="0"/>
    <s v="1970-K81144"/>
    <s v=" "/>
    <n v="50.509999999999899"/>
    <n v="-121.879"/>
    <n v="1970"/>
    <x v="1"/>
    <n v="20"/>
    <d v="1970-07-20T00:00:00"/>
    <m/>
    <m/>
    <x v="2"/>
    <x v="33"/>
    <x v="1"/>
    <s v=" "/>
    <s v="Fire"/>
    <s v=" "/>
    <s v="BC-1970-1970-K81144"/>
    <s v=" "/>
    <s v=" "/>
    <d v="2020-05-05T00:00:00"/>
    <s v="BC"/>
    <x v="3"/>
    <n v="14"/>
    <x v="3"/>
    <s v="Cordill re montagnarde"/>
  </r>
  <r>
    <n v="1107"/>
    <x v="0"/>
    <s v="1970-KG1210"/>
    <s v=" "/>
    <n v="50.418999999999897"/>
    <n v="-121.322"/>
    <n v="1970"/>
    <x v="1"/>
    <n v="19"/>
    <d v="1970-07-19T00:00:00"/>
    <m/>
    <m/>
    <x v="2"/>
    <x v="539"/>
    <x v="0"/>
    <s v=" "/>
    <s v="Fire"/>
    <s v=" "/>
    <s v="BC-1970-1970-KG1210"/>
    <s v=" "/>
    <s v=" "/>
    <d v="2020-05-05T00:00:00"/>
    <s v="BC"/>
    <x v="3"/>
    <n v="14"/>
    <x v="3"/>
    <s v="Cordill re montagnarde"/>
  </r>
  <r>
    <n v="1108"/>
    <x v="0"/>
    <s v="1970-VC0189"/>
    <s v=" "/>
    <n v="50.633000000000003"/>
    <n v="-126.015"/>
    <n v="1970"/>
    <x v="1"/>
    <n v="9"/>
    <d v="1970-07-09T00:00:00"/>
    <m/>
    <m/>
    <x v="2"/>
    <x v="462"/>
    <x v="0"/>
    <s v=" "/>
    <s v="Fire"/>
    <s v=" "/>
    <s v="BC-1970-1970-VC0189"/>
    <s v=" "/>
    <s v=" "/>
    <d v="2020-05-05T00:00:00"/>
    <s v="BC"/>
    <x v="4"/>
    <n v="13"/>
    <x v="4"/>
    <s v="Maritime du Pacifique"/>
  </r>
  <r>
    <n v="1109"/>
    <x v="0"/>
    <s v="1969-N00395"/>
    <s v=" "/>
    <n v="49.183999999999898"/>
    <n v="-114.89400000000001"/>
    <n v="1969"/>
    <x v="3"/>
    <n v="30"/>
    <d v="1969-08-30T00:00:00"/>
    <m/>
    <m/>
    <x v="1"/>
    <x v="693"/>
    <x v="0"/>
    <s v=" "/>
    <s v="Fire"/>
    <s v=" "/>
    <s v="BC-1969-1969-N00395"/>
    <s v=" "/>
    <s v=" "/>
    <d v="2020-05-05T00:00:00"/>
    <s v="BC"/>
    <x v="3"/>
    <n v="14"/>
    <x v="3"/>
    <s v="Cordill re montagnarde"/>
  </r>
  <r>
    <n v="1110"/>
    <x v="0"/>
    <s v="1969-N00425"/>
    <s v=" "/>
    <n v="49.875999999999898"/>
    <n v="-114.89400000000001"/>
    <n v="1969"/>
    <x v="4"/>
    <n v="13"/>
    <d v="1969-09-13T00:00:00"/>
    <m/>
    <m/>
    <x v="1"/>
    <x v="425"/>
    <x v="0"/>
    <s v=" "/>
    <s v="Fire"/>
    <s v=" "/>
    <s v="BC-1969-1969-N00425"/>
    <s v=" "/>
    <s v=" "/>
    <d v="2020-05-05T00:00:00"/>
    <s v="BC"/>
    <x v="3"/>
    <n v="14"/>
    <x v="3"/>
    <s v="Cordill re montagnarde"/>
  </r>
  <r>
    <n v="1111"/>
    <x v="0"/>
    <s v="1970-N20609"/>
    <s v=" "/>
    <n v="49.734000000000002"/>
    <n v="-115.04300000000001"/>
    <n v="1970"/>
    <x v="3"/>
    <n v="23"/>
    <d v="1970-08-23T00:00:00"/>
    <m/>
    <m/>
    <x v="2"/>
    <x v="694"/>
    <x v="0"/>
    <s v=" "/>
    <s v="Fire"/>
    <s v=" "/>
    <s v="BC-1970-1970-N20609"/>
    <s v=" "/>
    <s v=" "/>
    <d v="2020-05-05T00:00:00"/>
    <s v="BC"/>
    <x v="3"/>
    <n v="14"/>
    <x v="3"/>
    <s v="Cordill re montagnarde"/>
  </r>
  <r>
    <n v="1112"/>
    <x v="0"/>
    <s v="1970-N20809"/>
    <s v=" "/>
    <n v="49.226999999999897"/>
    <n v="-114.699"/>
    <n v="1970"/>
    <x v="4"/>
    <n v="3"/>
    <d v="1970-09-03T00:00:00"/>
    <m/>
    <m/>
    <x v="2"/>
    <x v="695"/>
    <x v="0"/>
    <s v=" "/>
    <s v="Fire"/>
    <s v=" "/>
    <s v="BC-1970-1970-N20809"/>
    <s v=" "/>
    <s v=" "/>
    <d v="2020-05-05T00:00:00"/>
    <s v="BC"/>
    <x v="3"/>
    <n v="14"/>
    <x v="3"/>
    <s v="Cordill re montagnarde"/>
  </r>
  <r>
    <n v="1113"/>
    <x v="0"/>
    <s v="1971-N60395"/>
    <s v=" "/>
    <n v="50.168999999999897"/>
    <n v="-116.572"/>
    <n v="1971"/>
    <x v="3"/>
    <n v="7"/>
    <d v="1971-08-07T00:00:00"/>
    <m/>
    <m/>
    <x v="2"/>
    <x v="300"/>
    <x v="1"/>
    <s v=" "/>
    <s v="Fire"/>
    <s v=" "/>
    <s v="BC-1971-1971-N60395"/>
    <s v=" "/>
    <s v=" "/>
    <d v="2020-05-05T00:00:00"/>
    <s v="BC"/>
    <x v="3"/>
    <n v="14"/>
    <x v="3"/>
    <s v="Cordill re montagnarde"/>
  </r>
  <r>
    <n v="1114"/>
    <x v="0"/>
    <s v="1971-N60403"/>
    <s v=" "/>
    <n v="49.704999999999899"/>
    <n v="-116.938"/>
    <n v="1971"/>
    <x v="3"/>
    <n v="14"/>
    <d v="1971-08-14T00:00:00"/>
    <m/>
    <m/>
    <x v="2"/>
    <x v="696"/>
    <x v="0"/>
    <s v=" "/>
    <s v="Fire"/>
    <s v=" "/>
    <s v="BC-1971-1971-N60403"/>
    <s v=" "/>
    <s v=" "/>
    <d v="2020-05-05T00:00:00"/>
    <s v="BC"/>
    <x v="3"/>
    <n v="14"/>
    <x v="3"/>
    <s v="Cordill re montagnarde"/>
  </r>
  <r>
    <n v="1115"/>
    <x v="0"/>
    <s v="1971-N70243"/>
    <s v=" "/>
    <n v="50.241999999999898"/>
    <n v="-116.879"/>
    <n v="1971"/>
    <x v="3"/>
    <n v="8"/>
    <d v="1971-08-08T00:00:00"/>
    <m/>
    <m/>
    <x v="2"/>
    <x v="18"/>
    <x v="1"/>
    <s v=" "/>
    <s v="Fire"/>
    <s v=" "/>
    <s v="BC-1971-1971-N70243"/>
    <s v=" "/>
    <s v=" "/>
    <d v="2020-05-05T00:00:00"/>
    <s v="BC"/>
    <x v="3"/>
    <n v="14"/>
    <x v="3"/>
    <s v="Cordill re montagnarde"/>
  </r>
  <r>
    <n v="1116"/>
    <x v="0"/>
    <s v="1969-N00349"/>
    <s v=" "/>
    <n v="49.875999999999898"/>
    <n v="-116.76"/>
    <n v="1969"/>
    <x v="3"/>
    <n v="22"/>
    <d v="1969-08-22T00:00:00"/>
    <m/>
    <m/>
    <x v="1"/>
    <x v="697"/>
    <x v="0"/>
    <s v=" "/>
    <s v="Fire"/>
    <s v=" "/>
    <s v="BC-1969-1969-N00349"/>
    <s v=" "/>
    <s v=" "/>
    <d v="2020-05-05T00:00:00"/>
    <s v="BC"/>
    <x v="3"/>
    <n v="14"/>
    <x v="3"/>
    <s v="Cordill re montagnarde"/>
  </r>
  <r>
    <n v="1117"/>
    <x v="0"/>
    <s v="1970-KG1489"/>
    <s v=" "/>
    <n v="50.177"/>
    <n v="-121.56100000000001"/>
    <n v="1970"/>
    <x v="3"/>
    <n v="5"/>
    <d v="1970-08-05T00:00:00"/>
    <m/>
    <m/>
    <x v="2"/>
    <x v="698"/>
    <x v="0"/>
    <s v=" "/>
    <s v="Fire"/>
    <s v=" "/>
    <s v="BC-1970-1970-KG1489"/>
    <s v=" "/>
    <s v=" "/>
    <d v="2020-05-05T00:00:00"/>
    <s v="BC"/>
    <x v="3"/>
    <n v="14"/>
    <x v="3"/>
    <s v="Cordill re montagnarde"/>
  </r>
  <r>
    <n v="1118"/>
    <x v="0"/>
    <s v="1970-KF0784"/>
    <s v=" "/>
    <n v="49.999000000000002"/>
    <n v="-119.871"/>
    <n v="1970"/>
    <x v="1"/>
    <n v="8"/>
    <d v="1970-07-08T00:00:00"/>
    <m/>
    <m/>
    <x v="2"/>
    <x v="699"/>
    <x v="0"/>
    <s v=" "/>
    <s v="Fire"/>
    <s v=" "/>
    <s v="BC-1970-1970-KF0784"/>
    <s v=" "/>
    <s v=" "/>
    <d v="2020-05-05T00:00:00"/>
    <s v="BC"/>
    <x v="3"/>
    <n v="14"/>
    <x v="3"/>
    <s v="Cordill re montagnarde"/>
  </r>
  <r>
    <n v="1119"/>
    <x v="0"/>
    <s v="1971-KA0782"/>
    <s v=" "/>
    <n v="49.383000000000003"/>
    <n v="-119.554"/>
    <n v="1971"/>
    <x v="3"/>
    <n v="8"/>
    <d v="1971-08-08T00:00:00"/>
    <m/>
    <m/>
    <x v="2"/>
    <x v="294"/>
    <x v="0"/>
    <s v=" "/>
    <s v="Fire"/>
    <s v=" "/>
    <s v="BC-1971-1971-KA0782"/>
    <s v=" "/>
    <s v=" "/>
    <d v="2020-05-05T00:00:00"/>
    <s v="BC"/>
    <x v="3"/>
    <n v="14"/>
    <x v="3"/>
    <s v="Cordill re montagnarde"/>
  </r>
  <r>
    <n v="1120"/>
    <x v="0"/>
    <s v="1969-K00806"/>
    <s v=" "/>
    <n v="49.625999999999898"/>
    <n v="-119.733"/>
    <n v="1969"/>
    <x v="3"/>
    <n v="24"/>
    <d v="1969-08-24T00:00:00"/>
    <m/>
    <m/>
    <x v="1"/>
    <x v="700"/>
    <x v="0"/>
    <s v=" "/>
    <s v="Fire"/>
    <s v=" "/>
    <s v="BC-1969-1969-K00806"/>
    <s v=" "/>
    <s v=" "/>
    <d v="2020-05-05T00:00:00"/>
    <s v="BC"/>
    <x v="3"/>
    <n v="14"/>
    <x v="3"/>
    <s v="Cordill re montagnarde"/>
  </r>
  <r>
    <n v="1121"/>
    <x v="0"/>
    <s v="1970-VN0515"/>
    <s v=" "/>
    <n v="48.463000000000001"/>
    <n v="-124.01600000000001"/>
    <n v="1970"/>
    <x v="9"/>
    <n v="2"/>
    <d v="1970-11-02T00:00:00"/>
    <m/>
    <m/>
    <x v="2"/>
    <x v="30"/>
    <x v="0"/>
    <s v=" "/>
    <s v="Fire"/>
    <s v=" "/>
    <s v="BC-1970-1970-VN0515"/>
    <s v=" "/>
    <s v=" "/>
    <d v="2020-05-05T00:00:00"/>
    <s v="BC"/>
    <x v="4"/>
    <n v="13"/>
    <x v="4"/>
    <s v="Maritime du Pacifique"/>
  </r>
  <r>
    <n v="1122"/>
    <x v="0"/>
    <s v="1970-KA0810"/>
    <s v=" "/>
    <n v="49.5459999999999"/>
    <n v="-119.483"/>
    <n v="1970"/>
    <x v="1"/>
    <n v="9"/>
    <d v="1970-07-09T00:00:00"/>
    <m/>
    <m/>
    <x v="2"/>
    <x v="182"/>
    <x v="0"/>
    <s v=" "/>
    <s v="Fire"/>
    <s v=" "/>
    <s v="BC-1970-1970-KA0810"/>
    <s v=" "/>
    <s v=" "/>
    <d v="2020-05-05T00:00:00"/>
    <s v="BC"/>
    <x v="3"/>
    <n v="14"/>
    <x v="3"/>
    <s v="Cordill re montagnarde"/>
  </r>
  <r>
    <n v="1123"/>
    <x v="0"/>
    <s v="1970-KJ0707"/>
    <s v=" "/>
    <n v="50.499000000000002"/>
    <n v="-119.04900000000001"/>
    <n v="1970"/>
    <x v="1"/>
    <n v="4"/>
    <d v="1970-07-04T00:00:00"/>
    <m/>
    <m/>
    <x v="2"/>
    <x v="20"/>
    <x v="1"/>
    <s v=" "/>
    <s v="Fire"/>
    <s v=" "/>
    <s v="BC-1970-1970-KJ0707"/>
    <s v=" "/>
    <s v=" "/>
    <d v="2020-05-05T00:00:00"/>
    <s v="BC"/>
    <x v="3"/>
    <n v="14"/>
    <x v="3"/>
    <s v="Cordill re montagnarde"/>
  </r>
  <r>
    <n v="1124"/>
    <x v="0"/>
    <s v="1969-K00626"/>
    <s v=" "/>
    <n v="50.241999999999898"/>
    <n v="-119.04900000000001"/>
    <n v="1969"/>
    <x v="1"/>
    <n v="27"/>
    <d v="1969-07-27T00:00:00"/>
    <m/>
    <m/>
    <x v="1"/>
    <x v="669"/>
    <x v="0"/>
    <s v=" "/>
    <s v="Fire"/>
    <s v=" "/>
    <s v="BC-1969-1969-K00626"/>
    <s v=" "/>
    <s v=" "/>
    <d v="2020-05-05T00:00:00"/>
    <s v="BC"/>
    <x v="3"/>
    <n v="14"/>
    <x v="3"/>
    <s v="Cordill re montagnarde"/>
  </r>
  <r>
    <n v="1125"/>
    <x v="0"/>
    <s v="1970-V30170"/>
    <s v=" "/>
    <n v="49.304000000000002"/>
    <n v="-121.76"/>
    <n v="1970"/>
    <x v="1"/>
    <n v="4"/>
    <d v="1970-07-04T00:00:00"/>
    <m/>
    <m/>
    <x v="2"/>
    <x v="507"/>
    <x v="0"/>
    <s v=" "/>
    <s v="Fire"/>
    <s v=" "/>
    <s v="BC-1970-1970-V30170"/>
    <s v=" "/>
    <s v=" "/>
    <d v="2020-05-05T00:00:00"/>
    <s v="BC"/>
    <x v="4"/>
    <n v="13"/>
    <x v="4"/>
    <s v="Maritime du Pacifique"/>
  </r>
  <r>
    <n v="1126"/>
    <x v="0"/>
    <s v="1973-N50383"/>
    <s v=" "/>
    <n v="49.09"/>
    <n v="-116.782"/>
    <n v="1973"/>
    <x v="1"/>
    <n v="29"/>
    <d v="1973-07-29T00:00:00"/>
    <m/>
    <m/>
    <x v="2"/>
    <x v="490"/>
    <x v="1"/>
    <s v=" "/>
    <s v="Fire"/>
    <s v=" "/>
    <s v="BC-1973-1973-N50383"/>
    <s v=" "/>
    <s v=" "/>
    <d v="2020-05-05T00:00:00"/>
    <s v="BC"/>
    <x v="3"/>
    <n v="14"/>
    <x v="3"/>
    <s v="Cordill re montagnarde"/>
  </r>
  <r>
    <n v="1127"/>
    <x v="0"/>
    <s v="1970-KA1070"/>
    <s v=" "/>
    <n v="49.009999999999899"/>
    <n v="-119.771"/>
    <n v="1970"/>
    <x v="1"/>
    <n v="16"/>
    <d v="1970-07-16T00:00:00"/>
    <m/>
    <m/>
    <x v="2"/>
    <x v="701"/>
    <x v="1"/>
    <s v=" "/>
    <s v="Fire"/>
    <s v=" "/>
    <s v="BC-1970-1970-KA1070"/>
    <s v=" "/>
    <s v=" "/>
    <d v="2020-05-05T00:00:00"/>
    <s v="BC"/>
    <x v="3"/>
    <n v="14"/>
    <x v="3"/>
    <s v="Cordill re montagnarde"/>
  </r>
  <r>
    <n v="1128"/>
    <x v="0"/>
    <s v="1970-KB1288"/>
    <s v=" "/>
    <n v="49.003"/>
    <n v="-120.532"/>
    <n v="1970"/>
    <x v="1"/>
    <n v="16"/>
    <d v="1970-07-16T00:00:00"/>
    <m/>
    <m/>
    <x v="2"/>
    <x v="558"/>
    <x v="1"/>
    <s v=" "/>
    <s v="Fire"/>
    <s v=" "/>
    <s v="BC-1970-1970-KB1288"/>
    <s v=" "/>
    <s v=" "/>
    <d v="2020-05-05T00:00:00"/>
    <s v="BC"/>
    <x v="3"/>
    <n v="14"/>
    <x v="3"/>
    <s v="Cordill re montagnarde"/>
  </r>
  <r>
    <n v="1129"/>
    <x v="0"/>
    <s v="1969-KA0805"/>
    <s v=" "/>
    <n v="49.183999999999898"/>
    <n v="-119.599"/>
    <n v="1969"/>
    <x v="3"/>
    <n v="24"/>
    <d v="1969-08-24T00:00:00"/>
    <m/>
    <m/>
    <x v="1"/>
    <x v="702"/>
    <x v="0"/>
    <s v=" "/>
    <s v="Fire"/>
    <s v=" "/>
    <s v="BC-1969-1969-KA0805"/>
    <s v=" "/>
    <s v=" "/>
    <d v="2020-05-05T00:00:00"/>
    <s v="BC"/>
    <x v="3"/>
    <n v="14"/>
    <x v="3"/>
    <s v="Cordill re montagnarde"/>
  </r>
  <r>
    <n v="1130"/>
    <x v="0"/>
    <s v="1970-KA1057"/>
    <s v=" "/>
    <n v="49.003"/>
    <n v="-119.521"/>
    <n v="1970"/>
    <x v="1"/>
    <n v="16"/>
    <d v="1970-07-16T00:00:00"/>
    <m/>
    <m/>
    <x v="2"/>
    <x v="703"/>
    <x v="1"/>
    <s v=" "/>
    <s v="Fire"/>
    <s v=" "/>
    <s v="BC-1970-1970-KA1057"/>
    <s v=" "/>
    <s v=" "/>
    <d v="2020-05-05T00:00:00"/>
    <s v="BC"/>
    <x v="3"/>
    <n v="14"/>
    <x v="3"/>
    <s v="Cordill re montagnarde"/>
  </r>
  <r>
    <n v="1131"/>
    <x v="0"/>
    <s v="1970-KA1061"/>
    <s v=" "/>
    <n v="49.281999999999897"/>
    <n v="-119.554"/>
    <n v="1970"/>
    <x v="1"/>
    <n v="16"/>
    <d v="1970-07-16T00:00:00"/>
    <m/>
    <m/>
    <x v="2"/>
    <x v="479"/>
    <x v="1"/>
    <s v=" "/>
    <s v="Fire"/>
    <s v=" "/>
    <s v="BC-1970-1970-KA1061"/>
    <s v=" "/>
    <s v=" "/>
    <d v="2020-05-05T00:00:00"/>
    <s v="BC"/>
    <x v="3"/>
    <n v="14"/>
    <x v="3"/>
    <s v="Cordill re montagnarde"/>
  </r>
  <r>
    <n v="1132"/>
    <x v="0"/>
    <s v="1970-KA1082"/>
    <s v=" "/>
    <n v="49.061"/>
    <n v="-119.565"/>
    <n v="1970"/>
    <x v="1"/>
    <n v="16"/>
    <d v="1970-07-16T00:00:00"/>
    <m/>
    <m/>
    <x v="2"/>
    <x v="704"/>
    <x v="1"/>
    <s v=" "/>
    <s v="Fire"/>
    <s v=" "/>
    <s v="BC-1970-1970-KA1082"/>
    <s v=" "/>
    <s v=" "/>
    <d v="2020-05-05T00:00:00"/>
    <s v="BC"/>
    <x v="3"/>
    <n v="14"/>
    <x v="3"/>
    <s v="Cordill re montagnarde"/>
  </r>
  <r>
    <n v="1133"/>
    <x v="0"/>
    <s v="1970-KA1091"/>
    <s v=" "/>
    <n v="49.1619999999999"/>
    <n v="-119.54300000000001"/>
    <n v="1970"/>
    <x v="1"/>
    <n v="16"/>
    <d v="1970-07-16T00:00:00"/>
    <m/>
    <m/>
    <x v="2"/>
    <x v="705"/>
    <x v="1"/>
    <s v=" "/>
    <s v="Fire"/>
    <s v=" "/>
    <s v="BC-1970-1970-KA1091"/>
    <s v=" "/>
    <s v=" "/>
    <d v="2020-05-05T00:00:00"/>
    <s v="BC"/>
    <x v="3"/>
    <n v="14"/>
    <x v="3"/>
    <s v="Cordill re montagnarde"/>
  </r>
  <r>
    <n v="1134"/>
    <x v="0"/>
    <s v="1970-KA1097"/>
    <s v=" "/>
    <n v="49.003"/>
    <n v="-119.621"/>
    <n v="1970"/>
    <x v="1"/>
    <n v="16"/>
    <d v="1970-07-16T00:00:00"/>
    <m/>
    <m/>
    <x v="2"/>
    <x v="706"/>
    <x v="1"/>
    <s v=" "/>
    <s v="Fire"/>
    <s v=" "/>
    <s v="BC-1970-1970-KA1097"/>
    <s v=" "/>
    <s v=" "/>
    <d v="2020-05-05T00:00:00"/>
    <s v="BC"/>
    <x v="3"/>
    <n v="14"/>
    <x v="3"/>
    <s v="Cordill re montagnarde"/>
  </r>
  <r>
    <n v="1135"/>
    <x v="0"/>
    <s v="1970-KA1098"/>
    <s v=" "/>
    <n v="49.018000000000001"/>
    <n v="-119.64400000000001"/>
    <n v="1970"/>
    <x v="1"/>
    <n v="16"/>
    <d v="1970-07-16T00:00:00"/>
    <m/>
    <m/>
    <x v="2"/>
    <x v="707"/>
    <x v="1"/>
    <s v=" "/>
    <s v="Fire"/>
    <s v=" "/>
    <s v="BC-1970-1970-KA1098"/>
    <s v=" "/>
    <s v=" "/>
    <d v="2020-05-05T00:00:00"/>
    <s v="BC"/>
    <x v="3"/>
    <n v="14"/>
    <x v="3"/>
    <s v="Cordill re montagnarde"/>
  </r>
  <r>
    <n v="1136"/>
    <x v="0"/>
    <s v="1969-K00701"/>
    <s v=" "/>
    <n v="49.213000000000001"/>
    <n v="-119.483"/>
    <n v="1969"/>
    <x v="3"/>
    <n v="8"/>
    <d v="1969-08-08T00:00:00"/>
    <m/>
    <m/>
    <x v="1"/>
    <x v="54"/>
    <x v="0"/>
    <s v=" "/>
    <s v="Fire"/>
    <s v=" "/>
    <s v="BC-1969-1969-K00701"/>
    <s v=" "/>
    <s v=" "/>
    <d v="2020-05-05T00:00:00"/>
    <s v="BC"/>
    <x v="3"/>
    <n v="14"/>
    <x v="3"/>
    <s v="Cordill re montagnarde"/>
  </r>
  <r>
    <n v="1137"/>
    <x v="0"/>
    <s v="1973-GJ0006"/>
    <s v=" "/>
    <n v="57.427"/>
    <n v="-125.742999999999"/>
    <n v="1973"/>
    <x v="5"/>
    <n v="29"/>
    <d v="1973-04-29T00:00:00"/>
    <m/>
    <m/>
    <x v="2"/>
    <x v="120"/>
    <x v="0"/>
    <s v=" "/>
    <s v="Fire"/>
    <s v=" "/>
    <s v="BC-1973-1973-GJ0006"/>
    <s v=" "/>
    <s v=" "/>
    <d v="2020-05-05T00:00:00"/>
    <s v="BC"/>
    <x v="0"/>
    <n v="12"/>
    <x v="0"/>
    <s v="CordillCre boreale"/>
  </r>
  <r>
    <n v="1138"/>
    <x v="0"/>
    <s v="1974-GJ0035"/>
    <s v=" "/>
    <n v="57.34"/>
    <n v="-125.33"/>
    <n v="1974"/>
    <x v="0"/>
    <n v="8"/>
    <d v="1974-06-08T00:00:00"/>
    <m/>
    <m/>
    <x v="2"/>
    <x v="708"/>
    <x v="1"/>
    <s v=" "/>
    <s v="Fire"/>
    <s v=" "/>
    <s v="BC-1974-1974-GJ0035"/>
    <s v=" "/>
    <s v=" "/>
    <d v="2020-05-05T00:00:00"/>
    <s v="BC"/>
    <x v="0"/>
    <n v="12"/>
    <x v="0"/>
    <s v="CordillCre boreale"/>
  </r>
  <r>
    <n v="1139"/>
    <x v="0"/>
    <s v="1973-GJ0034"/>
    <s v=" "/>
    <n v="57.125999999999898"/>
    <n v="-124.979"/>
    <n v="1973"/>
    <x v="2"/>
    <n v="14"/>
    <d v="1973-05-14T00:00:00"/>
    <m/>
    <m/>
    <x v="2"/>
    <x v="30"/>
    <x v="0"/>
    <s v=" "/>
    <s v="Fire"/>
    <s v=" "/>
    <s v="BC-1973-1973-GJ0034"/>
    <s v=" "/>
    <s v=" "/>
    <d v="2020-05-05T00:00:00"/>
    <s v="BC"/>
    <x v="0"/>
    <n v="12"/>
    <x v="0"/>
    <s v="CordillCre boreale"/>
  </r>
  <r>
    <n v="1140"/>
    <x v="0"/>
    <s v="1974-RD0141"/>
    <s v=" "/>
    <n v="53.817999999999898"/>
    <n v="-126.907"/>
    <n v="1974"/>
    <x v="4"/>
    <n v="24"/>
    <d v="1974-09-24T00:00:00"/>
    <m/>
    <m/>
    <x v="2"/>
    <x v="709"/>
    <x v="0"/>
    <s v=" "/>
    <s v="Fire"/>
    <s v=" "/>
    <s v="BC-1974-1974-RD0141"/>
    <s v=" "/>
    <s v=" "/>
    <d v="2020-05-05T00:00:00"/>
    <s v="BC"/>
    <x v="3"/>
    <n v="14"/>
    <x v="3"/>
    <s v="Cordill re montagnarde"/>
  </r>
  <r>
    <n v="1141"/>
    <x v="0"/>
    <s v="1973-N70552"/>
    <s v=" "/>
    <n v="50.619"/>
    <n v="-116.788"/>
    <n v="1973"/>
    <x v="3"/>
    <n v="11"/>
    <d v="1973-08-11T00:00:00"/>
    <m/>
    <m/>
    <x v="2"/>
    <x v="710"/>
    <x v="1"/>
    <s v=" "/>
    <s v="Fire"/>
    <s v=" "/>
    <s v="BC-1973-1973-N70552"/>
    <s v=" "/>
    <s v=" "/>
    <d v="2020-05-05T00:00:00"/>
    <s v="BC"/>
    <x v="3"/>
    <n v="14"/>
    <x v="3"/>
    <s v="Cordill re montagnarde"/>
  </r>
  <r>
    <n v="1142"/>
    <x v="0"/>
    <s v="1973-NM0788"/>
    <s v=" "/>
    <n v="51.405000000000001"/>
    <n v="-118.47"/>
    <n v="1973"/>
    <x v="4"/>
    <n v="5"/>
    <d v="1973-09-05T00:00:00"/>
    <m/>
    <m/>
    <x v="2"/>
    <x v="711"/>
    <x v="0"/>
    <s v=" "/>
    <s v="Fire"/>
    <s v=" "/>
    <s v="BC-1973-1973-NM0788"/>
    <s v=" "/>
    <s v=" "/>
    <d v="2020-05-05T00:00:00"/>
    <s v="BC"/>
    <x v="3"/>
    <n v="14"/>
    <x v="3"/>
    <s v="Cordill re montagnarde"/>
  </r>
  <r>
    <n v="1143"/>
    <x v="0"/>
    <s v="1974-G10281"/>
    <s v=" "/>
    <n v="53.018000000000001"/>
    <n v="-120.37"/>
    <n v="1974"/>
    <x v="4"/>
    <n v="24"/>
    <d v="1974-09-24T00:00:00"/>
    <m/>
    <m/>
    <x v="2"/>
    <x v="712"/>
    <x v="0"/>
    <s v=" "/>
    <s v="Fire"/>
    <s v=" "/>
    <s v="BC-1974-1974-G10281"/>
    <s v=" "/>
    <s v=" "/>
    <d v="2020-05-05T00:00:00"/>
    <s v="BC"/>
    <x v="3"/>
    <n v="14"/>
    <x v="3"/>
    <s v="Cordill re montagnarde"/>
  </r>
  <r>
    <n v="1144"/>
    <x v="0"/>
    <s v="1974-G10282"/>
    <s v=" "/>
    <n v="53.133000000000003"/>
    <n v="-120.169"/>
    <n v="1974"/>
    <x v="4"/>
    <n v="21"/>
    <d v="1974-09-21T00:00:00"/>
    <m/>
    <m/>
    <x v="2"/>
    <x v="124"/>
    <x v="0"/>
    <s v=" "/>
    <s v="Fire"/>
    <s v=" "/>
    <s v="BC-1974-1974-G10282"/>
    <s v=" "/>
    <s v=" "/>
    <d v="2020-05-05T00:00:00"/>
    <s v="BC"/>
    <x v="3"/>
    <n v="14"/>
    <x v="3"/>
    <s v="Cordill re montagnarde"/>
  </r>
  <r>
    <n v="1145"/>
    <x v="0"/>
    <s v="1973-KI0655"/>
    <s v=" "/>
    <n v="52.398000000000003"/>
    <n v="-119.276"/>
    <n v="1973"/>
    <x v="3"/>
    <n v="21"/>
    <d v="1973-08-21T00:00:00"/>
    <m/>
    <m/>
    <x v="2"/>
    <x v="123"/>
    <x v="0"/>
    <s v=" "/>
    <s v="Fire"/>
    <s v=" "/>
    <s v="BC-1973-1973-KI0655"/>
    <s v=" "/>
    <s v=" "/>
    <d v="2020-05-05T00:00:00"/>
    <s v="BC"/>
    <x v="3"/>
    <n v="14"/>
    <x v="3"/>
    <s v="Cordill re montagnarde"/>
  </r>
  <r>
    <n v="1146"/>
    <x v="0"/>
    <s v="1971-CN0438"/>
    <s v=" "/>
    <n v="52.7959999999999"/>
    <n v="-120.480999999999"/>
    <n v="1971"/>
    <x v="3"/>
    <n v="1"/>
    <d v="1971-08-01T00:00:00"/>
    <m/>
    <m/>
    <x v="2"/>
    <x v="73"/>
    <x v="1"/>
    <s v=" "/>
    <s v="Fire"/>
    <s v=" "/>
    <s v="BC-1971-1971-CN0438"/>
    <s v=" "/>
    <s v=" "/>
    <d v="2020-05-05T00:00:00"/>
    <s v="BC"/>
    <x v="3"/>
    <n v="14"/>
    <x v="3"/>
    <s v="Cordill re montagnarde"/>
  </r>
  <r>
    <n v="1147"/>
    <x v="0"/>
    <s v="1973-CH0332"/>
    <s v=" "/>
    <n v="52.383000000000003"/>
    <n v="-122.956999999999"/>
    <n v="1973"/>
    <x v="3"/>
    <n v="12"/>
    <d v="1973-08-12T00:00:00"/>
    <m/>
    <m/>
    <x v="2"/>
    <x v="446"/>
    <x v="0"/>
    <s v=" "/>
    <s v="Fire"/>
    <s v=" "/>
    <s v="BC-1973-1973-CH0332"/>
    <s v=" "/>
    <s v=" "/>
    <d v="2020-05-05T00:00:00"/>
    <s v="BC"/>
    <x v="3"/>
    <n v="14"/>
    <x v="3"/>
    <s v="Cordill re montagnarde"/>
  </r>
  <r>
    <n v="1148"/>
    <x v="0"/>
    <s v="1973-CN0384"/>
    <s v=" "/>
    <n v="52.524999999999899"/>
    <n v="-121.706999999999"/>
    <n v="1973"/>
    <x v="4"/>
    <n v="5"/>
    <d v="1973-09-05T00:00:00"/>
    <m/>
    <m/>
    <x v="2"/>
    <x v="713"/>
    <x v="0"/>
    <s v=" "/>
    <s v="Fire"/>
    <s v=" "/>
    <s v="BC-1973-1973-CN0384"/>
    <s v=" "/>
    <s v=" "/>
    <d v="2020-05-05T00:00:00"/>
    <s v="BC"/>
    <x v="3"/>
    <n v="14"/>
    <x v="3"/>
    <s v="Cordill re montagnarde"/>
  </r>
  <r>
    <n v="1149"/>
    <x v="0"/>
    <s v="1973-CN0028"/>
    <s v=" "/>
    <n v="52.398000000000003"/>
    <n v="-121.63500000000001"/>
    <n v="1973"/>
    <x v="5"/>
    <n v="20"/>
    <d v="1973-04-20T00:00:00"/>
    <m/>
    <m/>
    <x v="2"/>
    <x v="714"/>
    <x v="0"/>
    <s v=" "/>
    <s v="Fire"/>
    <s v=" "/>
    <s v="BC-1973-1973-CN0028"/>
    <s v=" "/>
    <s v=" "/>
    <d v="2020-05-05T00:00:00"/>
    <s v="BC"/>
    <x v="3"/>
    <n v="14"/>
    <x v="3"/>
    <s v="Cordill re montagnarde"/>
  </r>
  <r>
    <n v="1150"/>
    <x v="0"/>
    <s v="1972-CE0123"/>
    <s v=" "/>
    <n v="51.918999999999897"/>
    <n v="-123.15"/>
    <n v="1972"/>
    <x v="4"/>
    <n v="1"/>
    <d v="1972-09-01T00:00:00"/>
    <m/>
    <m/>
    <x v="2"/>
    <x v="715"/>
    <x v="0"/>
    <s v=" "/>
    <s v="Fire"/>
    <s v=" "/>
    <s v="BC-1972-1972-CE0123"/>
    <s v=" "/>
    <s v=" "/>
    <d v="2020-05-05T00:00:00"/>
    <s v="BC"/>
    <x v="3"/>
    <n v="14"/>
    <x v="3"/>
    <s v="Cordill re montagnarde"/>
  </r>
  <r>
    <n v="1151"/>
    <x v="0"/>
    <s v="1973-VB0318"/>
    <s v=" "/>
    <n v="51.09"/>
    <n v="-124.997"/>
    <n v="1973"/>
    <x v="4"/>
    <n v="13"/>
    <d v="1973-09-13T00:00:00"/>
    <m/>
    <m/>
    <x v="2"/>
    <x v="602"/>
    <x v="0"/>
    <s v=" "/>
    <s v="Fire"/>
    <s v=" "/>
    <s v="BC-1973-1973-VB0318"/>
    <s v=" "/>
    <s v=" "/>
    <d v="2020-05-05T00:00:00"/>
    <s v="BC"/>
    <x v="4"/>
    <n v="13"/>
    <x v="4"/>
    <s v="Maritime du Pacifique"/>
  </r>
  <r>
    <n v="1152"/>
    <x v="0"/>
    <s v="1974-K50637"/>
    <s v=" "/>
    <n v="51.168999999999897"/>
    <n v="-119.458"/>
    <n v="1974"/>
    <x v="6"/>
    <n v="2"/>
    <d v="1974-10-02T00:00:00"/>
    <m/>
    <m/>
    <x v="2"/>
    <x v="716"/>
    <x v="0"/>
    <s v=" "/>
    <s v="Fire"/>
    <s v=" "/>
    <s v="BC-1974-1974-K50637"/>
    <s v=" "/>
    <s v=" "/>
    <d v="2020-05-05T00:00:00"/>
    <s v="BC"/>
    <x v="3"/>
    <n v="14"/>
    <x v="3"/>
    <s v="Cordill re montagnarde"/>
  </r>
  <r>
    <n v="1153"/>
    <x v="0"/>
    <s v="1974-K90720"/>
    <s v=" "/>
    <n v="50.575000000000003"/>
    <n v="-119.526"/>
    <n v="1974"/>
    <x v="6"/>
    <n v="16"/>
    <d v="1974-10-16T00:00:00"/>
    <m/>
    <m/>
    <x v="2"/>
    <x v="351"/>
    <x v="0"/>
    <s v=" "/>
    <s v="Fire"/>
    <s v=" "/>
    <s v="BC-1974-1974-K90720"/>
    <s v=" "/>
    <s v=" "/>
    <d v="2020-05-05T00:00:00"/>
    <s v="BC"/>
    <x v="3"/>
    <n v="14"/>
    <x v="3"/>
    <s v="Cordill re montagnarde"/>
  </r>
  <r>
    <n v="1154"/>
    <x v="0"/>
    <s v="1973-K50397"/>
    <s v=" "/>
    <n v="50.8539999999999"/>
    <n v="-119.425"/>
    <n v="1973"/>
    <x v="1"/>
    <n v="10"/>
    <d v="1973-07-10T00:00:00"/>
    <m/>
    <m/>
    <x v="2"/>
    <x v="717"/>
    <x v="0"/>
    <s v=" "/>
    <s v="Fire"/>
    <s v=" "/>
    <s v="BC-1973-1973-K50397"/>
    <s v=" "/>
    <s v=" "/>
    <d v="2020-05-05T00:00:00"/>
    <s v="BC"/>
    <x v="3"/>
    <n v="14"/>
    <x v="3"/>
    <s v="Cordill re montagnarde"/>
  </r>
  <r>
    <n v="1155"/>
    <x v="0"/>
    <s v="1973-N10502"/>
    <s v=" "/>
    <n v="50.3539999999999"/>
    <n v="-116.526"/>
    <n v="1973"/>
    <x v="4"/>
    <n v="8"/>
    <d v="1973-09-08T00:00:00"/>
    <m/>
    <m/>
    <x v="2"/>
    <x v="718"/>
    <x v="0"/>
    <s v=" "/>
    <s v="Fire"/>
    <s v=" "/>
    <s v="BC-1973-1973-N10502"/>
    <s v=" "/>
    <s v=" "/>
    <d v="2020-05-05T00:00:00"/>
    <s v="BC"/>
    <x v="3"/>
    <n v="14"/>
    <x v="3"/>
    <s v="Cordill re montagnarde"/>
  </r>
  <r>
    <n v="1156"/>
    <x v="0"/>
    <s v="1972-VE0030"/>
    <s v=" "/>
    <n v="50.518000000000001"/>
    <n v="-126.437"/>
    <n v="1972"/>
    <x v="2"/>
    <n v="25"/>
    <d v="1972-05-25T00:00:00"/>
    <m/>
    <m/>
    <x v="2"/>
    <x v="719"/>
    <x v="0"/>
    <s v=" "/>
    <s v="Fire"/>
    <s v=" "/>
    <s v="BC-1972-1972-VE0030"/>
    <s v=" "/>
    <s v=" "/>
    <d v="2020-05-05T00:00:00"/>
    <s v="BC"/>
    <x v="4"/>
    <n v="13"/>
    <x v="4"/>
    <s v="Maritime du Pacifique"/>
  </r>
  <r>
    <n v="1157"/>
    <x v="0"/>
    <s v="1973-N70349"/>
    <s v=" "/>
    <n v="50.325000000000003"/>
    <n v="-116.788"/>
    <n v="1973"/>
    <x v="3"/>
    <n v="1"/>
    <d v="1973-08-01T00:00:00"/>
    <m/>
    <m/>
    <x v="2"/>
    <x v="720"/>
    <x v="0"/>
    <s v=" "/>
    <s v="Fire"/>
    <s v=" "/>
    <s v="BC-1973-1973-N70349"/>
    <s v=" "/>
    <s v=" "/>
    <d v="2020-05-05T00:00:00"/>
    <s v="BC"/>
    <x v="3"/>
    <n v="14"/>
    <x v="3"/>
    <s v="Cordill re montagnarde"/>
  </r>
  <r>
    <n v="1158"/>
    <x v="0"/>
    <s v="1974-NM0580"/>
    <s v=" "/>
    <n v="50.648000000000003"/>
    <n v="-117.971"/>
    <n v="1974"/>
    <x v="4"/>
    <n v="13"/>
    <d v="1974-09-13T00:00:00"/>
    <m/>
    <m/>
    <x v="2"/>
    <x v="721"/>
    <x v="0"/>
    <s v=" "/>
    <s v="Fire"/>
    <s v=" "/>
    <s v="BC-1974-1974-NM0580"/>
    <s v=" "/>
    <s v=" "/>
    <d v="2020-05-05T00:00:00"/>
    <s v="BC"/>
    <x v="3"/>
    <n v="14"/>
    <x v="3"/>
    <s v="Cordill re montagnarde"/>
  </r>
  <r>
    <n v="1159"/>
    <x v="0"/>
    <s v="1973-NA0303"/>
    <s v=" "/>
    <n v="50.249000000000002"/>
    <n v="-117.652"/>
    <n v="1973"/>
    <x v="1"/>
    <n v="29"/>
    <d v="1973-07-29T00:00:00"/>
    <m/>
    <m/>
    <x v="2"/>
    <x v="722"/>
    <x v="1"/>
    <s v=" "/>
    <s v="Fire"/>
    <s v=" "/>
    <s v="BC-1973-1973-NA0303"/>
    <s v=" "/>
    <s v=" "/>
    <d v="2020-05-05T00:00:00"/>
    <s v="BC"/>
    <x v="3"/>
    <n v="14"/>
    <x v="3"/>
    <s v="Cordill re montagnarde"/>
  </r>
  <r>
    <n v="1160"/>
    <x v="0"/>
    <s v="1974-KF0691"/>
    <s v=" "/>
    <n v="49.933999999999898"/>
    <n v="-119.916"/>
    <n v="1974"/>
    <x v="6"/>
    <n v="4"/>
    <d v="1974-10-04T00:00:00"/>
    <m/>
    <m/>
    <x v="2"/>
    <x v="723"/>
    <x v="0"/>
    <s v=" "/>
    <s v="Fire"/>
    <s v=" "/>
    <s v="BC-1974-1974-KF0691"/>
    <s v=" "/>
    <s v=" "/>
    <d v="2020-05-05T00:00:00"/>
    <s v="BC"/>
    <x v="3"/>
    <n v="14"/>
    <x v="3"/>
    <s v="Cordill re montagnarde"/>
  </r>
  <r>
    <n v="1161"/>
    <x v="0"/>
    <s v="1972-VF0144"/>
    <s v=" "/>
    <n v="50.491999999999898"/>
    <n v="-127.345"/>
    <n v="1972"/>
    <x v="3"/>
    <n v="2"/>
    <d v="1972-08-02T00:00:00"/>
    <m/>
    <m/>
    <x v="2"/>
    <x v="724"/>
    <x v="0"/>
    <s v=" "/>
    <s v="Fire"/>
    <s v=" "/>
    <s v="BC-1972-1972-VF0144"/>
    <s v=" "/>
    <s v=" "/>
    <d v="2020-05-05T00:00:00"/>
    <s v="BC"/>
    <x v="4"/>
    <n v="13"/>
    <x v="4"/>
    <s v="Maritime du Pacifique"/>
  </r>
  <r>
    <n v="1162"/>
    <x v="0"/>
    <s v="1973-VC0059"/>
    <s v=" "/>
    <n v="50.39"/>
    <n v="-126.175"/>
    <n v="1973"/>
    <x v="0"/>
    <n v="3"/>
    <d v="1973-06-03T00:00:00"/>
    <m/>
    <m/>
    <x v="2"/>
    <x v="64"/>
    <x v="0"/>
    <s v=" "/>
    <s v="Fire"/>
    <s v=" "/>
    <s v="BC-1973-1973-VC0059"/>
    <s v=" "/>
    <s v=" "/>
    <d v="2020-05-05T00:00:00"/>
    <s v="BC"/>
    <x v="4"/>
    <n v="13"/>
    <x v="4"/>
    <s v="Maritime du Pacifique"/>
  </r>
  <r>
    <n v="1163"/>
    <x v="0"/>
    <s v="1972-VN0295"/>
    <s v=" "/>
    <n v="48.531999999999897"/>
    <n v="-123.842"/>
    <n v="1972"/>
    <x v="4"/>
    <n v="16"/>
    <d v="1972-09-16T00:00:00"/>
    <m/>
    <m/>
    <x v="2"/>
    <x v="49"/>
    <x v="0"/>
    <s v=" "/>
    <s v="Fire"/>
    <s v=" "/>
    <s v="BC-1972-1972-VN0295"/>
    <s v=" "/>
    <s v=" "/>
    <d v="2020-05-05T00:00:00"/>
    <s v="BC"/>
    <x v="4"/>
    <n v="13"/>
    <x v="4"/>
    <s v="Maritime du Pacifique"/>
  </r>
  <r>
    <n v="1164"/>
    <x v="0"/>
    <s v="1972-VN0312"/>
    <s v=" "/>
    <n v="48.509999999999899"/>
    <n v="-123.852999999999"/>
    <n v="1972"/>
    <x v="4"/>
    <n v="14"/>
    <d v="1972-09-14T00:00:00"/>
    <m/>
    <m/>
    <x v="2"/>
    <x v="725"/>
    <x v="0"/>
    <s v=" "/>
    <s v="Fire"/>
    <s v=" "/>
    <s v="BC-1972-1972-VN0312"/>
    <s v=" "/>
    <s v=" "/>
    <d v="2020-05-05T00:00:00"/>
    <s v="BC"/>
    <x v="4"/>
    <n v="13"/>
    <x v="4"/>
    <s v="Maritime du Pacifique"/>
  </r>
  <r>
    <n v="1165"/>
    <x v="0"/>
    <s v="1972-VN0318"/>
    <s v=" "/>
    <n v="48.463000000000001"/>
    <n v="-124.01600000000001"/>
    <n v="1972"/>
    <x v="6"/>
    <n v="14"/>
    <d v="1972-10-14T00:00:00"/>
    <m/>
    <m/>
    <x v="2"/>
    <x v="100"/>
    <x v="0"/>
    <s v=" "/>
    <s v="Fire"/>
    <s v=" "/>
    <s v="BC-1972-1972-VN0318"/>
    <s v=" "/>
    <s v=" "/>
    <d v="2020-05-05T00:00:00"/>
    <s v="BC"/>
    <x v="4"/>
    <n v="13"/>
    <x v="4"/>
    <s v="Maritime du Pacifique"/>
  </r>
  <r>
    <n v="1166"/>
    <x v="0"/>
    <s v="1972-VS0269"/>
    <s v=" "/>
    <n v="50.018000000000001"/>
    <n v="-127.003"/>
    <n v="1972"/>
    <x v="3"/>
    <n v="27"/>
    <d v="1972-08-27T00:00:00"/>
    <m/>
    <m/>
    <x v="2"/>
    <x v="556"/>
    <x v="0"/>
    <s v=" "/>
    <s v="Fire"/>
    <s v=" "/>
    <s v="BC-1972-1972-VS0269"/>
    <s v=" "/>
    <s v=" "/>
    <d v="2020-05-05T00:00:00"/>
    <s v="BC"/>
    <x v="4"/>
    <n v="13"/>
    <x v="4"/>
    <s v="Maritime du Pacifique"/>
  </r>
  <r>
    <n v="1167"/>
    <x v="0"/>
    <s v="1973-ND0159"/>
    <s v=" "/>
    <n v="49.039000000000001"/>
    <n v="-118.699"/>
    <n v="1973"/>
    <x v="1"/>
    <n v="10"/>
    <d v="1973-07-10T00:00:00"/>
    <m/>
    <m/>
    <x v="2"/>
    <x v="726"/>
    <x v="0"/>
    <s v=" "/>
    <s v="Fire"/>
    <s v=" "/>
    <s v="BC-1973-1973-ND0159"/>
    <s v=" "/>
    <s v=" "/>
    <d v="2020-05-05T00:00:00"/>
    <s v="BC"/>
    <x v="3"/>
    <n v="14"/>
    <x v="3"/>
    <s v="Cordill re montagnarde"/>
  </r>
  <r>
    <n v="1168"/>
    <x v="0"/>
    <s v="1973-NG0783"/>
    <s v=" "/>
    <n v="50.110999999999898"/>
    <n v="-118.538"/>
    <n v="1973"/>
    <x v="4"/>
    <n v="8"/>
    <d v="1973-09-08T00:00:00"/>
    <m/>
    <m/>
    <x v="2"/>
    <x v="181"/>
    <x v="0"/>
    <s v=" "/>
    <s v="Fire"/>
    <s v=" "/>
    <s v="BC-1973-1973-NG0783"/>
    <s v=" "/>
    <s v=" "/>
    <d v="2020-05-05T00:00:00"/>
    <s v="BC"/>
    <x v="3"/>
    <n v="14"/>
    <x v="3"/>
    <s v="Cordill re montagnarde"/>
  </r>
  <r>
    <n v="1169"/>
    <x v="0"/>
    <s v="1974-V40222"/>
    <s v=" "/>
    <n v="49.274999999999899"/>
    <n v="-122.166"/>
    <n v="1974"/>
    <x v="4"/>
    <n v="19"/>
    <d v="1974-09-19T00:00:00"/>
    <m/>
    <m/>
    <x v="2"/>
    <x v="116"/>
    <x v="0"/>
    <s v=" "/>
    <s v="Fire"/>
    <s v=" "/>
    <s v="BC-1974-1974-V40222"/>
    <s v=" "/>
    <s v=" "/>
    <d v="2020-05-05T00:00:00"/>
    <s v="BC"/>
    <x v="4"/>
    <n v="13"/>
    <x v="4"/>
    <s v="Maritime du Pacifique"/>
  </r>
  <r>
    <n v="1170"/>
    <x v="0"/>
    <s v="1972-VO0324"/>
    <s v=" "/>
    <n v="48.655000000000001"/>
    <n v="-124.16800000000001"/>
    <n v="1972"/>
    <x v="6"/>
    <n v="13"/>
    <d v="1972-10-13T00:00:00"/>
    <m/>
    <m/>
    <x v="2"/>
    <x v="727"/>
    <x v="0"/>
    <s v=" "/>
    <s v="Fire"/>
    <s v=" "/>
    <s v="BC-1972-1972-VO0324"/>
    <s v=" "/>
    <s v=" "/>
    <d v="2020-05-05T00:00:00"/>
    <s v="BC"/>
    <x v="4"/>
    <n v="13"/>
    <x v="4"/>
    <s v="Maritime du Pacifique"/>
  </r>
  <r>
    <n v="1171"/>
    <x v="0"/>
    <s v="1973-NH0561"/>
    <s v=" "/>
    <n v="49.003"/>
    <n v="-115.471999999999"/>
    <n v="1973"/>
    <x v="3"/>
    <n v="14"/>
    <d v="1973-08-14T00:00:00"/>
    <m/>
    <m/>
    <x v="2"/>
    <x v="728"/>
    <x v="1"/>
    <s v=" "/>
    <s v="Fire"/>
    <s v=" "/>
    <s v="BC-1973-1973-NH0561"/>
    <s v=" "/>
    <s v=" "/>
    <d v="2020-05-05T00:00:00"/>
    <s v="BC"/>
    <x v="3"/>
    <n v="14"/>
    <x v="3"/>
    <s v="Cordill re montagnarde"/>
  </r>
  <r>
    <n v="1172"/>
    <x v="0"/>
    <s v="1973-NJ0607"/>
    <s v=" "/>
    <n v="49.125999999999898"/>
    <n v="-115.79300000000001"/>
    <n v="1973"/>
    <x v="3"/>
    <n v="11"/>
    <d v="1973-08-11T00:00:00"/>
    <m/>
    <m/>
    <x v="2"/>
    <x v="729"/>
    <x v="1"/>
    <s v=" "/>
    <s v="Fire"/>
    <s v=" "/>
    <s v="BC-1973-1973-NJ0607"/>
    <s v=" "/>
    <s v=" "/>
    <d v="2020-05-05T00:00:00"/>
    <s v="BC"/>
    <x v="3"/>
    <n v="14"/>
    <x v="3"/>
    <s v="Cordill re montagnarde"/>
  </r>
  <r>
    <n v="1173"/>
    <x v="0"/>
    <s v="1974-KB0033"/>
    <s v=" "/>
    <n v="49.1619999999999"/>
    <n v="-120.51"/>
    <n v="1974"/>
    <x v="0"/>
    <n v="10"/>
    <d v="1974-06-10T00:00:00"/>
    <m/>
    <m/>
    <x v="2"/>
    <x v="174"/>
    <x v="0"/>
    <s v=" "/>
    <s v="Fire"/>
    <s v=" "/>
    <s v="BC-1974-1974-KB0033"/>
    <s v=" "/>
    <s v=" "/>
    <d v="2020-05-05T00:00:00"/>
    <s v="BC"/>
    <x v="3"/>
    <n v="14"/>
    <x v="3"/>
    <s v="Cordill re montagnarde"/>
  </r>
  <r>
    <n v="1174"/>
    <x v="0"/>
    <s v="1972-KA0222"/>
    <s v=" "/>
    <n v="49.183999999999898"/>
    <n v="-119.483"/>
    <n v="1972"/>
    <x v="1"/>
    <n v="23"/>
    <d v="1972-07-23T00:00:00"/>
    <m/>
    <m/>
    <x v="2"/>
    <x v="730"/>
    <x v="0"/>
    <s v=" "/>
    <s v="Fire"/>
    <s v=" "/>
    <s v="BC-1972-1972-KA0222"/>
    <s v=" "/>
    <s v=" "/>
    <d v="2020-05-05T00:00:00"/>
    <s v="BC"/>
    <x v="3"/>
    <n v="14"/>
    <x v="3"/>
    <s v="Cordill re montagnarde"/>
  </r>
  <r>
    <n v="1175"/>
    <x v="0"/>
    <s v="1973-NC0523"/>
    <s v=" "/>
    <n v="49.054000000000002"/>
    <n v="-118.449"/>
    <n v="1973"/>
    <x v="3"/>
    <n v="14"/>
    <d v="1973-08-14T00:00:00"/>
    <m/>
    <m/>
    <x v="2"/>
    <x v="676"/>
    <x v="0"/>
    <s v=" "/>
    <s v="Fire"/>
    <s v=" "/>
    <s v="BC-1973-1973-NC0523"/>
    <s v=" "/>
    <s v=" "/>
    <d v="2020-05-05T00:00:00"/>
    <s v="BC"/>
    <x v="3"/>
    <n v="14"/>
    <x v="3"/>
    <s v="Cordill re montagnarde"/>
  </r>
  <r>
    <n v="1176"/>
    <x v="0"/>
    <s v="1972-GD0113"/>
    <s v=" "/>
    <n v="59.110999999999898"/>
    <n v="-120.76600000000001"/>
    <n v="1972"/>
    <x v="0"/>
    <n v="1"/>
    <d v="1972-06-01T00:00:00"/>
    <m/>
    <m/>
    <x v="2"/>
    <x v="731"/>
    <x v="1"/>
    <s v=" "/>
    <s v="Fire"/>
    <s v=" "/>
    <s v="BC-1972-1972-GD0113"/>
    <s v=" "/>
    <s v=" "/>
    <d v="2020-05-05T00:00:00"/>
    <s v="BC"/>
    <x v="1"/>
    <n v="4"/>
    <x v="1"/>
    <s v="Taiga des plaines"/>
  </r>
  <r>
    <n v="1177"/>
    <x v="0"/>
    <s v="1978-GD0020"/>
    <s v=" "/>
    <n v="59.582999999999899"/>
    <n v="-120.964"/>
    <n v="1978"/>
    <x v="3"/>
    <n v="4"/>
    <d v="1978-08-04T00:00:00"/>
    <m/>
    <m/>
    <x v="2"/>
    <x v="732"/>
    <x v="1"/>
    <s v=" "/>
    <s v="Fire"/>
    <s v=" "/>
    <s v="BC-1978-1978-GD0020"/>
    <s v=" "/>
    <s v=" "/>
    <d v="2020-05-05T00:00:00"/>
    <s v="BC"/>
    <x v="1"/>
    <n v="4"/>
    <x v="1"/>
    <s v="Taiga des plaines"/>
  </r>
  <r>
    <n v="1178"/>
    <x v="0"/>
    <s v="1972-GA0032"/>
    <s v=" "/>
    <n v="57.405000000000001"/>
    <n v="-122.661"/>
    <n v="1972"/>
    <x v="2"/>
    <n v="20"/>
    <d v="1972-05-20T00:00:00"/>
    <m/>
    <m/>
    <x v="2"/>
    <x v="707"/>
    <x v="0"/>
    <s v=" "/>
    <s v="Fire"/>
    <s v=" "/>
    <s v="BC-1972-1972-GA0032"/>
    <s v=" "/>
    <s v=" "/>
    <d v="2020-05-05T00:00:00"/>
    <s v="BC"/>
    <x v="1"/>
    <n v="4"/>
    <x v="1"/>
    <s v="Taiga des plaines"/>
  </r>
  <r>
    <n v="1179"/>
    <x v="0"/>
    <s v="1978-RE0014"/>
    <s v=" "/>
    <n v="58.781999999999897"/>
    <n v="-132.50700000000001"/>
    <n v="1978"/>
    <x v="1"/>
    <n v="9"/>
    <d v="1978-07-09T00:00:00"/>
    <m/>
    <m/>
    <x v="2"/>
    <x v="733"/>
    <x v="1"/>
    <s v=" "/>
    <s v="Fire"/>
    <s v=" "/>
    <s v="BC-1978-1978-RE0014"/>
    <s v=" "/>
    <s v=" "/>
    <d v="2020-05-05T00:00:00"/>
    <s v="BC"/>
    <x v="0"/>
    <n v="12"/>
    <x v="0"/>
    <s v="CordillCre boreale"/>
  </r>
  <r>
    <n v="1180"/>
    <x v="0"/>
    <s v="1978-RE0021"/>
    <s v=" "/>
    <n v="58.655000000000001"/>
    <n v="-132.22900000000001"/>
    <n v="1978"/>
    <x v="1"/>
    <n v="20"/>
    <d v="1978-07-20T00:00:00"/>
    <m/>
    <m/>
    <x v="2"/>
    <x v="734"/>
    <x v="1"/>
    <s v=" "/>
    <s v="Fire"/>
    <s v=" "/>
    <s v="BC-1978-1978-RE0021"/>
    <s v=" "/>
    <s v=" "/>
    <d v="2020-05-05T00:00:00"/>
    <s v="BC"/>
    <x v="0"/>
    <n v="12"/>
    <x v="0"/>
    <s v="CordillCre boreale"/>
  </r>
  <r>
    <n v="1181"/>
    <x v="0"/>
    <s v="1978-RE0045"/>
    <s v=" "/>
    <n v="59.905000000000001"/>
    <n v="-134.93600000000001"/>
    <n v="1978"/>
    <x v="3"/>
    <n v="14"/>
    <d v="1978-08-14T00:00:00"/>
    <m/>
    <m/>
    <x v="2"/>
    <x v="305"/>
    <x v="0"/>
    <s v=" "/>
    <s v="Fire"/>
    <s v=" "/>
    <s v="BC-1978-1978-RE0045"/>
    <s v=" "/>
    <s v=" "/>
    <d v="2020-05-05T00:00:00"/>
    <s v="BC"/>
    <x v="0"/>
    <n v="12"/>
    <x v="0"/>
    <s v="CordillCre boreale"/>
  </r>
  <r>
    <n v="1182"/>
    <x v="0"/>
    <s v="1972-GD0058"/>
    <s v=" "/>
    <n v="58.469999999999899"/>
    <n v="-121.298"/>
    <n v="1972"/>
    <x v="2"/>
    <n v="22"/>
    <d v="1972-05-22T00:00:00"/>
    <m/>
    <m/>
    <x v="2"/>
    <x v="735"/>
    <x v="1"/>
    <s v=" "/>
    <s v="Fire"/>
    <s v=" "/>
    <s v="BC-1972-1972-GD0058"/>
    <s v=" "/>
    <s v=" "/>
    <d v="2020-05-05T00:00:00"/>
    <s v="BC"/>
    <x v="1"/>
    <n v="4"/>
    <x v="1"/>
    <s v="Taiga des plaines"/>
  </r>
  <r>
    <n v="1183"/>
    <x v="0"/>
    <s v="1972-GD0110"/>
    <s v=" "/>
    <n v="58.753"/>
    <n v="-123.173"/>
    <n v="1972"/>
    <x v="2"/>
    <n v="31"/>
    <d v="1972-05-31T00:00:00"/>
    <m/>
    <m/>
    <x v="2"/>
    <x v="736"/>
    <x v="1"/>
    <s v=" "/>
    <s v="Fire"/>
    <s v=" "/>
    <s v="BC-1972-1972-GD0110"/>
    <s v=" "/>
    <s v=" "/>
    <d v="2020-05-05T00:00:00"/>
    <s v="BC"/>
    <x v="1"/>
    <n v="4"/>
    <x v="1"/>
    <s v="Taiga des plaines"/>
  </r>
  <r>
    <n v="1184"/>
    <x v="0"/>
    <s v="1972-GD0128"/>
    <s v=" "/>
    <n v="58.509999999999899"/>
    <n v="-122.867999999999"/>
    <n v="1972"/>
    <x v="0"/>
    <n v="11"/>
    <d v="1972-06-11T00:00:00"/>
    <m/>
    <m/>
    <x v="2"/>
    <x v="737"/>
    <x v="1"/>
    <s v=" "/>
    <s v="Fire"/>
    <s v=" "/>
    <s v="BC-1972-1972-GD0128"/>
    <s v=" "/>
    <s v=" "/>
    <d v="2020-05-05T00:00:00"/>
    <s v="BC"/>
    <x v="1"/>
    <n v="4"/>
    <x v="1"/>
    <s v="Taiga des plaines"/>
  </r>
  <r>
    <n v="1185"/>
    <x v="0"/>
    <s v="1972-GD0156"/>
    <s v=" "/>
    <n v="58.289000000000001"/>
    <n v="-122.298"/>
    <n v="1972"/>
    <x v="1"/>
    <n v="15"/>
    <d v="1972-07-15T00:00:00"/>
    <m/>
    <m/>
    <x v="2"/>
    <x v="225"/>
    <x v="0"/>
    <s v=" "/>
    <s v="Fire"/>
    <s v=" "/>
    <s v="BC-1972-1972-GD0156"/>
    <s v=" "/>
    <s v=" "/>
    <d v="2020-05-05T00:00:00"/>
    <s v="BC"/>
    <x v="1"/>
    <n v="4"/>
    <x v="1"/>
    <s v="Taiga des plaines"/>
  </r>
  <r>
    <n v="1186"/>
    <x v="0"/>
    <s v="1972-GD0117"/>
    <s v=" "/>
    <n v="57.741999999999898"/>
    <n v="-123.398"/>
    <n v="1972"/>
    <x v="0"/>
    <n v="1"/>
    <d v="1972-06-01T00:00:00"/>
    <m/>
    <m/>
    <x v="2"/>
    <x v="51"/>
    <x v="1"/>
    <s v=" "/>
    <s v="Fire"/>
    <s v=" "/>
    <s v="BC-1972-1972-GD0117"/>
    <s v=" "/>
    <s v=" "/>
    <d v="2020-05-05T00:00:00"/>
    <s v="BC"/>
    <x v="0"/>
    <n v="12"/>
    <x v="0"/>
    <s v="CordillCre boreale"/>
  </r>
  <r>
    <n v="1187"/>
    <x v="0"/>
    <s v="1978-GD0009"/>
    <s v=" "/>
    <n v="59.110999999999898"/>
    <n v="-125.601"/>
    <n v="1978"/>
    <x v="2"/>
    <n v="30"/>
    <d v="1978-05-30T00:00:00"/>
    <m/>
    <m/>
    <x v="2"/>
    <x v="655"/>
    <x v="0"/>
    <s v=" "/>
    <s v="Fire"/>
    <s v=" "/>
    <s v="BC-1978-1978-GD0009"/>
    <s v=" "/>
    <s v=" "/>
    <d v="2020-05-05T00:00:00"/>
    <s v="BC"/>
    <x v="0"/>
    <n v="12"/>
    <x v="0"/>
    <s v="CordillCre boreale"/>
  </r>
  <r>
    <n v="1188"/>
    <x v="0"/>
    <s v="1978-GD0015"/>
    <s v=" "/>
    <n v="57.6619999999999"/>
    <n v="-124.026"/>
    <n v="1978"/>
    <x v="0"/>
    <n v="29"/>
    <d v="1978-06-29T00:00:00"/>
    <m/>
    <m/>
    <x v="2"/>
    <x v="738"/>
    <x v="1"/>
    <s v=" "/>
    <s v="Fire"/>
    <s v=" "/>
    <s v="BC-1978-1978-GD0015"/>
    <s v=" "/>
    <s v=" "/>
    <d v="2020-05-05T00:00:00"/>
    <s v="BC"/>
    <x v="0"/>
    <n v="12"/>
    <x v="0"/>
    <s v="CordillCre boreale"/>
  </r>
  <r>
    <n v="1189"/>
    <x v="0"/>
    <s v="1978-RE0009"/>
    <s v=" "/>
    <n v="59.14"/>
    <n v="-133.351"/>
    <n v="1978"/>
    <x v="0"/>
    <n v="29"/>
    <d v="1978-06-29T00:00:00"/>
    <m/>
    <m/>
    <x v="2"/>
    <x v="739"/>
    <x v="1"/>
    <s v=" "/>
    <s v="Fire"/>
    <s v=" "/>
    <s v="BC-1978-1978-RE0009"/>
    <s v=" "/>
    <s v=" "/>
    <d v="2020-05-05T00:00:00"/>
    <s v="BC"/>
    <x v="0"/>
    <n v="12"/>
    <x v="0"/>
    <s v="CordillCre boreale"/>
  </r>
  <r>
    <n v="1190"/>
    <x v="0"/>
    <s v="1978-GJ0047"/>
    <s v=" "/>
    <n v="57.768000000000001"/>
    <n v="-125.465999999999"/>
    <n v="1978"/>
    <x v="1"/>
    <n v="30"/>
    <d v="1978-07-30T00:00:00"/>
    <m/>
    <m/>
    <x v="2"/>
    <x v="740"/>
    <x v="1"/>
    <s v=" "/>
    <s v="Fire"/>
    <s v=" "/>
    <s v="BC-1978-1978-GJ0047"/>
    <s v=" "/>
    <s v=" "/>
    <d v="2020-05-05T00:00:00"/>
    <s v="BC"/>
    <x v="0"/>
    <n v="12"/>
    <x v="0"/>
    <s v="CordillCre boreale"/>
  </r>
  <r>
    <n v="1191"/>
    <x v="0"/>
    <s v="1978-GA0003"/>
    <s v=" "/>
    <n v="57.325000000000003"/>
    <n v="-121.107"/>
    <n v="1978"/>
    <x v="0"/>
    <n v="25"/>
    <d v="1978-06-25T00:00:00"/>
    <m/>
    <m/>
    <x v="2"/>
    <x v="741"/>
    <x v="1"/>
    <s v=" "/>
    <s v="Fire"/>
    <s v=" "/>
    <s v="BC-1978-1978-GA0003"/>
    <s v=" "/>
    <s v=" "/>
    <d v="2020-05-05T00:00:00"/>
    <s v="BC"/>
    <x v="2"/>
    <n v="9"/>
    <x v="2"/>
    <s v="Plaines bornales"/>
  </r>
  <r>
    <n v="1192"/>
    <x v="0"/>
    <s v="1973-GA0027"/>
    <s v=" "/>
    <n v="56.448"/>
    <n v="-121.569999999999"/>
    <n v="1973"/>
    <x v="2"/>
    <n v="14"/>
    <d v="1973-05-14T00:00:00"/>
    <m/>
    <m/>
    <x v="2"/>
    <x v="35"/>
    <x v="0"/>
    <s v=" "/>
    <s v="Fire"/>
    <s v=" "/>
    <s v="BC-1973-1973-GA0027"/>
    <s v=" "/>
    <s v=" "/>
    <d v="2020-05-05T00:00:00"/>
    <s v="BC"/>
    <x v="2"/>
    <n v="9"/>
    <x v="2"/>
    <s v="Plaines bornales"/>
  </r>
  <r>
    <n v="1193"/>
    <x v="0"/>
    <s v="1977-GI0028"/>
    <s v=" "/>
    <n v="55.976999999999897"/>
    <n v="-122.26"/>
    <n v="1977"/>
    <x v="2"/>
    <n v="1"/>
    <d v="1977-05-01T00:00:00"/>
    <m/>
    <m/>
    <x v="2"/>
    <x v="742"/>
    <x v="0"/>
    <s v=" "/>
    <s v="Fire"/>
    <s v=" "/>
    <s v="BC-1977-1977-GI0028"/>
    <s v=" "/>
    <s v=" "/>
    <d v="2020-05-05T00:00:00"/>
    <s v="BC"/>
    <x v="3"/>
    <n v="14"/>
    <x v="3"/>
    <s v="Cordill re montagnarde"/>
  </r>
  <r>
    <n v="1194"/>
    <x v="0"/>
    <s v="1973-G70060"/>
    <s v=" "/>
    <n v="55.698"/>
    <n v="-121.062"/>
    <n v="1973"/>
    <x v="2"/>
    <n v="22"/>
    <d v="1973-05-22T00:00:00"/>
    <m/>
    <m/>
    <x v="2"/>
    <x v="557"/>
    <x v="0"/>
    <s v=" "/>
    <s v="Fire"/>
    <s v=" "/>
    <s v="BC-1973-1973-G70060"/>
    <s v=" "/>
    <s v=" "/>
    <d v="2020-05-05T00:00:00"/>
    <s v="BC"/>
    <x v="2"/>
    <n v="9"/>
    <x v="2"/>
    <s v="Plaines bornales"/>
  </r>
  <r>
    <n v="1195"/>
    <x v="0"/>
    <s v="1978-GJ0029"/>
    <s v=" "/>
    <n v="55.741999999999898"/>
    <n v="-123.812"/>
    <n v="1978"/>
    <x v="0"/>
    <n v="30"/>
    <d v="1978-06-30T00:00:00"/>
    <m/>
    <m/>
    <x v="2"/>
    <x v="743"/>
    <x v="0"/>
    <s v=" "/>
    <s v="Fire"/>
    <s v=" "/>
    <s v="BC-1978-1978-GJ0029"/>
    <s v=" "/>
    <s v=" "/>
    <d v="2020-05-05T00:00:00"/>
    <s v="BC"/>
    <x v="3"/>
    <n v="14"/>
    <x v="3"/>
    <s v="Cordill re montagnarde"/>
  </r>
  <r>
    <n v="1196"/>
    <x v="0"/>
    <s v="1978-R40019"/>
    <s v=" "/>
    <n v="55.177"/>
    <n v="-129.229999999999"/>
    <n v="1978"/>
    <x v="0"/>
    <n v="17"/>
    <d v="1978-06-17T00:00:00"/>
    <m/>
    <m/>
    <x v="2"/>
    <x v="744"/>
    <x v="0"/>
    <s v=" "/>
    <s v="Fire"/>
    <s v=" "/>
    <s v="BC-1978-1978-R40019"/>
    <s v=" "/>
    <s v=" "/>
    <d v="2020-05-05T00:00:00"/>
    <s v="BC"/>
    <x v="4"/>
    <n v="13"/>
    <x v="4"/>
    <s v="Maritime du Pacifique"/>
  </r>
  <r>
    <n v="1197"/>
    <x v="0"/>
    <s v="1978-R60007"/>
    <s v=" "/>
    <n v="55.655000000000001"/>
    <n v="-127.773"/>
    <n v="1978"/>
    <x v="1"/>
    <n v="10"/>
    <d v="1978-07-10T00:00:00"/>
    <m/>
    <m/>
    <x v="2"/>
    <x v="745"/>
    <x v="1"/>
    <s v=" "/>
    <s v="Fire"/>
    <s v=" "/>
    <s v="BC-1978-1978-R60007"/>
    <s v=" "/>
    <s v=" "/>
    <d v="2020-05-05T00:00:00"/>
    <s v="BC"/>
    <x v="3"/>
    <n v="14"/>
    <x v="3"/>
    <s v="Cordill re montagnarde"/>
  </r>
  <r>
    <n v="1198"/>
    <x v="0"/>
    <s v="1978-G70005"/>
    <s v=" "/>
    <n v="55.14"/>
    <n v="-120.863"/>
    <n v="1978"/>
    <x v="1"/>
    <n v="3"/>
    <d v="1978-07-03T00:00:00"/>
    <m/>
    <m/>
    <x v="2"/>
    <x v="746"/>
    <x v="1"/>
    <s v=" "/>
    <s v="Fire"/>
    <s v=" "/>
    <s v="BC-1978-1978-G70005"/>
    <s v=" "/>
    <s v=" "/>
    <d v="2020-05-05T00:00:00"/>
    <s v="BC"/>
    <x v="2"/>
    <n v="9"/>
    <x v="2"/>
    <s v="Plaines bornales"/>
  </r>
  <r>
    <n v="1199"/>
    <x v="0"/>
    <s v="1972-G50200"/>
    <s v=" "/>
    <n v="54.441000000000003"/>
    <n v="-124.578999999999"/>
    <n v="1972"/>
    <x v="4"/>
    <n v="13"/>
    <d v="1972-09-13T00:00:00"/>
    <m/>
    <m/>
    <x v="2"/>
    <x v="52"/>
    <x v="0"/>
    <s v=" "/>
    <s v="Fire"/>
    <s v=" "/>
    <s v="BC-1972-1972-G50200"/>
    <s v=" "/>
    <s v=" "/>
    <d v="2020-05-05T00:00:00"/>
    <s v="BC"/>
    <x v="3"/>
    <n v="14"/>
    <x v="3"/>
    <s v="Cordill re montagnarde"/>
  </r>
  <r>
    <n v="1200"/>
    <x v="0"/>
    <s v="1971-CG0017"/>
    <s v=" "/>
    <n v="52.976999999999897"/>
    <n v="-122.206999999999"/>
    <n v="1971"/>
    <x v="2"/>
    <n v="6"/>
    <d v="1971-05-06T00:00:00"/>
    <m/>
    <m/>
    <x v="2"/>
    <x v="747"/>
    <x v="0"/>
    <s v=" "/>
    <s v="Fire"/>
    <s v=" "/>
    <s v="BC-1971-1971-CG0017"/>
    <s v=" "/>
    <s v=" "/>
    <d v="2020-05-05T00:00:00"/>
    <s v="BC"/>
    <x v="3"/>
    <n v="14"/>
    <x v="3"/>
    <s v="Cordill re montagnarde"/>
  </r>
  <r>
    <n v="1201"/>
    <x v="0"/>
    <s v="1978-RG0003"/>
    <s v=" "/>
    <n v="54.259999999999899"/>
    <n v="-128.50299999999899"/>
    <n v="1978"/>
    <x v="0"/>
    <n v="29"/>
    <d v="1978-06-29T00:00:00"/>
    <m/>
    <m/>
    <x v="2"/>
    <x v="748"/>
    <x v="0"/>
    <s v=" "/>
    <s v="Fire"/>
    <s v=" "/>
    <s v="BC-1978-1978-RG0003"/>
    <s v=" "/>
    <s v=" "/>
    <d v="2020-05-05T00:00:00"/>
    <s v="BC"/>
    <x v="4"/>
    <n v="13"/>
    <x v="4"/>
    <s v="Maritime du Pacifique"/>
  </r>
  <r>
    <n v="1202"/>
    <x v="0"/>
    <s v="1973-G20062"/>
    <s v=" "/>
    <n v="52.619"/>
    <n v="-118.956999999999"/>
    <n v="1973"/>
    <x v="2"/>
    <n v="15"/>
    <d v="1973-05-15T00:00:00"/>
    <m/>
    <m/>
    <x v="2"/>
    <x v="58"/>
    <x v="0"/>
    <s v=" "/>
    <s v="Fire"/>
    <s v=" "/>
    <s v="BC-1973-1973-G20062"/>
    <s v=" "/>
    <s v=" "/>
    <d v="2020-05-05T00:00:00"/>
    <s v="BC"/>
    <x v="3"/>
    <n v="14"/>
    <x v="3"/>
    <s v="Cordill re montagnarde"/>
  </r>
  <r>
    <n v="1203"/>
    <x v="0"/>
    <s v="1973-K50814"/>
    <s v=" "/>
    <n v="51.360999999999898"/>
    <n v="-118.497"/>
    <n v="1973"/>
    <x v="4"/>
    <n v="11"/>
    <d v="1973-09-11T00:00:00"/>
    <m/>
    <m/>
    <x v="2"/>
    <x v="475"/>
    <x v="0"/>
    <s v=" "/>
    <s v="Fire"/>
    <s v=" "/>
    <s v="BC-1973-1973-K50814"/>
    <s v=" "/>
    <s v=" "/>
    <d v="2020-05-05T00:00:00"/>
    <s v="BC"/>
    <x v="3"/>
    <n v="14"/>
    <x v="3"/>
    <s v="Cordill re montagnarde"/>
  </r>
  <r>
    <n v="1204"/>
    <x v="0"/>
    <s v="1971-CG0049"/>
    <s v=" "/>
    <n v="53.1039999999999"/>
    <n v="-121.12"/>
    <n v="1971"/>
    <x v="1"/>
    <n v="31"/>
    <d v="1971-07-31T00:00:00"/>
    <m/>
    <m/>
    <x v="2"/>
    <x v="749"/>
    <x v="1"/>
    <s v=" "/>
    <s v="Fire"/>
    <s v=" "/>
    <s v="BC-1971-1971-CG0049"/>
    <s v=" "/>
    <s v=" "/>
    <d v="2020-05-05T00:00:00"/>
    <s v="BC"/>
    <x v="3"/>
    <n v="14"/>
    <x v="3"/>
    <s v="Cordill re montagnarde"/>
  </r>
  <r>
    <n v="1205"/>
    <x v="0"/>
    <s v="1978-KI0001"/>
    <s v=" "/>
    <n v="52.259999999999899"/>
    <n v="-119.14700000000001"/>
    <n v="1978"/>
    <x v="2"/>
    <n v="20"/>
    <d v="1978-05-20T00:00:00"/>
    <m/>
    <m/>
    <x v="2"/>
    <x v="750"/>
    <x v="0"/>
    <s v=" "/>
    <s v="Fire"/>
    <s v=" "/>
    <s v="BC-1978-1978-KI0001"/>
    <s v=" "/>
    <s v=" "/>
    <d v="2020-05-05T00:00:00"/>
    <s v="BC"/>
    <x v="3"/>
    <n v="14"/>
    <x v="3"/>
    <s v="Cordill re montagnarde"/>
  </r>
  <r>
    <n v="1206"/>
    <x v="0"/>
    <s v="1971-CE0154"/>
    <s v=" "/>
    <n v="52.789000000000001"/>
    <n v="-123.67100000000001"/>
    <n v="1971"/>
    <x v="2"/>
    <n v="11"/>
    <d v="1971-05-11T00:00:00"/>
    <m/>
    <m/>
    <x v="2"/>
    <x v="35"/>
    <x v="0"/>
    <s v=" "/>
    <s v="Fire"/>
    <s v=" "/>
    <s v="BC-1971-1971-CE0154"/>
    <s v=" "/>
    <s v=" "/>
    <d v="2020-05-05T00:00:00"/>
    <s v="BC"/>
    <x v="3"/>
    <n v="14"/>
    <x v="3"/>
    <s v="Cordill re montagnarde"/>
  </r>
  <r>
    <n v="1207"/>
    <x v="0"/>
    <s v="1977-G20024"/>
    <s v=" "/>
    <n v="52.768000000000001"/>
    <n v="-119.14700000000001"/>
    <n v="1977"/>
    <x v="5"/>
    <n v="26"/>
    <d v="1977-04-26T00:00:00"/>
    <m/>
    <m/>
    <x v="2"/>
    <x v="751"/>
    <x v="0"/>
    <s v=" "/>
    <s v="Fire"/>
    <s v=" "/>
    <s v="BC-1977-1977-G20024"/>
    <s v=" "/>
    <s v=" "/>
    <d v="2020-05-05T00:00:00"/>
    <s v="BC"/>
    <x v="3"/>
    <n v="14"/>
    <x v="3"/>
    <s v="Cordill re montagnarde"/>
  </r>
  <r>
    <n v="1208"/>
    <x v="0"/>
    <s v="1978-K20064"/>
    <s v=" "/>
    <n v="51.3539999999999"/>
    <n v="-119.316999999999"/>
    <n v="1978"/>
    <x v="3"/>
    <n v="4"/>
    <d v="1978-08-04T00:00:00"/>
    <m/>
    <m/>
    <x v="2"/>
    <x v="752"/>
    <x v="1"/>
    <s v=" "/>
    <s v="Fire"/>
    <s v=" "/>
    <s v="BC-1978-1978-K20064"/>
    <s v=" "/>
    <s v=" "/>
    <d v="2020-05-05T00:00:00"/>
    <s v="BC"/>
    <x v="3"/>
    <n v="14"/>
    <x v="3"/>
    <s v="Cordill re montagnarde"/>
  </r>
  <r>
    <n v="1209"/>
    <x v="0"/>
    <s v="1973-K60815"/>
    <s v=" "/>
    <n v="50.713000000000001"/>
    <n v="-119.437"/>
    <n v="1973"/>
    <x v="4"/>
    <n v="11"/>
    <d v="1973-09-11T00:00:00"/>
    <m/>
    <m/>
    <x v="2"/>
    <x v="753"/>
    <x v="0"/>
    <s v=" "/>
    <s v="Fire"/>
    <s v=" "/>
    <s v="BC-1973-1973-K60815"/>
    <s v=" "/>
    <s v=" "/>
    <d v="2020-05-05T00:00:00"/>
    <s v="BC"/>
    <x v="3"/>
    <n v="14"/>
    <x v="3"/>
    <s v="Cordill re montagnarde"/>
  </r>
  <r>
    <n v="1210"/>
    <x v="0"/>
    <s v="1973-K90844"/>
    <s v=" "/>
    <n v="50.619"/>
    <n v="-119.54900000000001"/>
    <n v="1973"/>
    <x v="4"/>
    <n v="11"/>
    <d v="1973-09-11T00:00:00"/>
    <m/>
    <m/>
    <x v="2"/>
    <x v="49"/>
    <x v="0"/>
    <s v=" "/>
    <s v="Fire"/>
    <s v=" "/>
    <s v="BC-1973-1973-K90844"/>
    <s v=" "/>
    <s v=" "/>
    <d v="2020-05-05T00:00:00"/>
    <s v="BC"/>
    <x v="3"/>
    <n v="14"/>
    <x v="3"/>
    <s v="Cordill re montagnarde"/>
  </r>
  <r>
    <n v="1211"/>
    <x v="0"/>
    <s v="1973-K40200"/>
    <s v=" "/>
    <n v="50.610999999999898"/>
    <n v="-119.925"/>
    <n v="1973"/>
    <x v="0"/>
    <n v="8"/>
    <d v="1973-06-08T00:00:00"/>
    <m/>
    <m/>
    <x v="2"/>
    <x v="311"/>
    <x v="0"/>
    <s v=" "/>
    <s v="Fire"/>
    <s v=" "/>
    <s v="BC-1973-1973-K40200"/>
    <s v=" "/>
    <s v=" "/>
    <d v="2020-05-05T00:00:00"/>
    <s v="BC"/>
    <x v="3"/>
    <n v="14"/>
    <x v="3"/>
    <s v="Cordill re montagnarde"/>
  </r>
  <r>
    <n v="1212"/>
    <x v="0"/>
    <s v="1977-N20195"/>
    <s v=" "/>
    <n v="50.183999999999898"/>
    <n v="-114.867999999999"/>
    <n v="1977"/>
    <x v="1"/>
    <n v="1"/>
    <d v="1977-07-01T00:00:00"/>
    <m/>
    <m/>
    <x v="2"/>
    <x v="123"/>
    <x v="0"/>
    <s v=" "/>
    <s v="Fire"/>
    <s v=" "/>
    <s v="BC-1977-1977-N20195"/>
    <s v=" "/>
    <s v=" "/>
    <d v="2020-05-05T00:00:00"/>
    <s v="BC"/>
    <x v="3"/>
    <n v="14"/>
    <x v="3"/>
    <s v="Cordill re montagnarde"/>
  </r>
  <r>
    <n v="1213"/>
    <x v="0"/>
    <s v="1973-VR0101"/>
    <s v=" "/>
    <n v="50.491999999999898"/>
    <n v="-122.583"/>
    <n v="1973"/>
    <x v="1"/>
    <n v="14"/>
    <d v="1973-07-14T00:00:00"/>
    <m/>
    <m/>
    <x v="2"/>
    <x v="754"/>
    <x v="0"/>
    <s v=" "/>
    <s v="Fire"/>
    <s v=" "/>
    <s v="BC-1973-1973-VR0101"/>
    <s v=" "/>
    <s v=" "/>
    <d v="2020-05-05T00:00:00"/>
    <s v="BC"/>
    <x v="3"/>
    <n v="14"/>
    <x v="3"/>
    <s v="Cordill re montagnarde"/>
  </r>
  <r>
    <n v="1214"/>
    <x v="0"/>
    <s v="1973-KH0402"/>
    <s v=" "/>
    <n v="49.963000000000001"/>
    <n v="-120.554"/>
    <n v="1973"/>
    <x v="1"/>
    <n v="15"/>
    <d v="1973-07-15T00:00:00"/>
    <m/>
    <m/>
    <x v="2"/>
    <x v="755"/>
    <x v="0"/>
    <s v=" "/>
    <s v="Fire"/>
    <s v=" "/>
    <s v="BC-1973-1973-KH0402"/>
    <s v=" "/>
    <s v=" "/>
    <d v="2020-05-05T00:00:00"/>
    <s v="BC"/>
    <x v="3"/>
    <n v="14"/>
    <x v="3"/>
    <s v="Cordill re montagnarde"/>
  </r>
  <r>
    <n v="1215"/>
    <x v="0"/>
    <s v="1973-KH0818"/>
    <s v=" "/>
    <n v="50.148000000000003"/>
    <n v="-120.925"/>
    <n v="1973"/>
    <x v="4"/>
    <n v="11"/>
    <d v="1973-09-11T00:00:00"/>
    <m/>
    <m/>
    <x v="2"/>
    <x v="756"/>
    <x v="0"/>
    <s v=" "/>
    <s v="Fire"/>
    <s v=" "/>
    <s v="BC-1973-1973-KH0818"/>
    <s v=" "/>
    <s v=" "/>
    <d v="2020-05-05T00:00:00"/>
    <s v="BC"/>
    <x v="3"/>
    <n v="14"/>
    <x v="3"/>
    <s v="Cordill re montagnarde"/>
  </r>
  <r>
    <n v="1216"/>
    <x v="0"/>
    <s v="1973-KB0589"/>
    <s v=" "/>
    <n v="49.281999999999897"/>
    <n v="-120.166"/>
    <n v="1973"/>
    <x v="3"/>
    <n v="9"/>
    <d v="1973-08-09T00:00:00"/>
    <m/>
    <m/>
    <x v="2"/>
    <x v="76"/>
    <x v="1"/>
    <s v=" "/>
    <s v="Fire"/>
    <s v=" "/>
    <s v="BC-1973-1973-KB0589"/>
    <s v=" "/>
    <s v=" "/>
    <d v="2020-05-05T00:00:00"/>
    <s v="BC"/>
    <x v="3"/>
    <n v="14"/>
    <x v="3"/>
    <s v="Cordill re montagnarde"/>
  </r>
  <r>
    <n v="1217"/>
    <x v="0"/>
    <s v="1978-VJ0008"/>
    <s v=" "/>
    <n v="49.14"/>
    <n v="-124.42700000000001"/>
    <n v="1978"/>
    <x v="1"/>
    <n v="26"/>
    <d v="1978-07-26T00:00:00"/>
    <m/>
    <m/>
    <x v="2"/>
    <x v="757"/>
    <x v="1"/>
    <s v=" "/>
    <s v="Fire"/>
    <s v=" "/>
    <s v="BC-1978-1978-VJ0008"/>
    <s v=" "/>
    <s v=" "/>
    <d v="2020-05-05T00:00:00"/>
    <s v="BC"/>
    <x v="4"/>
    <n v="13"/>
    <x v="4"/>
    <s v="Maritime du Pacifique"/>
  </r>
  <r>
    <n v="1218"/>
    <x v="0"/>
    <s v="1976-GD0072"/>
    <s v=" "/>
    <n v="59.061"/>
    <n v="-121.30800000000001"/>
    <n v="1976"/>
    <x v="2"/>
    <n v="15"/>
    <d v="1976-05-15T00:00:00"/>
    <m/>
    <m/>
    <x v="2"/>
    <x v="758"/>
    <x v="1"/>
    <s v=" "/>
    <s v="Fire"/>
    <s v=" "/>
    <s v="BC-1976-1976-GD0072"/>
    <s v=" "/>
    <s v=" "/>
    <d v="2020-05-05T00:00:00"/>
    <s v="BC"/>
    <x v="1"/>
    <n v="4"/>
    <x v="1"/>
    <s v="Taiga des plaines"/>
  </r>
  <r>
    <n v="1219"/>
    <x v="0"/>
    <s v="1976-GD0094"/>
    <s v=" "/>
    <n v="59.539000000000001"/>
    <n v="-121.322"/>
    <n v="1976"/>
    <x v="0"/>
    <n v="29"/>
    <d v="1976-06-29T00:00:00"/>
    <m/>
    <m/>
    <x v="2"/>
    <x v="759"/>
    <x v="1"/>
    <s v=" "/>
    <s v="Fire"/>
    <s v=" "/>
    <s v="BC-1976-1976-GD0094"/>
    <s v=" "/>
    <s v=" "/>
    <d v="2020-05-05T00:00:00"/>
    <s v="BC"/>
    <x v="1"/>
    <n v="4"/>
    <x v="1"/>
    <s v="Taiga des plaines"/>
  </r>
  <r>
    <n v="1220"/>
    <x v="0"/>
    <s v="1975-RE0134"/>
    <s v=" "/>
    <n v="59.991999999999898"/>
    <n v="-126.851"/>
    <n v="1975"/>
    <x v="1"/>
    <n v="8"/>
    <d v="1975-07-08T00:00:00"/>
    <m/>
    <m/>
    <x v="2"/>
    <x v="760"/>
    <x v="1"/>
    <s v=" "/>
    <s v="Fire"/>
    <s v=" "/>
    <s v="BC-1975-1975-RE0134"/>
    <s v=" "/>
    <s v=" "/>
    <d v="2020-05-05T00:00:00"/>
    <s v="BC"/>
    <x v="0"/>
    <n v="12"/>
    <x v="0"/>
    <s v="CordillCre boreale"/>
  </r>
  <r>
    <n v="1221"/>
    <x v="0"/>
    <s v="1976-GD0056"/>
    <s v=" "/>
    <n v="57.8539999999999"/>
    <n v="-123.093999999999"/>
    <n v="1976"/>
    <x v="2"/>
    <n v="5"/>
    <d v="1976-05-05T00:00:00"/>
    <m/>
    <m/>
    <x v="2"/>
    <x v="761"/>
    <x v="0"/>
    <s v=" "/>
    <s v="Fire"/>
    <s v=" "/>
    <s v="BC-1976-1976-GD0056"/>
    <s v=" "/>
    <s v=" "/>
    <d v="2020-05-05T00:00:00"/>
    <s v="BC"/>
    <x v="1"/>
    <n v="4"/>
    <x v="1"/>
    <s v="Taiga des plaines"/>
  </r>
  <r>
    <n v="1222"/>
    <x v="0"/>
    <s v="1976-GD0064"/>
    <s v=" "/>
    <n v="57.918999999999897"/>
    <n v="-122.884"/>
    <n v="1976"/>
    <x v="2"/>
    <n v="11"/>
    <d v="1976-05-11T00:00:00"/>
    <m/>
    <m/>
    <x v="2"/>
    <x v="762"/>
    <x v="0"/>
    <s v=" "/>
    <s v="Fire"/>
    <s v=" "/>
    <s v="BC-1976-1976-GD0064"/>
    <s v=" "/>
    <s v=" "/>
    <d v="2020-05-05T00:00:00"/>
    <s v="BC"/>
    <x v="1"/>
    <n v="4"/>
    <x v="1"/>
    <s v="Taiga des plaines"/>
  </r>
  <r>
    <n v="1223"/>
    <x v="0"/>
    <s v="1976-GD0066"/>
    <s v=" "/>
    <n v="58.398000000000003"/>
    <n v="-123.229"/>
    <n v="1976"/>
    <x v="2"/>
    <n v="13"/>
    <d v="1976-05-13T00:00:00"/>
    <m/>
    <m/>
    <x v="2"/>
    <x v="763"/>
    <x v="0"/>
    <s v=" "/>
    <s v="Fire"/>
    <s v=" "/>
    <s v="BC-1976-1976-GD0066"/>
    <s v=" "/>
    <s v=" "/>
    <d v="2020-05-05T00:00:00"/>
    <s v="BC"/>
    <x v="1"/>
    <n v="4"/>
    <x v="1"/>
    <s v="Taiga des plaines"/>
  </r>
  <r>
    <n v="1224"/>
    <x v="0"/>
    <s v="1980-G90007"/>
    <s v=" "/>
    <n v="57.719999999999899"/>
    <n v="-123.249"/>
    <n v="1980"/>
    <x v="5"/>
    <n v="29"/>
    <d v="1980-04-29T00:00:00"/>
    <m/>
    <m/>
    <x v="3"/>
    <x v="764"/>
    <x v="0"/>
    <s v=" "/>
    <s v="Fire"/>
    <s v=" "/>
    <s v="BC-1980-1980-G90007"/>
    <s v=" "/>
    <s v=" "/>
    <d v="2020-05-05T00:00:00"/>
    <s v="BC"/>
    <x v="1"/>
    <n v="4"/>
    <x v="1"/>
    <s v="Taiga des plaines"/>
  </r>
  <r>
    <n v="1225"/>
    <x v="0"/>
    <s v="1980-G90014"/>
    <s v=" "/>
    <n v="57.963000000000001"/>
    <n v="-122.965999999999"/>
    <n v="1980"/>
    <x v="2"/>
    <n v="2"/>
    <d v="1980-05-02T00:00:00"/>
    <m/>
    <m/>
    <x v="3"/>
    <x v="765"/>
    <x v="0"/>
    <s v=" "/>
    <s v="Fire"/>
    <s v=" "/>
    <s v="BC-1980-1980-G90014"/>
    <s v=" "/>
    <s v=" "/>
    <d v="2020-05-05T00:00:00"/>
    <s v="BC"/>
    <x v="1"/>
    <n v="4"/>
    <x v="1"/>
    <s v="Taiga des plaines"/>
  </r>
  <r>
    <n v="1226"/>
    <x v="0"/>
    <s v="1980-G90029"/>
    <s v=" "/>
    <n v="58.369"/>
    <n v="-123.715"/>
    <n v="1980"/>
    <x v="2"/>
    <n v="7"/>
    <d v="1980-05-07T00:00:00"/>
    <m/>
    <m/>
    <x v="3"/>
    <x v="766"/>
    <x v="0"/>
    <s v=" "/>
    <s v="Fire"/>
    <s v=" "/>
    <s v="BC-1980-1980-G90029"/>
    <s v=" "/>
    <s v=" "/>
    <d v="2020-05-05T00:00:00"/>
    <s v="BC"/>
    <x v="1"/>
    <n v="4"/>
    <x v="1"/>
    <s v="Taiga des plaines"/>
  </r>
  <r>
    <n v="1227"/>
    <x v="0"/>
    <s v="1980-G90043"/>
    <s v=" "/>
    <n v="58.524999999999899"/>
    <n v="-123.200999999999"/>
    <n v="1980"/>
    <x v="2"/>
    <n v="14"/>
    <d v="1980-05-14T00:00:00"/>
    <m/>
    <m/>
    <x v="3"/>
    <x v="767"/>
    <x v="1"/>
    <s v=" "/>
    <s v="Fire"/>
    <s v=" "/>
    <s v="BC-1980-1980-G90043"/>
    <s v=" "/>
    <s v=" "/>
    <d v="2020-05-05T00:00:00"/>
    <s v="BC"/>
    <x v="1"/>
    <n v="4"/>
    <x v="1"/>
    <s v="Taiga des plaines"/>
  </r>
  <r>
    <n v="1228"/>
    <x v="0"/>
    <s v="1975-GD0033"/>
    <s v=" "/>
    <n v="59.177"/>
    <n v="-122.752"/>
    <n v="1975"/>
    <x v="2"/>
    <n v="22"/>
    <d v="1975-05-22T00:00:00"/>
    <m/>
    <m/>
    <x v="2"/>
    <x v="768"/>
    <x v="0"/>
    <s v=" "/>
    <s v="Fire"/>
    <s v=" "/>
    <s v="BC-1975-1975-GD0033"/>
    <s v=" "/>
    <s v=" "/>
    <d v="2020-05-05T00:00:00"/>
    <s v="BC"/>
    <x v="1"/>
    <n v="4"/>
    <x v="1"/>
    <s v="Taiga des plaines"/>
  </r>
  <r>
    <n v="1229"/>
    <x v="0"/>
    <s v="1976-GD0092"/>
    <s v=" "/>
    <n v="58.503"/>
    <n v="-121.229"/>
    <n v="1976"/>
    <x v="0"/>
    <n v="16"/>
    <d v="1976-06-16T00:00:00"/>
    <m/>
    <m/>
    <x v="2"/>
    <x v="769"/>
    <x v="1"/>
    <s v=" "/>
    <s v="Fire"/>
    <s v=" "/>
    <s v="BC-1976-1976-GD0092"/>
    <s v=" "/>
    <s v=" "/>
    <d v="2020-05-05T00:00:00"/>
    <s v="BC"/>
    <x v="1"/>
    <n v="4"/>
    <x v="1"/>
    <s v="Taiga des plaines"/>
  </r>
  <r>
    <n v="1230"/>
    <x v="0"/>
    <s v="1980-G80036"/>
    <s v=" "/>
    <n v="58.009999999999899"/>
    <n v="-120.63200000000001"/>
    <n v="1980"/>
    <x v="0"/>
    <n v="11"/>
    <d v="1980-06-11T00:00:00"/>
    <m/>
    <m/>
    <x v="3"/>
    <x v="770"/>
    <x v="1"/>
    <s v=" "/>
    <s v="Fire"/>
    <s v=" "/>
    <s v="BC-1980-1980-G80036"/>
    <s v=" "/>
    <s v=" "/>
    <d v="2020-05-05T00:00:00"/>
    <s v="BC"/>
    <x v="1"/>
    <n v="4"/>
    <x v="1"/>
    <s v="Taiga des plaines"/>
  </r>
  <r>
    <n v="1231"/>
    <x v="0"/>
    <s v="1980-G90030"/>
    <s v=" "/>
    <n v="58.469999999999899"/>
    <n v="-121.437"/>
    <n v="1980"/>
    <x v="2"/>
    <n v="10"/>
    <d v="1980-05-10T00:00:00"/>
    <m/>
    <m/>
    <x v="3"/>
    <x v="771"/>
    <x v="1"/>
    <s v=" "/>
    <s v="Fire"/>
    <s v=" "/>
    <s v="BC-1980-1980-G90030"/>
    <s v=" "/>
    <s v=" "/>
    <d v="2020-05-05T00:00:00"/>
    <s v="BC"/>
    <x v="1"/>
    <n v="4"/>
    <x v="1"/>
    <s v="Taiga des plaines"/>
  </r>
  <r>
    <n v="1232"/>
    <x v="0"/>
    <s v="1980-G90033"/>
    <s v=" "/>
    <n v="58.6619999999999"/>
    <n v="-122.575999999999"/>
    <n v="1980"/>
    <x v="2"/>
    <n v="10"/>
    <d v="1980-05-10T00:00:00"/>
    <m/>
    <m/>
    <x v="3"/>
    <x v="772"/>
    <x v="1"/>
    <s v=" "/>
    <s v="Fire"/>
    <s v=" "/>
    <s v="BC-1980-1980-G90033"/>
    <s v=" "/>
    <s v=" "/>
    <d v="2020-05-05T00:00:00"/>
    <s v="BC"/>
    <x v="1"/>
    <n v="4"/>
    <x v="1"/>
    <s v="Taiga des plaines"/>
  </r>
  <r>
    <n v="1233"/>
    <x v="0"/>
    <s v="1980-G90035"/>
    <s v=" "/>
    <n v="58.753"/>
    <n v="-122.367999999999"/>
    <n v="1980"/>
    <x v="2"/>
    <n v="10"/>
    <d v="1980-05-10T00:00:00"/>
    <m/>
    <m/>
    <x v="3"/>
    <x v="773"/>
    <x v="1"/>
    <s v=" "/>
    <s v="Fire"/>
    <s v=" "/>
    <s v="BC-1980-1980-G90035"/>
    <s v=" "/>
    <s v=" "/>
    <d v="2020-05-05T00:00:00"/>
    <s v="BC"/>
    <x v="1"/>
    <n v="4"/>
    <x v="1"/>
    <s v="Taiga des plaines"/>
  </r>
  <r>
    <n v="1234"/>
    <x v="0"/>
    <s v="1980-G90036"/>
    <s v=" "/>
    <n v="58.441000000000003"/>
    <n v="-120.075999999999"/>
    <n v="1980"/>
    <x v="2"/>
    <n v="10"/>
    <d v="1980-05-10T00:00:00"/>
    <m/>
    <m/>
    <x v="3"/>
    <x v="774"/>
    <x v="1"/>
    <s v=" "/>
    <s v="Fire"/>
    <s v=" "/>
    <s v="BC-1980-1980-G90036"/>
    <s v=" "/>
    <s v=" "/>
    <d v="2020-05-05T00:00:00"/>
    <s v="BC"/>
    <x v="1"/>
    <n v="4"/>
    <x v="1"/>
    <s v="Taiga des plaines"/>
  </r>
  <r>
    <n v="1235"/>
    <x v="0"/>
    <s v="1980-G90037"/>
    <s v=" "/>
    <n v="58.860999999999898"/>
    <n v="-125.229"/>
    <n v="1980"/>
    <x v="2"/>
    <n v="11"/>
    <d v="1980-05-11T00:00:00"/>
    <m/>
    <m/>
    <x v="3"/>
    <x v="775"/>
    <x v="0"/>
    <s v=" "/>
    <s v="Fire"/>
    <s v=" "/>
    <s v="BC-1980-1980-G90037"/>
    <s v=" "/>
    <s v=" "/>
    <d v="2020-05-05T00:00:00"/>
    <s v="BC"/>
    <x v="0"/>
    <n v="12"/>
    <x v="0"/>
    <s v="CordillCre boreale"/>
  </r>
  <r>
    <n v="1236"/>
    <x v="0"/>
    <s v="1980-G80019"/>
    <s v=" "/>
    <n v="57.941000000000003"/>
    <n v="-123.776"/>
    <n v="1980"/>
    <x v="2"/>
    <n v="8"/>
    <d v="1980-05-08T00:00:00"/>
    <m/>
    <m/>
    <x v="3"/>
    <x v="208"/>
    <x v="0"/>
    <s v=" "/>
    <s v="Fire"/>
    <s v=" "/>
    <s v="BC-1980-1980-G80019"/>
    <s v=" "/>
    <s v=" "/>
    <d v="2020-05-05T00:00:00"/>
    <s v="BC"/>
    <x v="0"/>
    <n v="12"/>
    <x v="0"/>
    <s v="CordillCre boreale"/>
  </r>
  <r>
    <n v="1237"/>
    <x v="0"/>
    <s v="1980-G80041"/>
    <s v=" "/>
    <n v="57.249000000000002"/>
    <n v="-123.303"/>
    <n v="1980"/>
    <x v="2"/>
    <n v="8"/>
    <d v="1980-05-08T00:00:00"/>
    <m/>
    <m/>
    <x v="3"/>
    <x v="776"/>
    <x v="0"/>
    <s v=" "/>
    <s v="Fire"/>
    <s v=" "/>
    <s v="BC-1980-1980-G80041"/>
    <s v=" "/>
    <s v=" "/>
    <d v="2020-05-05T00:00:00"/>
    <s v="BC"/>
    <x v="0"/>
    <n v="12"/>
    <x v="0"/>
    <s v="CordillCre boreale"/>
  </r>
  <r>
    <n v="1238"/>
    <x v="0"/>
    <s v="1980-G80042"/>
    <s v=" "/>
    <n v="57.281999999999897"/>
    <n v="-123.553"/>
    <n v="1980"/>
    <x v="2"/>
    <n v="8"/>
    <d v="1980-05-08T00:00:00"/>
    <m/>
    <m/>
    <x v="3"/>
    <x v="777"/>
    <x v="0"/>
    <s v=" "/>
    <s v="Fire"/>
    <s v=" "/>
    <s v="BC-1980-1980-G80042"/>
    <s v=" "/>
    <s v=" "/>
    <d v="2020-05-05T00:00:00"/>
    <s v="BC"/>
    <x v="0"/>
    <n v="12"/>
    <x v="0"/>
    <s v="CordillCre boreale"/>
  </r>
  <r>
    <n v="1239"/>
    <x v="0"/>
    <s v="1980-G90008"/>
    <s v=" "/>
    <n v="58.219999999999899"/>
    <n v="-123.950999999999"/>
    <n v="1980"/>
    <x v="5"/>
    <n v="30"/>
    <d v="1980-04-30T00:00:00"/>
    <m/>
    <m/>
    <x v="3"/>
    <x v="778"/>
    <x v="0"/>
    <s v=" "/>
    <s v="Fire"/>
    <s v=" "/>
    <s v="BC-1980-1980-G90008"/>
    <s v=" "/>
    <s v=" "/>
    <d v="2020-05-05T00:00:00"/>
    <s v="BC"/>
    <x v="0"/>
    <n v="12"/>
    <x v="0"/>
    <s v="CordillCre boreale"/>
  </r>
  <r>
    <n v="1240"/>
    <x v="0"/>
    <s v="1980-G90009"/>
    <s v=" "/>
    <n v="58.259999999999899"/>
    <n v="-123.965"/>
    <n v="1980"/>
    <x v="5"/>
    <n v="30"/>
    <d v="1980-04-30T00:00:00"/>
    <m/>
    <m/>
    <x v="3"/>
    <x v="779"/>
    <x v="0"/>
    <s v=" "/>
    <s v="Fire"/>
    <s v=" "/>
    <s v="BC-1980-1980-G90009"/>
    <s v=" "/>
    <s v=" "/>
    <d v="2020-05-05T00:00:00"/>
    <s v="BC"/>
    <x v="0"/>
    <n v="12"/>
    <x v="0"/>
    <s v="CordillCre boreale"/>
  </r>
  <r>
    <n v="1241"/>
    <x v="0"/>
    <s v="1980-G90016"/>
    <s v=" "/>
    <n v="57.677"/>
    <n v="-123.276"/>
    <n v="1980"/>
    <x v="2"/>
    <n v="1"/>
    <d v="1980-05-01T00:00:00"/>
    <m/>
    <m/>
    <x v="3"/>
    <x v="780"/>
    <x v="0"/>
    <s v=" "/>
    <s v="Fire"/>
    <s v=" "/>
    <s v="BC-1980-1980-G90016"/>
    <s v=" "/>
    <s v=" "/>
    <d v="2020-05-05T00:00:00"/>
    <s v="BC"/>
    <x v="0"/>
    <n v="12"/>
    <x v="0"/>
    <s v="CordillCre boreale"/>
  </r>
  <r>
    <n v="1242"/>
    <x v="0"/>
    <s v="1980-G90017"/>
    <s v=" "/>
    <n v="57.597000000000001"/>
    <n v="-123.289"/>
    <n v="1980"/>
    <x v="2"/>
    <n v="2"/>
    <d v="1980-05-02T00:00:00"/>
    <m/>
    <m/>
    <x v="3"/>
    <x v="781"/>
    <x v="0"/>
    <s v=" "/>
    <s v="Fire"/>
    <s v=" "/>
    <s v="BC-1980-1980-G90017"/>
    <s v=" "/>
    <s v=" "/>
    <d v="2020-05-05T00:00:00"/>
    <s v="BC"/>
    <x v="0"/>
    <n v="12"/>
    <x v="0"/>
    <s v="CordillCre boreale"/>
  </r>
  <r>
    <n v="1243"/>
    <x v="0"/>
    <s v="1980-G90031"/>
    <s v=" "/>
    <n v="58.933999999999898"/>
    <n v="-125.117999999999"/>
    <n v="1980"/>
    <x v="2"/>
    <n v="10"/>
    <d v="1980-05-10T00:00:00"/>
    <m/>
    <m/>
    <x v="3"/>
    <x v="782"/>
    <x v="0"/>
    <s v=" "/>
    <s v="Fire"/>
    <s v=" "/>
    <s v="BC-1980-1980-G90031"/>
    <s v=" "/>
    <s v=" "/>
    <d v="2020-05-05T00:00:00"/>
    <s v="BC"/>
    <x v="0"/>
    <n v="12"/>
    <x v="0"/>
    <s v="CordillCre boreale"/>
  </r>
  <r>
    <n v="1244"/>
    <x v="0"/>
    <s v="1975-GJ0103"/>
    <s v=" "/>
    <n v="57.655000000000001"/>
    <n v="-125.465999999999"/>
    <n v="1975"/>
    <x v="1"/>
    <n v="7"/>
    <d v="1975-07-07T00:00:00"/>
    <m/>
    <m/>
    <x v="2"/>
    <x v="367"/>
    <x v="1"/>
    <s v=" "/>
    <s v="Fire"/>
    <s v=" "/>
    <s v="BC-1975-1975-GJ0103"/>
    <s v=" "/>
    <s v=" "/>
    <d v="2020-05-05T00:00:00"/>
    <s v="BC"/>
    <x v="0"/>
    <n v="12"/>
    <x v="0"/>
    <s v="CordillCre boreale"/>
  </r>
  <r>
    <n v="1245"/>
    <x v="0"/>
    <s v="1975-GJ0115"/>
    <s v=" "/>
    <n v="57.749000000000002"/>
    <n v="-125.249"/>
    <n v="1975"/>
    <x v="1"/>
    <n v="9"/>
    <d v="1975-07-09T00:00:00"/>
    <m/>
    <m/>
    <x v="2"/>
    <x v="783"/>
    <x v="1"/>
    <s v=" "/>
    <s v="Fire"/>
    <s v=" "/>
    <s v="BC-1975-1975-GJ0115"/>
    <s v=" "/>
    <s v=" "/>
    <d v="2020-05-05T00:00:00"/>
    <s v="BC"/>
    <x v="0"/>
    <n v="12"/>
    <x v="0"/>
    <s v="CordillCre boreale"/>
  </r>
  <r>
    <n v="1246"/>
    <x v="0"/>
    <s v="1980-G80016"/>
    <s v=" "/>
    <n v="56.619"/>
    <n v="-120.03100000000001"/>
    <n v="1980"/>
    <x v="2"/>
    <n v="2"/>
    <d v="1980-05-02T00:00:00"/>
    <m/>
    <m/>
    <x v="3"/>
    <x v="784"/>
    <x v="0"/>
    <s v=" "/>
    <s v="Fire"/>
    <s v=" "/>
    <s v="BC-1980-1980-G80016"/>
    <s v=" "/>
    <s v=" "/>
    <d v="2020-05-05T00:00:00"/>
    <s v="BC"/>
    <x v="2"/>
    <n v="9"/>
    <x v="2"/>
    <s v="Plaines bornales"/>
  </r>
  <r>
    <n v="1247"/>
    <x v="0"/>
    <s v="1980-G80021"/>
    <s v=" "/>
    <n v="56.554000000000002"/>
    <n v="-120.28100000000001"/>
    <n v="1980"/>
    <x v="2"/>
    <n v="9"/>
    <d v="1980-05-09T00:00:00"/>
    <m/>
    <m/>
    <x v="3"/>
    <x v="305"/>
    <x v="0"/>
    <s v=" "/>
    <s v="Fire"/>
    <s v=" "/>
    <s v="BC-1980-1980-G80021"/>
    <s v=" "/>
    <s v=" "/>
    <d v="2020-05-05T00:00:00"/>
    <s v="BC"/>
    <x v="2"/>
    <n v="9"/>
    <x v="2"/>
    <s v="Plaines bornales"/>
  </r>
  <r>
    <n v="1248"/>
    <x v="0"/>
    <s v="1981-G80013"/>
    <s v=" "/>
    <n v="56.6039999999999"/>
    <n v="-120.137"/>
    <n v="1981"/>
    <x v="1"/>
    <n v="18"/>
    <d v="1981-07-18T00:00:00"/>
    <m/>
    <m/>
    <x v="3"/>
    <x v="785"/>
    <x v="1"/>
    <s v=" "/>
    <s v="Fire"/>
    <s v=" "/>
    <s v="BC-1981-1981-G80013"/>
    <s v=" "/>
    <s v=" "/>
    <d v="2020-05-05T00:00:00"/>
    <s v="BC"/>
    <x v="2"/>
    <n v="9"/>
    <x v="2"/>
    <s v="Plaines bornales"/>
  </r>
  <r>
    <n v="1249"/>
    <x v="0"/>
    <s v="1975-GA0021"/>
    <s v=" "/>
    <n v="56.383000000000003"/>
    <n v="-121.137"/>
    <n v="1975"/>
    <x v="2"/>
    <n v="11"/>
    <d v="1975-05-11T00:00:00"/>
    <m/>
    <m/>
    <x v="2"/>
    <x v="786"/>
    <x v="0"/>
    <s v=" "/>
    <s v="Fire"/>
    <s v=" "/>
    <s v="BC-1975-1975-GA0021"/>
    <s v=" "/>
    <s v=" "/>
    <d v="2020-05-05T00:00:00"/>
    <s v="BC"/>
    <x v="2"/>
    <n v="9"/>
    <x v="2"/>
    <s v="Plaines bornales"/>
  </r>
  <r>
    <n v="1250"/>
    <x v="0"/>
    <s v="1975-GA0341"/>
    <s v=" "/>
    <n v="56.518000000000001"/>
    <n v="-121.057"/>
    <n v="1975"/>
    <x v="4"/>
    <n v="21"/>
    <d v="1975-09-21T00:00:00"/>
    <m/>
    <m/>
    <x v="2"/>
    <x v="787"/>
    <x v="0"/>
    <s v=" "/>
    <s v="Fire"/>
    <s v=" "/>
    <s v="BC-1975-1975-GA0341"/>
    <s v=" "/>
    <s v=" "/>
    <d v="2020-05-05T00:00:00"/>
    <s v="BC"/>
    <x v="2"/>
    <n v="9"/>
    <x v="2"/>
    <s v="Plaines bornales"/>
  </r>
  <r>
    <n v="1251"/>
    <x v="0"/>
    <s v="1975-GA0344"/>
    <s v=" "/>
    <n v="56.633000000000003"/>
    <n v="-120.9"/>
    <n v="1975"/>
    <x v="4"/>
    <n v="22"/>
    <d v="1975-09-22T00:00:00"/>
    <m/>
    <m/>
    <x v="2"/>
    <x v="788"/>
    <x v="0"/>
    <s v=" "/>
    <s v="Fire"/>
    <s v=" "/>
    <s v="BC-1975-1975-GA0344"/>
    <s v=" "/>
    <s v=" "/>
    <d v="2020-05-05T00:00:00"/>
    <s v="BC"/>
    <x v="2"/>
    <n v="9"/>
    <x v="2"/>
    <s v="Plaines bornales"/>
  </r>
  <r>
    <n v="1252"/>
    <x v="0"/>
    <s v="1975-GA0351"/>
    <s v=" "/>
    <n v="56.619"/>
    <n v="-121.17700000000001"/>
    <n v="1975"/>
    <x v="4"/>
    <n v="18"/>
    <d v="1975-09-18T00:00:00"/>
    <m/>
    <m/>
    <x v="2"/>
    <x v="789"/>
    <x v="0"/>
    <s v=" "/>
    <s v="Fire"/>
    <s v=" "/>
    <s v="BC-1975-1975-GA0351"/>
    <s v=" "/>
    <s v=" "/>
    <d v="2020-05-05T00:00:00"/>
    <s v="BC"/>
    <x v="2"/>
    <n v="9"/>
    <x v="2"/>
    <s v="Plaines bornales"/>
  </r>
  <r>
    <n v="1253"/>
    <x v="0"/>
    <s v="1976-GA0010"/>
    <s v=" "/>
    <n v="56.832999999999899"/>
    <n v="-121.44"/>
    <n v="1976"/>
    <x v="5"/>
    <n v="25"/>
    <d v="1976-04-25T00:00:00"/>
    <m/>
    <m/>
    <x v="2"/>
    <x v="790"/>
    <x v="0"/>
    <s v=" "/>
    <s v="Fire"/>
    <s v=" "/>
    <s v="BC-1976-1976-GA0010"/>
    <s v=" "/>
    <s v=" "/>
    <d v="2020-05-05T00:00:00"/>
    <s v="BC"/>
    <x v="2"/>
    <n v="9"/>
    <x v="2"/>
    <s v="Plaines bornales"/>
  </r>
  <r>
    <n v="1254"/>
    <x v="0"/>
    <s v="1976-GA0033"/>
    <s v=" "/>
    <n v="56.991999999999898"/>
    <n v="-121.374"/>
    <n v="1976"/>
    <x v="5"/>
    <n v="30"/>
    <d v="1976-04-30T00:00:00"/>
    <m/>
    <m/>
    <x v="2"/>
    <x v="791"/>
    <x v="0"/>
    <s v=" "/>
    <s v="Fire"/>
    <s v=" "/>
    <s v="BC-1976-1976-GA0033"/>
    <s v=" "/>
    <s v=" "/>
    <d v="2020-05-05T00:00:00"/>
    <s v="BC"/>
    <x v="2"/>
    <n v="9"/>
    <x v="2"/>
    <s v="Plaines bornales"/>
  </r>
  <r>
    <n v="1255"/>
    <x v="0"/>
    <s v="1976-GA0034"/>
    <s v=" "/>
    <n v="56.34"/>
    <n v="-121.124"/>
    <n v="1976"/>
    <x v="5"/>
    <n v="28"/>
    <d v="1976-04-28T00:00:00"/>
    <m/>
    <m/>
    <x v="2"/>
    <x v="792"/>
    <x v="0"/>
    <s v=" "/>
    <s v="Fire"/>
    <s v=" "/>
    <s v="BC-1976-1976-GA0034"/>
    <s v=" "/>
    <s v=" "/>
    <d v="2020-05-05T00:00:00"/>
    <s v="BC"/>
    <x v="2"/>
    <n v="9"/>
    <x v="2"/>
    <s v="Plaines bornales"/>
  </r>
  <r>
    <n v="1256"/>
    <x v="0"/>
    <s v="1975-GA0365"/>
    <s v=" "/>
    <n v="56.317999999999898"/>
    <n v="-121.254"/>
    <n v="1975"/>
    <x v="4"/>
    <n v="28"/>
    <d v="1975-09-28T00:00:00"/>
    <m/>
    <m/>
    <x v="2"/>
    <x v="226"/>
    <x v="0"/>
    <s v=" "/>
    <s v="Fire"/>
    <s v=" "/>
    <s v="BC-1975-1975-GA0365"/>
    <s v=" "/>
    <s v=" "/>
    <d v="2020-05-05T00:00:00"/>
    <s v="BC"/>
    <x v="2"/>
    <n v="9"/>
    <x v="2"/>
    <s v="Plaines bornales"/>
  </r>
  <r>
    <n v="1257"/>
    <x v="0"/>
    <s v="1980-G80010"/>
    <s v=" "/>
    <n v="56.683999999999898"/>
    <n v="-122.124"/>
    <n v="1980"/>
    <x v="2"/>
    <n v="2"/>
    <d v="1980-05-02T00:00:00"/>
    <m/>
    <m/>
    <x v="3"/>
    <x v="793"/>
    <x v="0"/>
    <s v=" "/>
    <s v="Fire"/>
    <s v=" "/>
    <s v="BC-1980-1980-G80010"/>
    <s v=" "/>
    <s v=" "/>
    <d v="2020-05-05T00:00:00"/>
    <s v="BC"/>
    <x v="2"/>
    <n v="9"/>
    <x v="2"/>
    <s v="Plaines bornales"/>
  </r>
  <r>
    <n v="1258"/>
    <x v="0"/>
    <s v="1980-G80034"/>
    <s v=" "/>
    <n v="57.259999999999899"/>
    <n v="-121.479"/>
    <n v="1980"/>
    <x v="2"/>
    <n v="19"/>
    <d v="1980-05-19T00:00:00"/>
    <m/>
    <m/>
    <x v="3"/>
    <x v="794"/>
    <x v="1"/>
    <s v=" "/>
    <s v="Fire"/>
    <s v=" "/>
    <s v="BC-1980-1980-G80034"/>
    <s v=" "/>
    <s v=" "/>
    <d v="2020-05-05T00:00:00"/>
    <s v="BC"/>
    <x v="2"/>
    <n v="9"/>
    <x v="2"/>
    <s v="Plaines bornales"/>
  </r>
  <r>
    <n v="1259"/>
    <x v="0"/>
    <s v="1978-GI0035"/>
    <s v=" "/>
    <n v="55.883000000000003"/>
    <n v="-122.312"/>
    <n v="1978"/>
    <x v="9"/>
    <n v="1"/>
    <d v="1978-11-01T00:00:00"/>
    <m/>
    <m/>
    <x v="2"/>
    <x v="795"/>
    <x v="0"/>
    <s v=" "/>
    <s v="Fire"/>
    <s v=" "/>
    <s v="BC-1978-1978-GI0035"/>
    <s v=" "/>
    <s v=" "/>
    <d v="2020-05-05T00:00:00"/>
    <s v="BC"/>
    <x v="3"/>
    <n v="14"/>
    <x v="3"/>
    <s v="Cordill re montagnarde"/>
  </r>
  <r>
    <n v="1260"/>
    <x v="0"/>
    <s v="1976-GI0052"/>
    <s v=" "/>
    <n v="56.133000000000003"/>
    <n v="-122.294"/>
    <n v="1976"/>
    <x v="5"/>
    <n v="30"/>
    <d v="1976-04-30T00:00:00"/>
    <m/>
    <m/>
    <x v="2"/>
    <x v="796"/>
    <x v="0"/>
    <s v=" "/>
    <s v="Fire"/>
    <s v=" "/>
    <s v="BC-1976-1976-GI0052"/>
    <s v=" "/>
    <s v=" "/>
    <d v="2020-05-05T00:00:00"/>
    <s v="BC"/>
    <x v="3"/>
    <n v="14"/>
    <x v="3"/>
    <s v="Cordill re montagnarde"/>
  </r>
  <r>
    <n v="1261"/>
    <x v="0"/>
    <s v="1975-GA0343"/>
    <s v=" "/>
    <n v="56.719999999999899"/>
    <n v="-120.9"/>
    <n v="1975"/>
    <x v="4"/>
    <n v="22"/>
    <d v="1975-09-22T00:00:00"/>
    <m/>
    <m/>
    <x v="2"/>
    <x v="797"/>
    <x v="0"/>
    <s v=" "/>
    <s v="Fire"/>
    <s v=" "/>
    <s v="BC-1975-1975-GA0343"/>
    <s v=" "/>
    <s v=" "/>
    <d v="2020-05-05T00:00:00"/>
    <s v="BC"/>
    <x v="2"/>
    <n v="9"/>
    <x v="2"/>
    <s v="Plaines bornales"/>
  </r>
  <r>
    <n v="1262"/>
    <x v="0"/>
    <s v="1976-G70007"/>
    <s v=" "/>
    <n v="55.832999999999899"/>
    <n v="-121.139"/>
    <n v="1976"/>
    <x v="5"/>
    <n v="26"/>
    <d v="1976-04-26T00:00:00"/>
    <m/>
    <m/>
    <x v="2"/>
    <x v="798"/>
    <x v="0"/>
    <s v=" "/>
    <s v="Fire"/>
    <s v=" "/>
    <s v="BC-1976-1976-G70007"/>
    <s v=" "/>
    <s v=" "/>
    <d v="2020-05-05T00:00:00"/>
    <s v="BC"/>
    <x v="2"/>
    <n v="9"/>
    <x v="2"/>
    <s v="Plaines bornales"/>
  </r>
  <r>
    <n v="1263"/>
    <x v="0"/>
    <s v="1976-G70055"/>
    <s v=" "/>
    <n v="55.774999999999899"/>
    <n v="-121.203999999999"/>
    <n v="1976"/>
    <x v="5"/>
    <n v="25"/>
    <d v="1976-04-25T00:00:00"/>
    <m/>
    <m/>
    <x v="2"/>
    <x v="799"/>
    <x v="0"/>
    <s v=" "/>
    <s v="Fire"/>
    <s v=" "/>
    <s v="BC-1976-1976-G70055"/>
    <s v=" "/>
    <s v=" "/>
    <d v="2020-05-05T00:00:00"/>
    <s v="BC"/>
    <x v="2"/>
    <n v="9"/>
    <x v="2"/>
    <s v="Plaines bornales"/>
  </r>
  <r>
    <n v="1264"/>
    <x v="0"/>
    <s v="1976-GA0012"/>
    <s v=" "/>
    <n v="56.39"/>
    <n v="-121.557"/>
    <n v="1976"/>
    <x v="5"/>
    <n v="27"/>
    <d v="1976-04-27T00:00:00"/>
    <m/>
    <m/>
    <x v="2"/>
    <x v="800"/>
    <x v="0"/>
    <s v=" "/>
    <s v="Fire"/>
    <s v=" "/>
    <s v="BC-1976-1976-GA0012"/>
    <s v=" "/>
    <s v=" "/>
    <d v="2020-05-05T00:00:00"/>
    <s v="BC"/>
    <x v="2"/>
    <n v="9"/>
    <x v="2"/>
    <s v="Plaines bornales"/>
  </r>
  <r>
    <n v="1265"/>
    <x v="0"/>
    <s v="1976-GI0016"/>
    <s v=" "/>
    <n v="55.825000000000003"/>
    <n v="-121.441"/>
    <n v="1976"/>
    <x v="5"/>
    <n v="27"/>
    <d v="1976-04-27T00:00:00"/>
    <m/>
    <m/>
    <x v="2"/>
    <x v="801"/>
    <x v="0"/>
    <s v=" "/>
    <s v="Fire"/>
    <s v=" "/>
    <s v="BC-1976-1976-GI0016"/>
    <s v=" "/>
    <s v=" "/>
    <d v="2020-05-05T00:00:00"/>
    <s v="BC"/>
    <x v="2"/>
    <n v="9"/>
    <x v="2"/>
    <s v="Plaines bornales"/>
  </r>
  <r>
    <n v="1266"/>
    <x v="0"/>
    <s v="1976-GI0022"/>
    <s v=" "/>
    <n v="56.281999999999897"/>
    <n v="-121.53100000000001"/>
    <n v="1976"/>
    <x v="5"/>
    <n v="28"/>
    <d v="1976-04-28T00:00:00"/>
    <m/>
    <m/>
    <x v="2"/>
    <x v="802"/>
    <x v="0"/>
    <s v=" "/>
    <s v="Fire"/>
    <s v=" "/>
    <s v="BC-1976-1976-GI0022"/>
    <s v=" "/>
    <s v=" "/>
    <d v="2020-05-05T00:00:00"/>
    <s v="BC"/>
    <x v="2"/>
    <n v="9"/>
    <x v="2"/>
    <s v="Plaines bornales"/>
  </r>
  <r>
    <n v="1267"/>
    <x v="0"/>
    <s v="1976-GI0023"/>
    <s v=" "/>
    <n v="55.941000000000003"/>
    <n v="-121.286"/>
    <n v="1976"/>
    <x v="5"/>
    <n v="28"/>
    <d v="1976-04-28T00:00:00"/>
    <m/>
    <m/>
    <x v="2"/>
    <x v="803"/>
    <x v="0"/>
    <s v=" "/>
    <s v="Fire"/>
    <s v=" "/>
    <s v="BC-1976-1976-GI0023"/>
    <s v=" "/>
    <s v=" "/>
    <d v="2020-05-05T00:00:00"/>
    <s v="BC"/>
    <x v="2"/>
    <n v="9"/>
    <x v="2"/>
    <s v="Plaines bornales"/>
  </r>
  <r>
    <n v="1268"/>
    <x v="0"/>
    <s v="1976-GI0059"/>
    <s v=" "/>
    <n v="55.734000000000002"/>
    <n v="-121.26"/>
    <n v="1976"/>
    <x v="2"/>
    <n v="8"/>
    <d v="1976-05-08T00:00:00"/>
    <m/>
    <m/>
    <x v="2"/>
    <x v="804"/>
    <x v="0"/>
    <s v=" "/>
    <s v="Fire"/>
    <s v=" "/>
    <s v="BC-1976-1976-GI0059"/>
    <s v=" "/>
    <s v=" "/>
    <d v="2020-05-05T00:00:00"/>
    <s v="BC"/>
    <x v="2"/>
    <n v="9"/>
    <x v="2"/>
    <s v="Plaines bornales"/>
  </r>
  <r>
    <n v="1269"/>
    <x v="0"/>
    <s v="1980-G70021"/>
    <s v=" "/>
    <n v="55.825000000000003"/>
    <n v="-121.453999999999"/>
    <n v="1980"/>
    <x v="2"/>
    <n v="1"/>
    <d v="1980-05-01T00:00:00"/>
    <m/>
    <m/>
    <x v="3"/>
    <x v="805"/>
    <x v="0"/>
    <s v=" "/>
    <s v="Fire"/>
    <s v=" "/>
    <s v="BC-1980-1980-G70021"/>
    <s v=" "/>
    <s v=" "/>
    <d v="2020-05-05T00:00:00"/>
    <s v="BC"/>
    <x v="2"/>
    <n v="9"/>
    <x v="2"/>
    <s v="Plaines bornales"/>
  </r>
  <r>
    <n v="1270"/>
    <x v="0"/>
    <s v="1980-G70033"/>
    <s v=" "/>
    <n v="55.734000000000002"/>
    <n v="-121.349999999999"/>
    <n v="1980"/>
    <x v="2"/>
    <n v="5"/>
    <d v="1980-05-05T00:00:00"/>
    <m/>
    <m/>
    <x v="3"/>
    <x v="806"/>
    <x v="0"/>
    <s v=" "/>
    <s v="Fire"/>
    <s v=" "/>
    <s v="BC-1980-1980-G70033"/>
    <s v=" "/>
    <s v=" "/>
    <d v="2020-05-05T00:00:00"/>
    <s v="BC"/>
    <x v="2"/>
    <n v="9"/>
    <x v="2"/>
    <s v="Plaines bornales"/>
  </r>
  <r>
    <n v="1271"/>
    <x v="0"/>
    <s v="1980-G70034"/>
    <s v=" "/>
    <n v="56.075000000000003"/>
    <n v="-121.19"/>
    <n v="1980"/>
    <x v="2"/>
    <n v="5"/>
    <d v="1980-05-05T00:00:00"/>
    <m/>
    <m/>
    <x v="3"/>
    <x v="807"/>
    <x v="0"/>
    <s v=" "/>
    <s v="Fire"/>
    <s v=" "/>
    <s v="BC-1980-1980-G70034"/>
    <s v=" "/>
    <s v=" "/>
    <d v="2020-05-05T00:00:00"/>
    <s v="BC"/>
    <x v="2"/>
    <n v="9"/>
    <x v="2"/>
    <s v="Plaines bornales"/>
  </r>
  <r>
    <n v="1272"/>
    <x v="0"/>
    <s v="1980-G70036"/>
    <s v=" "/>
    <n v="55.898000000000003"/>
    <n v="-120.967"/>
    <n v="1980"/>
    <x v="5"/>
    <n v="23"/>
    <d v="1980-04-23T00:00:00"/>
    <m/>
    <m/>
    <x v="3"/>
    <x v="808"/>
    <x v="0"/>
    <s v=" "/>
    <s v="Fire"/>
    <s v=" "/>
    <s v="BC-1980-1980-G70036"/>
    <s v=" "/>
    <s v=" "/>
    <d v="2020-05-05T00:00:00"/>
    <s v="BC"/>
    <x v="2"/>
    <n v="9"/>
    <x v="2"/>
    <s v="Plaines bornales"/>
  </r>
  <r>
    <n v="1273"/>
    <x v="0"/>
    <s v="1975-G50125"/>
    <s v=" "/>
    <n v="55.753"/>
    <n v="-124.54900000000001"/>
    <n v="1975"/>
    <x v="1"/>
    <n v="11"/>
    <d v="1975-07-11T00:00:00"/>
    <m/>
    <m/>
    <x v="2"/>
    <x v="809"/>
    <x v="1"/>
    <s v=" "/>
    <s v="Fire"/>
    <s v=" "/>
    <s v="BC-1975-1975-G50125"/>
    <s v=" "/>
    <s v=" "/>
    <d v="2020-05-05T00:00:00"/>
    <s v="BC"/>
    <x v="3"/>
    <n v="14"/>
    <x v="3"/>
    <s v="Cordill re montagnarde"/>
  </r>
  <r>
    <n v="1274"/>
    <x v="0"/>
    <s v="1975-GI0066"/>
    <s v=" "/>
    <n v="55.524999999999899"/>
    <n v="-122.703999999999"/>
    <n v="1975"/>
    <x v="0"/>
    <n v="9"/>
    <d v="1975-06-09T00:00:00"/>
    <m/>
    <m/>
    <x v="2"/>
    <x v="123"/>
    <x v="0"/>
    <s v=" "/>
    <s v="Fire"/>
    <s v=" "/>
    <s v="BC-1975-1975-GI0066"/>
    <s v=" "/>
    <s v=" "/>
    <d v="2020-05-05T00:00:00"/>
    <s v="BC"/>
    <x v="3"/>
    <n v="14"/>
    <x v="3"/>
    <s v="Cordill re montagnarde"/>
  </r>
  <r>
    <n v="1275"/>
    <x v="0"/>
    <s v="1976-GI0013"/>
    <s v=" "/>
    <n v="55.575000000000003"/>
    <n v="-121.441"/>
    <n v="1976"/>
    <x v="5"/>
    <n v="27"/>
    <d v="1976-04-27T00:00:00"/>
    <m/>
    <m/>
    <x v="2"/>
    <x v="810"/>
    <x v="0"/>
    <s v=" "/>
    <s v="Fire"/>
    <s v=" "/>
    <s v="BC-1976-1976-GI0013"/>
    <s v=" "/>
    <s v=" "/>
    <d v="2020-05-05T00:00:00"/>
    <s v="BC"/>
    <x v="2"/>
    <n v="9"/>
    <x v="2"/>
    <s v="Plaines bornales"/>
  </r>
  <r>
    <n v="1276"/>
    <x v="0"/>
    <s v="1980-G70025"/>
    <s v=" "/>
    <n v="55.597000000000001"/>
    <n v="-121.203999999999"/>
    <n v="1980"/>
    <x v="2"/>
    <n v="3"/>
    <d v="1980-05-03T00:00:00"/>
    <m/>
    <m/>
    <x v="3"/>
    <x v="811"/>
    <x v="0"/>
    <s v=" "/>
    <s v="Fire"/>
    <s v=" "/>
    <s v="BC-1980-1980-G70025"/>
    <s v=" "/>
    <s v=" "/>
    <d v="2020-05-05T00:00:00"/>
    <s v="BC"/>
    <x v="2"/>
    <n v="9"/>
    <x v="2"/>
    <s v="Plaines bornales"/>
  </r>
  <r>
    <n v="1277"/>
    <x v="0"/>
    <s v="1976-G50076"/>
    <s v=" "/>
    <n v="54.575000000000003"/>
    <n v="-124.77800000000001"/>
    <n v="1976"/>
    <x v="2"/>
    <n v="21"/>
    <d v="1976-05-21T00:00:00"/>
    <m/>
    <m/>
    <x v="2"/>
    <x v="812"/>
    <x v="0"/>
    <s v=" "/>
    <s v="Fire"/>
    <s v=" "/>
    <s v="BC-1976-1976-G50076"/>
    <s v=" "/>
    <s v=" "/>
    <d v="2020-05-05T00:00:00"/>
    <s v="BC"/>
    <x v="3"/>
    <n v="14"/>
    <x v="3"/>
    <s v="Cordill re montagnarde"/>
  </r>
  <r>
    <n v="1278"/>
    <x v="0"/>
    <s v="1974-C40139"/>
    <s v=" "/>
    <n v="52.219999999999899"/>
    <n v="-120.992999999999"/>
    <n v="1974"/>
    <x v="3"/>
    <n v="3"/>
    <d v="1974-08-03T00:00:00"/>
    <m/>
    <m/>
    <x v="2"/>
    <x v="813"/>
    <x v="1"/>
    <s v=" "/>
    <s v="Fire"/>
    <s v=" "/>
    <s v="BC-1974-1974-C40139"/>
    <s v=" "/>
    <s v=" "/>
    <d v="2020-05-05T00:00:00"/>
    <s v="BC"/>
    <x v="3"/>
    <n v="14"/>
    <x v="3"/>
    <s v="Cordill re montagnarde"/>
  </r>
  <r>
    <n v="1279"/>
    <x v="0"/>
    <s v="1975-GI0373"/>
    <s v=" "/>
    <n v="52.226999999999897"/>
    <n v="-121.849"/>
    <n v="1975"/>
    <x v="6"/>
    <n v="1"/>
    <d v="1975-10-01T00:00:00"/>
    <m/>
    <m/>
    <x v="2"/>
    <x v="814"/>
    <x v="0"/>
    <s v=" "/>
    <s v="Fire"/>
    <s v=" "/>
    <s v="BC-1975-1975-GI0373"/>
    <s v=" "/>
    <s v=" "/>
    <d v="2020-05-05T00:00:00"/>
    <s v="BC"/>
    <x v="3"/>
    <n v="14"/>
    <x v="3"/>
    <s v="Cordill re montagnarde"/>
  </r>
  <r>
    <n v="1280"/>
    <x v="0"/>
    <s v="1975-N30167"/>
    <s v=" "/>
    <n v="51.597000000000001"/>
    <n v="-116.744"/>
    <n v="1975"/>
    <x v="1"/>
    <n v="9"/>
    <d v="1975-07-09T00:00:00"/>
    <m/>
    <m/>
    <x v="2"/>
    <x v="815"/>
    <x v="0"/>
    <s v=" "/>
    <s v="Fire"/>
    <s v=" "/>
    <s v="BC-1975-1975-N30167"/>
    <s v=" "/>
    <s v=" "/>
    <d v="2020-05-05T00:00:00"/>
    <s v="BC"/>
    <x v="3"/>
    <n v="14"/>
    <x v="3"/>
    <s v="Cordill re montagnarde"/>
  </r>
  <r>
    <n v="1281"/>
    <x v="0"/>
    <s v="1975-C90362"/>
    <s v=" "/>
    <n v="51.375999999999898"/>
    <n v="-124.090999999999"/>
    <n v="1975"/>
    <x v="4"/>
    <n v="21"/>
    <d v="1975-09-21T00:00:00"/>
    <m/>
    <m/>
    <x v="2"/>
    <x v="816"/>
    <x v="0"/>
    <s v=" "/>
    <s v="Fire"/>
    <s v=" "/>
    <s v="BC-1975-1975-C90362"/>
    <s v=" "/>
    <s v=" "/>
    <d v="2020-05-05T00:00:00"/>
    <s v="BC"/>
    <x v="3"/>
    <n v="14"/>
    <x v="3"/>
    <s v="Cordill re montagnarde"/>
  </r>
  <r>
    <n v="1282"/>
    <x v="0"/>
    <s v="1969-V00221"/>
    <s v=" "/>
    <n v="50.433999999999898"/>
    <n v="-125.732"/>
    <n v="1969"/>
    <x v="1"/>
    <n v="21"/>
    <d v="1969-07-21T00:00:00"/>
    <m/>
    <m/>
    <x v="1"/>
    <x v="52"/>
    <x v="0"/>
    <s v=" "/>
    <s v="Fire"/>
    <s v=" "/>
    <s v="BC-1969-1969-V00221"/>
    <s v=" "/>
    <s v=" "/>
    <d v="2020-05-05T00:00:00"/>
    <s v="BC"/>
    <x v="5"/>
    <n v="13"/>
    <x v="4"/>
    <s v="Maritime du Pacifique"/>
  </r>
  <r>
    <n v="1283"/>
    <x v="0"/>
    <s v="1975-V10707"/>
    <s v=" "/>
    <n v="49.0459999999999"/>
    <n v="-121.337999999999"/>
    <n v="1975"/>
    <x v="6"/>
    <n v="1"/>
    <d v="1975-10-01T00:00:00"/>
    <m/>
    <m/>
    <x v="2"/>
    <x v="817"/>
    <x v="0"/>
    <s v=" "/>
    <s v="Fire"/>
    <s v=" "/>
    <s v="BC-1975-1975-V10707"/>
    <s v=" "/>
    <s v=" "/>
    <d v="2020-05-05T00:00:00"/>
    <s v="BC"/>
    <x v="4"/>
    <n v="13"/>
    <x v="4"/>
    <s v="Maritime du Pacifique"/>
  </r>
  <r>
    <n v="1284"/>
    <x v="0"/>
    <s v="1975-K80218"/>
    <s v=" "/>
    <n v="50.677"/>
    <n v="-123.003"/>
    <n v="1975"/>
    <x v="1"/>
    <n v="7"/>
    <d v="1975-07-07T00:00:00"/>
    <m/>
    <m/>
    <x v="2"/>
    <x v="30"/>
    <x v="1"/>
    <s v=" "/>
    <s v="Fire"/>
    <s v=" "/>
    <s v="BC-1975-1975-K80218"/>
    <s v=" "/>
    <s v=" "/>
    <d v="2020-05-05T00:00:00"/>
    <s v="BC"/>
    <x v="3"/>
    <n v="14"/>
    <x v="3"/>
    <s v="Cordill re montagnarde"/>
  </r>
  <r>
    <n v="1285"/>
    <x v="0"/>
    <s v="1975-KA0434"/>
    <s v=" "/>
    <n v="49.168999999999897"/>
    <n v="-119.449"/>
    <n v="1975"/>
    <x v="1"/>
    <n v="21"/>
    <d v="1975-07-21T00:00:00"/>
    <m/>
    <m/>
    <x v="2"/>
    <x v="425"/>
    <x v="0"/>
    <s v=" "/>
    <s v="Fire"/>
    <s v=" "/>
    <s v="BC-1975-1975-KA0434"/>
    <s v=" "/>
    <s v=" "/>
    <d v="2020-05-05T00:00:00"/>
    <s v="BC"/>
    <x v="3"/>
    <n v="14"/>
    <x v="3"/>
    <s v="Cordill re montagnarde"/>
  </r>
  <r>
    <n v="1286"/>
    <x v="0"/>
    <s v="1981-G90030"/>
    <s v=" "/>
    <n v="59.524999999999899"/>
    <n v="-126.337"/>
    <n v="1981"/>
    <x v="1"/>
    <n v="12"/>
    <d v="1981-07-12T00:00:00"/>
    <m/>
    <m/>
    <x v="3"/>
    <x v="818"/>
    <x v="1"/>
    <s v=" "/>
    <s v="Fire"/>
    <s v=" "/>
    <s v="BC-1981-1981-G90030"/>
    <s v=" "/>
    <s v=" "/>
    <d v="2020-05-05T00:00:00"/>
    <s v="BC"/>
    <x v="0"/>
    <n v="12"/>
    <x v="0"/>
    <s v="CordillCre boreale"/>
  </r>
  <r>
    <n v="1287"/>
    <x v="0"/>
    <s v="1980-G90053"/>
    <s v=" "/>
    <n v="58.999000000000002"/>
    <n v="-121.271"/>
    <n v="1980"/>
    <x v="2"/>
    <n v="15"/>
    <d v="1980-05-15T00:00:00"/>
    <m/>
    <m/>
    <x v="3"/>
    <x v="819"/>
    <x v="1"/>
    <s v=" "/>
    <s v="Fire"/>
    <s v=" "/>
    <s v="BC-1980-1980-G90053"/>
    <s v=" "/>
    <s v=" "/>
    <d v="2020-05-05T00:00:00"/>
    <s v="BC"/>
    <x v="1"/>
    <n v="4"/>
    <x v="1"/>
    <s v="Taiga des plaines"/>
  </r>
  <r>
    <n v="1288"/>
    <x v="0"/>
    <s v="1980-G90058"/>
    <s v=" "/>
    <n v="58.860999999999898"/>
    <n v="-120.854"/>
    <n v="1980"/>
    <x v="2"/>
    <n v="20"/>
    <d v="1980-05-20T00:00:00"/>
    <m/>
    <m/>
    <x v="3"/>
    <x v="820"/>
    <x v="1"/>
    <s v=" "/>
    <s v="Fire"/>
    <s v=" "/>
    <s v="BC-1980-1980-G90058"/>
    <s v=" "/>
    <s v=" "/>
    <d v="2020-05-05T00:00:00"/>
    <s v="BC"/>
    <x v="1"/>
    <n v="4"/>
    <x v="1"/>
    <s v="Taiga des plaines"/>
  </r>
  <r>
    <n v="1289"/>
    <x v="0"/>
    <s v="1981-G90101"/>
    <s v=" "/>
    <n v="58.927"/>
    <n v="-120.729"/>
    <n v="1981"/>
    <x v="3"/>
    <n v="17"/>
    <d v="1981-08-17T00:00:00"/>
    <m/>
    <m/>
    <x v="3"/>
    <x v="554"/>
    <x v="1"/>
    <s v=" "/>
    <s v="Fire"/>
    <s v=" "/>
    <s v="BC-1981-1981-G90101"/>
    <s v=" "/>
    <s v=" "/>
    <d v="2020-05-05T00:00:00"/>
    <s v="BC"/>
    <x v="1"/>
    <n v="4"/>
    <x v="1"/>
    <s v="Taiga des plaines"/>
  </r>
  <r>
    <n v="1290"/>
    <x v="0"/>
    <s v="1979-GA0014"/>
    <s v=" "/>
    <n v="57.289000000000001"/>
    <n v="-122.553"/>
    <n v="1979"/>
    <x v="2"/>
    <n v="25"/>
    <d v="1979-05-25T00:00:00"/>
    <m/>
    <m/>
    <x v="2"/>
    <x v="807"/>
    <x v="0"/>
    <s v=" "/>
    <s v="Fire"/>
    <s v=" "/>
    <s v="BC-1979-1979-GA0014"/>
    <s v=" "/>
    <s v=" "/>
    <d v="2020-05-05T00:00:00"/>
    <s v="BC"/>
    <x v="1"/>
    <n v="4"/>
    <x v="1"/>
    <s v="Taiga des plaines"/>
  </r>
  <r>
    <n v="1291"/>
    <x v="0"/>
    <s v="1981-G90074"/>
    <s v=" "/>
    <n v="58.561"/>
    <n v="-123.173"/>
    <n v="1981"/>
    <x v="3"/>
    <n v="4"/>
    <d v="1981-08-04T00:00:00"/>
    <m/>
    <m/>
    <x v="3"/>
    <x v="821"/>
    <x v="1"/>
    <s v=" "/>
    <s v="Fire"/>
    <s v=" "/>
    <s v="BC-1981-1981-G90074"/>
    <s v=" "/>
    <s v=" "/>
    <d v="2020-05-05T00:00:00"/>
    <s v="BC"/>
    <x v="1"/>
    <n v="4"/>
    <x v="1"/>
    <s v="Taiga des plaines"/>
  </r>
  <r>
    <n v="1292"/>
    <x v="0"/>
    <s v="1981-G90087"/>
    <s v=" "/>
    <n v="58.554000000000002"/>
    <n v="-120.59"/>
    <n v="1981"/>
    <x v="3"/>
    <n v="11"/>
    <d v="1981-08-11T00:00:00"/>
    <m/>
    <m/>
    <x v="3"/>
    <x v="822"/>
    <x v="1"/>
    <s v=" "/>
    <s v="Fire"/>
    <s v=" "/>
    <s v="BC-1981-1981-G90087"/>
    <s v=" "/>
    <s v=" "/>
    <d v="2020-05-05T00:00:00"/>
    <s v="BC"/>
    <x v="1"/>
    <n v="4"/>
    <x v="1"/>
    <s v="Taiga des plaines"/>
  </r>
  <r>
    <n v="1293"/>
    <x v="0"/>
    <s v="1981-G90095"/>
    <s v=" "/>
    <n v="58.768000000000001"/>
    <n v="-123.13200000000001"/>
    <n v="1981"/>
    <x v="3"/>
    <n v="14"/>
    <d v="1981-08-14T00:00:00"/>
    <m/>
    <m/>
    <x v="3"/>
    <x v="823"/>
    <x v="1"/>
    <s v=" "/>
    <s v="Fire"/>
    <s v=" "/>
    <s v="BC-1981-1981-G90095"/>
    <s v=" "/>
    <s v=" "/>
    <d v="2020-05-05T00:00:00"/>
    <s v="BC"/>
    <x v="1"/>
    <n v="4"/>
    <x v="1"/>
    <s v="Taiga des plaines"/>
  </r>
  <r>
    <n v="1294"/>
    <x v="0"/>
    <s v="1979-GD0001"/>
    <s v=" "/>
    <n v="58.698"/>
    <n v="-122.646"/>
    <n v="1979"/>
    <x v="2"/>
    <n v="18"/>
    <d v="1979-05-18T00:00:00"/>
    <m/>
    <m/>
    <x v="2"/>
    <x v="110"/>
    <x v="0"/>
    <s v=" "/>
    <s v="Fire"/>
    <s v=" "/>
    <s v="BC-1979-1979-GD0001"/>
    <s v=" "/>
    <s v=" "/>
    <d v="2020-05-05T00:00:00"/>
    <s v="BC"/>
    <x v="1"/>
    <n v="4"/>
    <x v="1"/>
    <s v="Taiga des plaines"/>
  </r>
  <r>
    <n v="1295"/>
    <x v="0"/>
    <s v="1979-GD0005"/>
    <s v=" "/>
    <n v="58.0459999999999"/>
    <n v="-122.673"/>
    <n v="1979"/>
    <x v="2"/>
    <n v="25"/>
    <d v="1979-05-25T00:00:00"/>
    <m/>
    <m/>
    <x v="2"/>
    <x v="824"/>
    <x v="0"/>
    <s v=" "/>
    <s v="Fire"/>
    <s v=" "/>
    <s v="BC-1979-1979-GD0005"/>
    <s v=" "/>
    <s v=" "/>
    <d v="2020-05-05T00:00:00"/>
    <s v="BC"/>
    <x v="1"/>
    <n v="4"/>
    <x v="1"/>
    <s v="Taiga des plaines"/>
  </r>
  <r>
    <n v="1296"/>
    <x v="0"/>
    <s v="1981-G60031"/>
    <s v=" "/>
    <n v="57.418999999999897"/>
    <n v="-126.134"/>
    <n v="1981"/>
    <x v="3"/>
    <n v="18"/>
    <d v="1981-08-18T00:00:00"/>
    <m/>
    <m/>
    <x v="3"/>
    <x v="825"/>
    <x v="1"/>
    <s v=" "/>
    <s v="Fire"/>
    <s v=" "/>
    <s v="BC-1981-1981-G60031"/>
    <s v=" "/>
    <s v=" "/>
    <d v="2020-05-05T00:00:00"/>
    <s v="BC"/>
    <x v="0"/>
    <n v="12"/>
    <x v="0"/>
    <s v="CordillCre boreale"/>
  </r>
  <r>
    <n v="1297"/>
    <x v="0"/>
    <s v="1981-R90013"/>
    <s v=" "/>
    <n v="57.59"/>
    <n v="-127.012"/>
    <n v="1981"/>
    <x v="1"/>
    <n v="19"/>
    <d v="1981-07-19T00:00:00"/>
    <m/>
    <m/>
    <x v="3"/>
    <x v="826"/>
    <x v="1"/>
    <s v=" "/>
    <s v="Fire"/>
    <s v=" "/>
    <s v="BC-1981-1981-R90013"/>
    <s v=" "/>
    <s v=" "/>
    <d v="2020-05-05T00:00:00"/>
    <s v="BC"/>
    <x v="0"/>
    <n v="12"/>
    <x v="0"/>
    <s v="CordillCre boreale"/>
  </r>
  <r>
    <n v="1298"/>
    <x v="0"/>
    <s v="1981-G90044"/>
    <s v=" "/>
    <n v="57.933999999999898"/>
    <n v="-123.762"/>
    <n v="1981"/>
    <x v="1"/>
    <n v="18"/>
    <d v="1981-07-18T00:00:00"/>
    <m/>
    <m/>
    <x v="3"/>
    <x v="827"/>
    <x v="1"/>
    <s v=" "/>
    <s v="Fire"/>
    <s v=" "/>
    <s v="BC-1981-1981-G90044"/>
    <s v=" "/>
    <s v=" "/>
    <d v="2020-05-05T00:00:00"/>
    <s v="BC"/>
    <x v="0"/>
    <n v="12"/>
    <x v="0"/>
    <s v="CordillCre boreale"/>
  </r>
  <r>
    <n v="1299"/>
    <x v="0"/>
    <s v="1981-G90051"/>
    <s v=" "/>
    <n v="58.018000000000001"/>
    <n v="-123.771"/>
    <n v="1981"/>
    <x v="1"/>
    <n v="18"/>
    <d v="1981-07-18T00:00:00"/>
    <m/>
    <m/>
    <x v="3"/>
    <x v="459"/>
    <x v="1"/>
    <s v=" "/>
    <s v="Fire"/>
    <s v=" "/>
    <s v="BC-1981-1981-G90051"/>
    <s v=" "/>
    <s v=" "/>
    <d v="2020-05-05T00:00:00"/>
    <s v="BC"/>
    <x v="0"/>
    <n v="12"/>
    <x v="0"/>
    <s v="CordillCre boreale"/>
  </r>
  <r>
    <n v="1300"/>
    <x v="0"/>
    <s v="1980-R90010"/>
    <s v=" "/>
    <n v="57.39"/>
    <n v="-131.02600000000001"/>
    <n v="1980"/>
    <x v="1"/>
    <n v="29"/>
    <d v="1980-07-29T00:00:00"/>
    <m/>
    <m/>
    <x v="3"/>
    <x v="828"/>
    <x v="0"/>
    <s v=" "/>
    <s v="Fire"/>
    <s v=" "/>
    <s v="BC-1980-1980-R90010"/>
    <s v=" "/>
    <s v=" "/>
    <d v="2020-05-05T00:00:00"/>
    <s v="BC"/>
    <x v="0"/>
    <n v="12"/>
    <x v="0"/>
    <s v="CordillCre boreale"/>
  </r>
  <r>
    <n v="1301"/>
    <x v="0"/>
    <s v="1981-R90005"/>
    <s v=" "/>
    <n v="58.524999999999899"/>
    <n v="-133.00700000000001"/>
    <n v="1981"/>
    <x v="1"/>
    <n v="10"/>
    <d v="1981-07-10T00:00:00"/>
    <m/>
    <m/>
    <x v="3"/>
    <x v="829"/>
    <x v="0"/>
    <s v=" "/>
    <s v="Fire"/>
    <s v=" "/>
    <s v="BC-1981-1981-R90005"/>
    <s v=" "/>
    <s v=" "/>
    <d v="2020-05-05T00:00:00"/>
    <s v="BC"/>
    <x v="0"/>
    <n v="12"/>
    <x v="0"/>
    <s v="CordillCre boreale"/>
  </r>
  <r>
    <n v="1302"/>
    <x v="0"/>
    <s v="1981-R90016"/>
    <s v=" "/>
    <n v="57.433999999999898"/>
    <n v="-128.553"/>
    <n v="1981"/>
    <x v="3"/>
    <n v="11"/>
    <d v="1981-08-11T00:00:00"/>
    <m/>
    <m/>
    <x v="3"/>
    <x v="830"/>
    <x v="0"/>
    <s v=" "/>
    <s v="Fire"/>
    <s v=" "/>
    <s v="BC-1981-1981-R90016"/>
    <s v=" "/>
    <s v=" "/>
    <d v="2020-05-05T00:00:00"/>
    <s v="BC"/>
    <x v="0"/>
    <n v="12"/>
    <x v="0"/>
    <s v="CordillCre boreale"/>
  </r>
  <r>
    <n v="1303"/>
    <x v="0"/>
    <s v="1981-G60019"/>
    <s v=" "/>
    <n v="57.6619999999999"/>
    <n v="-125.357"/>
    <n v="1981"/>
    <x v="1"/>
    <n v="17"/>
    <d v="1981-07-17T00:00:00"/>
    <m/>
    <m/>
    <x v="3"/>
    <x v="831"/>
    <x v="1"/>
    <s v=" "/>
    <s v="Fire"/>
    <s v=" "/>
    <s v="BC-1981-1981-G60019"/>
    <s v=" "/>
    <s v=" "/>
    <d v="2020-05-05T00:00:00"/>
    <s v="BC"/>
    <x v="0"/>
    <n v="12"/>
    <x v="0"/>
    <s v="CordillCre boreale"/>
  </r>
  <r>
    <n v="1304"/>
    <x v="0"/>
    <s v="1979-GA0003"/>
    <s v=" "/>
    <n v="56.59"/>
    <n v="-121.742999999999"/>
    <n v="1979"/>
    <x v="2"/>
    <n v="11"/>
    <d v="1979-05-11T00:00:00"/>
    <m/>
    <m/>
    <x v="2"/>
    <x v="832"/>
    <x v="0"/>
    <s v=" "/>
    <s v="Fire"/>
    <s v=" "/>
    <s v="BC-1979-1979-GA0003"/>
    <s v=" "/>
    <s v=" "/>
    <d v="2020-05-05T00:00:00"/>
    <s v="BC"/>
    <x v="2"/>
    <n v="9"/>
    <x v="2"/>
    <s v="Plaines bornales"/>
  </r>
  <r>
    <n v="1305"/>
    <x v="0"/>
    <s v="1979-GA0022"/>
    <s v=" "/>
    <n v="56.503"/>
    <n v="-122.203"/>
    <n v="1979"/>
    <x v="0"/>
    <n v="1"/>
    <d v="1979-06-01T00:00:00"/>
    <m/>
    <m/>
    <x v="2"/>
    <x v="833"/>
    <x v="0"/>
    <s v=" "/>
    <s v="Fire"/>
    <s v=" "/>
    <s v="BC-1979-1979-GA0022"/>
    <s v=" "/>
    <s v=" "/>
    <d v="2020-05-05T00:00:00"/>
    <s v="BC"/>
    <x v="2"/>
    <n v="9"/>
    <x v="2"/>
    <s v="Plaines bornales"/>
  </r>
  <r>
    <n v="1306"/>
    <x v="0"/>
    <s v="1980-G70006"/>
    <s v=" "/>
    <n v="56.133000000000003"/>
    <n v="-122.319999999999"/>
    <n v="1980"/>
    <x v="5"/>
    <n v="22"/>
    <d v="1980-04-22T00:00:00"/>
    <m/>
    <m/>
    <x v="3"/>
    <x v="834"/>
    <x v="0"/>
    <s v=" "/>
    <s v="Fire"/>
    <s v=" "/>
    <s v="BC-1980-1980-G70006"/>
    <s v=" "/>
    <s v=" "/>
    <d v="2020-05-05T00:00:00"/>
    <s v="BC"/>
    <x v="3"/>
    <n v="14"/>
    <x v="3"/>
    <s v="Cordill re montagnarde"/>
  </r>
  <r>
    <n v="1307"/>
    <x v="0"/>
    <s v="1980-G70008"/>
    <s v=" "/>
    <n v="56.133000000000003"/>
    <n v="-122.42700000000001"/>
    <n v="1980"/>
    <x v="5"/>
    <n v="22"/>
    <d v="1980-04-22T00:00:00"/>
    <m/>
    <m/>
    <x v="3"/>
    <x v="835"/>
    <x v="0"/>
    <s v=" "/>
    <s v="Fire"/>
    <s v=" "/>
    <s v="BC-1980-1980-G70008"/>
    <s v=" "/>
    <s v=" "/>
    <d v="2020-05-05T00:00:00"/>
    <s v="BC"/>
    <x v="3"/>
    <n v="14"/>
    <x v="3"/>
    <s v="Cordill re montagnarde"/>
  </r>
  <r>
    <n v="1308"/>
    <x v="0"/>
    <s v="1981-G70036"/>
    <s v=" "/>
    <n v="55.918999999999897"/>
    <n v="-120.825"/>
    <n v="1981"/>
    <x v="0"/>
    <n v="15"/>
    <d v="1981-06-15T00:00:00"/>
    <m/>
    <m/>
    <x v="3"/>
    <x v="836"/>
    <x v="0"/>
    <s v=" "/>
    <s v="Fire"/>
    <s v=" "/>
    <s v="BC-1981-1981-G70036"/>
    <s v=" "/>
    <s v=" "/>
    <d v="2020-05-05T00:00:00"/>
    <s v="BC"/>
    <x v="2"/>
    <n v="9"/>
    <x v="2"/>
    <s v="Plaines bornales"/>
  </r>
  <r>
    <n v="1309"/>
    <x v="0"/>
    <s v="1979-GA0001"/>
    <s v=" "/>
    <n v="56.249000000000002"/>
    <n v="-121.267"/>
    <n v="1979"/>
    <x v="5"/>
    <n v="27"/>
    <d v="1979-04-27T00:00:00"/>
    <m/>
    <m/>
    <x v="2"/>
    <x v="837"/>
    <x v="0"/>
    <s v=" "/>
    <s v="Fire"/>
    <s v=" "/>
    <s v="BC-1979-1979-GA0001"/>
    <s v=" "/>
    <s v=" "/>
    <d v="2020-05-05T00:00:00"/>
    <s v="BC"/>
    <x v="2"/>
    <n v="9"/>
    <x v="2"/>
    <s v="Plaines bornales"/>
  </r>
  <r>
    <n v="1310"/>
    <x v="0"/>
    <s v="1979-GI0004"/>
    <s v=" "/>
    <n v="56.198"/>
    <n v="-121.11"/>
    <n v="1979"/>
    <x v="2"/>
    <n v="23"/>
    <d v="1979-05-23T00:00:00"/>
    <m/>
    <m/>
    <x v="2"/>
    <x v="838"/>
    <x v="0"/>
    <s v=" "/>
    <s v="Fire"/>
    <s v=" "/>
    <s v="BC-1979-1979-GI0004"/>
    <s v=" "/>
    <s v=" "/>
    <d v="2020-05-05T00:00:00"/>
    <s v="BC"/>
    <x v="2"/>
    <n v="9"/>
    <x v="2"/>
    <s v="Plaines bornales"/>
  </r>
  <r>
    <n v="1311"/>
    <x v="0"/>
    <s v="1980-G70016"/>
    <s v=" "/>
    <n v="55.648000000000003"/>
    <n v="-122.23"/>
    <n v="1980"/>
    <x v="5"/>
    <n v="29"/>
    <d v="1980-04-29T00:00:00"/>
    <m/>
    <m/>
    <x v="3"/>
    <x v="839"/>
    <x v="0"/>
    <s v=" "/>
    <s v="Fire"/>
    <s v=" "/>
    <s v="BC-1980-1980-G70016"/>
    <s v=" "/>
    <s v=" "/>
    <d v="2020-05-05T00:00:00"/>
    <s v="BC"/>
    <x v="3"/>
    <n v="14"/>
    <x v="3"/>
    <s v="Cordill re montagnarde"/>
  </r>
  <r>
    <n v="1312"/>
    <x v="0"/>
    <s v="1980-G70048"/>
    <s v=" "/>
    <n v="55.677"/>
    <n v="-121.967"/>
    <n v="1980"/>
    <x v="2"/>
    <n v="15"/>
    <d v="1980-05-15T00:00:00"/>
    <m/>
    <m/>
    <x v="3"/>
    <x v="840"/>
    <x v="1"/>
    <s v=" "/>
    <s v="Fire"/>
    <s v=" "/>
    <s v="BC-1980-1980-G70048"/>
    <s v=" "/>
    <s v=" "/>
    <d v="2020-05-05T00:00:00"/>
    <s v="BC"/>
    <x v="3"/>
    <n v="14"/>
    <x v="3"/>
    <s v="Cordill re montagnarde"/>
  </r>
  <r>
    <n v="1313"/>
    <x v="0"/>
    <s v="1981-G70051"/>
    <s v=" "/>
    <n v="55.691000000000003"/>
    <n v="-121.941"/>
    <n v="1981"/>
    <x v="3"/>
    <n v="19"/>
    <d v="1981-08-19T00:00:00"/>
    <m/>
    <m/>
    <x v="3"/>
    <x v="841"/>
    <x v="0"/>
    <s v=" "/>
    <s v="Fire"/>
    <s v=" "/>
    <s v="BC-1981-1981-G70051"/>
    <s v=" "/>
    <s v=" "/>
    <d v="2020-05-05T00:00:00"/>
    <s v="BC"/>
    <x v="3"/>
    <n v="14"/>
    <x v="3"/>
    <s v="Cordill re montagnarde"/>
  </r>
  <r>
    <n v="1314"/>
    <x v="0"/>
    <s v="1979-GI0022"/>
    <s v=" "/>
    <n v="55.268000000000001"/>
    <n v="-121.497"/>
    <n v="1979"/>
    <x v="9"/>
    <n v="8"/>
    <d v="1979-11-08T00:00:00"/>
    <m/>
    <m/>
    <x v="2"/>
    <x v="842"/>
    <x v="0"/>
    <s v=" "/>
    <s v="Fire"/>
    <s v=" "/>
    <s v="BC-1979-1979-GI0022"/>
    <s v=" "/>
    <s v=" "/>
    <d v="2020-05-05T00:00:00"/>
    <s v="BC"/>
    <x v="3"/>
    <n v="14"/>
    <x v="3"/>
    <s v="Cordill re montagnarde"/>
  </r>
  <r>
    <n v="1315"/>
    <x v="0"/>
    <s v="1981-G20128"/>
    <s v=" "/>
    <n v="54.039000000000001"/>
    <n v="-121.02800000000001"/>
    <n v="1981"/>
    <x v="3"/>
    <n v="24"/>
    <d v="1981-08-24T00:00:00"/>
    <m/>
    <m/>
    <x v="3"/>
    <x v="807"/>
    <x v="1"/>
    <s v=" "/>
    <s v="Fire"/>
    <s v=" "/>
    <s v="BC-1981-1981-G20128"/>
    <s v=" "/>
    <s v=" "/>
    <d v="2020-05-05T00:00:00"/>
    <s v="BC"/>
    <x v="3"/>
    <n v="14"/>
    <x v="3"/>
    <s v="Cordill re montagnarde"/>
  </r>
  <r>
    <n v="1316"/>
    <x v="0"/>
    <s v="1981-G20153"/>
    <s v=" "/>
    <n v="54.082999999999899"/>
    <n v="-121.468"/>
    <n v="1981"/>
    <x v="3"/>
    <n v="24"/>
    <d v="1981-08-24T00:00:00"/>
    <m/>
    <m/>
    <x v="3"/>
    <x v="843"/>
    <x v="1"/>
    <s v=" "/>
    <s v="Fire"/>
    <s v=" "/>
    <s v="BC-1981-1981-G20153"/>
    <s v=" "/>
    <s v=" "/>
    <d v="2020-05-05T00:00:00"/>
    <s v="BC"/>
    <x v="3"/>
    <n v="14"/>
    <x v="3"/>
    <s v="Cordill re montagnarde"/>
  </r>
  <r>
    <n v="1317"/>
    <x v="0"/>
    <s v="1981-G20164"/>
    <s v=" "/>
    <n v="54.168999999999897"/>
    <n v="-121.242999999999"/>
    <n v="1981"/>
    <x v="3"/>
    <n v="24"/>
    <d v="1981-08-24T00:00:00"/>
    <m/>
    <m/>
    <x v="3"/>
    <x v="844"/>
    <x v="1"/>
    <s v=" "/>
    <s v="Fire"/>
    <s v=" "/>
    <s v="BC-1981-1981-G20164"/>
    <s v=" "/>
    <s v=" "/>
    <d v="2020-05-05T00:00:00"/>
    <s v="BC"/>
    <x v="3"/>
    <n v="14"/>
    <x v="3"/>
    <s v="Cordill re montagnarde"/>
  </r>
  <r>
    <n v="1318"/>
    <x v="0"/>
    <s v="1981-G20297"/>
    <s v=" "/>
    <n v="54.1039999999999"/>
    <n v="-121.142"/>
    <n v="1981"/>
    <x v="3"/>
    <n v="24"/>
    <d v="1981-08-24T00:00:00"/>
    <m/>
    <m/>
    <x v="3"/>
    <x v="845"/>
    <x v="1"/>
    <s v=" "/>
    <s v="Fire"/>
    <s v=" "/>
    <s v="BC-1981-1981-G20297"/>
    <s v=" "/>
    <s v=" "/>
    <d v="2020-05-05T00:00:00"/>
    <s v="BC"/>
    <x v="3"/>
    <n v="14"/>
    <x v="3"/>
    <s v="Cordill re montagnarde"/>
  </r>
  <r>
    <n v="1319"/>
    <x v="0"/>
    <s v="1981-G20301"/>
    <s v=" "/>
    <n v="54.183999999999898"/>
    <n v="-121.253"/>
    <n v="1981"/>
    <x v="3"/>
    <n v="24"/>
    <d v="1981-08-24T00:00:00"/>
    <m/>
    <m/>
    <x v="3"/>
    <x v="846"/>
    <x v="1"/>
    <s v=" "/>
    <s v="Fire"/>
    <s v=" "/>
    <s v="BC-1981-1981-G20301"/>
    <s v=" "/>
    <s v=" "/>
    <d v="2020-05-05T00:00:00"/>
    <s v="BC"/>
    <x v="3"/>
    <n v="14"/>
    <x v="3"/>
    <s v="Cordill re montagnarde"/>
  </r>
  <r>
    <n v="1320"/>
    <x v="0"/>
    <s v="1981-R20027"/>
    <s v=" "/>
    <n v="54.933999999999898"/>
    <n v="-126.515"/>
    <n v="1981"/>
    <x v="3"/>
    <n v="13"/>
    <d v="1981-08-13T00:00:00"/>
    <m/>
    <m/>
    <x v="3"/>
    <x v="847"/>
    <x v="0"/>
    <s v=" "/>
    <s v="Fire"/>
    <s v=" "/>
    <s v="BC-1981-1981-R20027"/>
    <s v=" "/>
    <s v=" "/>
    <d v="2020-05-05T00:00:00"/>
    <s v="BC"/>
    <x v="3"/>
    <n v="14"/>
    <x v="3"/>
    <s v="Cordill re montagnarde"/>
  </r>
  <r>
    <n v="1321"/>
    <x v="0"/>
    <s v="1981-G20304"/>
    <s v=" "/>
    <n v="54.27"/>
    <n v="-122.142"/>
    <n v="1981"/>
    <x v="4"/>
    <n v="13"/>
    <d v="1981-09-13T00:00:00"/>
    <m/>
    <m/>
    <x v="3"/>
    <x v="848"/>
    <x v="0"/>
    <s v=" "/>
    <s v="Fire"/>
    <s v=" "/>
    <s v="BC-1981-1981-G20304"/>
    <s v=" "/>
    <s v=" "/>
    <d v="2020-05-05T00:00:00"/>
    <s v="BC"/>
    <x v="3"/>
    <n v="14"/>
    <x v="3"/>
    <s v="Cordill re montagnarde"/>
  </r>
  <r>
    <n v="1322"/>
    <x v="0"/>
    <s v="1981-G20284"/>
    <s v=" "/>
    <n v="53.84"/>
    <n v="-121.968999999999"/>
    <n v="1981"/>
    <x v="4"/>
    <n v="11"/>
    <d v="1981-09-11T00:00:00"/>
    <m/>
    <m/>
    <x v="3"/>
    <x v="849"/>
    <x v="0"/>
    <s v=" "/>
    <s v="Fire"/>
    <s v=" "/>
    <s v="BC-1981-1981-G20284"/>
    <s v=" "/>
    <s v=" "/>
    <d v="2020-05-05T00:00:00"/>
    <s v="BC"/>
    <x v="3"/>
    <n v="14"/>
    <x v="3"/>
    <s v="Cordill re montagnarde"/>
  </r>
  <r>
    <n v="1323"/>
    <x v="0"/>
    <s v="1979-C60055"/>
    <s v=" "/>
    <n v="52.933999999999898"/>
    <n v="-122.123"/>
    <n v="1979"/>
    <x v="9"/>
    <n v="21"/>
    <d v="1979-11-21T00:00:00"/>
    <m/>
    <m/>
    <x v="2"/>
    <x v="850"/>
    <x v="0"/>
    <s v=" "/>
    <s v="Fire"/>
    <s v=" "/>
    <s v="BC-1979-1979-C60055"/>
    <s v=" "/>
    <s v=" "/>
    <d v="2020-05-05T00:00:00"/>
    <s v="BC"/>
    <x v="3"/>
    <n v="14"/>
    <x v="3"/>
    <s v="Cordill re montagnarde"/>
  </r>
  <r>
    <n v="1324"/>
    <x v="0"/>
    <s v="1978-C60013"/>
    <s v=" "/>
    <n v="52.941000000000003"/>
    <n v="-122.17100000000001"/>
    <n v="1978"/>
    <x v="1"/>
    <n v="27"/>
    <d v="1978-07-27T00:00:00"/>
    <m/>
    <m/>
    <x v="2"/>
    <x v="851"/>
    <x v="1"/>
    <s v=" "/>
    <s v="Fire"/>
    <s v=" "/>
    <s v="BC-1978-1978-C60013"/>
    <s v=" "/>
    <s v=" "/>
    <d v="2020-05-05T00:00:00"/>
    <s v="BC"/>
    <x v="3"/>
    <n v="14"/>
    <x v="3"/>
    <s v="Cordill re montagnarde"/>
  </r>
  <r>
    <n v="1325"/>
    <x v="0"/>
    <s v="1979-GF0007"/>
    <s v=" "/>
    <n v="53.360999999999898"/>
    <n v="-122.30800000000001"/>
    <n v="1979"/>
    <x v="4"/>
    <n v="13"/>
    <d v="1979-09-13T00:00:00"/>
    <m/>
    <m/>
    <x v="2"/>
    <x v="852"/>
    <x v="0"/>
    <s v=" "/>
    <s v="Fire"/>
    <s v=" "/>
    <s v="BC-1979-1979-GF0007"/>
    <s v=" "/>
    <s v=" "/>
    <d v="2020-05-05T00:00:00"/>
    <s v="BC"/>
    <x v="3"/>
    <n v="14"/>
    <x v="3"/>
    <s v="Cordill re montagnarde"/>
  </r>
  <r>
    <n v="1326"/>
    <x v="0"/>
    <s v="1981-R60016"/>
    <s v=" "/>
    <n v="52.976999999999897"/>
    <n v="-127.002"/>
    <n v="1981"/>
    <x v="3"/>
    <n v="7"/>
    <d v="1981-08-07T00:00:00"/>
    <m/>
    <m/>
    <x v="3"/>
    <x v="853"/>
    <x v="1"/>
    <s v=" "/>
    <s v="Fire"/>
    <s v=" "/>
    <s v="BC-1981-1981-R60016"/>
    <s v=" "/>
    <s v=" "/>
    <d v="2020-05-05T00:00:00"/>
    <s v="BC"/>
    <x v="4"/>
    <n v="13"/>
    <x v="4"/>
    <s v="Maritime du Pacifique"/>
  </r>
  <r>
    <n v="1327"/>
    <x v="0"/>
    <s v="1981-R60019"/>
    <s v=" "/>
    <n v="52.869"/>
    <n v="-126.075"/>
    <n v="1981"/>
    <x v="3"/>
    <n v="13"/>
    <d v="1981-08-13T00:00:00"/>
    <m/>
    <m/>
    <x v="3"/>
    <x v="854"/>
    <x v="1"/>
    <s v=" "/>
    <s v="Fire"/>
    <s v=" "/>
    <s v="BC-1981-1981-R60019"/>
    <s v=" "/>
    <s v=" "/>
    <d v="2020-05-05T00:00:00"/>
    <s v="BC"/>
    <x v="3"/>
    <n v="14"/>
    <x v="3"/>
    <s v="Cordill re montagnarde"/>
  </r>
  <r>
    <n v="1328"/>
    <x v="0"/>
    <s v="1981-G20180"/>
    <s v=" "/>
    <n v="53.726999999999897"/>
    <n v="-121.230999999999"/>
    <n v="1981"/>
    <x v="3"/>
    <n v="24"/>
    <d v="1981-08-24T00:00:00"/>
    <m/>
    <m/>
    <x v="3"/>
    <x v="855"/>
    <x v="1"/>
    <s v=" "/>
    <s v="Fire"/>
    <s v=" "/>
    <s v="BC-1981-1981-G20180"/>
    <s v=" "/>
    <s v=" "/>
    <d v="2020-05-05T00:00:00"/>
    <s v="BC"/>
    <x v="3"/>
    <n v="14"/>
    <x v="3"/>
    <s v="Cordill re montagnarde"/>
  </r>
  <r>
    <n v="1329"/>
    <x v="0"/>
    <s v="1981-G20292"/>
    <s v=" "/>
    <n v="53.625999999999898"/>
    <n v="-121.37"/>
    <n v="1981"/>
    <x v="4"/>
    <n v="16"/>
    <d v="1981-09-16T00:00:00"/>
    <m/>
    <m/>
    <x v="3"/>
    <x v="856"/>
    <x v="0"/>
    <s v=" "/>
    <s v="Fire"/>
    <s v=" "/>
    <s v="BC-1981-1981-G20292"/>
    <s v=" "/>
    <s v=" "/>
    <d v="2020-05-05T00:00:00"/>
    <s v="BC"/>
    <x v="3"/>
    <n v="14"/>
    <x v="3"/>
    <s v="Cordill re montagnarde"/>
  </r>
  <r>
    <n v="1330"/>
    <x v="0"/>
    <s v="1981-G30059"/>
    <s v=" "/>
    <n v="53.274999999999899"/>
    <n v="-120.30800000000001"/>
    <n v="1981"/>
    <x v="3"/>
    <n v="25"/>
    <d v="1981-08-25T00:00:00"/>
    <m/>
    <m/>
    <x v="3"/>
    <x v="857"/>
    <x v="1"/>
    <s v=" "/>
    <s v="Fire"/>
    <s v=" "/>
    <s v="BC-1981-1981-G30059"/>
    <s v=" "/>
    <s v=" "/>
    <d v="2020-05-05T00:00:00"/>
    <s v="BC"/>
    <x v="3"/>
    <n v="14"/>
    <x v="3"/>
    <s v="Cordill re montagnarde"/>
  </r>
  <r>
    <n v="1331"/>
    <x v="0"/>
    <s v="1981-G20289"/>
    <s v=" "/>
    <n v="53.704999999999899"/>
    <n v="-122.033"/>
    <n v="1981"/>
    <x v="4"/>
    <n v="15"/>
    <d v="1981-09-15T00:00:00"/>
    <m/>
    <m/>
    <x v="3"/>
    <x v="858"/>
    <x v="0"/>
    <s v=" "/>
    <s v="Fire"/>
    <s v=" "/>
    <s v="BC-1981-1981-G20289"/>
    <s v=" "/>
    <s v=" "/>
    <d v="2020-05-05T00:00:00"/>
    <s v="BC"/>
    <x v="3"/>
    <n v="14"/>
    <x v="3"/>
    <s v="Cordill re montagnarde"/>
  </r>
  <r>
    <n v="1332"/>
    <x v="0"/>
    <s v="1981-G20293"/>
    <s v=" "/>
    <n v="53.454999999999899"/>
    <n v="-121.607"/>
    <n v="1981"/>
    <x v="4"/>
    <n v="16"/>
    <d v="1981-09-16T00:00:00"/>
    <m/>
    <m/>
    <x v="3"/>
    <x v="859"/>
    <x v="0"/>
    <s v=" "/>
    <s v="Fire"/>
    <s v=" "/>
    <s v="BC-1981-1981-G20293"/>
    <s v=" "/>
    <s v=" "/>
    <d v="2020-05-05T00:00:00"/>
    <s v="BC"/>
    <x v="3"/>
    <n v="14"/>
    <x v="3"/>
    <s v="Cordill re montagnarde"/>
  </r>
  <r>
    <n v="1333"/>
    <x v="0"/>
    <s v="1981-G20294"/>
    <s v=" "/>
    <n v="53.418999999999897"/>
    <n v="-121.759"/>
    <n v="1981"/>
    <x v="4"/>
    <n v="15"/>
    <d v="1981-09-15T00:00:00"/>
    <m/>
    <m/>
    <x v="3"/>
    <x v="860"/>
    <x v="0"/>
    <s v=" "/>
    <s v="Fire"/>
    <s v=" "/>
    <s v="BC-1981-1981-G20294"/>
    <s v=" "/>
    <s v=" "/>
    <d v="2020-05-05T00:00:00"/>
    <s v="BC"/>
    <x v="3"/>
    <n v="14"/>
    <x v="3"/>
    <s v="Cordill re montagnarde"/>
  </r>
  <r>
    <n v="1334"/>
    <x v="0"/>
    <s v="1981-G20282"/>
    <s v=" "/>
    <n v="53.597000000000001"/>
    <n v="-121.968999999999"/>
    <n v="1981"/>
    <x v="4"/>
    <n v="8"/>
    <d v="1981-09-08T00:00:00"/>
    <m/>
    <m/>
    <x v="3"/>
    <x v="861"/>
    <x v="0"/>
    <s v=" "/>
    <s v="Fire"/>
    <s v=" "/>
    <s v="BC-1981-1981-G20282"/>
    <s v=" "/>
    <s v=" "/>
    <d v="2020-05-05T00:00:00"/>
    <s v="BC"/>
    <x v="3"/>
    <n v="14"/>
    <x v="3"/>
    <s v="Cordill re montagnarde"/>
  </r>
  <r>
    <n v="1335"/>
    <x v="0"/>
    <s v="1979-C40068"/>
    <s v=" "/>
    <n v="52.311"/>
    <n v="-120.776"/>
    <n v="1979"/>
    <x v="4"/>
    <n v="14"/>
    <d v="1979-09-14T00:00:00"/>
    <m/>
    <m/>
    <x v="2"/>
    <x v="862"/>
    <x v="0"/>
    <s v=" "/>
    <s v="Fire"/>
    <s v=" "/>
    <s v="BC-1979-1979-C40068"/>
    <s v=" "/>
    <s v=" "/>
    <d v="2020-05-05T00:00:00"/>
    <s v="BC"/>
    <x v="3"/>
    <n v="14"/>
    <x v="3"/>
    <s v="Cordill re montagnarde"/>
  </r>
  <r>
    <n v="1336"/>
    <x v="0"/>
    <s v="1979-C40065"/>
    <s v=" "/>
    <n v="52.168999999999897"/>
    <n v="-121.194999999999"/>
    <n v="1979"/>
    <x v="4"/>
    <n v="13"/>
    <d v="1979-09-13T00:00:00"/>
    <m/>
    <m/>
    <x v="2"/>
    <x v="810"/>
    <x v="0"/>
    <s v=" "/>
    <s v="Fire"/>
    <s v=" "/>
    <s v="BC-1979-1979-C40065"/>
    <s v=" "/>
    <s v=" "/>
    <d v="2020-05-05T00:00:00"/>
    <s v="BC"/>
    <x v="3"/>
    <n v="14"/>
    <x v="3"/>
    <s v="Cordill re montagnarde"/>
  </r>
  <r>
    <n v="1337"/>
    <x v="0"/>
    <s v="1980-C20028"/>
    <s v=" "/>
    <n v="51.454999999999899"/>
    <n v="-122.806"/>
    <n v="1980"/>
    <x v="5"/>
    <n v="9"/>
    <d v="1980-04-09T00:00:00"/>
    <m/>
    <m/>
    <x v="3"/>
    <x v="863"/>
    <x v="0"/>
    <s v=" "/>
    <s v="Fire"/>
    <s v=" "/>
    <s v="BC-1980-1980-C20028"/>
    <s v=" "/>
    <s v=" "/>
    <d v="2020-05-05T00:00:00"/>
    <s v="BC"/>
    <x v="3"/>
    <n v="14"/>
    <x v="3"/>
    <s v="Cordill re montagnarde"/>
  </r>
  <r>
    <n v="1338"/>
    <x v="0"/>
    <s v="1981-R60018"/>
    <s v=" "/>
    <n v="51.8569999999999"/>
    <n v="-126.52"/>
    <n v="1981"/>
    <x v="3"/>
    <n v="13"/>
    <d v="1981-08-13T00:00:00"/>
    <m/>
    <m/>
    <x v="3"/>
    <x v="864"/>
    <x v="1"/>
    <s v=" "/>
    <s v="Fire"/>
    <s v=" "/>
    <s v="BC-1981-1981-R60018"/>
    <s v=" "/>
    <s v=" "/>
    <d v="2020-05-05T00:00:00"/>
    <s v="BC"/>
    <x v="4"/>
    <n v="13"/>
    <x v="4"/>
    <s v="Maritime du Pacifique"/>
  </r>
  <r>
    <n v="1339"/>
    <x v="0"/>
    <s v="1980-C20019"/>
    <s v=" "/>
    <n v="51.860999999999898"/>
    <n v="-122.38800000000001"/>
    <n v="1980"/>
    <x v="5"/>
    <n v="8"/>
    <d v="1980-04-08T00:00:00"/>
    <m/>
    <m/>
    <x v="3"/>
    <x v="865"/>
    <x v="0"/>
    <s v=" "/>
    <s v="Fire"/>
    <s v=" "/>
    <s v="BC-1980-1980-C20019"/>
    <s v=" "/>
    <s v=" "/>
    <d v="2020-05-05T00:00:00"/>
    <s v="BC"/>
    <x v="3"/>
    <n v="14"/>
    <x v="3"/>
    <s v="Cordill re montagnarde"/>
  </r>
  <r>
    <n v="1340"/>
    <x v="0"/>
    <s v="1979-K80037"/>
    <s v=" "/>
    <n v="50.927"/>
    <n v="-121.902"/>
    <n v="1979"/>
    <x v="1"/>
    <n v="31"/>
    <d v="1979-07-31T00:00:00"/>
    <m/>
    <m/>
    <x v="2"/>
    <x v="866"/>
    <x v="0"/>
    <s v=" "/>
    <s v="Fire"/>
    <s v=" "/>
    <s v="BC-1979-1979-K80037"/>
    <s v=" "/>
    <s v=" "/>
    <d v="2020-05-05T00:00:00"/>
    <s v="BC"/>
    <x v="3"/>
    <n v="14"/>
    <x v="3"/>
    <s v="Cordill re montagnarde"/>
  </r>
  <r>
    <n v="1341"/>
    <x v="0"/>
    <s v="1979-VE0014"/>
    <s v=" "/>
    <n v="50.726999999999897"/>
    <n v="-126.333"/>
    <n v="1979"/>
    <x v="9"/>
    <n v="14"/>
    <d v="1979-11-14T00:00:00"/>
    <m/>
    <m/>
    <x v="2"/>
    <x v="867"/>
    <x v="0"/>
    <s v=" "/>
    <s v="Fire"/>
    <s v=" "/>
    <s v="BC-1979-1979-VE0014"/>
    <s v=" "/>
    <s v=" "/>
    <d v="2020-05-05T00:00:00"/>
    <s v="BC"/>
    <x v="4"/>
    <n v="13"/>
    <x v="4"/>
    <s v="Maritime du Pacifique"/>
  </r>
  <r>
    <n v="1342"/>
    <x v="0"/>
    <s v="1979-VG0005"/>
    <s v=" "/>
    <n v="50.860999999999898"/>
    <n v="-126.765"/>
    <n v="1979"/>
    <x v="9"/>
    <n v="20"/>
    <d v="1979-11-20T00:00:00"/>
    <m/>
    <m/>
    <x v="2"/>
    <x v="868"/>
    <x v="0"/>
    <s v=" "/>
    <s v="Fire"/>
    <s v=" "/>
    <s v="BC-1979-1979-VG0005"/>
    <s v=" "/>
    <s v=" "/>
    <d v="2020-05-05T00:00:00"/>
    <s v="BC"/>
    <x v="4"/>
    <n v="13"/>
    <x v="4"/>
    <s v="Maritime du Pacifique"/>
  </r>
  <r>
    <n v="1343"/>
    <x v="0"/>
    <s v="1979-N80013"/>
    <s v=" "/>
    <n v="49.539000000000001"/>
    <n v="-117.63200000000001"/>
    <n v="1979"/>
    <x v="0"/>
    <n v="28"/>
    <d v="1979-06-28T00:00:00"/>
    <m/>
    <m/>
    <x v="2"/>
    <x v="869"/>
    <x v="0"/>
    <s v=" "/>
    <s v="Fire"/>
    <s v=" "/>
    <s v="BC-1979-1979-N80013"/>
    <s v=" "/>
    <s v=" "/>
    <d v="2020-05-05T00:00:00"/>
    <s v="BC"/>
    <x v="3"/>
    <n v="14"/>
    <x v="3"/>
    <s v="Cordill re montagnarde"/>
  </r>
  <r>
    <n v="1344"/>
    <x v="0"/>
    <s v="1980-K60004"/>
    <s v=" "/>
    <n v="50.125999999999898"/>
    <n v="-120.253"/>
    <n v="1980"/>
    <x v="5"/>
    <n v="11"/>
    <d v="1980-04-11T00:00:00"/>
    <m/>
    <m/>
    <x v="3"/>
    <x v="870"/>
    <x v="0"/>
    <s v=" "/>
    <s v="Fire"/>
    <s v=" "/>
    <s v="BC-1980-1980-K60004"/>
    <s v=" "/>
    <s v=" "/>
    <d v="2020-05-05T00:00:00"/>
    <s v="BC"/>
    <x v="3"/>
    <n v="14"/>
    <x v="3"/>
    <s v="Cordill re montagnarde"/>
  </r>
  <r>
    <n v="1345"/>
    <x v="0"/>
    <s v="1981-V40001"/>
    <s v=" "/>
    <n v="49.655000000000001"/>
    <n v="-123.721999999999"/>
    <n v="1981"/>
    <x v="0"/>
    <n v="27"/>
    <d v="1981-06-27T00:00:00"/>
    <m/>
    <m/>
    <x v="3"/>
    <x v="871"/>
    <x v="0"/>
    <s v=" "/>
    <s v="Fire"/>
    <s v=" "/>
    <s v="BC-1981-1981-V40001"/>
    <s v=" "/>
    <s v=" "/>
    <d v="2020-05-05T00:00:00"/>
    <s v="BC"/>
    <x v="4"/>
    <n v="13"/>
    <x v="4"/>
    <s v="Maritime du Pacifique"/>
  </r>
  <r>
    <n v="1346"/>
    <x v="0"/>
    <s v="1984-G90002"/>
    <s v=" "/>
    <n v="59.4119999999999"/>
    <n v="-125.95"/>
    <n v="1984"/>
    <x v="5"/>
    <n v="20"/>
    <d v="1984-04-20T00:00:00"/>
    <m/>
    <m/>
    <x v="3"/>
    <x v="872"/>
    <x v="0"/>
    <s v=" "/>
    <s v="Fire"/>
    <s v=" "/>
    <s v="BC-1984-1984-G90002"/>
    <s v=" "/>
    <s v=" "/>
    <d v="2020-05-05T00:00:00"/>
    <s v="BC"/>
    <x v="0"/>
    <n v="12"/>
    <x v="0"/>
    <s v="CordillCre boreale"/>
  </r>
  <r>
    <n v="1347"/>
    <x v="0"/>
    <s v="1984-G90012"/>
    <s v=" "/>
    <n v="60.1649999999999"/>
    <n v="-123.864999999999"/>
    <n v="1984"/>
    <x v="2"/>
    <n v="26"/>
    <d v="1984-05-26T00:00:00"/>
    <m/>
    <m/>
    <x v="3"/>
    <x v="873"/>
    <x v="1"/>
    <s v=" "/>
    <s v="Fire"/>
    <s v=" "/>
    <s v="BC-1984-1984-G90012"/>
    <s v=" "/>
    <s v=" "/>
    <d v="2020-05-05T00:00:00"/>
    <s v="BC"/>
    <x v="1"/>
    <n v="4"/>
    <x v="1"/>
    <s v="Taiga des plaines"/>
  </r>
  <r>
    <n v="1348"/>
    <x v="0"/>
    <s v="1984-G90028"/>
    <s v=" "/>
    <n v="59.704999999999899"/>
    <n v="-124.477999999999"/>
    <n v="1984"/>
    <x v="1"/>
    <n v="25"/>
    <d v="1984-07-25T00:00:00"/>
    <m/>
    <m/>
    <x v="3"/>
    <x v="874"/>
    <x v="1"/>
    <s v=" "/>
    <s v="Fire"/>
    <s v=" "/>
    <s v="BC-1984-1984-G90028"/>
    <s v=" "/>
    <s v=" "/>
    <d v="2020-05-05T00:00:00"/>
    <s v="BC"/>
    <x v="1"/>
    <n v="4"/>
    <x v="1"/>
    <s v="Taiga des plaines"/>
  </r>
  <r>
    <n v="1349"/>
    <x v="0"/>
    <s v="1979-RE0003"/>
    <s v=" "/>
    <n v="58.441000000000003"/>
    <n v="-127.437"/>
    <n v="1979"/>
    <x v="3"/>
    <n v="13"/>
    <d v="1979-08-13T00:00:00"/>
    <m/>
    <m/>
    <x v="2"/>
    <x v="875"/>
    <x v="1"/>
    <s v=" "/>
    <s v="Fire"/>
    <s v=" "/>
    <s v="BC-1979-1979-RE0003"/>
    <s v=" "/>
    <s v=" "/>
    <d v="2020-05-05T00:00:00"/>
    <s v="BC"/>
    <x v="0"/>
    <n v="12"/>
    <x v="0"/>
    <s v="CordillCre boreale"/>
  </r>
  <r>
    <n v="1350"/>
    <x v="0"/>
    <s v="1984-G60007"/>
    <s v=" "/>
    <n v="57.198"/>
    <n v="-126.776"/>
    <n v="1984"/>
    <x v="1"/>
    <n v="22"/>
    <d v="1984-07-22T00:00:00"/>
    <m/>
    <m/>
    <x v="3"/>
    <x v="876"/>
    <x v="1"/>
    <s v=" "/>
    <s v="Fire"/>
    <s v=" "/>
    <s v="BC-1984-1984-G60007"/>
    <s v=" "/>
    <s v=" "/>
    <d v="2020-05-05T00:00:00"/>
    <s v="BC"/>
    <x v="0"/>
    <n v="12"/>
    <x v="0"/>
    <s v="CordillCre boreale"/>
  </r>
  <r>
    <n v="1351"/>
    <x v="0"/>
    <s v="1983-G90002"/>
    <s v=" "/>
    <n v="58.759999999999899"/>
    <n v="-124.965"/>
    <n v="1983"/>
    <x v="5"/>
    <n v="25"/>
    <d v="1983-04-25T00:00:00"/>
    <m/>
    <m/>
    <x v="3"/>
    <x v="877"/>
    <x v="0"/>
    <s v=" "/>
    <s v="Fire"/>
    <s v=" "/>
    <s v="BC-1983-1983-G90002"/>
    <s v=" "/>
    <s v=" "/>
    <d v="2020-05-05T00:00:00"/>
    <s v="BC"/>
    <x v="0"/>
    <n v="12"/>
    <x v="0"/>
    <s v="CordillCre boreale"/>
  </r>
  <r>
    <n v="1352"/>
    <x v="0"/>
    <s v="1983-G90015"/>
    <s v=" "/>
    <n v="58.360999999999898"/>
    <n v="-124.950999999999"/>
    <n v="1983"/>
    <x v="2"/>
    <n v="26"/>
    <d v="1983-05-26T00:00:00"/>
    <m/>
    <m/>
    <x v="3"/>
    <x v="878"/>
    <x v="0"/>
    <s v=" "/>
    <s v="Fire"/>
    <s v=" "/>
    <s v="BC-1983-1983-G90015"/>
    <s v=" "/>
    <s v=" "/>
    <d v="2020-05-05T00:00:00"/>
    <s v="BC"/>
    <x v="0"/>
    <n v="12"/>
    <x v="0"/>
    <s v="CordillCre boreale"/>
  </r>
  <r>
    <n v="1353"/>
    <x v="0"/>
    <s v="1983-G90016"/>
    <s v=" "/>
    <n v="58.4119999999999"/>
    <n v="-125.13200000000001"/>
    <n v="1983"/>
    <x v="2"/>
    <n v="26"/>
    <d v="1983-05-26T00:00:00"/>
    <m/>
    <m/>
    <x v="3"/>
    <x v="879"/>
    <x v="0"/>
    <s v=" "/>
    <s v="Fire"/>
    <s v=" "/>
    <s v="BC-1983-1983-G90016"/>
    <s v=" "/>
    <s v=" "/>
    <d v="2020-05-05T00:00:00"/>
    <s v="BC"/>
    <x v="0"/>
    <n v="12"/>
    <x v="0"/>
    <s v="CordillCre boreale"/>
  </r>
  <r>
    <n v="1354"/>
    <x v="0"/>
    <s v="1983-G90012"/>
    <s v=" "/>
    <n v="57.9119999999999"/>
    <n v="-123.884"/>
    <n v="1983"/>
    <x v="2"/>
    <n v="27"/>
    <d v="1983-05-27T00:00:00"/>
    <m/>
    <m/>
    <x v="3"/>
    <x v="880"/>
    <x v="0"/>
    <s v=" "/>
    <s v="Fire"/>
    <s v=" "/>
    <s v="BC-1983-1983-G90012"/>
    <s v=" "/>
    <s v=" "/>
    <d v="2020-05-05T00:00:00"/>
    <s v="BC"/>
    <x v="0"/>
    <n v="12"/>
    <x v="0"/>
    <s v="CordillCre boreale"/>
  </r>
  <r>
    <n v="1355"/>
    <x v="0"/>
    <s v="1983-G90013"/>
    <s v=" "/>
    <n v="58.097000000000001"/>
    <n v="-123.798"/>
    <n v="1983"/>
    <x v="2"/>
    <n v="26"/>
    <d v="1983-05-26T00:00:00"/>
    <m/>
    <m/>
    <x v="3"/>
    <x v="881"/>
    <x v="0"/>
    <s v=" "/>
    <s v="Fire"/>
    <s v=" "/>
    <s v="BC-1983-1983-G90013"/>
    <s v=" "/>
    <s v=" "/>
    <d v="2020-05-05T00:00:00"/>
    <s v="BC"/>
    <x v="0"/>
    <n v="12"/>
    <x v="0"/>
    <s v="CordillCre boreale"/>
  </r>
  <r>
    <n v="1356"/>
    <x v="0"/>
    <s v="1983-G90014"/>
    <s v=" "/>
    <n v="58.539000000000001"/>
    <n v="-124.437"/>
    <n v="1983"/>
    <x v="2"/>
    <n v="26"/>
    <d v="1983-05-26T00:00:00"/>
    <m/>
    <m/>
    <x v="3"/>
    <x v="882"/>
    <x v="0"/>
    <s v=" "/>
    <s v="Fire"/>
    <s v=" "/>
    <s v="BC-1983-1983-G90014"/>
    <s v=" "/>
    <s v=" "/>
    <d v="2020-05-05T00:00:00"/>
    <s v="BC"/>
    <x v="0"/>
    <n v="12"/>
    <x v="0"/>
    <s v="CordillCre boreale"/>
  </r>
  <r>
    <n v="1357"/>
    <x v="0"/>
    <s v="1983-G90022"/>
    <s v=" "/>
    <n v="58.469999999999899"/>
    <n v="-124.187"/>
    <n v="1983"/>
    <x v="2"/>
    <n v="29"/>
    <d v="1983-05-29T00:00:00"/>
    <m/>
    <m/>
    <x v="3"/>
    <x v="883"/>
    <x v="0"/>
    <s v=" "/>
    <s v="Fire"/>
    <s v=" "/>
    <s v="BC-1983-1983-G90022"/>
    <s v=" "/>
    <s v=" "/>
    <d v="2020-05-05T00:00:00"/>
    <s v="BC"/>
    <x v="0"/>
    <n v="12"/>
    <x v="0"/>
    <s v="CordillCre boreale"/>
  </r>
  <r>
    <n v="1358"/>
    <x v="0"/>
    <s v="1983-G90023"/>
    <s v=" "/>
    <n v="58.398000000000003"/>
    <n v="-124.38200000000001"/>
    <n v="1983"/>
    <x v="2"/>
    <n v="29"/>
    <d v="1983-05-29T00:00:00"/>
    <m/>
    <m/>
    <x v="3"/>
    <x v="884"/>
    <x v="0"/>
    <s v=" "/>
    <s v="Fire"/>
    <s v=" "/>
    <s v="BC-1983-1983-G90023"/>
    <s v=" "/>
    <s v=" "/>
    <d v="2020-05-05T00:00:00"/>
    <s v="BC"/>
    <x v="0"/>
    <n v="12"/>
    <x v="0"/>
    <s v="CordillCre boreale"/>
  </r>
  <r>
    <n v="1359"/>
    <x v="0"/>
    <s v="1983-G90024"/>
    <s v=" "/>
    <n v="58.469999999999899"/>
    <n v="-124.437"/>
    <n v="1983"/>
    <x v="2"/>
    <n v="29"/>
    <d v="1983-05-29T00:00:00"/>
    <m/>
    <m/>
    <x v="3"/>
    <x v="885"/>
    <x v="0"/>
    <s v=" "/>
    <s v="Fire"/>
    <s v=" "/>
    <s v="BC-1983-1983-G90024"/>
    <s v=" "/>
    <s v=" "/>
    <d v="2020-05-05T00:00:00"/>
    <s v="BC"/>
    <x v="0"/>
    <n v="12"/>
    <x v="0"/>
    <s v="CordillCre boreale"/>
  </r>
  <r>
    <n v="1360"/>
    <x v="0"/>
    <s v="1983-G90025"/>
    <s v=" "/>
    <n v="58.509999999999899"/>
    <n v="-124.298"/>
    <n v="1983"/>
    <x v="2"/>
    <n v="29"/>
    <d v="1983-05-29T00:00:00"/>
    <m/>
    <m/>
    <x v="3"/>
    <x v="886"/>
    <x v="0"/>
    <s v=" "/>
    <s v="Fire"/>
    <s v=" "/>
    <s v="BC-1983-1983-G90025"/>
    <s v=" "/>
    <s v=" "/>
    <d v="2020-05-05T00:00:00"/>
    <s v="BC"/>
    <x v="0"/>
    <n v="12"/>
    <x v="0"/>
    <s v="CordillCre boreale"/>
  </r>
  <r>
    <n v="1361"/>
    <x v="0"/>
    <s v="1983-G90026"/>
    <s v=" "/>
    <n v="58.610999999999898"/>
    <n v="-124.298"/>
    <n v="1983"/>
    <x v="2"/>
    <n v="29"/>
    <d v="1983-05-29T00:00:00"/>
    <m/>
    <m/>
    <x v="3"/>
    <x v="887"/>
    <x v="0"/>
    <s v=" "/>
    <s v="Fire"/>
    <s v=" "/>
    <s v="BC-1983-1983-G90026"/>
    <s v=" "/>
    <s v=" "/>
    <d v="2020-05-05T00:00:00"/>
    <s v="BC"/>
    <x v="0"/>
    <n v="12"/>
    <x v="0"/>
    <s v="CordillCre boreale"/>
  </r>
  <r>
    <n v="1362"/>
    <x v="0"/>
    <s v="1983-G60009"/>
    <s v=" "/>
    <n v="57.575000000000003"/>
    <n v="-124.816"/>
    <n v="1983"/>
    <x v="2"/>
    <n v="28"/>
    <d v="1983-05-28T00:00:00"/>
    <m/>
    <m/>
    <x v="3"/>
    <x v="888"/>
    <x v="0"/>
    <s v=" "/>
    <s v="Fire"/>
    <s v=" "/>
    <s v="BC-1983-1983-G60009"/>
    <s v=" "/>
    <s v=" "/>
    <d v="2020-05-05T00:00:00"/>
    <s v="BC"/>
    <x v="0"/>
    <n v="12"/>
    <x v="0"/>
    <s v="CordillCre boreale"/>
  </r>
  <r>
    <n v="1363"/>
    <x v="0"/>
    <s v="1983-G80004"/>
    <s v=" "/>
    <n v="56.976999999999897"/>
    <n v="-122.294"/>
    <n v="1983"/>
    <x v="2"/>
    <n v="30"/>
    <d v="1983-05-30T00:00:00"/>
    <m/>
    <m/>
    <x v="3"/>
    <x v="889"/>
    <x v="0"/>
    <s v=" "/>
    <s v="Fire"/>
    <s v=" "/>
    <s v="BC-1983-1983-G80004"/>
    <s v=" "/>
    <s v=" "/>
    <d v="2020-05-05T00:00:00"/>
    <s v="BC"/>
    <x v="2"/>
    <n v="9"/>
    <x v="2"/>
    <s v="Plaines bornales"/>
  </r>
  <r>
    <n v="1364"/>
    <x v="0"/>
    <s v="1984-G80006"/>
    <s v=" "/>
    <n v="56.817999999999898"/>
    <n v="-122.163"/>
    <n v="1984"/>
    <x v="5"/>
    <n v="15"/>
    <d v="1984-04-15T00:00:00"/>
    <m/>
    <m/>
    <x v="3"/>
    <x v="890"/>
    <x v="1"/>
    <s v=" "/>
    <s v="Fire"/>
    <s v=" "/>
    <s v="BC-1984-1984-G80006"/>
    <s v=" "/>
    <s v=" "/>
    <d v="2020-05-05T00:00:00"/>
    <s v="BC"/>
    <x v="2"/>
    <n v="9"/>
    <x v="2"/>
    <s v="Plaines bornales"/>
  </r>
  <r>
    <n v="1365"/>
    <x v="0"/>
    <s v="1983-G70013"/>
    <s v=" "/>
    <n v="55.883000000000003"/>
    <n v="-120.863"/>
    <n v="1983"/>
    <x v="2"/>
    <n v="28"/>
    <d v="1983-05-28T00:00:00"/>
    <m/>
    <m/>
    <x v="3"/>
    <x v="891"/>
    <x v="0"/>
    <s v=" "/>
    <s v="Fire"/>
    <s v=" "/>
    <s v="BC-1983-1983-G70013"/>
    <s v=" "/>
    <s v=" "/>
    <d v="2020-05-05T00:00:00"/>
    <s v="BC"/>
    <x v="2"/>
    <n v="9"/>
    <x v="2"/>
    <s v="Plaines bornales"/>
  </r>
  <r>
    <n v="1366"/>
    <x v="0"/>
    <s v="1983-G70015"/>
    <s v=" "/>
    <n v="56.201000000000001"/>
    <n v="-121.062"/>
    <n v="1983"/>
    <x v="2"/>
    <n v="21"/>
    <d v="1983-05-21T00:00:00"/>
    <m/>
    <m/>
    <x v="3"/>
    <x v="892"/>
    <x v="0"/>
    <s v=" "/>
    <s v="Fire"/>
    <s v=" "/>
    <s v="BC-1983-1983-G70015"/>
    <s v=" "/>
    <s v=" "/>
    <d v="2020-05-05T00:00:00"/>
    <s v="BC"/>
    <x v="2"/>
    <n v="9"/>
    <x v="2"/>
    <s v="Plaines bornales"/>
  </r>
  <r>
    <n v="1367"/>
    <x v="0"/>
    <s v="1984-G70002"/>
    <s v=" "/>
    <n v="55.969999999999899"/>
    <n v="-121.467"/>
    <n v="1984"/>
    <x v="2"/>
    <n v="7"/>
    <d v="1984-05-07T00:00:00"/>
    <m/>
    <m/>
    <x v="3"/>
    <x v="893"/>
    <x v="0"/>
    <s v=" "/>
    <s v="Fire"/>
    <s v=" "/>
    <s v="BC-1984-1984-G70002"/>
    <s v=" "/>
    <s v=" "/>
    <d v="2020-05-05T00:00:00"/>
    <s v="BC"/>
    <x v="2"/>
    <n v="9"/>
    <x v="2"/>
    <s v="Plaines bornales"/>
  </r>
  <r>
    <n v="1368"/>
    <x v="0"/>
    <s v="1984-G70020"/>
    <s v=" "/>
    <n v="54.759999999999899"/>
    <n v="-121.265"/>
    <n v="1984"/>
    <x v="1"/>
    <n v="27"/>
    <d v="1984-07-27T00:00:00"/>
    <m/>
    <m/>
    <x v="3"/>
    <x v="894"/>
    <x v="1"/>
    <s v=" "/>
    <s v="Fire"/>
    <s v=" "/>
    <s v="BC-1984-1984-G70020"/>
    <s v=" "/>
    <s v=" "/>
    <d v="2020-05-05T00:00:00"/>
    <s v="BC"/>
    <x v="3"/>
    <n v="14"/>
    <x v="3"/>
    <s v="Cordill re montagnarde"/>
  </r>
  <r>
    <n v="1369"/>
    <x v="0"/>
    <s v="1979-RD0009"/>
    <s v=" "/>
    <n v="53.948"/>
    <n v="-126.62"/>
    <n v="1979"/>
    <x v="6"/>
    <n v="3"/>
    <d v="1979-10-03T00:00:00"/>
    <m/>
    <m/>
    <x v="2"/>
    <x v="895"/>
    <x v="0"/>
    <s v=" "/>
    <s v="Fire"/>
    <s v=" "/>
    <s v="BC-1979-1979-RD0009"/>
    <s v=" "/>
    <s v=" "/>
    <d v="2020-05-05T00:00:00"/>
    <s v="BC"/>
    <x v="3"/>
    <n v="14"/>
    <x v="3"/>
    <s v="Cordill re montagnarde"/>
  </r>
  <r>
    <n v="1370"/>
    <x v="0"/>
    <s v="1983-G40012"/>
    <s v=" "/>
    <n v="53.898000000000003"/>
    <n v="-124.182"/>
    <n v="1983"/>
    <x v="2"/>
    <n v="21"/>
    <d v="1983-05-21T00:00:00"/>
    <m/>
    <m/>
    <x v="3"/>
    <x v="896"/>
    <x v="0"/>
    <s v=" "/>
    <s v="Fire"/>
    <s v=" "/>
    <s v="BC-1983-1983-G40012"/>
    <s v=" "/>
    <s v=" "/>
    <d v="2020-05-05T00:00:00"/>
    <s v="BC"/>
    <x v="3"/>
    <n v="14"/>
    <x v="3"/>
    <s v="Cordill re montagnarde"/>
  </r>
  <r>
    <n v="1371"/>
    <x v="0"/>
    <s v="1979-G70006"/>
    <s v=" "/>
    <n v="54.311"/>
    <n v="-120.078999999999"/>
    <n v="1979"/>
    <x v="9"/>
    <n v="15"/>
    <d v="1979-11-15T00:00:00"/>
    <m/>
    <m/>
    <x v="2"/>
    <x v="897"/>
    <x v="0"/>
    <s v=" "/>
    <s v="Fire"/>
    <s v=" "/>
    <s v="BC-1979-1979-G70006"/>
    <s v=" "/>
    <s v=" "/>
    <d v="2020-05-05T00:00:00"/>
    <s v="BC"/>
    <x v="3"/>
    <n v="14"/>
    <x v="3"/>
    <s v="Cordill re montagnarde"/>
  </r>
  <r>
    <n v="1372"/>
    <x v="0"/>
    <s v="1984-G30042"/>
    <s v=" "/>
    <n v="53.531999999999897"/>
    <n v="-120.069999999999"/>
    <n v="1984"/>
    <x v="3"/>
    <n v="5"/>
    <d v="1984-08-05T00:00:00"/>
    <m/>
    <m/>
    <x v="3"/>
    <x v="898"/>
    <x v="1"/>
    <s v=" "/>
    <s v="Fire"/>
    <s v=" "/>
    <s v="BC-1984-1984-G30042"/>
    <s v=" "/>
    <s v=" "/>
    <d v="2020-05-05T00:00:00"/>
    <s v="BC"/>
    <x v="3"/>
    <n v="14"/>
    <x v="3"/>
    <s v="Cordill re montagnarde"/>
  </r>
  <r>
    <n v="1373"/>
    <x v="0"/>
    <s v="1979-KI0041"/>
    <s v=" "/>
    <n v="52.369"/>
    <n v="-119.776"/>
    <n v="1979"/>
    <x v="1"/>
    <n v="27"/>
    <d v="1979-07-27T00:00:00"/>
    <m/>
    <m/>
    <x v="2"/>
    <x v="899"/>
    <x v="1"/>
    <s v=" "/>
    <s v="Fire"/>
    <s v=" "/>
    <s v="BC-1979-1979-KI0041"/>
    <s v=" "/>
    <s v=" "/>
    <d v="2020-05-05T00:00:00"/>
    <s v="BC"/>
    <x v="3"/>
    <n v="14"/>
    <x v="3"/>
    <s v="Cordill re montagnarde"/>
  </r>
  <r>
    <n v="1374"/>
    <x v="0"/>
    <s v="1979-NF0066"/>
    <s v=" "/>
    <n v="51.84"/>
    <n v="-118.661"/>
    <n v="1979"/>
    <x v="1"/>
    <n v="21"/>
    <d v="1979-07-21T00:00:00"/>
    <m/>
    <m/>
    <x v="2"/>
    <x v="900"/>
    <x v="1"/>
    <s v=" "/>
    <s v="Fire"/>
    <s v=" "/>
    <s v="BC-1979-1979-NF0066"/>
    <s v=" "/>
    <s v=" "/>
    <d v="2020-05-05T00:00:00"/>
    <s v="BC"/>
    <x v="3"/>
    <n v="14"/>
    <x v="3"/>
    <s v="Cordill re montagnarde"/>
  </r>
  <r>
    <n v="1375"/>
    <x v="0"/>
    <s v="1984-G30010"/>
    <s v=" "/>
    <n v="52.8539999999999"/>
    <n v="-119.65900000000001"/>
    <n v="1984"/>
    <x v="1"/>
    <n v="25"/>
    <d v="1984-07-25T00:00:00"/>
    <m/>
    <m/>
    <x v="3"/>
    <x v="901"/>
    <x v="0"/>
    <s v=" "/>
    <s v="Fire"/>
    <s v=" "/>
    <s v="BC-1984-1984-G30010"/>
    <s v=" "/>
    <s v=" "/>
    <d v="2020-05-05T00:00:00"/>
    <s v="BC"/>
    <x v="3"/>
    <n v="14"/>
    <x v="3"/>
    <s v="Cordill re montagnarde"/>
  </r>
  <r>
    <n v="1376"/>
    <x v="0"/>
    <s v="1983-C10024"/>
    <s v=" "/>
    <n v="53.177"/>
    <n v="-123.533"/>
    <n v="1983"/>
    <x v="2"/>
    <n v="29"/>
    <d v="1983-05-29T00:00:00"/>
    <m/>
    <m/>
    <x v="3"/>
    <x v="902"/>
    <x v="0"/>
    <s v=" "/>
    <s v="Fire"/>
    <s v=" "/>
    <s v="BC-1983-1983-C10024"/>
    <s v=" "/>
    <s v=" "/>
    <d v="2020-05-05T00:00:00"/>
    <s v="BC"/>
    <x v="3"/>
    <n v="14"/>
    <x v="3"/>
    <s v="Cordill re montagnarde"/>
  </r>
  <r>
    <n v="1377"/>
    <x v="0"/>
    <s v="1979-K50038"/>
    <s v=" "/>
    <n v="51.311"/>
    <n v="-119.044"/>
    <n v="1979"/>
    <x v="1"/>
    <n v="21"/>
    <d v="1979-07-21T00:00:00"/>
    <m/>
    <m/>
    <x v="2"/>
    <x v="903"/>
    <x v="1"/>
    <s v=" "/>
    <s v="Fire"/>
    <s v=" "/>
    <s v="BC-1979-1979-K50038"/>
    <s v=" "/>
    <s v=" "/>
    <d v="2020-05-05T00:00:00"/>
    <s v="BC"/>
    <x v="3"/>
    <n v="14"/>
    <x v="3"/>
    <s v="Cordill re montagnarde"/>
  </r>
  <r>
    <n v="1378"/>
    <x v="0"/>
    <s v="1979-K70093"/>
    <s v=" "/>
    <n v="50.948"/>
    <n v="-118.845"/>
    <n v="1979"/>
    <x v="3"/>
    <n v="2"/>
    <d v="1979-08-02T00:00:00"/>
    <m/>
    <m/>
    <x v="2"/>
    <x v="904"/>
    <x v="1"/>
    <s v=" "/>
    <s v="Fire"/>
    <s v=" "/>
    <s v="BC-1979-1979-K70093"/>
    <s v=" "/>
    <s v=" "/>
    <d v="2020-05-05T00:00:00"/>
    <s v="BC"/>
    <x v="3"/>
    <n v="14"/>
    <x v="3"/>
    <s v="Cordill re montagnarde"/>
  </r>
  <r>
    <n v="1379"/>
    <x v="0"/>
    <s v="1979-NJ0006"/>
    <s v=" "/>
    <n v="49.633000000000003"/>
    <n v="-116.337999999999"/>
    <n v="1979"/>
    <x v="2"/>
    <n v="19"/>
    <d v="1979-05-19T00:00:00"/>
    <m/>
    <m/>
    <x v="2"/>
    <x v="905"/>
    <x v="0"/>
    <s v=" "/>
    <s v="Fire"/>
    <s v=" "/>
    <s v="BC-1979-1979-NJ0006"/>
    <s v=" "/>
    <s v=" "/>
    <d v="2020-05-05T00:00:00"/>
    <s v="BC"/>
    <x v="3"/>
    <n v="14"/>
    <x v="3"/>
    <s v="Cordill re montagnarde"/>
  </r>
  <r>
    <n v="1380"/>
    <x v="0"/>
    <s v="1979-NC0001"/>
    <s v=" "/>
    <n v="49.003"/>
    <n v="-118.282"/>
    <n v="1979"/>
    <x v="7"/>
    <n v="24"/>
    <d v="1979-03-24T00:00:00"/>
    <m/>
    <m/>
    <x v="2"/>
    <x v="906"/>
    <x v="0"/>
    <s v=" "/>
    <s v="Fire"/>
    <s v=" "/>
    <s v="BC-1979-1979-NC0001"/>
    <s v=" "/>
    <s v=" "/>
    <d v="2020-05-05T00:00:00"/>
    <s v="BC"/>
    <x v="3"/>
    <n v="14"/>
    <x v="3"/>
    <s v="Cordill re montagnarde"/>
  </r>
  <r>
    <n v="1381"/>
    <x v="0"/>
    <s v="1982-R90015"/>
    <s v=" "/>
    <n v="59.948"/>
    <n v="-127.742"/>
    <n v="1982"/>
    <x v="0"/>
    <n v="19"/>
    <d v="1982-06-19T00:00:00"/>
    <m/>
    <m/>
    <x v="3"/>
    <x v="907"/>
    <x v="1"/>
    <s v=" "/>
    <s v="Fire"/>
    <s v=" "/>
    <s v="BC-1982-1982-R90015"/>
    <s v=" "/>
    <s v=" "/>
    <d v="2020-05-05T00:00:00"/>
    <s v="BC"/>
    <x v="0"/>
    <n v="12"/>
    <x v="0"/>
    <s v="CordillCre boreale"/>
  </r>
  <r>
    <n v="1382"/>
    <x v="0"/>
    <s v="1982-R90026"/>
    <s v=" "/>
    <n v="59.753"/>
    <n v="-127.864999999999"/>
    <n v="1982"/>
    <x v="0"/>
    <n v="25"/>
    <d v="1982-06-25T00:00:00"/>
    <m/>
    <m/>
    <x v="3"/>
    <x v="908"/>
    <x v="1"/>
    <s v=" "/>
    <s v="Fire"/>
    <s v=" "/>
    <s v="BC-1982-1982-R90026"/>
    <s v=" "/>
    <s v=" "/>
    <d v="2020-05-05T00:00:00"/>
    <s v="BC"/>
    <x v="0"/>
    <n v="12"/>
    <x v="0"/>
    <s v="CordillCre boreale"/>
  </r>
  <r>
    <n v="1383"/>
    <x v="0"/>
    <s v="1982-R90037"/>
    <s v=" "/>
    <n v="59.719999999999899"/>
    <n v="-127.45"/>
    <n v="1982"/>
    <x v="1"/>
    <n v="22"/>
    <d v="1982-07-22T00:00:00"/>
    <m/>
    <m/>
    <x v="3"/>
    <x v="837"/>
    <x v="1"/>
    <s v=" "/>
    <s v="Fire"/>
    <s v=" "/>
    <s v="BC-1982-1982-R90037"/>
    <s v=" "/>
    <s v=" "/>
    <d v="2020-05-05T00:00:00"/>
    <s v="BC"/>
    <x v="0"/>
    <n v="12"/>
    <x v="0"/>
    <s v="CordillCre boreale"/>
  </r>
  <r>
    <n v="1384"/>
    <x v="0"/>
    <s v="1982-R90041"/>
    <s v=" "/>
    <n v="59.941000000000003"/>
    <n v="-128.44999999999899"/>
    <n v="1982"/>
    <x v="1"/>
    <n v="29"/>
    <d v="1982-07-29T00:00:00"/>
    <m/>
    <m/>
    <x v="3"/>
    <x v="909"/>
    <x v="0"/>
    <s v=" "/>
    <s v="Fire"/>
    <s v=" "/>
    <s v="BC-1982-1982-R90041"/>
    <s v=" "/>
    <s v=" "/>
    <d v="2020-05-05T00:00:00"/>
    <s v="BC"/>
    <x v="0"/>
    <n v="12"/>
    <x v="0"/>
    <s v="CordillCre boreale"/>
  </r>
  <r>
    <n v="1385"/>
    <x v="0"/>
    <s v="1982-R90038"/>
    <s v=" "/>
    <n v="59.704999999999899"/>
    <n v="-132.28"/>
    <n v="1982"/>
    <x v="1"/>
    <n v="25"/>
    <d v="1982-07-25T00:00:00"/>
    <m/>
    <m/>
    <x v="3"/>
    <x v="329"/>
    <x v="1"/>
    <s v=" "/>
    <s v="Fire"/>
    <s v=" "/>
    <s v="BC-1982-1982-R90038"/>
    <s v=" "/>
    <s v=" "/>
    <d v="2020-05-05T00:00:00"/>
    <s v="BC"/>
    <x v="0"/>
    <n v="12"/>
    <x v="0"/>
    <s v="CordillCre boreale"/>
  </r>
  <r>
    <n v="1386"/>
    <x v="0"/>
    <s v="1982-G90080"/>
    <s v=" "/>
    <n v="59.969999999999899"/>
    <n v="-126.157"/>
    <n v="1982"/>
    <x v="1"/>
    <n v="10"/>
    <d v="1982-07-10T00:00:00"/>
    <m/>
    <m/>
    <x v="3"/>
    <x v="910"/>
    <x v="1"/>
    <s v=" "/>
    <s v="Fire"/>
    <s v=" "/>
    <s v="BC-1982-1982-G90080"/>
    <s v=" "/>
    <s v=" "/>
    <d v="2020-05-05T00:00:00"/>
    <s v="BC"/>
    <x v="0"/>
    <n v="12"/>
    <x v="0"/>
    <s v="CordillCre boreale"/>
  </r>
  <r>
    <n v="1387"/>
    <x v="0"/>
    <s v="1982-G90066"/>
    <s v=" "/>
    <n v="59.948"/>
    <n v="-120.992"/>
    <n v="1982"/>
    <x v="1"/>
    <n v="8"/>
    <d v="1982-07-08T00:00:00"/>
    <m/>
    <m/>
    <x v="3"/>
    <x v="911"/>
    <x v="1"/>
    <s v=" "/>
    <s v="Fire"/>
    <s v=" "/>
    <s v="BC-1982-1982-G90066"/>
    <s v=" "/>
    <s v=" "/>
    <d v="2020-05-05T00:00:00"/>
    <s v="BC"/>
    <x v="1"/>
    <n v="4"/>
    <x v="1"/>
    <s v="Taiga des plaines"/>
  </r>
  <r>
    <n v="1388"/>
    <x v="0"/>
    <s v="1982-G90029"/>
    <s v=" "/>
    <n v="59.133000000000003"/>
    <n v="-121.464"/>
    <n v="1982"/>
    <x v="0"/>
    <n v="21"/>
    <d v="1982-06-21T00:00:00"/>
    <m/>
    <m/>
    <x v="3"/>
    <x v="912"/>
    <x v="1"/>
    <s v=" "/>
    <s v="Fire"/>
    <s v=" "/>
    <s v="BC-1982-1982-G90029"/>
    <s v=" "/>
    <s v=" "/>
    <d v="2020-05-05T00:00:00"/>
    <s v="BC"/>
    <x v="1"/>
    <n v="4"/>
    <x v="1"/>
    <s v="Taiga des plaines"/>
  </r>
  <r>
    <n v="1389"/>
    <x v="0"/>
    <s v="1982-G90034"/>
    <s v=" "/>
    <n v="59.963000000000001"/>
    <n v="-126.43600000000001"/>
    <n v="1982"/>
    <x v="0"/>
    <n v="23"/>
    <d v="1982-06-23T00:00:00"/>
    <m/>
    <m/>
    <x v="3"/>
    <x v="913"/>
    <x v="1"/>
    <s v=" "/>
    <s v="Fire"/>
    <s v=" "/>
    <s v="BC-1982-1982-G90034"/>
    <s v=" "/>
    <s v=" "/>
    <d v="2020-05-05T00:00:00"/>
    <s v="BC"/>
    <x v="0"/>
    <n v="12"/>
    <x v="0"/>
    <s v="CordillCre boreale"/>
  </r>
  <r>
    <n v="1390"/>
    <x v="0"/>
    <s v="1982-G80010"/>
    <s v=" "/>
    <n v="57.317999999999898"/>
    <n v="-121.398"/>
    <n v="1982"/>
    <x v="0"/>
    <n v="13"/>
    <d v="1982-06-13T00:00:00"/>
    <m/>
    <m/>
    <x v="3"/>
    <x v="914"/>
    <x v="1"/>
    <s v=" "/>
    <s v="Fire"/>
    <s v=" "/>
    <s v="BC-1982-1982-G80010"/>
    <s v=" "/>
    <s v=" "/>
    <d v="2020-05-05T00:00:00"/>
    <s v="BC"/>
    <x v="1"/>
    <n v="4"/>
    <x v="1"/>
    <s v="Taiga des plaines"/>
  </r>
  <r>
    <n v="1391"/>
    <x v="0"/>
    <s v="1982-G90053"/>
    <s v=" "/>
    <n v="59.789000000000001"/>
    <n v="-124.227999999999"/>
    <n v="1982"/>
    <x v="1"/>
    <n v="1"/>
    <d v="1982-07-01T00:00:00"/>
    <m/>
    <m/>
    <x v="3"/>
    <x v="915"/>
    <x v="1"/>
    <s v=" "/>
    <s v="Fire"/>
    <s v=" "/>
    <s v="BC-1982-1982-G90053"/>
    <s v=" "/>
    <s v=" "/>
    <d v="2020-05-05T00:00:00"/>
    <s v="BC"/>
    <x v="1"/>
    <n v="4"/>
    <x v="1"/>
    <s v="Taiga des plaines"/>
  </r>
  <r>
    <n v="1392"/>
    <x v="0"/>
    <s v="1982-R90046"/>
    <s v=" "/>
    <n v="59.386000000000003"/>
    <n v="-132.878999999999"/>
    <n v="1982"/>
    <x v="3"/>
    <n v="15"/>
    <d v="1982-08-15T00:00:00"/>
    <m/>
    <m/>
    <x v="3"/>
    <x v="887"/>
    <x v="0"/>
    <s v=" "/>
    <s v="Fire"/>
    <s v=" "/>
    <s v="BC-1982-1982-R90046"/>
    <s v=" "/>
    <s v=" "/>
    <d v="2020-05-05T00:00:00"/>
    <s v="BC"/>
    <x v="0"/>
    <n v="12"/>
    <x v="0"/>
    <s v="CordillCre boreale"/>
  </r>
  <r>
    <n v="1393"/>
    <x v="0"/>
    <s v="1982-G90018"/>
    <s v=" "/>
    <n v="58.454999999999899"/>
    <n v="-121.395"/>
    <n v="1982"/>
    <x v="0"/>
    <n v="13"/>
    <d v="1982-06-13T00:00:00"/>
    <m/>
    <m/>
    <x v="3"/>
    <x v="916"/>
    <x v="1"/>
    <s v=" "/>
    <s v="Fire"/>
    <s v=" "/>
    <s v="BC-1982-1982-G90018"/>
    <s v=" "/>
    <s v=" "/>
    <d v="2020-05-05T00:00:00"/>
    <s v="BC"/>
    <x v="1"/>
    <n v="4"/>
    <x v="1"/>
    <s v="Taiga des plaines"/>
  </r>
  <r>
    <n v="1394"/>
    <x v="0"/>
    <s v="1982-G60018"/>
    <s v=" "/>
    <n v="57.811"/>
    <n v="-125.911"/>
    <n v="1982"/>
    <x v="0"/>
    <n v="30"/>
    <d v="1982-06-30T00:00:00"/>
    <m/>
    <m/>
    <x v="3"/>
    <x v="917"/>
    <x v="1"/>
    <s v=" "/>
    <s v="Fire"/>
    <s v=" "/>
    <s v="BC-1982-1982-G60018"/>
    <s v=" "/>
    <s v=" "/>
    <d v="2020-05-05T00:00:00"/>
    <s v="BC"/>
    <x v="0"/>
    <n v="12"/>
    <x v="0"/>
    <s v="CordillCre boreale"/>
  </r>
  <r>
    <n v="1395"/>
    <x v="0"/>
    <s v="1982-G60027"/>
    <s v=" "/>
    <n v="58.463000000000001"/>
    <n v="-126.923"/>
    <n v="1982"/>
    <x v="1"/>
    <n v="26"/>
    <d v="1982-07-26T00:00:00"/>
    <m/>
    <m/>
    <x v="3"/>
    <x v="918"/>
    <x v="0"/>
    <s v=" "/>
    <s v="Fire"/>
    <s v=" "/>
    <s v="BC-1982-1982-G60027"/>
    <s v=" "/>
    <s v=" "/>
    <d v="2020-05-05T00:00:00"/>
    <s v="BC"/>
    <x v="0"/>
    <n v="12"/>
    <x v="0"/>
    <s v="CordillCre boreale"/>
  </r>
  <r>
    <n v="1396"/>
    <x v="0"/>
    <s v="1982-R90004"/>
    <s v=" "/>
    <n v="58.2959999999999"/>
    <n v="-127.062"/>
    <n v="1982"/>
    <x v="2"/>
    <n v="27"/>
    <d v="1982-05-27T00:00:00"/>
    <m/>
    <m/>
    <x v="3"/>
    <x v="919"/>
    <x v="0"/>
    <s v=" "/>
    <s v="Fire"/>
    <s v=" "/>
    <s v="BC-1982-1982-R90004"/>
    <s v=" "/>
    <s v=" "/>
    <d v="2020-05-05T00:00:00"/>
    <s v="BC"/>
    <x v="0"/>
    <n v="12"/>
    <x v="0"/>
    <s v="CordillCre boreale"/>
  </r>
  <r>
    <n v="1397"/>
    <x v="0"/>
    <s v="1982-R90031"/>
    <s v=" "/>
    <n v="59.110999999999898"/>
    <n v="-129.741999999999"/>
    <n v="1982"/>
    <x v="0"/>
    <n v="30"/>
    <d v="1982-06-30T00:00:00"/>
    <m/>
    <m/>
    <x v="3"/>
    <x v="920"/>
    <x v="0"/>
    <s v=" "/>
    <s v="Fire"/>
    <s v=" "/>
    <s v="BC-1982-1982-R90031"/>
    <s v=" "/>
    <s v=" "/>
    <d v="2020-05-05T00:00:00"/>
    <s v="BC"/>
    <x v="0"/>
    <n v="12"/>
    <x v="0"/>
    <s v="CordillCre boreale"/>
  </r>
  <r>
    <n v="1398"/>
    <x v="0"/>
    <s v="1982-R90039"/>
    <s v=" "/>
    <n v="59.075000000000003"/>
    <n v="-129.714"/>
    <n v="1982"/>
    <x v="1"/>
    <n v="28"/>
    <d v="1982-07-28T00:00:00"/>
    <m/>
    <m/>
    <x v="3"/>
    <x v="921"/>
    <x v="0"/>
    <s v=" "/>
    <s v="Fire"/>
    <s v=" "/>
    <s v="BC-1982-1982-R90039"/>
    <s v=" "/>
    <s v=" "/>
    <d v="2020-05-05T00:00:00"/>
    <s v="BC"/>
    <x v="0"/>
    <n v="12"/>
    <x v="0"/>
    <s v="CordillCre boreale"/>
  </r>
  <r>
    <n v="1399"/>
    <x v="0"/>
    <s v="1982-G90024"/>
    <s v=" "/>
    <n v="57.781999999999897"/>
    <n v="-124.452"/>
    <n v="1982"/>
    <x v="0"/>
    <n v="19"/>
    <d v="1982-06-19T00:00:00"/>
    <m/>
    <m/>
    <x v="3"/>
    <x v="922"/>
    <x v="1"/>
    <s v=" "/>
    <s v="Fire"/>
    <s v=" "/>
    <s v="BC-1982-1982-G90024"/>
    <s v=" "/>
    <s v=" "/>
    <d v="2020-05-05T00:00:00"/>
    <s v="BC"/>
    <x v="0"/>
    <n v="12"/>
    <x v="0"/>
    <s v="CordillCre boreale"/>
  </r>
  <r>
    <n v="1400"/>
    <x v="0"/>
    <s v="1982-G90050"/>
    <s v=" "/>
    <n v="59.183999999999898"/>
    <n v="-125.45"/>
    <n v="1982"/>
    <x v="1"/>
    <n v="1"/>
    <d v="1982-07-01T00:00:00"/>
    <m/>
    <m/>
    <x v="3"/>
    <x v="837"/>
    <x v="1"/>
    <s v=" "/>
    <s v="Fire"/>
    <s v=" "/>
    <s v="BC-1982-1982-G90050"/>
    <s v=" "/>
    <s v=" "/>
    <d v="2020-05-05T00:00:00"/>
    <s v="BC"/>
    <x v="0"/>
    <n v="12"/>
    <x v="0"/>
    <s v="CordillCre boreale"/>
  </r>
  <r>
    <n v="1401"/>
    <x v="0"/>
    <s v="1982-R90024"/>
    <s v=" "/>
    <n v="57.64"/>
    <n v="-131.553"/>
    <n v="1982"/>
    <x v="0"/>
    <n v="25"/>
    <d v="1982-06-25T00:00:00"/>
    <m/>
    <m/>
    <x v="3"/>
    <x v="923"/>
    <x v="1"/>
    <s v=" "/>
    <s v="Fire"/>
    <s v=" "/>
    <s v="BC-1982-1982-R90024"/>
    <s v=" "/>
    <s v=" "/>
    <d v="2020-05-05T00:00:00"/>
    <s v="BC"/>
    <x v="0"/>
    <n v="12"/>
    <x v="0"/>
    <s v="CordillCre boreale"/>
  </r>
  <r>
    <n v="1402"/>
    <x v="0"/>
    <s v="1983-R90007"/>
    <s v=" "/>
    <n v="57.918999999999897"/>
    <n v="-131.21600000000001"/>
    <n v="1983"/>
    <x v="2"/>
    <n v="15"/>
    <d v="1983-05-15T00:00:00"/>
    <m/>
    <m/>
    <x v="3"/>
    <x v="924"/>
    <x v="0"/>
    <s v=" "/>
    <s v="Fire"/>
    <s v=" "/>
    <s v="BC-1983-1983-R90007"/>
    <s v=" "/>
    <s v=" "/>
    <d v="2020-05-05T00:00:00"/>
    <s v="BC"/>
    <x v="0"/>
    <n v="12"/>
    <x v="0"/>
    <s v="CordillCre boreale"/>
  </r>
  <r>
    <n v="1403"/>
    <x v="0"/>
    <s v="1982-R90023"/>
    <s v=" "/>
    <n v="57.677"/>
    <n v="-130.33000000000001"/>
    <n v="1982"/>
    <x v="0"/>
    <n v="25"/>
    <d v="1982-06-25T00:00:00"/>
    <m/>
    <m/>
    <x v="3"/>
    <x v="925"/>
    <x v="1"/>
    <s v=" "/>
    <s v="Fire"/>
    <s v=" "/>
    <s v="BC-1982-1982-R90023"/>
    <s v=" "/>
    <s v=" "/>
    <d v="2020-05-05T00:00:00"/>
    <s v="BC"/>
    <x v="0"/>
    <n v="12"/>
    <x v="0"/>
    <s v="CordillCre boreale"/>
  </r>
  <r>
    <n v="1404"/>
    <x v="0"/>
    <s v="1982-G60025"/>
    <s v=" "/>
    <n v="58.155000000000001"/>
    <n v="-125.84"/>
    <n v="1982"/>
    <x v="1"/>
    <n v="1"/>
    <d v="1982-07-01T00:00:00"/>
    <m/>
    <m/>
    <x v="3"/>
    <x v="926"/>
    <x v="1"/>
    <s v=" "/>
    <s v="Fire"/>
    <s v=" "/>
    <s v="BC-1982-1982-G60025"/>
    <s v=" "/>
    <s v=" "/>
    <d v="2020-05-05T00:00:00"/>
    <s v="BC"/>
    <x v="0"/>
    <n v="12"/>
    <x v="0"/>
    <s v="CordillCre boreale"/>
  </r>
  <r>
    <n v="1405"/>
    <x v="0"/>
    <s v="1982-G80062"/>
    <s v=" "/>
    <n v="57.860999999999898"/>
    <n v="-120.121"/>
    <n v="1982"/>
    <x v="1"/>
    <n v="26"/>
    <d v="1982-07-26T00:00:00"/>
    <m/>
    <m/>
    <x v="3"/>
    <x v="927"/>
    <x v="1"/>
    <s v=" "/>
    <s v="Fire"/>
    <s v=" "/>
    <s v="BC-1982-1982-G80062"/>
    <s v=" "/>
    <s v=" "/>
    <d v="2020-05-05T00:00:00"/>
    <s v="BC"/>
    <x v="2"/>
    <n v="9"/>
    <x v="2"/>
    <s v="Plaines bornales"/>
  </r>
  <r>
    <n v="1406"/>
    <x v="0"/>
    <s v="1982-G80070"/>
    <s v=" "/>
    <n v="57.976999999999897"/>
    <n v="-120.012"/>
    <n v="1982"/>
    <x v="1"/>
    <n v="26"/>
    <d v="1982-07-26T00:00:00"/>
    <m/>
    <m/>
    <x v="3"/>
    <x v="928"/>
    <x v="1"/>
    <s v=" "/>
    <s v="Fire"/>
    <s v=" "/>
    <s v="BC-1982-1982-G80070"/>
    <s v=" "/>
    <s v=" "/>
    <d v="2020-05-05T00:00:00"/>
    <s v="BC"/>
    <x v="2"/>
    <n v="9"/>
    <x v="2"/>
    <s v="Plaines bornales"/>
  </r>
  <r>
    <n v="1407"/>
    <x v="0"/>
    <s v="1982-G80027"/>
    <s v=" "/>
    <n v="57.476999999999897"/>
    <n v="-120.066"/>
    <n v="1982"/>
    <x v="0"/>
    <n v="18"/>
    <d v="1982-06-18T00:00:00"/>
    <m/>
    <m/>
    <x v="3"/>
    <x v="929"/>
    <x v="1"/>
    <s v=" "/>
    <s v="Fire"/>
    <s v=" "/>
    <s v="BC-1982-1982-G80027"/>
    <s v=" "/>
    <s v=" "/>
    <d v="2020-05-05T00:00:00"/>
    <s v="BC"/>
    <x v="2"/>
    <n v="9"/>
    <x v="2"/>
    <s v="Plaines bornales"/>
  </r>
  <r>
    <n v="1408"/>
    <x v="0"/>
    <s v="1982-G80040"/>
    <s v=" "/>
    <n v="57.655000000000001"/>
    <n v="-120.066"/>
    <n v="1982"/>
    <x v="0"/>
    <n v="27"/>
    <d v="1982-06-27T00:00:00"/>
    <m/>
    <m/>
    <x v="3"/>
    <x v="930"/>
    <x v="1"/>
    <s v=" "/>
    <s v="Fire"/>
    <s v=" "/>
    <s v="BC-1982-1982-G80040"/>
    <s v=" "/>
    <s v=" "/>
    <d v="2020-05-05T00:00:00"/>
    <s v="BC"/>
    <x v="2"/>
    <n v="9"/>
    <x v="2"/>
    <s v="Plaines bornales"/>
  </r>
  <r>
    <n v="1409"/>
    <x v="0"/>
    <s v="1982-G80017"/>
    <s v=" "/>
    <n v="56.509999999999899"/>
    <n v="-120.004"/>
    <n v="1982"/>
    <x v="0"/>
    <n v="13"/>
    <d v="1982-06-13T00:00:00"/>
    <m/>
    <m/>
    <x v="3"/>
    <x v="931"/>
    <x v="1"/>
    <s v=" "/>
    <s v="Fire"/>
    <s v=" "/>
    <s v="BC-1982-1982-G80017"/>
    <s v=" "/>
    <s v=" "/>
    <d v="2020-05-05T00:00:00"/>
    <s v="BC"/>
    <x v="2"/>
    <n v="9"/>
    <x v="2"/>
    <s v="Plaines bornales"/>
  </r>
  <r>
    <n v="1410"/>
    <x v="0"/>
    <s v="1982-G80002"/>
    <s v=" "/>
    <n v="56.369"/>
    <n v="-121.15"/>
    <n v="1982"/>
    <x v="2"/>
    <n v="23"/>
    <d v="1982-05-23T00:00:00"/>
    <m/>
    <m/>
    <x v="3"/>
    <x v="932"/>
    <x v="0"/>
    <s v=" "/>
    <s v="Fire"/>
    <s v=" "/>
    <s v="BC-1982-1982-G80002"/>
    <s v=" "/>
    <s v=" "/>
    <d v="2020-05-05T00:00:00"/>
    <s v="BC"/>
    <x v="2"/>
    <n v="9"/>
    <x v="2"/>
    <s v="Plaines bornales"/>
  </r>
  <r>
    <n v="1411"/>
    <x v="0"/>
    <s v="1982-G70007"/>
    <s v=" "/>
    <n v="55.918999999999897"/>
    <n v="-121.453999999999"/>
    <n v="1982"/>
    <x v="2"/>
    <n v="22"/>
    <d v="1982-05-22T00:00:00"/>
    <m/>
    <m/>
    <x v="3"/>
    <x v="933"/>
    <x v="0"/>
    <s v=" "/>
    <s v="Fire"/>
    <s v=" "/>
    <s v="BC-1982-1982-G70007"/>
    <s v=" "/>
    <s v=" "/>
    <d v="2020-05-05T00:00:00"/>
    <s v="BC"/>
    <x v="2"/>
    <n v="9"/>
    <x v="2"/>
    <s v="Plaines bornales"/>
  </r>
  <r>
    <n v="1412"/>
    <x v="0"/>
    <s v="1982-G70014"/>
    <s v=" "/>
    <n v="56.0459999999999"/>
    <n v="-121.44"/>
    <n v="1982"/>
    <x v="2"/>
    <n v="20"/>
    <d v="1982-05-20T00:00:00"/>
    <m/>
    <m/>
    <x v="3"/>
    <x v="934"/>
    <x v="0"/>
    <s v=" "/>
    <s v="Fire"/>
    <s v=" "/>
    <s v="BC-1982-1982-G70014"/>
    <s v=" "/>
    <s v=" "/>
    <d v="2020-05-05T00:00:00"/>
    <s v="BC"/>
    <x v="2"/>
    <n v="9"/>
    <x v="2"/>
    <s v="Plaines bornales"/>
  </r>
  <r>
    <n v="1413"/>
    <x v="0"/>
    <s v="1982-R80003"/>
    <s v=" "/>
    <n v="55.597000000000001"/>
    <n v="-129.49700000000001"/>
    <n v="1982"/>
    <x v="0"/>
    <n v="26"/>
    <d v="1982-06-26T00:00:00"/>
    <m/>
    <m/>
    <x v="3"/>
    <x v="935"/>
    <x v="0"/>
    <s v=" "/>
    <s v="Fire"/>
    <s v=" "/>
    <s v="BC-1982-1982-R80003"/>
    <s v=" "/>
    <s v=" "/>
    <d v="2020-05-05T00:00:00"/>
    <s v="BC"/>
    <x v="4"/>
    <n v="13"/>
    <x v="4"/>
    <s v="Maritime du Pacifique"/>
  </r>
  <r>
    <n v="1414"/>
    <x v="0"/>
    <s v="1982-G50004"/>
    <s v=" "/>
    <n v="55.009999999999899"/>
    <n v="-124.941"/>
    <n v="1982"/>
    <x v="0"/>
    <n v="8"/>
    <d v="1982-06-08T00:00:00"/>
    <m/>
    <m/>
    <x v="3"/>
    <x v="936"/>
    <x v="0"/>
    <s v=" "/>
    <s v="Fire"/>
    <s v=" "/>
    <s v="BC-1982-1982-G50004"/>
    <s v=" "/>
    <s v=" "/>
    <d v="2020-05-05T00:00:00"/>
    <s v="BC"/>
    <x v="3"/>
    <n v="14"/>
    <x v="3"/>
    <s v="Cordill re montagnarde"/>
  </r>
  <r>
    <n v="1415"/>
    <x v="0"/>
    <s v="1982-G10023"/>
    <s v=" "/>
    <n v="54.531999999999897"/>
    <n v="-122.354"/>
    <n v="1982"/>
    <x v="0"/>
    <n v="18"/>
    <d v="1982-06-18T00:00:00"/>
    <m/>
    <m/>
    <x v="3"/>
    <x v="937"/>
    <x v="0"/>
    <s v=" "/>
    <s v="Fire"/>
    <s v=" "/>
    <s v="BC-1982-1982-G10023"/>
    <s v=" "/>
    <s v=" "/>
    <d v="2020-05-05T00:00:00"/>
    <s v="BC"/>
    <x v="3"/>
    <n v="14"/>
    <x v="3"/>
    <s v="Cordill re montagnarde"/>
  </r>
  <r>
    <n v="1416"/>
    <x v="0"/>
    <s v="1982-R20034"/>
    <s v=" "/>
    <n v="54.575000000000003"/>
    <n v="-126.468"/>
    <n v="1982"/>
    <x v="0"/>
    <n v="18"/>
    <d v="1982-06-18T00:00:00"/>
    <m/>
    <m/>
    <x v="3"/>
    <x v="938"/>
    <x v="0"/>
    <s v=" "/>
    <s v="Fire"/>
    <s v=" "/>
    <s v="BC-1982-1982-R20034"/>
    <s v=" "/>
    <s v=" "/>
    <d v="2020-05-05T00:00:00"/>
    <s v="BC"/>
    <x v="3"/>
    <n v="14"/>
    <x v="3"/>
    <s v="Cordill re montagnarde"/>
  </r>
  <r>
    <n v="1417"/>
    <x v="0"/>
    <s v="1983-R20011"/>
    <s v=" "/>
    <n v="54.177"/>
    <n v="-126.642"/>
    <n v="1983"/>
    <x v="2"/>
    <n v="29"/>
    <d v="1983-05-29T00:00:00"/>
    <m/>
    <m/>
    <x v="3"/>
    <x v="939"/>
    <x v="0"/>
    <s v=" "/>
    <s v="Fire"/>
    <s v=" "/>
    <s v="BC-1983-1983-R20011"/>
    <s v=" "/>
    <s v=" "/>
    <d v="2020-05-05T00:00:00"/>
    <s v="BC"/>
    <x v="3"/>
    <n v="14"/>
    <x v="3"/>
    <s v="Cordill re montagnarde"/>
  </r>
  <r>
    <n v="1418"/>
    <x v="0"/>
    <s v="1984-R20032"/>
    <s v=" "/>
    <n v="54.003"/>
    <n v="-126.905"/>
    <n v="1984"/>
    <x v="1"/>
    <n v="27"/>
    <d v="1984-07-27T00:00:00"/>
    <m/>
    <m/>
    <x v="3"/>
    <x v="940"/>
    <x v="0"/>
    <s v=" "/>
    <s v="Fire"/>
    <s v=" "/>
    <s v="BC-1984-1984-R20032"/>
    <s v=" "/>
    <s v=" "/>
    <d v="2020-05-05T00:00:00"/>
    <s v="BC"/>
    <x v="3"/>
    <n v="14"/>
    <x v="3"/>
    <s v="Cordill re montagnarde"/>
  </r>
  <r>
    <n v="1419"/>
    <x v="0"/>
    <s v="1981-N70016"/>
    <s v=" "/>
    <n v="50.948"/>
    <n v="-117.345"/>
    <n v="1981"/>
    <x v="3"/>
    <n v="18"/>
    <d v="1981-08-18T00:00:00"/>
    <m/>
    <m/>
    <x v="3"/>
    <x v="941"/>
    <x v="1"/>
    <s v=" "/>
    <s v="Fire"/>
    <s v=" "/>
    <s v="BC-1981-1981-N70016"/>
    <s v=" "/>
    <s v=" "/>
    <d v="2020-05-05T00:00:00"/>
    <s v="BC"/>
    <x v="3"/>
    <n v="14"/>
    <x v="3"/>
    <s v="Cordill re montagnarde"/>
  </r>
  <r>
    <n v="1420"/>
    <x v="0"/>
    <s v="1981-K10018"/>
    <s v=" "/>
    <n v="52.5459999999999"/>
    <n v="-119.43300000000001"/>
    <n v="1981"/>
    <x v="3"/>
    <n v="9"/>
    <d v="1981-08-09T00:00:00"/>
    <m/>
    <m/>
    <x v="3"/>
    <x v="942"/>
    <x v="0"/>
    <s v=" "/>
    <s v="Fire"/>
    <s v=" "/>
    <s v="BC-1981-1981-K10018"/>
    <s v=" "/>
    <s v=" "/>
    <d v="2020-05-05T00:00:00"/>
    <s v="BC"/>
    <x v="3"/>
    <n v="14"/>
    <x v="3"/>
    <s v="Cordill re montagnarde"/>
  </r>
  <r>
    <n v="1421"/>
    <x v="0"/>
    <s v="1982-G40017"/>
    <s v=" "/>
    <n v="53.031999999999897"/>
    <n v="-124.996"/>
    <n v="1982"/>
    <x v="0"/>
    <n v="11"/>
    <d v="1982-06-11T00:00:00"/>
    <m/>
    <m/>
    <x v="3"/>
    <x v="836"/>
    <x v="0"/>
    <s v=" "/>
    <s v="Fire"/>
    <s v=" "/>
    <s v="BC-1982-1982-G40017"/>
    <s v=" "/>
    <s v=" "/>
    <d v="2020-05-05T00:00:00"/>
    <s v="BC"/>
    <x v="3"/>
    <n v="14"/>
    <x v="3"/>
    <s v="Cordill re montagnarde"/>
  </r>
  <r>
    <n v="1422"/>
    <x v="0"/>
    <s v="1982-C10025"/>
    <s v=" "/>
    <n v="53.383000000000003"/>
    <n v="-124.259"/>
    <n v="1982"/>
    <x v="0"/>
    <n v="19"/>
    <d v="1982-06-19T00:00:00"/>
    <m/>
    <m/>
    <x v="3"/>
    <x v="943"/>
    <x v="1"/>
    <s v=" "/>
    <s v="Fire"/>
    <s v=" "/>
    <s v="BC-1982-1982-C10025"/>
    <s v=" "/>
    <s v=" "/>
    <d v="2020-05-05T00:00:00"/>
    <s v="BC"/>
    <x v="3"/>
    <n v="14"/>
    <x v="3"/>
    <s v="Cordill re montagnarde"/>
  </r>
  <r>
    <n v="1423"/>
    <x v="0"/>
    <s v="1982-C10026"/>
    <s v=" "/>
    <n v="53.398000000000003"/>
    <n v="-123.845"/>
    <n v="1982"/>
    <x v="0"/>
    <n v="19"/>
    <d v="1982-06-19T00:00:00"/>
    <m/>
    <m/>
    <x v="3"/>
    <x v="944"/>
    <x v="1"/>
    <s v=" "/>
    <s v="Fire"/>
    <s v=" "/>
    <s v="BC-1982-1982-C10026"/>
    <s v=" "/>
    <s v=" "/>
    <d v="2020-05-05T00:00:00"/>
    <s v="BC"/>
    <x v="3"/>
    <n v="14"/>
    <x v="3"/>
    <s v="Cordill re montagnarde"/>
  </r>
  <r>
    <n v="1424"/>
    <x v="0"/>
    <s v="1981-C10069"/>
    <s v=" "/>
    <n v="53.018000000000001"/>
    <n v="-121.242999999999"/>
    <n v="1981"/>
    <x v="4"/>
    <n v="12"/>
    <d v="1981-09-12T00:00:00"/>
    <m/>
    <m/>
    <x v="3"/>
    <x v="945"/>
    <x v="0"/>
    <s v=" "/>
    <s v="Fire"/>
    <s v=" "/>
    <s v="BC-1981-1981-C10069"/>
    <s v=" "/>
    <s v=" "/>
    <d v="2020-05-05T00:00:00"/>
    <s v="BC"/>
    <x v="3"/>
    <n v="14"/>
    <x v="3"/>
    <s v="Cordill re montagnarde"/>
  </r>
  <r>
    <n v="1425"/>
    <x v="0"/>
    <s v="1981-C10070"/>
    <s v=" "/>
    <n v="52.8539999999999"/>
    <n v="-121.742999999999"/>
    <n v="1981"/>
    <x v="4"/>
    <n v="14"/>
    <d v="1981-09-14T00:00:00"/>
    <m/>
    <m/>
    <x v="3"/>
    <x v="946"/>
    <x v="0"/>
    <s v=" "/>
    <s v="Fire"/>
    <s v=" "/>
    <s v="BC-1981-1981-C10070"/>
    <s v=" "/>
    <s v=" "/>
    <d v="2020-05-05T00:00:00"/>
    <s v="BC"/>
    <x v="3"/>
    <n v="14"/>
    <x v="3"/>
    <s v="Cordill re montagnarde"/>
  </r>
  <r>
    <n v="1426"/>
    <x v="0"/>
    <s v="1982-G20033"/>
    <s v=" "/>
    <n v="53.633000000000003"/>
    <n v="-122.218999999999"/>
    <n v="1982"/>
    <x v="0"/>
    <n v="16"/>
    <d v="1982-06-16T00:00:00"/>
    <m/>
    <m/>
    <x v="3"/>
    <x v="869"/>
    <x v="0"/>
    <s v=" "/>
    <s v="Fire"/>
    <s v=" "/>
    <s v="BC-1982-1982-G20033"/>
    <s v=" "/>
    <s v=" "/>
    <d v="2020-05-05T00:00:00"/>
    <s v="BC"/>
    <x v="3"/>
    <n v="14"/>
    <x v="3"/>
    <s v="Cordill re montagnarde"/>
  </r>
  <r>
    <n v="1427"/>
    <x v="0"/>
    <s v="1982-N10006"/>
    <s v=" "/>
    <n v="49.191000000000003"/>
    <n v="-115.166"/>
    <n v="1982"/>
    <x v="5"/>
    <n v="23"/>
    <d v="1982-04-23T00:00:00"/>
    <m/>
    <m/>
    <x v="3"/>
    <x v="947"/>
    <x v="0"/>
    <s v=" "/>
    <s v="Fire"/>
    <s v=" "/>
    <s v="BC-1982-1982-N10006"/>
    <s v=" "/>
    <s v=" "/>
    <d v="2020-05-05T00:00:00"/>
    <s v="BC"/>
    <x v="3"/>
    <n v="14"/>
    <x v="3"/>
    <s v="Cordill re montagnarde"/>
  </r>
  <r>
    <n v="1428"/>
    <x v="0"/>
    <s v="1982-N10014"/>
    <s v=" "/>
    <n v="49.110999999999898"/>
    <n v="-115.188"/>
    <n v="1982"/>
    <x v="5"/>
    <n v="23"/>
    <d v="1982-04-23T00:00:00"/>
    <m/>
    <m/>
    <x v="3"/>
    <x v="948"/>
    <x v="0"/>
    <s v=" "/>
    <s v="Fire"/>
    <s v=" "/>
    <s v="BC-1982-1982-N10014"/>
    <s v=" "/>
    <s v=" "/>
    <d v="2020-05-05T00:00:00"/>
    <s v="BC"/>
    <x v="3"/>
    <n v="14"/>
    <x v="3"/>
    <s v="Cordill re montagnarde"/>
  </r>
  <r>
    <n v="1429"/>
    <x v="0"/>
    <s v="1982-K20006"/>
    <s v=" "/>
    <n v="50.811"/>
    <n v="-121.595"/>
    <n v="1982"/>
    <x v="5"/>
    <n v="22"/>
    <d v="1982-04-22T00:00:00"/>
    <m/>
    <m/>
    <x v="3"/>
    <x v="853"/>
    <x v="0"/>
    <s v=" "/>
    <s v="Fire"/>
    <s v=" "/>
    <s v="BC-1982-1982-K20006"/>
    <s v=" "/>
    <s v=" "/>
    <d v="2020-05-05T00:00:00"/>
    <s v="BC"/>
    <x v="3"/>
    <n v="14"/>
    <x v="3"/>
    <s v="Cordill re montagnarde"/>
  </r>
  <r>
    <n v="1430"/>
    <x v="0"/>
    <s v="1982-V80054"/>
    <s v=" "/>
    <n v="49.6619999999999"/>
    <n v="-125.565"/>
    <n v="1982"/>
    <x v="3"/>
    <n v="22"/>
    <d v="1982-08-22T00:00:00"/>
    <m/>
    <m/>
    <x v="3"/>
    <x v="949"/>
    <x v="0"/>
    <s v=" "/>
    <s v="Fire"/>
    <s v=" "/>
    <s v="BC-1982-1982-V80054"/>
    <s v=" "/>
    <s v=" "/>
    <d v="2020-05-05T00:00:00"/>
    <s v="BC"/>
    <x v="4"/>
    <n v="13"/>
    <x v="4"/>
    <s v="Maritime du Pacifique"/>
  </r>
  <r>
    <n v="1431"/>
    <x v="0"/>
    <s v="1984-K60029"/>
    <s v=" "/>
    <n v="49.024999999999899"/>
    <n v="-120.565"/>
    <n v="1984"/>
    <x v="1"/>
    <n v="15"/>
    <d v="1984-07-15T00:00:00"/>
    <m/>
    <m/>
    <x v="3"/>
    <x v="950"/>
    <x v="0"/>
    <s v=" "/>
    <s v="Fire"/>
    <s v=" "/>
    <s v="BC-1984-1984-K60029"/>
    <s v=" "/>
    <s v=" "/>
    <d v="2020-05-05T00:00:00"/>
    <s v="BC"/>
    <x v="3"/>
    <n v="14"/>
    <x v="3"/>
    <s v="Cordill re montagnarde"/>
  </r>
  <r>
    <n v="1432"/>
    <x v="0"/>
    <s v="1985-R90003"/>
    <s v=" "/>
    <n v="59.155000000000001"/>
    <n v="-127.587"/>
    <n v="1985"/>
    <x v="2"/>
    <n v="16"/>
    <d v="1985-05-16T00:00:00"/>
    <m/>
    <m/>
    <x v="3"/>
    <x v="951"/>
    <x v="0"/>
    <s v=" "/>
    <s v="Fire"/>
    <s v=" "/>
    <s v="BC-1985-1985-R90003"/>
    <s v=" "/>
    <s v=" "/>
    <d v="2020-05-05T00:00:00"/>
    <s v="BC"/>
    <x v="0"/>
    <n v="12"/>
    <x v="0"/>
    <s v="CordillCre boreale"/>
  </r>
  <r>
    <n v="1433"/>
    <x v="0"/>
    <s v="1985-G90019"/>
    <s v=" "/>
    <n v="59.418999999999897"/>
    <n v="-125.629"/>
    <n v="1985"/>
    <x v="2"/>
    <n v="21"/>
    <d v="1985-05-21T00:00:00"/>
    <m/>
    <m/>
    <x v="3"/>
    <x v="952"/>
    <x v="0"/>
    <s v=" "/>
    <s v="Fire"/>
    <s v=" "/>
    <s v="BC-1985-1985-G90019"/>
    <s v=" "/>
    <s v=" "/>
    <d v="2020-05-05T00:00:00"/>
    <s v="BC"/>
    <x v="0"/>
    <n v="12"/>
    <x v="0"/>
    <s v="CordillCre boreale"/>
  </r>
  <r>
    <n v="1434"/>
    <x v="0"/>
    <s v="1986-G90013"/>
    <s v=" "/>
    <n v="58.963000000000001"/>
    <n v="-124.367999999999"/>
    <n v="1986"/>
    <x v="0"/>
    <n v="7"/>
    <d v="1986-06-07T00:00:00"/>
    <m/>
    <m/>
    <x v="3"/>
    <x v="953"/>
    <x v="1"/>
    <s v=" "/>
    <s v="Fire"/>
    <s v=" "/>
    <s v="BC-1986-1986-G90013"/>
    <s v=" "/>
    <s v=" "/>
    <d v="2020-05-05T00:00:00"/>
    <s v="BC"/>
    <x v="1"/>
    <n v="4"/>
    <x v="1"/>
    <s v="Taiga des plaines"/>
  </r>
  <r>
    <n v="1435"/>
    <x v="0"/>
    <s v="1985-R90007"/>
    <s v=" "/>
    <n v="58.883000000000003"/>
    <n v="-127.34"/>
    <n v="1985"/>
    <x v="2"/>
    <n v="17"/>
    <d v="1985-05-17T00:00:00"/>
    <m/>
    <m/>
    <x v="3"/>
    <x v="954"/>
    <x v="0"/>
    <s v=" "/>
    <s v="Fire"/>
    <s v=" "/>
    <s v="BC-1985-1985-R90007"/>
    <s v=" "/>
    <s v=" "/>
    <d v="2020-05-05T00:00:00"/>
    <s v="BC"/>
    <x v="0"/>
    <n v="12"/>
    <x v="0"/>
    <s v="CordillCre boreale"/>
  </r>
  <r>
    <n v="1436"/>
    <x v="0"/>
    <s v="1985-G90027"/>
    <s v=" "/>
    <n v="58.804000000000002"/>
    <n v="-124.979"/>
    <n v="1985"/>
    <x v="2"/>
    <n v="22"/>
    <d v="1985-05-22T00:00:00"/>
    <m/>
    <m/>
    <x v="3"/>
    <x v="955"/>
    <x v="0"/>
    <s v=" "/>
    <s v="Fire"/>
    <s v=" "/>
    <s v="BC-1985-1985-G90027"/>
    <s v=" "/>
    <s v=" "/>
    <d v="2020-05-05T00:00:00"/>
    <s v="BC"/>
    <x v="0"/>
    <n v="12"/>
    <x v="0"/>
    <s v="CordillCre boreale"/>
  </r>
  <r>
    <n v="1437"/>
    <x v="0"/>
    <s v="1985-G90045"/>
    <s v=" "/>
    <n v="58.7989999999999"/>
    <n v="-125.354"/>
    <n v="1985"/>
    <x v="0"/>
    <n v="11"/>
    <d v="1985-06-11T00:00:00"/>
    <m/>
    <m/>
    <x v="3"/>
    <x v="956"/>
    <x v="0"/>
    <s v=" "/>
    <s v="Fire"/>
    <s v=" "/>
    <s v="BC-1985-1985-G90045"/>
    <s v=" "/>
    <s v=" "/>
    <d v="2020-05-05T00:00:00"/>
    <s v="BC"/>
    <x v="0"/>
    <n v="12"/>
    <x v="0"/>
    <s v="CordillCre boreale"/>
  </r>
  <r>
    <n v="1438"/>
    <x v="0"/>
    <s v="1985-G90048"/>
    <s v=" "/>
    <n v="58.6619999999999"/>
    <n v="-125.062"/>
    <n v="1985"/>
    <x v="0"/>
    <n v="11"/>
    <d v="1985-06-11T00:00:00"/>
    <m/>
    <m/>
    <x v="3"/>
    <x v="957"/>
    <x v="0"/>
    <s v=" "/>
    <s v="Fire"/>
    <s v=" "/>
    <s v="BC-1985-1985-G90048"/>
    <s v=" "/>
    <s v=" "/>
    <d v="2020-05-05T00:00:00"/>
    <s v="BC"/>
    <x v="0"/>
    <n v="12"/>
    <x v="0"/>
    <s v="CordillCre boreale"/>
  </r>
  <r>
    <n v="1439"/>
    <x v="0"/>
    <s v="1985-G90055"/>
    <s v=" "/>
    <n v="58.39"/>
    <n v="-125.687"/>
    <n v="1985"/>
    <x v="0"/>
    <n v="16"/>
    <d v="1985-06-16T00:00:00"/>
    <m/>
    <m/>
    <x v="3"/>
    <x v="958"/>
    <x v="0"/>
    <s v=" "/>
    <s v="Fire"/>
    <s v=" "/>
    <s v="BC-1985-1985-G90055"/>
    <s v=" "/>
    <s v=" "/>
    <d v="2020-05-05T00:00:00"/>
    <s v="BC"/>
    <x v="0"/>
    <n v="12"/>
    <x v="0"/>
    <s v="CordillCre boreale"/>
  </r>
  <r>
    <n v="1440"/>
    <x v="0"/>
    <s v="1986-G80020"/>
    <s v=" "/>
    <n v="57.061"/>
    <n v="-123.607"/>
    <n v="1986"/>
    <x v="3"/>
    <n v="20"/>
    <d v="1986-08-20T00:00:00"/>
    <m/>
    <m/>
    <x v="3"/>
    <x v="185"/>
    <x v="0"/>
    <s v=" "/>
    <s v="Fire"/>
    <s v=" "/>
    <s v="BC-1986-1986-G80020"/>
    <s v=" "/>
    <s v=" "/>
    <d v="2020-05-05T00:00:00"/>
    <s v="BC"/>
    <x v="0"/>
    <n v="12"/>
    <x v="0"/>
    <s v="CordillCre boreale"/>
  </r>
  <r>
    <n v="1441"/>
    <x v="0"/>
    <s v="1985-G90024"/>
    <s v=" "/>
    <n v="58.941000000000003"/>
    <n v="-125.437"/>
    <n v="1985"/>
    <x v="2"/>
    <n v="21"/>
    <d v="1985-05-21T00:00:00"/>
    <m/>
    <m/>
    <x v="3"/>
    <x v="959"/>
    <x v="0"/>
    <s v=" "/>
    <s v="Fire"/>
    <s v=" "/>
    <s v="BC-1985-1985-G90024"/>
    <s v=" "/>
    <s v=" "/>
    <d v="2020-05-05T00:00:00"/>
    <s v="BC"/>
    <x v="0"/>
    <n v="12"/>
    <x v="0"/>
    <s v="CordillCre boreale"/>
  </r>
  <r>
    <n v="1442"/>
    <x v="0"/>
    <s v="1985-G90025"/>
    <s v=" "/>
    <n v="58.883000000000003"/>
    <n v="-125.38200000000001"/>
    <n v="1985"/>
    <x v="2"/>
    <n v="21"/>
    <d v="1985-05-21T00:00:00"/>
    <m/>
    <m/>
    <x v="3"/>
    <x v="960"/>
    <x v="0"/>
    <s v=" "/>
    <s v="Fire"/>
    <s v=" "/>
    <s v="BC-1985-1985-G90025"/>
    <s v=" "/>
    <s v=" "/>
    <d v="2020-05-05T00:00:00"/>
    <s v="BC"/>
    <x v="0"/>
    <n v="12"/>
    <x v="0"/>
    <s v="CordillCre boreale"/>
  </r>
  <r>
    <n v="1443"/>
    <x v="0"/>
    <s v="1985-G90030"/>
    <s v=" "/>
    <n v="58.948"/>
    <n v="-125.450999999999"/>
    <n v="1985"/>
    <x v="2"/>
    <n v="30"/>
    <d v="1985-05-30T00:00:00"/>
    <m/>
    <m/>
    <x v="3"/>
    <x v="961"/>
    <x v="0"/>
    <s v=" "/>
    <s v="Fire"/>
    <s v=" "/>
    <s v="BC-1985-1985-G90030"/>
    <s v=" "/>
    <s v=" "/>
    <d v="2020-05-05T00:00:00"/>
    <s v="BC"/>
    <x v="0"/>
    <n v="12"/>
    <x v="0"/>
    <s v="CordillCre boreale"/>
  </r>
  <r>
    <n v="1444"/>
    <x v="0"/>
    <s v="1985-G90031"/>
    <s v=" "/>
    <n v="58.963000000000001"/>
    <n v="-125.479"/>
    <n v="1985"/>
    <x v="2"/>
    <n v="30"/>
    <d v="1985-05-30T00:00:00"/>
    <m/>
    <m/>
    <x v="3"/>
    <x v="962"/>
    <x v="0"/>
    <s v=" "/>
    <s v="Fire"/>
    <s v=" "/>
    <s v="BC-1985-1985-G90031"/>
    <s v=" "/>
    <s v=" "/>
    <d v="2020-05-05T00:00:00"/>
    <s v="BC"/>
    <x v="0"/>
    <n v="12"/>
    <x v="0"/>
    <s v="CordillCre boreale"/>
  </r>
  <r>
    <n v="1445"/>
    <x v="0"/>
    <s v="1985-G90039"/>
    <s v=" "/>
    <n v="58.948"/>
    <n v="-125.450999999999"/>
    <n v="1985"/>
    <x v="2"/>
    <n v="30"/>
    <d v="1985-05-30T00:00:00"/>
    <m/>
    <m/>
    <x v="3"/>
    <x v="961"/>
    <x v="0"/>
    <s v=" "/>
    <s v="Fire"/>
    <s v=" "/>
    <s v="BC-1985-1985-G90039"/>
    <s v=" "/>
    <s v=" "/>
    <d v="2020-05-05T00:00:00"/>
    <s v="BC"/>
    <x v="0"/>
    <n v="12"/>
    <x v="0"/>
    <s v="CordillCre boreale"/>
  </r>
  <r>
    <n v="1446"/>
    <x v="0"/>
    <s v="1985-G90042"/>
    <s v=" "/>
    <n v="57.789000000000001"/>
    <n v="-123.776"/>
    <n v="1985"/>
    <x v="0"/>
    <n v="3"/>
    <d v="1985-06-03T00:00:00"/>
    <m/>
    <m/>
    <x v="3"/>
    <x v="963"/>
    <x v="0"/>
    <s v=" "/>
    <s v="Fire"/>
    <s v=" "/>
    <s v="BC-1985-1985-G90042"/>
    <s v=" "/>
    <s v=" "/>
    <d v="2020-05-05T00:00:00"/>
    <s v="BC"/>
    <x v="0"/>
    <n v="12"/>
    <x v="0"/>
    <s v="CordillCre boreale"/>
  </r>
  <r>
    <n v="1447"/>
    <x v="0"/>
    <s v="1985-G90049"/>
    <s v=" "/>
    <n v="59.198"/>
    <n v="-125.379"/>
    <n v="1985"/>
    <x v="0"/>
    <n v="12"/>
    <d v="1985-06-12T00:00:00"/>
    <m/>
    <m/>
    <x v="3"/>
    <x v="964"/>
    <x v="0"/>
    <s v=" "/>
    <s v="Fire"/>
    <s v=" "/>
    <s v="BC-1985-1985-G90049"/>
    <s v=" "/>
    <s v=" "/>
    <d v="2020-05-05T00:00:00"/>
    <s v="BC"/>
    <x v="0"/>
    <n v="12"/>
    <x v="0"/>
    <s v="CordillCre boreale"/>
  </r>
  <r>
    <n v="1448"/>
    <x v="0"/>
    <s v="1985-G90050"/>
    <s v=" "/>
    <n v="59.198"/>
    <n v="-125.379"/>
    <n v="1985"/>
    <x v="0"/>
    <n v="12"/>
    <d v="1985-06-12T00:00:00"/>
    <m/>
    <m/>
    <x v="3"/>
    <x v="964"/>
    <x v="0"/>
    <s v=" "/>
    <s v="Fire"/>
    <s v=" "/>
    <s v="BC-1985-1985-G90050"/>
    <s v=" "/>
    <s v=" "/>
    <d v="2020-05-05T00:00:00"/>
    <s v="BC"/>
    <x v="0"/>
    <n v="12"/>
    <x v="0"/>
    <s v="CordillCre boreale"/>
  </r>
  <r>
    <n v="1449"/>
    <x v="0"/>
    <s v="1985-G90051"/>
    <s v=" "/>
    <n v="59.198"/>
    <n v="-125.379"/>
    <n v="1985"/>
    <x v="0"/>
    <n v="12"/>
    <d v="1985-06-12T00:00:00"/>
    <m/>
    <m/>
    <x v="3"/>
    <x v="964"/>
    <x v="0"/>
    <s v=" "/>
    <s v="Fire"/>
    <s v=" "/>
    <s v="BC-1985-1985-G90051"/>
    <s v=" "/>
    <s v=" "/>
    <d v="2020-05-05T00:00:00"/>
    <s v="BC"/>
    <x v="0"/>
    <n v="12"/>
    <x v="0"/>
    <s v="CordillCre boreale"/>
  </r>
  <r>
    <n v="1450"/>
    <x v="0"/>
    <s v="1986-G80001"/>
    <s v=" "/>
    <n v="56.648000000000003"/>
    <n v="-121.03100000000001"/>
    <n v="1986"/>
    <x v="5"/>
    <n v="20"/>
    <d v="1986-04-20T00:00:00"/>
    <m/>
    <m/>
    <x v="3"/>
    <x v="965"/>
    <x v="0"/>
    <s v=" "/>
    <s v="Fire"/>
    <s v=" "/>
    <s v="BC-1986-1986-G80001"/>
    <s v=" "/>
    <s v=" "/>
    <d v="2020-05-05T00:00:00"/>
    <s v="BC"/>
    <x v="2"/>
    <n v="9"/>
    <x v="2"/>
    <s v="Plaines bornales"/>
  </r>
  <r>
    <n v="1451"/>
    <x v="0"/>
    <s v="1987-R40017"/>
    <s v=" "/>
    <n v="55.688000000000002"/>
    <n v="-127.732"/>
    <n v="1987"/>
    <x v="1"/>
    <n v="20"/>
    <d v="1987-07-20T00:00:00"/>
    <m/>
    <m/>
    <x v="3"/>
    <x v="966"/>
    <x v="1"/>
    <s v=" "/>
    <s v="Fire"/>
    <s v=" "/>
    <s v="BC-1987-1987-R40017"/>
    <s v=" "/>
    <s v=" "/>
    <d v="2020-05-05T00:00:00"/>
    <s v="BC"/>
    <x v="3"/>
    <n v="14"/>
    <x v="3"/>
    <s v="Cordill re montagnarde"/>
  </r>
  <r>
    <n v="1452"/>
    <x v="0"/>
    <s v="1987-G20177"/>
    <s v=" "/>
    <n v="53.963999999999899"/>
    <n v="-120.590999999999"/>
    <n v="1987"/>
    <x v="4"/>
    <n v="21"/>
    <d v="1987-09-21T00:00:00"/>
    <m/>
    <m/>
    <x v="3"/>
    <x v="846"/>
    <x v="0"/>
    <s v=" "/>
    <s v="Fire"/>
    <s v=" "/>
    <s v="BC-1987-1987-G20177"/>
    <s v=" "/>
    <s v=" "/>
    <d v="2020-05-05T00:00:00"/>
    <s v="BC"/>
    <x v="3"/>
    <n v="14"/>
    <x v="3"/>
    <s v="Cordill re montagnarde"/>
  </r>
  <r>
    <n v="1453"/>
    <x v="0"/>
    <s v="1986-G50012"/>
    <s v=" "/>
    <n v="54.954999999999899"/>
    <n v="-124.104"/>
    <n v="1986"/>
    <x v="3"/>
    <n v="8"/>
    <d v="1986-08-08T00:00:00"/>
    <m/>
    <m/>
    <x v="3"/>
    <x v="967"/>
    <x v="0"/>
    <s v=" "/>
    <s v="Fire"/>
    <s v=" "/>
    <s v="BC-1986-1986-G50012"/>
    <s v=" "/>
    <s v=" "/>
    <d v="2020-05-05T00:00:00"/>
    <s v="BC"/>
    <x v="3"/>
    <n v="14"/>
    <x v="3"/>
    <s v="Cordill re montagnarde"/>
  </r>
  <r>
    <n v="1454"/>
    <x v="0"/>
    <s v="1987-G20167"/>
    <s v=" "/>
    <n v="53.838999999999899"/>
    <n v="-121.744"/>
    <n v="1987"/>
    <x v="4"/>
    <n v="15"/>
    <d v="1987-09-15T00:00:00"/>
    <m/>
    <m/>
    <x v="3"/>
    <x v="968"/>
    <x v="0"/>
    <s v=" "/>
    <s v="Fire"/>
    <s v=" "/>
    <s v="BC-1987-1987-G20167"/>
    <s v=" "/>
    <s v=" "/>
    <d v="2020-05-05T00:00:00"/>
    <s v="BC"/>
    <x v="3"/>
    <n v="14"/>
    <x v="3"/>
    <s v="Cordill re montagnarde"/>
  </r>
  <r>
    <n v="1455"/>
    <x v="0"/>
    <s v="1986-G10031"/>
    <s v=" "/>
    <n v="54.704999999999899"/>
    <n v="-123.205"/>
    <n v="1986"/>
    <x v="3"/>
    <n v="14"/>
    <d v="1986-08-14T00:00:00"/>
    <m/>
    <m/>
    <x v="3"/>
    <x v="969"/>
    <x v="0"/>
    <s v=" "/>
    <s v="Fire"/>
    <s v=" "/>
    <s v="BC-1986-1986-G10031"/>
    <s v=" "/>
    <s v=" "/>
    <d v="2020-05-05T00:00:00"/>
    <s v="BC"/>
    <x v="3"/>
    <n v="14"/>
    <x v="3"/>
    <s v="Cordill re montagnarde"/>
  </r>
  <r>
    <n v="1456"/>
    <x v="0"/>
    <s v="1986-VA0006"/>
    <s v=" "/>
    <n v="52.869"/>
    <n v="-126.239999999999"/>
    <n v="1986"/>
    <x v="3"/>
    <n v="1"/>
    <d v="1986-08-01T00:00:00"/>
    <m/>
    <m/>
    <x v="3"/>
    <x v="867"/>
    <x v="1"/>
    <s v=" "/>
    <s v="Fire"/>
    <s v=" "/>
    <s v="BC-1986-1986-VA0006"/>
    <s v=" "/>
    <s v=" "/>
    <d v="2020-05-05T00:00:00"/>
    <s v="BC"/>
    <x v="3"/>
    <n v="14"/>
    <x v="3"/>
    <s v="Cordill re montagnarde"/>
  </r>
  <r>
    <n v="1457"/>
    <x v="0"/>
    <s v="1987-G20170"/>
    <s v=" "/>
    <n v="53.759"/>
    <n v="-121.66800000000001"/>
    <n v="1987"/>
    <x v="4"/>
    <n v="20"/>
    <d v="1987-09-20T00:00:00"/>
    <m/>
    <m/>
    <x v="3"/>
    <x v="970"/>
    <x v="0"/>
    <s v=" "/>
    <s v="Fire"/>
    <s v=" "/>
    <s v="BC-1987-1987-G20170"/>
    <s v=" "/>
    <s v=" "/>
    <d v="2020-05-05T00:00:00"/>
    <s v="BC"/>
    <x v="3"/>
    <n v="14"/>
    <x v="3"/>
    <s v="Cordill re montagnarde"/>
  </r>
  <r>
    <n v="1458"/>
    <x v="0"/>
    <s v="1985-N70152"/>
    <s v=" "/>
    <n v="51.039000000000001"/>
    <n v="-117.244"/>
    <n v="1985"/>
    <x v="3"/>
    <n v="29"/>
    <d v="1985-08-29T00:00:00"/>
    <m/>
    <m/>
    <x v="3"/>
    <x v="971"/>
    <x v="0"/>
    <s v=" "/>
    <s v="Fire"/>
    <s v=" "/>
    <s v="BC-1985-1985-N70152"/>
    <s v=" "/>
    <s v=" "/>
    <d v="2020-05-05T00:00:00"/>
    <s v="BC"/>
    <x v="3"/>
    <n v="14"/>
    <x v="3"/>
    <s v="Cordill re montagnarde"/>
  </r>
  <r>
    <n v="1459"/>
    <x v="0"/>
    <s v="1985-K10035"/>
    <s v=" "/>
    <n v="52.625999999999898"/>
    <n v="-120.123"/>
    <n v="1985"/>
    <x v="1"/>
    <n v="15"/>
    <d v="1985-07-15T00:00:00"/>
    <m/>
    <m/>
    <x v="3"/>
    <x v="972"/>
    <x v="1"/>
    <s v=" "/>
    <s v="Fire"/>
    <s v=" "/>
    <s v="BC-1985-1985-K10035"/>
    <s v=" "/>
    <s v=" "/>
    <d v="2020-05-05T00:00:00"/>
    <s v="BC"/>
    <x v="3"/>
    <n v="14"/>
    <x v="3"/>
    <s v="Cordill re montagnarde"/>
  </r>
  <r>
    <n v="1460"/>
    <x v="0"/>
    <s v="1987-G10018"/>
    <s v=" "/>
    <n v="53.4729999999999"/>
    <n v="-123.985"/>
    <n v="1987"/>
    <x v="1"/>
    <n v="1"/>
    <d v="1987-07-01T00:00:00"/>
    <m/>
    <m/>
    <x v="3"/>
    <x v="973"/>
    <x v="1"/>
    <s v=" "/>
    <s v="Fire"/>
    <s v=" "/>
    <s v="BC-1987-1987-G10018"/>
    <s v=" "/>
    <s v=" "/>
    <d v="2020-05-05T00:00:00"/>
    <s v="BC"/>
    <x v="3"/>
    <n v="14"/>
    <x v="3"/>
    <s v="Cordill re montagnarde"/>
  </r>
  <r>
    <n v="1461"/>
    <x v="0"/>
    <s v="1985-C30004"/>
    <s v=" "/>
    <n v="52.817999999999898"/>
    <n v="-121.252"/>
    <n v="1985"/>
    <x v="1"/>
    <n v="3"/>
    <d v="1985-07-03T00:00:00"/>
    <m/>
    <m/>
    <x v="3"/>
    <x v="974"/>
    <x v="0"/>
    <s v=" "/>
    <s v="Fire"/>
    <s v=" "/>
    <s v="BC-1985-1985-C30004"/>
    <s v=" "/>
    <s v=" "/>
    <d v="2020-05-05T00:00:00"/>
    <s v="BC"/>
    <x v="3"/>
    <n v="14"/>
    <x v="3"/>
    <s v="Cordill re montagnarde"/>
  </r>
  <r>
    <n v="1462"/>
    <x v="0"/>
    <s v="1985-C50134"/>
    <s v=" "/>
    <n v="52.64"/>
    <n v="-124.194999999999"/>
    <n v="1985"/>
    <x v="1"/>
    <n v="30"/>
    <d v="1985-07-30T00:00:00"/>
    <m/>
    <m/>
    <x v="3"/>
    <x v="975"/>
    <x v="1"/>
    <s v=" "/>
    <s v="Fire"/>
    <s v=" "/>
    <s v="BC-1985-1985-C50134"/>
    <s v=" "/>
    <s v=" "/>
    <d v="2020-05-05T00:00:00"/>
    <s v="BC"/>
    <x v="3"/>
    <n v="14"/>
    <x v="3"/>
    <s v="Cordill re montagnarde"/>
  </r>
  <r>
    <n v="1463"/>
    <x v="0"/>
    <s v="1985-C50026"/>
    <s v=" "/>
    <n v="52.133000000000003"/>
    <n v="-123.92100000000001"/>
    <n v="1985"/>
    <x v="2"/>
    <n v="18"/>
    <d v="1985-05-18T00:00:00"/>
    <m/>
    <m/>
    <x v="3"/>
    <x v="976"/>
    <x v="0"/>
    <s v=" "/>
    <s v="Fire"/>
    <s v=" "/>
    <s v="BC-1985-1985-C50026"/>
    <s v=" "/>
    <s v=" "/>
    <d v="2020-05-05T00:00:00"/>
    <s v="BC"/>
    <x v="3"/>
    <n v="14"/>
    <x v="3"/>
    <s v="Cordill re montagnarde"/>
  </r>
  <r>
    <n v="1464"/>
    <x v="0"/>
    <s v="1985-C50107"/>
    <s v=" "/>
    <n v="51.6649999999999"/>
    <n v="-123.673"/>
    <n v="1985"/>
    <x v="1"/>
    <n v="10"/>
    <d v="1985-07-10T00:00:00"/>
    <m/>
    <m/>
    <x v="3"/>
    <x v="977"/>
    <x v="0"/>
    <s v=" "/>
    <s v="Fire"/>
    <s v=" "/>
    <s v="BC-1985-1985-C50107"/>
    <s v=" "/>
    <s v=" "/>
    <d v="2020-05-05T00:00:00"/>
    <s v="BC"/>
    <x v="3"/>
    <n v="14"/>
    <x v="3"/>
    <s v="Cordill re montagnarde"/>
  </r>
  <r>
    <n v="1465"/>
    <x v="0"/>
    <s v="1986-N30009"/>
    <s v=" "/>
    <n v="51.963000000000001"/>
    <n v="-117.782"/>
    <n v="1986"/>
    <x v="3"/>
    <n v="18"/>
    <d v="1986-08-18T00:00:00"/>
    <m/>
    <m/>
    <x v="3"/>
    <x v="978"/>
    <x v="0"/>
    <s v=" "/>
    <s v="Fire"/>
    <s v=" "/>
    <s v="BC-1986-1986-N30009"/>
    <s v=" "/>
    <s v=" "/>
    <d v="2020-05-05T00:00:00"/>
    <s v="BC"/>
    <x v="3"/>
    <n v="14"/>
    <x v="3"/>
    <s v="Cordill re montagnarde"/>
  </r>
  <r>
    <n v="1466"/>
    <x v="0"/>
    <s v="1986-V50011"/>
    <s v=" "/>
    <n v="50.625999999999898"/>
    <n v="-124.925"/>
    <n v="1986"/>
    <x v="4"/>
    <n v="5"/>
    <d v="1986-09-05T00:00:00"/>
    <m/>
    <m/>
    <x v="3"/>
    <x v="906"/>
    <x v="0"/>
    <s v=" "/>
    <s v="Fire"/>
    <s v=" "/>
    <s v="BC-1986-1986-V50011"/>
    <s v=" "/>
    <s v=" "/>
    <d v="2020-05-05T00:00:00"/>
    <s v="BC"/>
    <x v="4"/>
    <n v="13"/>
    <x v="4"/>
    <s v="Maritime du Pacifique"/>
  </r>
  <r>
    <n v="1467"/>
    <x v="0"/>
    <s v="1986-V50028"/>
    <s v=" "/>
    <n v="50.898000000000003"/>
    <n v="-123.959"/>
    <n v="1986"/>
    <x v="4"/>
    <n v="8"/>
    <d v="1986-09-08T00:00:00"/>
    <m/>
    <m/>
    <x v="3"/>
    <x v="979"/>
    <x v="1"/>
    <s v=" "/>
    <s v="Fire"/>
    <s v=" "/>
    <s v="BC-1986-1986-V50028"/>
    <s v=" "/>
    <s v=" "/>
    <d v="2020-05-05T00:00:00"/>
    <s v="BC"/>
    <x v="4"/>
    <n v="13"/>
    <x v="4"/>
    <s v="Maritime du Pacifique"/>
  </r>
  <r>
    <n v="1468"/>
    <x v="0"/>
    <s v="1986-V50030"/>
    <s v=" "/>
    <n v="50.847000000000001"/>
    <n v="-124.494"/>
    <n v="1986"/>
    <x v="4"/>
    <n v="7"/>
    <d v="1986-09-07T00:00:00"/>
    <m/>
    <m/>
    <x v="3"/>
    <x v="980"/>
    <x v="1"/>
    <s v=" "/>
    <s v="Fire"/>
    <s v=" "/>
    <s v="BC-1986-1986-V50030"/>
    <s v=" "/>
    <s v=" "/>
    <d v="2020-05-05T00:00:00"/>
    <s v="BC"/>
    <x v="4"/>
    <n v="13"/>
    <x v="4"/>
    <s v="Maritime du Pacifique"/>
  </r>
  <r>
    <n v="1469"/>
    <x v="0"/>
    <s v="1985-VA0003"/>
    <s v=" "/>
    <n v="52.018000000000001"/>
    <n v="-126.575"/>
    <n v="1985"/>
    <x v="0"/>
    <n v="19"/>
    <d v="1985-06-19T00:00:00"/>
    <m/>
    <m/>
    <x v="3"/>
    <x v="981"/>
    <x v="0"/>
    <s v=" "/>
    <s v="Fire"/>
    <s v=" "/>
    <s v="BC-1985-1985-VA0003"/>
    <s v=" "/>
    <s v=" "/>
    <d v="2020-05-05T00:00:00"/>
    <s v="BC"/>
    <x v="4"/>
    <n v="13"/>
    <x v="4"/>
    <s v="Maritime du Pacifique"/>
  </r>
  <r>
    <n v="1470"/>
    <x v="0"/>
    <s v="1985-C20027"/>
    <s v=" "/>
    <n v="51.927"/>
    <n v="-122.9"/>
    <n v="1985"/>
    <x v="1"/>
    <n v="9"/>
    <d v="1985-07-09T00:00:00"/>
    <m/>
    <m/>
    <x v="3"/>
    <x v="982"/>
    <x v="0"/>
    <s v=" "/>
    <s v="Fire"/>
    <s v=" "/>
    <s v="BC-1985-1985-C20027"/>
    <s v=" "/>
    <s v=" "/>
    <d v="2020-05-05T00:00:00"/>
    <s v="BC"/>
    <x v="3"/>
    <n v="14"/>
    <x v="3"/>
    <s v="Cordill re montagnarde"/>
  </r>
  <r>
    <n v="1471"/>
    <x v="0"/>
    <s v="1986-C50099"/>
    <s v=" "/>
    <n v="51.5459999999999"/>
    <n v="-124.22"/>
    <n v="1986"/>
    <x v="6"/>
    <n v="14"/>
    <d v="1986-10-14T00:00:00"/>
    <m/>
    <m/>
    <x v="3"/>
    <x v="983"/>
    <x v="0"/>
    <s v=" "/>
    <s v="Fire"/>
    <s v=" "/>
    <s v="BC-1986-1986-C50099"/>
    <s v=" "/>
    <s v=" "/>
    <d v="2020-05-05T00:00:00"/>
    <s v="BC"/>
    <x v="3"/>
    <n v="14"/>
    <x v="3"/>
    <s v="Cordill re montagnarde"/>
  </r>
  <r>
    <n v="1472"/>
    <x v="0"/>
    <s v="1985-N10063"/>
    <s v=" "/>
    <n v="49.759999999999899"/>
    <n v="-115.51"/>
    <n v="1985"/>
    <x v="0"/>
    <n v="29"/>
    <d v="1985-06-29T00:00:00"/>
    <m/>
    <m/>
    <x v="3"/>
    <x v="984"/>
    <x v="1"/>
    <s v=" "/>
    <s v="Fire"/>
    <s v=" "/>
    <s v="BC-1985-1985-N10063"/>
    <s v=" "/>
    <s v=" "/>
    <d v="2020-05-05T00:00:00"/>
    <s v="BC"/>
    <x v="3"/>
    <n v="14"/>
    <x v="3"/>
    <s v="Cordill re montagnarde"/>
  </r>
  <r>
    <n v="1473"/>
    <x v="0"/>
    <s v="1985-N10080"/>
    <s v=" "/>
    <n v="49.554000000000002"/>
    <n v="-115.39400000000001"/>
    <n v="1985"/>
    <x v="1"/>
    <n v="5"/>
    <d v="1985-07-05T00:00:00"/>
    <m/>
    <m/>
    <x v="3"/>
    <x v="982"/>
    <x v="1"/>
    <s v=" "/>
    <s v="Fire"/>
    <s v=" "/>
    <s v="BC-1985-1985-N10080"/>
    <s v=" "/>
    <s v=" "/>
    <d v="2020-05-05T00:00:00"/>
    <s v="BC"/>
    <x v="3"/>
    <n v="14"/>
    <x v="3"/>
    <s v="Cordill re montagnarde"/>
  </r>
  <r>
    <n v="1474"/>
    <x v="0"/>
    <s v="1985-N20027"/>
    <s v=" "/>
    <n v="50.018000000000001"/>
    <n v="-115.595"/>
    <n v="1985"/>
    <x v="0"/>
    <n v="29"/>
    <d v="1985-06-29T00:00:00"/>
    <m/>
    <m/>
    <x v="3"/>
    <x v="985"/>
    <x v="1"/>
    <s v=" "/>
    <s v="Fire"/>
    <s v=" "/>
    <s v="BC-1985-1985-N20027"/>
    <s v=" "/>
    <s v=" "/>
    <d v="2020-05-05T00:00:00"/>
    <s v="BC"/>
    <x v="3"/>
    <n v="14"/>
    <x v="3"/>
    <s v="Cordill re montagnarde"/>
  </r>
  <r>
    <n v="1475"/>
    <x v="0"/>
    <s v="1985-N20035"/>
    <s v=" "/>
    <n v="50.0459999999999"/>
    <n v="-115.345"/>
    <n v="1985"/>
    <x v="1"/>
    <n v="2"/>
    <d v="1985-07-02T00:00:00"/>
    <m/>
    <m/>
    <x v="3"/>
    <x v="986"/>
    <x v="1"/>
    <s v=" "/>
    <s v="Fire"/>
    <s v=" "/>
    <s v="BC-1985-1985-N20035"/>
    <s v=" "/>
    <s v=" "/>
    <d v="2020-05-05T00:00:00"/>
    <s v="BC"/>
    <x v="3"/>
    <n v="14"/>
    <x v="3"/>
    <s v="Cordill re montagnarde"/>
  </r>
  <r>
    <n v="1476"/>
    <x v="0"/>
    <s v="1985-N20062"/>
    <s v=" "/>
    <n v="50.375999999999898"/>
    <n v="-115.322"/>
    <n v="1985"/>
    <x v="1"/>
    <n v="10"/>
    <d v="1985-07-10T00:00:00"/>
    <m/>
    <m/>
    <x v="3"/>
    <x v="987"/>
    <x v="1"/>
    <s v=" "/>
    <s v="Fire"/>
    <s v=" "/>
    <s v="BC-1985-1985-N20062"/>
    <s v=" "/>
    <s v=" "/>
    <d v="2020-05-05T00:00:00"/>
    <s v="BC"/>
    <x v="3"/>
    <n v="14"/>
    <x v="3"/>
    <s v="Cordill re montagnarde"/>
  </r>
  <r>
    <n v="1477"/>
    <x v="0"/>
    <s v="1985-N20039"/>
    <s v=" "/>
    <n v="50.082999999999899"/>
    <n v="-115.971"/>
    <n v="1985"/>
    <x v="1"/>
    <n v="4"/>
    <d v="1985-07-04T00:00:00"/>
    <m/>
    <m/>
    <x v="3"/>
    <x v="988"/>
    <x v="0"/>
    <s v=" "/>
    <s v="Fire"/>
    <s v=" "/>
    <s v="BC-1985-1985-N20039"/>
    <s v=" "/>
    <s v=" "/>
    <d v="2020-05-05T00:00:00"/>
    <s v="BC"/>
    <x v="3"/>
    <n v="14"/>
    <x v="3"/>
    <s v="Cordill re montagnarde"/>
  </r>
  <r>
    <n v="1478"/>
    <x v="0"/>
    <s v="1985-N20061"/>
    <s v=" "/>
    <n v="49.918999999999897"/>
    <n v="-116.166"/>
    <n v="1985"/>
    <x v="1"/>
    <n v="10"/>
    <d v="1985-07-10T00:00:00"/>
    <m/>
    <m/>
    <x v="3"/>
    <x v="989"/>
    <x v="1"/>
    <s v=" "/>
    <s v="Fire"/>
    <s v=" "/>
    <s v="BC-1985-1985-N20061"/>
    <s v=" "/>
    <s v=" "/>
    <d v="2020-05-05T00:00:00"/>
    <s v="BC"/>
    <x v="3"/>
    <n v="14"/>
    <x v="3"/>
    <s v="Cordill re montagnarde"/>
  </r>
  <r>
    <n v="1479"/>
    <x v="0"/>
    <s v="1986-N10072"/>
    <s v=" "/>
    <n v="49.633000000000003"/>
    <n v="-115.61"/>
    <n v="1986"/>
    <x v="3"/>
    <n v="18"/>
    <d v="1986-08-18T00:00:00"/>
    <m/>
    <m/>
    <x v="3"/>
    <x v="990"/>
    <x v="0"/>
    <s v=" "/>
    <s v="Fire"/>
    <s v=" "/>
    <s v="BC-1986-1986-N10072"/>
    <s v=" "/>
    <s v=" "/>
    <d v="2020-05-05T00:00:00"/>
    <s v="BC"/>
    <x v="3"/>
    <n v="14"/>
    <x v="3"/>
    <s v="Cordill re montagnarde"/>
  </r>
  <r>
    <n v="1480"/>
    <x v="0"/>
    <s v="1985-N20023"/>
    <s v=" "/>
    <n v="50.317999999999898"/>
    <n v="-115.959"/>
    <n v="1985"/>
    <x v="0"/>
    <n v="29"/>
    <d v="1985-06-29T00:00:00"/>
    <m/>
    <m/>
    <x v="3"/>
    <x v="991"/>
    <x v="0"/>
    <s v=" "/>
    <s v="Fire"/>
    <s v=" "/>
    <s v="BC-1985-1985-N20023"/>
    <s v=" "/>
    <s v=" "/>
    <d v="2020-05-05T00:00:00"/>
    <s v="BC"/>
    <x v="3"/>
    <n v="14"/>
    <x v="3"/>
    <s v="Cordill re montagnarde"/>
  </r>
  <r>
    <n v="1481"/>
    <x v="0"/>
    <s v="1985-N20038"/>
    <s v=" "/>
    <n v="51.024999999999899"/>
    <n v="-116.782"/>
    <n v="1985"/>
    <x v="1"/>
    <n v="3"/>
    <d v="1985-07-03T00:00:00"/>
    <m/>
    <m/>
    <x v="3"/>
    <x v="992"/>
    <x v="1"/>
    <s v=" "/>
    <s v="Fire"/>
    <s v=" "/>
    <s v="BC-1985-1985-N20038"/>
    <s v=" "/>
    <s v=" "/>
    <d v="2020-05-05T00:00:00"/>
    <s v="BC"/>
    <x v="3"/>
    <n v="14"/>
    <x v="3"/>
    <s v="Cordill re montagnarde"/>
  </r>
  <r>
    <n v="1482"/>
    <x v="0"/>
    <s v="1985-C20039"/>
    <s v=" "/>
    <n v="51.024999999999899"/>
    <n v="-122.4"/>
    <n v="1985"/>
    <x v="1"/>
    <n v="30"/>
    <d v="1985-07-30T00:00:00"/>
    <m/>
    <m/>
    <x v="3"/>
    <x v="993"/>
    <x v="1"/>
    <s v=" "/>
    <s v="Fire"/>
    <s v=" "/>
    <s v="BC-1985-1985-C20039"/>
    <s v=" "/>
    <s v=" "/>
    <d v="2020-05-05T00:00:00"/>
    <s v="BC"/>
    <x v="3"/>
    <n v="14"/>
    <x v="3"/>
    <s v="Cordill re montagnarde"/>
  </r>
  <r>
    <n v="1483"/>
    <x v="0"/>
    <s v="1985-N10066"/>
    <s v=" "/>
    <n v="49.84"/>
    <n v="-116.459999999999"/>
    <n v="1985"/>
    <x v="0"/>
    <n v="29"/>
    <d v="1985-06-29T00:00:00"/>
    <m/>
    <m/>
    <x v="3"/>
    <x v="594"/>
    <x v="1"/>
    <s v=" "/>
    <s v="Fire"/>
    <s v=" "/>
    <s v="BC-1985-1985-N10066"/>
    <s v=" "/>
    <s v=" "/>
    <d v="2020-05-05T00:00:00"/>
    <s v="BC"/>
    <x v="3"/>
    <n v="14"/>
    <x v="3"/>
    <s v="Cordill re montagnarde"/>
  </r>
  <r>
    <n v="1484"/>
    <x v="0"/>
    <s v="1985-N10067"/>
    <s v=" "/>
    <n v="49.704999999999899"/>
    <n v="-116.199"/>
    <n v="1985"/>
    <x v="0"/>
    <n v="29"/>
    <d v="1985-06-29T00:00:00"/>
    <m/>
    <m/>
    <x v="3"/>
    <x v="994"/>
    <x v="1"/>
    <s v=" "/>
    <s v="Fire"/>
    <s v=" "/>
    <s v="BC-1985-1985-N10067"/>
    <s v=" "/>
    <s v=" "/>
    <d v="2020-05-05T00:00:00"/>
    <s v="BC"/>
    <x v="3"/>
    <n v="14"/>
    <x v="3"/>
    <s v="Cordill re montagnarde"/>
  </r>
  <r>
    <n v="1485"/>
    <x v="0"/>
    <s v="1985-N50099"/>
    <s v=" "/>
    <n v="49.898000000000003"/>
    <n v="-117.959999999999"/>
    <n v="1985"/>
    <x v="1"/>
    <n v="9"/>
    <d v="1985-07-09T00:00:00"/>
    <m/>
    <m/>
    <x v="3"/>
    <x v="995"/>
    <x v="1"/>
    <s v=" "/>
    <s v="Fire"/>
    <s v=" "/>
    <s v="BC-1985-1985-N50099"/>
    <s v=" "/>
    <s v=" "/>
    <d v="2020-05-05T00:00:00"/>
    <s v="BC"/>
    <x v="3"/>
    <n v="14"/>
    <x v="3"/>
    <s v="Cordill re montagnarde"/>
  </r>
  <r>
    <n v="1486"/>
    <x v="0"/>
    <s v="1985-N50106"/>
    <s v=" "/>
    <n v="50.59"/>
    <n v="-117.744"/>
    <n v="1985"/>
    <x v="1"/>
    <n v="9"/>
    <d v="1985-07-09T00:00:00"/>
    <m/>
    <m/>
    <x v="3"/>
    <x v="996"/>
    <x v="1"/>
    <s v=" "/>
    <s v="Fire"/>
    <s v=" "/>
    <s v="BC-1985-1985-N50106"/>
    <s v=" "/>
    <s v=" "/>
    <d v="2020-05-05T00:00:00"/>
    <s v="BC"/>
    <x v="3"/>
    <n v="14"/>
    <x v="3"/>
    <s v="Cordill re montagnarde"/>
  </r>
  <r>
    <n v="1487"/>
    <x v="0"/>
    <s v="1985-N50108"/>
    <s v=" "/>
    <n v="50.619"/>
    <n v="-117.617999999999"/>
    <n v="1985"/>
    <x v="1"/>
    <n v="9"/>
    <d v="1985-07-09T00:00:00"/>
    <m/>
    <m/>
    <x v="3"/>
    <x v="811"/>
    <x v="1"/>
    <s v=" "/>
    <s v="Fire"/>
    <s v=" "/>
    <s v="BC-1985-1985-N50108"/>
    <s v=" "/>
    <s v=" "/>
    <d v="2020-05-05T00:00:00"/>
    <s v="BC"/>
    <x v="3"/>
    <n v="14"/>
    <x v="3"/>
    <s v="Cordill re montagnarde"/>
  </r>
  <r>
    <n v="1488"/>
    <x v="0"/>
    <s v="1985-N50114"/>
    <s v=" "/>
    <n v="50.554000000000002"/>
    <n v="-117.64100000000001"/>
    <n v="1985"/>
    <x v="1"/>
    <n v="9"/>
    <d v="1985-07-09T00:00:00"/>
    <m/>
    <m/>
    <x v="3"/>
    <x v="997"/>
    <x v="1"/>
    <s v=" "/>
    <s v="Fire"/>
    <s v=" "/>
    <s v="BC-1985-1985-N50114"/>
    <s v=" "/>
    <s v=" "/>
    <d v="2020-05-05T00:00:00"/>
    <s v="BC"/>
    <x v="3"/>
    <n v="14"/>
    <x v="3"/>
    <s v="Cordill re montagnarde"/>
  </r>
  <r>
    <n v="1489"/>
    <x v="0"/>
    <s v="1986-V10005"/>
    <s v=" "/>
    <n v="49.561"/>
    <n v="-121.315"/>
    <n v="1986"/>
    <x v="2"/>
    <n v="31"/>
    <d v="1986-05-31T00:00:00"/>
    <m/>
    <m/>
    <x v="3"/>
    <x v="917"/>
    <x v="0"/>
    <s v=" "/>
    <s v="Fire"/>
    <s v=" "/>
    <s v="BC-1986-1986-V10005"/>
    <s v=" "/>
    <s v=" "/>
    <d v="2020-05-05T00:00:00"/>
    <s v="BC"/>
    <x v="4"/>
    <n v="13"/>
    <x v="4"/>
    <s v="Maritime du Pacifique"/>
  </r>
  <r>
    <n v="1490"/>
    <x v="0"/>
    <s v="1985-V10036"/>
    <s v=" "/>
    <n v="49.677"/>
    <n v="-122.04300000000001"/>
    <n v="1985"/>
    <x v="1"/>
    <n v="16"/>
    <d v="1985-07-16T00:00:00"/>
    <m/>
    <m/>
    <x v="3"/>
    <x v="998"/>
    <x v="1"/>
    <s v=" "/>
    <s v="Fire"/>
    <s v=" "/>
    <s v="BC-1985-1985-V10036"/>
    <s v=" "/>
    <s v=" "/>
    <d v="2020-05-05T00:00:00"/>
    <s v="BC"/>
    <x v="4"/>
    <n v="13"/>
    <x v="4"/>
    <s v="Maritime du Pacifique"/>
  </r>
  <r>
    <n v="1491"/>
    <x v="0"/>
    <s v="1985-V10042"/>
    <s v=" "/>
    <n v="49.8539999999999"/>
    <n v="-121.521"/>
    <n v="1985"/>
    <x v="1"/>
    <n v="16"/>
    <d v="1985-07-16T00:00:00"/>
    <m/>
    <m/>
    <x v="3"/>
    <x v="999"/>
    <x v="1"/>
    <s v=" "/>
    <s v="Fire"/>
    <s v=" "/>
    <s v="BC-1985-1985-V10042"/>
    <s v=" "/>
    <s v=" "/>
    <d v="2020-05-05T00:00:00"/>
    <s v="BC"/>
    <x v="4"/>
    <n v="13"/>
    <x v="4"/>
    <s v="Maritime du Pacifique"/>
  </r>
  <r>
    <n v="1492"/>
    <x v="0"/>
    <s v="1985-V30016"/>
    <s v=" "/>
    <n v="50.1619999999999"/>
    <n v="-122.515"/>
    <n v="1985"/>
    <x v="1"/>
    <n v="15"/>
    <d v="1985-07-15T00:00:00"/>
    <m/>
    <m/>
    <x v="3"/>
    <x v="1000"/>
    <x v="1"/>
    <s v=" "/>
    <s v="Fire"/>
    <s v=" "/>
    <s v="BC-1985-1985-V30016"/>
    <s v=" "/>
    <s v=" "/>
    <d v="2020-05-05T00:00:00"/>
    <s v="BC"/>
    <x v="4"/>
    <n v="13"/>
    <x v="4"/>
    <s v="Maritime du Pacifique"/>
  </r>
  <r>
    <n v="1493"/>
    <x v="0"/>
    <s v="1985-V30045"/>
    <s v=" "/>
    <n v="49.976999999999897"/>
    <n v="-122.86"/>
    <n v="1985"/>
    <x v="1"/>
    <n v="30"/>
    <d v="1985-07-30T00:00:00"/>
    <m/>
    <m/>
    <x v="3"/>
    <x v="892"/>
    <x v="1"/>
    <s v=" "/>
    <s v="Fire"/>
    <s v=" "/>
    <s v="BC-1985-1985-V30045"/>
    <s v=" "/>
    <s v=" "/>
    <d v="2020-05-05T00:00:00"/>
    <s v="BC"/>
    <x v="4"/>
    <n v="13"/>
    <x v="4"/>
    <s v="Maritime du Pacifique"/>
  </r>
  <r>
    <n v="1494"/>
    <x v="0"/>
    <s v="1986-K70025"/>
    <s v=" "/>
    <n v="50.668999999999897"/>
    <n v="-123.003"/>
    <n v="1986"/>
    <x v="1"/>
    <n v="6"/>
    <d v="1986-07-06T00:00:00"/>
    <m/>
    <m/>
    <x v="3"/>
    <x v="1001"/>
    <x v="0"/>
    <s v=" "/>
    <s v="Fire"/>
    <s v=" "/>
    <s v="BC-1986-1986-K70025"/>
    <s v=" "/>
    <s v=" "/>
    <d v="2020-05-05T00:00:00"/>
    <s v="BC"/>
    <x v="3"/>
    <n v="14"/>
    <x v="3"/>
    <s v="Cordill re montagnarde"/>
  </r>
  <r>
    <n v="1495"/>
    <x v="0"/>
    <s v="1986-K70049"/>
    <s v=" "/>
    <n v="50.677"/>
    <n v="-123.003"/>
    <n v="1986"/>
    <x v="6"/>
    <n v="7"/>
    <d v="1986-10-07T00:00:00"/>
    <m/>
    <m/>
    <x v="3"/>
    <x v="1002"/>
    <x v="0"/>
    <s v=" "/>
    <s v="Fire"/>
    <s v=" "/>
    <s v="BC-1986-1986-K70049"/>
    <s v=" "/>
    <s v=" "/>
    <d v="2020-05-05T00:00:00"/>
    <s v="BC"/>
    <x v="3"/>
    <n v="14"/>
    <x v="3"/>
    <s v="Cordill re montagnarde"/>
  </r>
  <r>
    <n v="1496"/>
    <x v="0"/>
    <s v="1985-N50094"/>
    <s v=" "/>
    <n v="49.954999999999899"/>
    <n v="-117.959999999999"/>
    <n v="1985"/>
    <x v="1"/>
    <n v="9"/>
    <d v="1985-07-09T00:00:00"/>
    <m/>
    <m/>
    <x v="3"/>
    <x v="942"/>
    <x v="1"/>
    <s v=" "/>
    <s v="Fire"/>
    <s v=" "/>
    <s v="BC-1985-1985-N50094"/>
    <s v=" "/>
    <s v=" "/>
    <d v="2020-05-05T00:00:00"/>
    <s v="BC"/>
    <x v="3"/>
    <n v="14"/>
    <x v="3"/>
    <s v="Cordill re montagnarde"/>
  </r>
  <r>
    <n v="1497"/>
    <x v="0"/>
    <s v="1986-N70020"/>
    <s v=" "/>
    <n v="49.418999999999897"/>
    <n v="-116.483"/>
    <n v="1986"/>
    <x v="3"/>
    <n v="14"/>
    <d v="1986-08-14T00:00:00"/>
    <m/>
    <m/>
    <x v="3"/>
    <x v="1003"/>
    <x v="0"/>
    <s v=" "/>
    <s v="Fire"/>
    <s v=" "/>
    <s v="BC-1986-1986-N70020"/>
    <s v=" "/>
    <s v=" "/>
    <d v="2020-05-05T00:00:00"/>
    <s v="BC"/>
    <x v="3"/>
    <n v="14"/>
    <x v="3"/>
    <s v="Cordill re montagnarde"/>
  </r>
  <r>
    <n v="1498"/>
    <x v="0"/>
    <s v="1986-N60080"/>
    <s v=" "/>
    <n v="49.009999999999899"/>
    <n v="-118.26"/>
    <n v="1986"/>
    <x v="4"/>
    <n v="7"/>
    <d v="1986-09-07T00:00:00"/>
    <m/>
    <m/>
    <x v="3"/>
    <x v="1004"/>
    <x v="0"/>
    <s v=" "/>
    <s v="Fire"/>
    <s v=" "/>
    <s v="BC-1986-1986-N60080"/>
    <s v=" "/>
    <s v=" "/>
    <d v="2020-05-05T00:00:00"/>
    <s v="BC"/>
    <x v="3"/>
    <n v="14"/>
    <x v="3"/>
    <s v="Cordill re montagnarde"/>
  </r>
  <r>
    <n v="1499"/>
    <x v="0"/>
    <s v="1985-G90015"/>
    <s v=" "/>
    <n v="59.332999999999899"/>
    <n v="-125.129"/>
    <n v="1985"/>
    <x v="2"/>
    <n v="21"/>
    <d v="1985-05-21T00:00:00"/>
    <m/>
    <m/>
    <x v="3"/>
    <x v="1005"/>
    <x v="0"/>
    <s v=" "/>
    <s v="Fire"/>
    <s v=" "/>
    <s v="BC-1985-1985-G90015"/>
    <s v=" "/>
    <s v=" "/>
    <d v="2020-05-05T00:00:00"/>
    <s v="BC"/>
    <x v="0"/>
    <n v="12"/>
    <x v="0"/>
    <s v="CordillCre boreale"/>
  </r>
  <r>
    <n v="1500"/>
    <x v="0"/>
    <s v="1985-G90005"/>
    <s v=" "/>
    <n v="58.633000000000003"/>
    <n v="-122.700999999999"/>
    <n v="1985"/>
    <x v="2"/>
    <n v="17"/>
    <d v="1985-05-17T00:00:00"/>
    <m/>
    <m/>
    <x v="3"/>
    <x v="1006"/>
    <x v="0"/>
    <s v=" "/>
    <s v="Fire"/>
    <s v=" "/>
    <s v="BC-1985-1985-G90005"/>
    <s v=" "/>
    <s v=" "/>
    <d v="2020-05-05T00:00:00"/>
    <s v="BC"/>
    <x v="1"/>
    <n v="4"/>
    <x v="1"/>
    <s v="Taiga des plaines"/>
  </r>
  <r>
    <n v="1501"/>
    <x v="0"/>
    <s v="1985-G90006"/>
    <s v=" "/>
    <n v="58.869"/>
    <n v="-122.785"/>
    <n v="1985"/>
    <x v="2"/>
    <n v="17"/>
    <d v="1985-05-17T00:00:00"/>
    <m/>
    <m/>
    <x v="3"/>
    <x v="574"/>
    <x v="0"/>
    <s v=" "/>
    <s v="Fire"/>
    <s v=" "/>
    <s v="BC-1985-1985-G90006"/>
    <s v=" "/>
    <s v=" "/>
    <d v="2020-05-05T00:00:00"/>
    <s v="BC"/>
    <x v="1"/>
    <n v="4"/>
    <x v="1"/>
    <s v="Taiga des plaines"/>
  </r>
  <r>
    <n v="1502"/>
    <x v="0"/>
    <s v="1989-G90016"/>
    <s v=" "/>
    <n v="58.954999999999899"/>
    <n v="-122.776"/>
    <n v="1989"/>
    <x v="0"/>
    <n v="10"/>
    <d v="1989-06-10T00:00:00"/>
    <m/>
    <m/>
    <x v="3"/>
    <x v="1007"/>
    <x v="1"/>
    <s v=" "/>
    <s v="Fire"/>
    <s v=" "/>
    <s v="BC-1989-1989-G90016"/>
    <s v=" "/>
    <s v=" "/>
    <d v="2020-05-05T00:00:00"/>
    <s v="BC"/>
    <x v="1"/>
    <n v="4"/>
    <x v="1"/>
    <s v="Taiga des plaines"/>
  </r>
  <r>
    <n v="1503"/>
    <x v="0"/>
    <s v="1985-G60001"/>
    <s v=" "/>
    <n v="56.567999999999898"/>
    <n v="-125.084"/>
    <n v="1985"/>
    <x v="2"/>
    <n v="19"/>
    <d v="1985-05-19T00:00:00"/>
    <m/>
    <m/>
    <x v="3"/>
    <x v="1008"/>
    <x v="0"/>
    <s v=" "/>
    <s v="Fire"/>
    <s v=" "/>
    <s v="BC-1985-1985-G60001"/>
    <s v=" "/>
    <s v=" "/>
    <d v="2020-05-05T00:00:00"/>
    <s v="BC"/>
    <x v="0"/>
    <n v="12"/>
    <x v="0"/>
    <s v="CordillCre boreale"/>
  </r>
  <r>
    <n v="1504"/>
    <x v="0"/>
    <s v="1989-R90008"/>
    <s v=" "/>
    <n v="58.695999999999898"/>
    <n v="-128.24700000000001"/>
    <n v="1989"/>
    <x v="0"/>
    <n v="17"/>
    <d v="1989-06-17T00:00:00"/>
    <m/>
    <m/>
    <x v="3"/>
    <x v="1009"/>
    <x v="1"/>
    <s v=" "/>
    <s v="Fire"/>
    <s v=" "/>
    <s v="BC-1989-1989-R90008"/>
    <s v=" "/>
    <s v=" "/>
    <d v="2020-05-05T00:00:00"/>
    <s v="BC"/>
    <x v="0"/>
    <n v="12"/>
    <x v="0"/>
    <s v="CordillCre boreale"/>
  </r>
  <r>
    <n v="1505"/>
    <x v="0"/>
    <s v="1989-R90053"/>
    <s v=" "/>
    <n v="59.054000000000002"/>
    <n v="-128.654"/>
    <n v="1989"/>
    <x v="4"/>
    <n v="8"/>
    <d v="1989-09-08T00:00:00"/>
    <m/>
    <m/>
    <x v="3"/>
    <x v="1010"/>
    <x v="0"/>
    <s v=" "/>
    <s v="Fire"/>
    <s v=" "/>
    <s v="BC-1989-1989-R90053"/>
    <s v=" "/>
    <s v=" "/>
    <d v="2020-05-05T00:00:00"/>
    <s v="BC"/>
    <x v="0"/>
    <n v="12"/>
    <x v="0"/>
    <s v="CordillCre boreale"/>
  </r>
  <r>
    <n v="1506"/>
    <x v="0"/>
    <s v="1987-G60006"/>
    <s v=" "/>
    <n v="56.884"/>
    <n v="-126.265"/>
    <n v="1987"/>
    <x v="1"/>
    <n v="10"/>
    <d v="1987-07-10T00:00:00"/>
    <m/>
    <m/>
    <x v="3"/>
    <x v="850"/>
    <x v="1"/>
    <s v=" "/>
    <s v="Fire"/>
    <s v=" "/>
    <s v="BC-1987-1987-G60006"/>
    <s v=" "/>
    <s v=" "/>
    <d v="2020-05-05T00:00:00"/>
    <s v="BC"/>
    <x v="0"/>
    <n v="12"/>
    <x v="0"/>
    <s v="CordillCre boreale"/>
  </r>
  <r>
    <n v="1507"/>
    <x v="0"/>
    <s v="1989-R50152"/>
    <s v=" "/>
    <n v="56.393000000000001"/>
    <n v="-129.952"/>
    <n v="1989"/>
    <x v="3"/>
    <n v="13"/>
    <d v="1989-08-13T00:00:00"/>
    <m/>
    <m/>
    <x v="3"/>
    <x v="933"/>
    <x v="1"/>
    <s v=" "/>
    <s v="Fire"/>
    <s v=" "/>
    <s v="BC-1989-1989-R50152"/>
    <s v=" "/>
    <s v=" "/>
    <d v="2020-05-05T00:00:00"/>
    <s v="BC"/>
    <x v="4"/>
    <n v="13"/>
    <x v="4"/>
    <s v="Maritime du Pacifique"/>
  </r>
  <r>
    <n v="1508"/>
    <x v="0"/>
    <s v="1989-R90046"/>
    <s v=" "/>
    <n v="57.536000000000001"/>
    <n v="-131.98400000000001"/>
    <n v="1989"/>
    <x v="1"/>
    <n v="26"/>
    <d v="1989-07-26T00:00:00"/>
    <m/>
    <m/>
    <x v="3"/>
    <x v="1011"/>
    <x v="1"/>
    <s v=" "/>
    <s v="Fire"/>
    <s v=" "/>
    <s v="BC-1989-1989-R90046"/>
    <s v=" "/>
    <s v=" "/>
    <d v="2020-05-05T00:00:00"/>
    <s v="BC"/>
    <x v="4"/>
    <n v="12"/>
    <x v="0"/>
    <s v="CordillCre boreale"/>
  </r>
  <r>
    <n v="1509"/>
    <x v="0"/>
    <s v="1989-G90014"/>
    <s v=" "/>
    <n v="58.5979999999999"/>
    <n v="-125.932"/>
    <n v="1989"/>
    <x v="2"/>
    <n v="23"/>
    <d v="1989-05-23T00:00:00"/>
    <m/>
    <m/>
    <x v="3"/>
    <x v="1012"/>
    <x v="0"/>
    <s v=" "/>
    <s v="Fire"/>
    <s v=" "/>
    <s v="BC-1989-1989-G90014"/>
    <s v=" "/>
    <s v=" "/>
    <d v="2020-05-05T00:00:00"/>
    <s v="BC"/>
    <x v="0"/>
    <n v="12"/>
    <x v="0"/>
    <s v="CordillCre boreale"/>
  </r>
  <r>
    <n v="1510"/>
    <x v="0"/>
    <s v="1989-G90012"/>
    <s v=" "/>
    <n v="58"/>
    <n v="-123.798"/>
    <n v="1989"/>
    <x v="0"/>
    <n v="3"/>
    <d v="1989-06-03T00:00:00"/>
    <m/>
    <m/>
    <x v="3"/>
    <x v="1013"/>
    <x v="0"/>
    <s v=" "/>
    <s v="Fire"/>
    <s v=" "/>
    <s v="BC-1989-1989-G90012"/>
    <s v=" "/>
    <s v=" "/>
    <d v="2020-05-05T00:00:00"/>
    <s v="BC"/>
    <x v="0"/>
    <n v="12"/>
    <x v="0"/>
    <s v="CordillCre boreale"/>
  </r>
  <r>
    <n v="1511"/>
    <x v="0"/>
    <s v="1989-G90013"/>
    <s v=" "/>
    <n v="58.161000000000001"/>
    <n v="-123.848"/>
    <n v="1989"/>
    <x v="0"/>
    <n v="3"/>
    <d v="1989-06-03T00:00:00"/>
    <m/>
    <m/>
    <x v="3"/>
    <x v="1014"/>
    <x v="0"/>
    <s v=" "/>
    <s v="Fire"/>
    <s v=" "/>
    <s v="BC-1989-1989-G90013"/>
    <s v=" "/>
    <s v=" "/>
    <d v="2020-05-05T00:00:00"/>
    <s v="BC"/>
    <x v="0"/>
    <n v="12"/>
    <x v="0"/>
    <s v="CordillCre boreale"/>
  </r>
  <r>
    <n v="1512"/>
    <x v="0"/>
    <s v="1989-R90001"/>
    <s v=" "/>
    <n v="57.92"/>
    <n v="-129.378999999999"/>
    <n v="1989"/>
    <x v="2"/>
    <n v="3"/>
    <d v="1989-05-03T00:00:00"/>
    <m/>
    <m/>
    <x v="3"/>
    <x v="844"/>
    <x v="0"/>
    <s v=" "/>
    <s v="Fire"/>
    <s v=" "/>
    <s v="BC-1989-1989-R90001"/>
    <s v=" "/>
    <s v=" "/>
    <d v="2020-05-05T00:00:00"/>
    <s v="BC"/>
    <x v="0"/>
    <n v="12"/>
    <x v="0"/>
    <s v="CordillCre boreale"/>
  </r>
  <r>
    <n v="1513"/>
    <x v="0"/>
    <s v="1989-R50018"/>
    <s v=" "/>
    <n v="56.438000000000002"/>
    <n v="-129.35400000000001"/>
    <n v="1989"/>
    <x v="2"/>
    <n v="26"/>
    <d v="1989-05-26T00:00:00"/>
    <m/>
    <m/>
    <x v="3"/>
    <x v="1015"/>
    <x v="0"/>
    <s v=" "/>
    <s v="Fire"/>
    <s v=" "/>
    <s v="BC-1989-1989-R50018"/>
    <s v=" "/>
    <s v=" "/>
    <d v="2020-05-05T00:00:00"/>
    <s v="BC"/>
    <x v="3"/>
    <n v="14"/>
    <x v="3"/>
    <s v="Cordill re montagnarde"/>
  </r>
  <r>
    <n v="1514"/>
    <x v="0"/>
    <s v="1985-G80004"/>
    <s v=" "/>
    <n v="56.59"/>
    <n v="-121.742999999999"/>
    <n v="1985"/>
    <x v="2"/>
    <n v="16"/>
    <d v="1985-05-16T00:00:00"/>
    <m/>
    <m/>
    <x v="3"/>
    <x v="1016"/>
    <x v="0"/>
    <s v=" "/>
    <s v="Fire"/>
    <s v=" "/>
    <s v="BC-1985-1985-G80004"/>
    <s v=" "/>
    <s v=" "/>
    <d v="2020-05-05T00:00:00"/>
    <s v="BC"/>
    <x v="2"/>
    <n v="9"/>
    <x v="2"/>
    <s v="Plaines bornales"/>
  </r>
  <r>
    <n v="1515"/>
    <x v="0"/>
    <s v="1985-G80007"/>
    <s v=" "/>
    <n v="56.927"/>
    <n v="-122.67700000000001"/>
    <n v="1985"/>
    <x v="2"/>
    <n v="16"/>
    <d v="1985-05-16T00:00:00"/>
    <m/>
    <m/>
    <x v="3"/>
    <x v="1017"/>
    <x v="0"/>
    <s v=" "/>
    <s v="Fire"/>
    <s v=" "/>
    <s v="BC-1985-1985-G80007"/>
    <s v=" "/>
    <s v=" "/>
    <d v="2020-05-05T00:00:00"/>
    <s v="BC"/>
    <x v="2"/>
    <n v="9"/>
    <x v="2"/>
    <s v="Plaines bornales"/>
  </r>
  <r>
    <n v="1516"/>
    <x v="0"/>
    <s v="1985-G80008"/>
    <s v=" "/>
    <n v="56.469999999999899"/>
    <n v="-122.294"/>
    <n v="1985"/>
    <x v="2"/>
    <n v="17"/>
    <d v="1985-05-17T00:00:00"/>
    <m/>
    <m/>
    <x v="3"/>
    <x v="1018"/>
    <x v="0"/>
    <s v=" "/>
    <s v="Fire"/>
    <s v=" "/>
    <s v="BC-1985-1985-G80008"/>
    <s v=" "/>
    <s v=" "/>
    <d v="2020-05-05T00:00:00"/>
    <s v="BC"/>
    <x v="2"/>
    <n v="9"/>
    <x v="2"/>
    <s v="Plaines bornales"/>
  </r>
  <r>
    <n v="1517"/>
    <x v="0"/>
    <s v="1985-G60019"/>
    <s v=" "/>
    <n v="56.003"/>
    <n v="-123.203"/>
    <n v="1985"/>
    <x v="1"/>
    <n v="9"/>
    <d v="1985-07-09T00:00:00"/>
    <m/>
    <m/>
    <x v="3"/>
    <x v="506"/>
    <x v="1"/>
    <s v=" "/>
    <s v="Fire"/>
    <s v=" "/>
    <s v="BC-1985-1985-G60019"/>
    <s v=" "/>
    <s v=" "/>
    <d v="2020-05-05T00:00:00"/>
    <s v="BC"/>
    <x v="3"/>
    <n v="14"/>
    <x v="3"/>
    <s v="Cordill re montagnarde"/>
  </r>
  <r>
    <n v="1518"/>
    <x v="0"/>
    <s v="1985-G70048"/>
    <s v=" "/>
    <n v="55.8539999999999"/>
    <n v="-122.349999999999"/>
    <n v="1985"/>
    <x v="1"/>
    <n v="10"/>
    <d v="1985-07-10T00:00:00"/>
    <m/>
    <m/>
    <x v="3"/>
    <x v="1019"/>
    <x v="1"/>
    <s v=" "/>
    <s v="Fire"/>
    <s v=" "/>
    <s v="BC-1985-1985-G70048"/>
    <s v=" "/>
    <s v=" "/>
    <d v="2020-05-05T00:00:00"/>
    <s v="BC"/>
    <x v="3"/>
    <n v="14"/>
    <x v="3"/>
    <s v="Cordill re montagnarde"/>
  </r>
  <r>
    <n v="1519"/>
    <x v="0"/>
    <s v="1985-G80002"/>
    <s v=" "/>
    <n v="56.713000000000001"/>
    <n v="-122.807"/>
    <n v="1985"/>
    <x v="2"/>
    <n v="11"/>
    <d v="1985-05-11T00:00:00"/>
    <m/>
    <m/>
    <x v="3"/>
    <x v="778"/>
    <x v="0"/>
    <s v=" "/>
    <s v="Fire"/>
    <s v=" "/>
    <s v="BC-1985-1985-G80002"/>
    <s v=" "/>
    <s v=" "/>
    <d v="2020-05-05T00:00:00"/>
    <s v="BC"/>
    <x v="3"/>
    <n v="9"/>
    <x v="2"/>
    <s v="Plaines bornales"/>
  </r>
  <r>
    <n v="1520"/>
    <x v="0"/>
    <s v="1989-G80032"/>
    <s v=" "/>
    <n v="56.688000000000002"/>
    <n v="-123.38500000000001"/>
    <n v="1989"/>
    <x v="0"/>
    <n v="3"/>
    <d v="1989-06-03T00:00:00"/>
    <m/>
    <m/>
    <x v="3"/>
    <x v="1020"/>
    <x v="0"/>
    <s v=" "/>
    <s v="Fire"/>
    <s v=" "/>
    <s v="BC-1989-1989-G80032"/>
    <s v=" "/>
    <s v=" "/>
    <d v="2020-05-05T00:00:00"/>
    <s v="BC"/>
    <x v="3"/>
    <n v="14"/>
    <x v="3"/>
    <s v="Cordill re montagnarde"/>
  </r>
  <r>
    <n v="1521"/>
    <x v="0"/>
    <s v="1985-G70004"/>
    <s v=" "/>
    <n v="56.075000000000003"/>
    <n v="-121.953"/>
    <n v="1985"/>
    <x v="2"/>
    <n v="17"/>
    <d v="1985-05-17T00:00:00"/>
    <m/>
    <m/>
    <x v="3"/>
    <x v="1021"/>
    <x v="0"/>
    <s v=" "/>
    <s v="Fire"/>
    <s v=" "/>
    <s v="BC-1985-1985-G70004"/>
    <s v=" "/>
    <s v=" "/>
    <d v="2020-05-05T00:00:00"/>
    <s v="BC"/>
    <x v="2"/>
    <n v="9"/>
    <x v="2"/>
    <s v="Plaines bornales"/>
  </r>
  <r>
    <n v="1522"/>
    <x v="0"/>
    <s v="1985-G70006"/>
    <s v=" "/>
    <n v="55.969999999999899"/>
    <n v="-121.242999999999"/>
    <n v="1985"/>
    <x v="2"/>
    <n v="17"/>
    <d v="1985-05-17T00:00:00"/>
    <m/>
    <m/>
    <x v="3"/>
    <x v="1022"/>
    <x v="0"/>
    <s v=" "/>
    <s v="Fire"/>
    <s v=" "/>
    <s v="BC-1985-1985-G70006"/>
    <s v=" "/>
    <s v=" "/>
    <d v="2020-05-05T00:00:00"/>
    <s v="BC"/>
    <x v="2"/>
    <n v="9"/>
    <x v="2"/>
    <s v="Plaines bornales"/>
  </r>
  <r>
    <n v="1523"/>
    <x v="0"/>
    <s v="1985-G70011"/>
    <s v=" "/>
    <n v="55.933999999999898"/>
    <n v="-120.678"/>
    <n v="1985"/>
    <x v="2"/>
    <n v="19"/>
    <d v="1985-05-19T00:00:00"/>
    <m/>
    <m/>
    <x v="3"/>
    <x v="1023"/>
    <x v="0"/>
    <s v=" "/>
    <s v="Fire"/>
    <s v=" "/>
    <s v="BC-1985-1985-G70011"/>
    <s v=" "/>
    <s v=" "/>
    <d v="2020-05-05T00:00:00"/>
    <s v="BC"/>
    <x v="2"/>
    <n v="9"/>
    <x v="2"/>
    <s v="Plaines bornales"/>
  </r>
  <r>
    <n v="1524"/>
    <x v="0"/>
    <s v="1989-G70020"/>
    <s v=" "/>
    <n v="55.768000000000001"/>
    <n v="-120.81"/>
    <n v="1989"/>
    <x v="2"/>
    <n v="5"/>
    <d v="1989-05-05T00:00:00"/>
    <m/>
    <m/>
    <x v="3"/>
    <x v="1024"/>
    <x v="0"/>
    <s v=" "/>
    <s v="Fire"/>
    <s v=" "/>
    <s v="BC-1989-1989-G70020"/>
    <s v=" "/>
    <s v=" "/>
    <d v="2020-05-05T00:00:00"/>
    <s v="BC"/>
    <x v="2"/>
    <n v="9"/>
    <x v="2"/>
    <s v="Plaines bornales"/>
  </r>
  <r>
    <n v="1525"/>
    <x v="0"/>
    <s v="1987-G70012"/>
    <s v=" "/>
    <n v="55.652000000000001"/>
    <n v="-121.148"/>
    <n v="1987"/>
    <x v="2"/>
    <n v="7"/>
    <d v="1987-05-07T00:00:00"/>
    <m/>
    <m/>
    <x v="3"/>
    <x v="1025"/>
    <x v="0"/>
    <s v=" "/>
    <s v="Fire"/>
    <s v=" "/>
    <s v="BC-1987-1987-G70012"/>
    <s v=" "/>
    <s v=" "/>
    <d v="2020-05-05T00:00:00"/>
    <s v="BC"/>
    <x v="2"/>
    <n v="9"/>
    <x v="2"/>
    <s v="Plaines bornales"/>
  </r>
  <r>
    <n v="1526"/>
    <x v="0"/>
    <s v="1985-G20064"/>
    <s v=" "/>
    <n v="54.003"/>
    <n v="-121.242999999999"/>
    <n v="1985"/>
    <x v="1"/>
    <n v="4"/>
    <d v="1985-07-04T00:00:00"/>
    <m/>
    <m/>
    <x v="3"/>
    <x v="773"/>
    <x v="1"/>
    <s v=" "/>
    <s v="Fire"/>
    <s v=" "/>
    <s v="BC-1985-1985-G20064"/>
    <s v=" "/>
    <s v=" "/>
    <d v="2020-05-05T00:00:00"/>
    <s v="BC"/>
    <x v="3"/>
    <n v="14"/>
    <x v="3"/>
    <s v="Cordill re montagnarde"/>
  </r>
  <r>
    <n v="1527"/>
    <x v="0"/>
    <s v="1985-G20097"/>
    <s v=" "/>
    <n v="54.067999999999898"/>
    <n v="-121.053"/>
    <n v="1985"/>
    <x v="1"/>
    <n v="29"/>
    <d v="1985-07-29T00:00:00"/>
    <m/>
    <m/>
    <x v="3"/>
    <x v="955"/>
    <x v="1"/>
    <s v=" "/>
    <s v="Fire"/>
    <s v=" "/>
    <s v="BC-1985-1985-G20097"/>
    <s v=" "/>
    <s v=" "/>
    <d v="2020-05-05T00:00:00"/>
    <s v="BC"/>
    <x v="3"/>
    <n v="14"/>
    <x v="3"/>
    <s v="Cordill re montagnarde"/>
  </r>
  <r>
    <n v="1528"/>
    <x v="0"/>
    <s v="1985-G70039"/>
    <s v=" "/>
    <n v="55.575000000000003"/>
    <n v="-122.717"/>
    <n v="1985"/>
    <x v="1"/>
    <n v="5"/>
    <d v="1985-07-05T00:00:00"/>
    <m/>
    <m/>
    <x v="3"/>
    <x v="484"/>
    <x v="1"/>
    <s v=" "/>
    <s v="Fire"/>
    <s v=" "/>
    <s v="BC-1985-1985-G70039"/>
    <s v=" "/>
    <s v=" "/>
    <d v="2020-05-05T00:00:00"/>
    <s v="BC"/>
    <x v="3"/>
    <n v="14"/>
    <x v="3"/>
    <s v="Cordill re montagnarde"/>
  </r>
  <r>
    <n v="1529"/>
    <x v="0"/>
    <s v="1985-G70010"/>
    <s v=" "/>
    <n v="55.561"/>
    <n v="-121.233999999999"/>
    <n v="1985"/>
    <x v="2"/>
    <n v="19"/>
    <d v="1985-05-19T00:00:00"/>
    <m/>
    <m/>
    <x v="3"/>
    <x v="1026"/>
    <x v="0"/>
    <s v=" "/>
    <s v="Fire"/>
    <s v=" "/>
    <s v="BC-1985-1985-G70010"/>
    <s v=" "/>
    <s v=" "/>
    <d v="2020-05-05T00:00:00"/>
    <s v="BC"/>
    <x v="2"/>
    <n v="9"/>
    <x v="2"/>
    <s v="Plaines bornales"/>
  </r>
  <r>
    <n v="1530"/>
    <x v="0"/>
    <s v="1989-G70005"/>
    <s v=" "/>
    <n v="55.625"/>
    <n v="-121.337"/>
    <n v="1989"/>
    <x v="5"/>
    <n v="26"/>
    <d v="1989-04-26T00:00:00"/>
    <m/>
    <m/>
    <x v="3"/>
    <x v="1027"/>
    <x v="0"/>
    <s v=" "/>
    <s v="Fire"/>
    <s v=" "/>
    <s v="BC-1989-1989-G70005"/>
    <s v=" "/>
    <s v=" "/>
    <d v="2020-05-05T00:00:00"/>
    <s v="BC"/>
    <x v="2"/>
    <n v="9"/>
    <x v="2"/>
    <s v="Plaines bornales"/>
  </r>
  <r>
    <n v="1531"/>
    <x v="0"/>
    <s v="1989-G70022"/>
    <s v=" "/>
    <n v="55.616"/>
    <n v="-121.367999999999"/>
    <n v="1989"/>
    <x v="2"/>
    <n v="5"/>
    <d v="1989-05-05T00:00:00"/>
    <m/>
    <m/>
    <x v="3"/>
    <x v="961"/>
    <x v="0"/>
    <s v=" "/>
    <s v="Fire"/>
    <s v=" "/>
    <s v="BC-1989-1989-G70022"/>
    <s v=" "/>
    <s v=" "/>
    <d v="2020-05-05T00:00:00"/>
    <s v="BC"/>
    <x v="2"/>
    <n v="9"/>
    <x v="2"/>
    <s v="Plaines bornales"/>
  </r>
  <r>
    <n v="1532"/>
    <x v="0"/>
    <s v="1987-G70010"/>
    <s v=" "/>
    <n v="55.411000000000001"/>
    <n v="-120.968999999999"/>
    <n v="1987"/>
    <x v="2"/>
    <n v="6"/>
    <d v="1987-05-06T00:00:00"/>
    <m/>
    <m/>
    <x v="3"/>
    <x v="1028"/>
    <x v="0"/>
    <s v=" "/>
    <s v="Fire"/>
    <s v=" "/>
    <s v="BC-1987-1987-G70010"/>
    <s v=" "/>
    <s v=" "/>
    <d v="2020-05-05T00:00:00"/>
    <s v="BC"/>
    <x v="2"/>
    <n v="9"/>
    <x v="2"/>
    <s v="Plaines bornales"/>
  </r>
  <r>
    <n v="1533"/>
    <x v="0"/>
    <s v="1987-G70011"/>
    <s v=" "/>
    <n v="55.116"/>
    <n v="-120.736"/>
    <n v="1987"/>
    <x v="2"/>
    <n v="7"/>
    <d v="1987-05-07T00:00:00"/>
    <m/>
    <m/>
    <x v="3"/>
    <x v="1029"/>
    <x v="0"/>
    <s v=" "/>
    <s v="Fire"/>
    <s v=" "/>
    <s v="BC-1987-1987-G70011"/>
    <s v=" "/>
    <s v=" "/>
    <d v="2020-05-05T00:00:00"/>
    <s v="BC"/>
    <x v="2"/>
    <n v="9"/>
    <x v="2"/>
    <s v="Plaines bornales"/>
  </r>
  <r>
    <n v="1534"/>
    <x v="0"/>
    <s v="1985-G50006"/>
    <s v=" "/>
    <n v="54.7959999999999"/>
    <n v="-125.02800000000001"/>
    <n v="1985"/>
    <x v="0"/>
    <n v="9"/>
    <d v="1985-06-09T00:00:00"/>
    <m/>
    <m/>
    <x v="3"/>
    <x v="1030"/>
    <x v="0"/>
    <s v=" "/>
    <s v="Fire"/>
    <s v=" "/>
    <s v="BC-1985-1985-G50006"/>
    <s v=" "/>
    <s v=" "/>
    <d v="2020-05-05T00:00:00"/>
    <s v="BC"/>
    <x v="3"/>
    <n v="14"/>
    <x v="3"/>
    <s v="Cordill re montagnarde"/>
  </r>
  <r>
    <n v="1535"/>
    <x v="0"/>
    <s v="1989-G10027"/>
    <s v=" "/>
    <n v="54.304000000000002"/>
    <n v="-122.327"/>
    <n v="1989"/>
    <x v="2"/>
    <n v="30"/>
    <d v="1989-05-30T00:00:00"/>
    <m/>
    <m/>
    <x v="3"/>
    <x v="852"/>
    <x v="0"/>
    <s v=" "/>
    <s v="Fire"/>
    <s v=" "/>
    <s v="BC-1989-1989-G10027"/>
    <s v=" "/>
    <s v=" "/>
    <d v="2020-05-05T00:00:00"/>
    <s v="BC"/>
    <x v="3"/>
    <n v="14"/>
    <x v="3"/>
    <s v="Cordill re montagnarde"/>
  </r>
  <r>
    <n v="1536"/>
    <x v="0"/>
    <s v="1989-G10033"/>
    <s v=" "/>
    <n v="54.42"/>
    <n v="-122.985"/>
    <n v="1989"/>
    <x v="0"/>
    <n v="6"/>
    <d v="1989-06-06T00:00:00"/>
    <m/>
    <m/>
    <x v="3"/>
    <x v="1031"/>
    <x v="0"/>
    <s v=" "/>
    <s v="Fire"/>
    <s v=" "/>
    <s v="BC-1989-1989-G10033"/>
    <s v=" "/>
    <s v=" "/>
    <d v="2020-05-05T00:00:00"/>
    <s v="BC"/>
    <x v="3"/>
    <n v="14"/>
    <x v="3"/>
    <s v="Cordill re montagnarde"/>
  </r>
  <r>
    <n v="1537"/>
    <x v="0"/>
    <s v="1985-G20007"/>
    <s v=" "/>
    <n v="53.89"/>
    <n v="-121.63200000000001"/>
    <n v="1985"/>
    <x v="0"/>
    <n v="3"/>
    <d v="1985-06-03T00:00:00"/>
    <m/>
    <m/>
    <x v="3"/>
    <x v="1032"/>
    <x v="0"/>
    <s v=" "/>
    <s v="Fire"/>
    <s v=" "/>
    <s v="BC-1985-1985-G20007"/>
    <s v=" "/>
    <s v=" "/>
    <d v="2020-05-05T00:00:00"/>
    <s v="BC"/>
    <x v="3"/>
    <n v="14"/>
    <x v="3"/>
    <s v="Cordill re montagnarde"/>
  </r>
  <r>
    <n v="1538"/>
    <x v="0"/>
    <s v="1985-G30016"/>
    <s v=" "/>
    <n v="53.567999999999898"/>
    <n v="-120.833"/>
    <n v="1985"/>
    <x v="0"/>
    <n v="29"/>
    <d v="1985-06-29T00:00:00"/>
    <m/>
    <m/>
    <x v="3"/>
    <x v="506"/>
    <x v="1"/>
    <s v=" "/>
    <s v="Fire"/>
    <s v=" "/>
    <s v="BC-1985-1985-G30016"/>
    <s v=" "/>
    <s v=" "/>
    <d v="2020-05-05T00:00:00"/>
    <s v="BC"/>
    <x v="3"/>
    <n v="14"/>
    <x v="3"/>
    <s v="Cordill re montagnarde"/>
  </r>
  <r>
    <n v="1539"/>
    <x v="0"/>
    <s v="1985-N70066"/>
    <s v=" "/>
    <n v="51.057000000000002"/>
    <n v="-117.244"/>
    <n v="1985"/>
    <x v="1"/>
    <n v="15"/>
    <d v="1985-07-15T00:00:00"/>
    <m/>
    <m/>
    <x v="3"/>
    <x v="1033"/>
    <x v="1"/>
    <s v=" "/>
    <s v="Fire"/>
    <s v=" "/>
    <s v="BC-1985-1985-N70066"/>
    <s v=" "/>
    <s v=" "/>
    <d v="2020-05-05T00:00:00"/>
    <s v="BC"/>
    <x v="3"/>
    <n v="14"/>
    <x v="3"/>
    <s v="Cordill re montagnarde"/>
  </r>
  <r>
    <n v="1540"/>
    <x v="0"/>
    <s v="1985-G20070"/>
    <s v=" "/>
    <n v="53.524999999999899"/>
    <n v="-121.468999999999"/>
    <n v="1985"/>
    <x v="0"/>
    <n v="30"/>
    <d v="1985-06-30T00:00:00"/>
    <m/>
    <m/>
    <x v="3"/>
    <x v="1034"/>
    <x v="1"/>
    <s v=" "/>
    <s v="Fire"/>
    <s v=" "/>
    <s v="BC-1985-1985-G20070"/>
    <s v=" "/>
    <s v=" "/>
    <d v="2020-05-05T00:00:00"/>
    <s v="BC"/>
    <x v="3"/>
    <n v="14"/>
    <x v="3"/>
    <s v="Cordill re montagnarde"/>
  </r>
  <r>
    <n v="1541"/>
    <x v="0"/>
    <s v="1985-G20075"/>
    <s v=" "/>
    <n v="53.6619999999999"/>
    <n v="-121.492999999999"/>
    <n v="1985"/>
    <x v="1"/>
    <n v="8"/>
    <d v="1985-07-08T00:00:00"/>
    <m/>
    <m/>
    <x v="3"/>
    <x v="887"/>
    <x v="0"/>
    <s v=" "/>
    <s v="Fire"/>
    <s v=" "/>
    <s v="BC-1985-1985-G20075"/>
    <s v=" "/>
    <s v=" "/>
    <d v="2020-05-05T00:00:00"/>
    <s v="BC"/>
    <x v="3"/>
    <n v="14"/>
    <x v="3"/>
    <s v="Cordill re montagnarde"/>
  </r>
  <r>
    <n v="1542"/>
    <x v="0"/>
    <s v="1985-N70023"/>
    <s v=" "/>
    <n v="50.64"/>
    <n v="-116.79900000000001"/>
    <n v="1985"/>
    <x v="0"/>
    <n v="30"/>
    <d v="1985-06-30T00:00:00"/>
    <m/>
    <m/>
    <x v="3"/>
    <x v="1035"/>
    <x v="1"/>
    <s v=" "/>
    <s v="Fire"/>
    <s v=" "/>
    <s v="BC-1985-1985-N70023"/>
    <s v=" "/>
    <s v=" "/>
    <d v="2020-05-05T00:00:00"/>
    <s v="BC"/>
    <x v="3"/>
    <n v="14"/>
    <x v="3"/>
    <s v="Cordill re montagnarde"/>
  </r>
  <r>
    <n v="1543"/>
    <x v="0"/>
    <s v="1985-G20006"/>
    <s v=" "/>
    <n v="53.531999999999897"/>
    <n v="-121.583"/>
    <n v="1985"/>
    <x v="0"/>
    <n v="2"/>
    <d v="1985-06-02T00:00:00"/>
    <m/>
    <m/>
    <x v="3"/>
    <x v="1036"/>
    <x v="0"/>
    <s v=" "/>
    <s v="Fire"/>
    <s v=" "/>
    <s v="BC-1985-1985-G20006"/>
    <s v=" "/>
    <s v=" "/>
    <d v="2020-05-05T00:00:00"/>
    <s v="BC"/>
    <x v="3"/>
    <n v="14"/>
    <x v="3"/>
    <s v="Cordill re montagnarde"/>
  </r>
  <r>
    <n v="1544"/>
    <x v="0"/>
    <s v="1985-G20067"/>
    <s v=" "/>
    <n v="53.704999999999899"/>
    <n v="-121.87"/>
    <n v="1985"/>
    <x v="1"/>
    <n v="4"/>
    <d v="1985-07-04T00:00:00"/>
    <m/>
    <m/>
    <x v="3"/>
    <x v="1003"/>
    <x v="1"/>
    <s v=" "/>
    <s v="Fire"/>
    <s v=" "/>
    <s v="BC-1985-1985-G20067"/>
    <s v=" "/>
    <s v=" "/>
    <d v="2020-05-05T00:00:00"/>
    <s v="BC"/>
    <x v="3"/>
    <n v="14"/>
    <x v="3"/>
    <s v="Cordill re montagnarde"/>
  </r>
  <r>
    <n v="1545"/>
    <x v="0"/>
    <s v="1985-G20069"/>
    <s v=" "/>
    <n v="53.518000000000001"/>
    <n v="-121.595"/>
    <n v="1985"/>
    <x v="1"/>
    <n v="4"/>
    <d v="1985-07-04T00:00:00"/>
    <m/>
    <m/>
    <x v="3"/>
    <x v="1037"/>
    <x v="0"/>
    <s v=" "/>
    <s v="Fire"/>
    <s v=" "/>
    <s v="BC-1985-1985-G20069"/>
    <s v=" "/>
    <s v=" "/>
    <d v="2020-05-05T00:00:00"/>
    <s v="BC"/>
    <x v="3"/>
    <n v="14"/>
    <x v="3"/>
    <s v="Cordill re montagnarde"/>
  </r>
  <r>
    <n v="1546"/>
    <x v="0"/>
    <s v="1985-G20098"/>
    <s v=" "/>
    <n v="53.418999999999897"/>
    <n v="-121.669"/>
    <n v="1985"/>
    <x v="1"/>
    <n v="30"/>
    <d v="1985-07-30T00:00:00"/>
    <m/>
    <m/>
    <x v="3"/>
    <x v="1038"/>
    <x v="1"/>
    <s v=" "/>
    <s v="Fire"/>
    <s v=" "/>
    <s v="BC-1985-1985-G20098"/>
    <s v=" "/>
    <s v=" "/>
    <d v="2020-05-05T00:00:00"/>
    <s v="BC"/>
    <x v="3"/>
    <n v="14"/>
    <x v="3"/>
    <s v="Cordill re montagnarde"/>
  </r>
  <r>
    <n v="1547"/>
    <x v="0"/>
    <s v="1988-C10049"/>
    <s v=" "/>
    <n v="52.884"/>
    <n v="-123.97"/>
    <n v="1988"/>
    <x v="1"/>
    <n v="8"/>
    <d v="1988-07-08T00:00:00"/>
    <m/>
    <m/>
    <x v="3"/>
    <x v="969"/>
    <x v="0"/>
    <s v=" "/>
    <s v="Fire"/>
    <s v=" "/>
    <s v="BC-1988-1988-C10049"/>
    <s v=" "/>
    <s v=" "/>
    <d v="2020-05-05T00:00:00"/>
    <s v="BC"/>
    <x v="3"/>
    <n v="14"/>
    <x v="3"/>
    <s v="Cordill re montagnarde"/>
  </r>
  <r>
    <n v="1548"/>
    <x v="0"/>
    <s v="1988-C40043"/>
    <s v=" "/>
    <n v="51.375"/>
    <n v="-120.91500000000001"/>
    <n v="1988"/>
    <x v="3"/>
    <n v="2"/>
    <d v="1988-08-02T00:00:00"/>
    <m/>
    <m/>
    <x v="3"/>
    <x v="123"/>
    <x v="0"/>
    <s v=" "/>
    <s v="Fire"/>
    <s v=" "/>
    <s v="BC-1988-1988-C40043"/>
    <s v=" "/>
    <s v=" "/>
    <d v="2020-05-05T00:00:00"/>
    <s v="BC"/>
    <x v="3"/>
    <n v="14"/>
    <x v="3"/>
    <s v="Cordill re montagnarde"/>
  </r>
  <r>
    <n v="1549"/>
    <x v="0"/>
    <s v="1984-C50003"/>
    <s v=" "/>
    <n v="51.948"/>
    <n v="-123.15"/>
    <n v="1984"/>
    <x v="5"/>
    <n v="14"/>
    <d v="1984-04-14T00:00:00"/>
    <m/>
    <m/>
    <x v="3"/>
    <x v="1039"/>
    <x v="0"/>
    <s v=" "/>
    <s v="Fire"/>
    <s v=" "/>
    <s v="BC-1984-1984-C50003"/>
    <s v=" "/>
    <s v=" "/>
    <d v="2020-05-05T00:00:00"/>
    <s v="BC"/>
    <x v="3"/>
    <n v="14"/>
    <x v="3"/>
    <s v="Cordill re montagnarde"/>
  </r>
  <r>
    <n v="1550"/>
    <x v="0"/>
    <s v="1988-C50056"/>
    <s v=" "/>
    <n v="51.89"/>
    <n v="-124.55"/>
    <n v="1988"/>
    <x v="0"/>
    <n v="15"/>
    <d v="1988-06-15T00:00:00"/>
    <m/>
    <m/>
    <x v="3"/>
    <x v="1040"/>
    <x v="0"/>
    <s v=" "/>
    <s v="Fire"/>
    <s v=" "/>
    <s v="BC-1988-1988-C50056"/>
    <s v=" "/>
    <s v=" "/>
    <d v="2020-05-05T00:00:00"/>
    <s v="BC"/>
    <x v="3"/>
    <n v="14"/>
    <x v="3"/>
    <s v="Cordill re montagnarde"/>
  </r>
  <r>
    <n v="1551"/>
    <x v="0"/>
    <s v="1988-C50074"/>
    <s v=" "/>
    <n v="52.079999999999899"/>
    <n v="-124.072"/>
    <n v="1988"/>
    <x v="3"/>
    <n v="3"/>
    <d v="1988-08-03T00:00:00"/>
    <m/>
    <m/>
    <x v="3"/>
    <x v="1041"/>
    <x v="0"/>
    <s v=" "/>
    <s v="Fire"/>
    <s v=" "/>
    <s v="BC-1988-1988-C50074"/>
    <s v=" "/>
    <s v=" "/>
    <d v="2020-05-05T00:00:00"/>
    <s v="BC"/>
    <x v="3"/>
    <n v="14"/>
    <x v="3"/>
    <s v="Cordill re montagnarde"/>
  </r>
  <r>
    <n v="1552"/>
    <x v="0"/>
    <s v="1985-N30022"/>
    <s v=" "/>
    <n v="51.878999999999898"/>
    <n v="-117.578999999999"/>
    <n v="1985"/>
    <x v="0"/>
    <n v="29"/>
    <d v="1985-06-29T00:00:00"/>
    <m/>
    <m/>
    <x v="3"/>
    <x v="1042"/>
    <x v="1"/>
    <s v=" "/>
    <s v="Fire"/>
    <s v=" "/>
    <s v="BC-1985-1985-N30022"/>
    <s v=" "/>
    <s v=" "/>
    <d v="2020-05-05T00:00:00"/>
    <s v="BC"/>
    <x v="3"/>
    <n v="14"/>
    <x v="3"/>
    <s v="Cordill re montagnarde"/>
  </r>
  <r>
    <n v="1553"/>
    <x v="0"/>
    <s v="1985-N30028"/>
    <s v=" "/>
    <n v="51.860999999999898"/>
    <n v="-117.532"/>
    <n v="1985"/>
    <x v="1"/>
    <n v="1"/>
    <d v="1985-07-01T00:00:00"/>
    <m/>
    <m/>
    <x v="3"/>
    <x v="1043"/>
    <x v="1"/>
    <s v=" "/>
    <s v="Fire"/>
    <s v=" "/>
    <s v="BC-1985-1985-N30028"/>
    <s v=" "/>
    <s v=" "/>
    <d v="2020-05-05T00:00:00"/>
    <s v="BC"/>
    <x v="3"/>
    <n v="14"/>
    <x v="3"/>
    <s v="Cordill re montagnarde"/>
  </r>
  <r>
    <n v="1554"/>
    <x v="0"/>
    <s v="1985-N30040"/>
    <s v=" "/>
    <n v="51.886000000000003"/>
    <n v="-117.556"/>
    <n v="1985"/>
    <x v="3"/>
    <n v="1"/>
    <d v="1985-08-01T00:00:00"/>
    <m/>
    <m/>
    <x v="3"/>
    <x v="1044"/>
    <x v="1"/>
    <s v=" "/>
    <s v="Fire"/>
    <s v=" "/>
    <s v="BC-1985-1985-N30040"/>
    <s v=" "/>
    <s v=" "/>
    <d v="2020-05-05T00:00:00"/>
    <s v="BC"/>
    <x v="3"/>
    <n v="14"/>
    <x v="3"/>
    <s v="Cordill re montagnarde"/>
  </r>
  <r>
    <n v="1555"/>
    <x v="0"/>
    <s v="1985-V50015"/>
    <s v=" "/>
    <n v="50.704999999999899"/>
    <n v="-124.709"/>
    <n v="1985"/>
    <x v="3"/>
    <n v="14"/>
    <d v="1985-08-14T00:00:00"/>
    <m/>
    <m/>
    <x v="3"/>
    <x v="1045"/>
    <x v="0"/>
    <s v=" "/>
    <s v="Fire"/>
    <s v=" "/>
    <s v="BC-1985-1985-V50015"/>
    <s v=" "/>
    <s v=" "/>
    <d v="2020-05-05T00:00:00"/>
    <s v="BC"/>
    <x v="4"/>
    <n v="13"/>
    <x v="4"/>
    <s v="Maritime du Pacifique"/>
  </r>
  <r>
    <n v="1556"/>
    <x v="0"/>
    <s v="1985-N50175"/>
    <s v=" "/>
    <n v="50.405000000000001"/>
    <n v="-117.675"/>
    <n v="1985"/>
    <x v="1"/>
    <n v="16"/>
    <d v="1985-07-16T00:00:00"/>
    <m/>
    <m/>
    <x v="3"/>
    <x v="1046"/>
    <x v="1"/>
    <s v=" "/>
    <s v="Fire"/>
    <s v=" "/>
    <s v="BC-1985-1985-N50175"/>
    <s v=" "/>
    <s v=" "/>
    <d v="2020-05-05T00:00:00"/>
    <s v="BC"/>
    <x v="3"/>
    <n v="14"/>
    <x v="3"/>
    <s v="Cordill re montagnarde"/>
  </r>
  <r>
    <n v="1557"/>
    <x v="0"/>
    <s v="1985-N50047"/>
    <s v=" "/>
    <n v="49.883000000000003"/>
    <n v="-117.233"/>
    <n v="1985"/>
    <x v="0"/>
    <n v="29"/>
    <d v="1985-06-29T00:00:00"/>
    <m/>
    <m/>
    <x v="3"/>
    <x v="533"/>
    <x v="1"/>
    <s v=" "/>
    <s v="Fire"/>
    <s v=" "/>
    <s v="BC-1985-1985-N50047"/>
    <s v=" "/>
    <s v=" "/>
    <d v="2020-05-05T00:00:00"/>
    <s v="BC"/>
    <x v="3"/>
    <n v="14"/>
    <x v="3"/>
    <s v="Cordill re montagnarde"/>
  </r>
  <r>
    <n v="1558"/>
    <x v="0"/>
    <s v="1985-N50061"/>
    <s v=" "/>
    <n v="50.655000000000001"/>
    <n v="-117.753"/>
    <n v="1985"/>
    <x v="0"/>
    <n v="29"/>
    <d v="1985-06-29T00:00:00"/>
    <m/>
    <m/>
    <x v="3"/>
    <x v="853"/>
    <x v="1"/>
    <s v=" "/>
    <s v="Fire"/>
    <s v=" "/>
    <s v="BC-1985-1985-N50061"/>
    <s v=" "/>
    <s v=" "/>
    <d v="2020-05-05T00:00:00"/>
    <s v="BC"/>
    <x v="3"/>
    <n v="14"/>
    <x v="3"/>
    <s v="Cordill re montagnarde"/>
  </r>
  <r>
    <n v="1559"/>
    <x v="0"/>
    <s v="1985-N50065"/>
    <s v=" "/>
    <n v="50.317999999999898"/>
    <n v="-118.083"/>
    <n v="1985"/>
    <x v="0"/>
    <n v="29"/>
    <d v="1985-06-29T00:00:00"/>
    <m/>
    <m/>
    <x v="3"/>
    <x v="1047"/>
    <x v="1"/>
    <s v=" "/>
    <s v="Fire"/>
    <s v=" "/>
    <s v="BC-1985-1985-N50065"/>
    <s v=" "/>
    <s v=" "/>
    <d v="2020-05-05T00:00:00"/>
    <s v="BC"/>
    <x v="3"/>
    <n v="14"/>
    <x v="3"/>
    <s v="Cordill re montagnarde"/>
  </r>
  <r>
    <n v="1560"/>
    <x v="0"/>
    <s v="1985-N50069"/>
    <s v=" "/>
    <n v="50.789000000000001"/>
    <n v="-117.833"/>
    <n v="1985"/>
    <x v="0"/>
    <n v="29"/>
    <d v="1985-06-29T00:00:00"/>
    <m/>
    <m/>
    <x v="3"/>
    <x v="1048"/>
    <x v="1"/>
    <s v=" "/>
    <s v="Fire"/>
    <s v=" "/>
    <s v="BC-1985-1985-N50069"/>
    <s v=" "/>
    <s v=" "/>
    <d v="2020-05-05T00:00:00"/>
    <s v="BC"/>
    <x v="3"/>
    <n v="14"/>
    <x v="3"/>
    <s v="Cordill re montagnarde"/>
  </r>
  <r>
    <n v="1561"/>
    <x v="0"/>
    <s v="1985-N50085"/>
    <s v=" "/>
    <n v="50.655000000000001"/>
    <n v="-117.664"/>
    <n v="1985"/>
    <x v="1"/>
    <n v="9"/>
    <d v="1985-07-09T00:00:00"/>
    <m/>
    <m/>
    <x v="3"/>
    <x v="1049"/>
    <x v="1"/>
    <s v=" "/>
    <s v="Fire"/>
    <s v=" "/>
    <s v="BC-1985-1985-N50085"/>
    <s v=" "/>
    <s v=" "/>
    <d v="2020-05-05T00:00:00"/>
    <s v="BC"/>
    <x v="3"/>
    <n v="14"/>
    <x v="3"/>
    <s v="Cordill re montagnarde"/>
  </r>
  <r>
    <n v="1562"/>
    <x v="0"/>
    <s v="1985-N70028"/>
    <s v=" "/>
    <n v="50.09"/>
    <n v="-116.93600000000001"/>
    <n v="1985"/>
    <x v="1"/>
    <n v="3"/>
    <d v="1985-07-03T00:00:00"/>
    <m/>
    <m/>
    <x v="3"/>
    <x v="1050"/>
    <x v="0"/>
    <s v=" "/>
    <s v="Fire"/>
    <s v=" "/>
    <s v="BC-1985-1985-N70028"/>
    <s v=" "/>
    <s v=" "/>
    <d v="2020-05-05T00:00:00"/>
    <s v="BC"/>
    <x v="3"/>
    <n v="14"/>
    <x v="3"/>
    <s v="Cordill re montagnarde"/>
  </r>
  <r>
    <n v="1563"/>
    <x v="0"/>
    <s v="1985-K70063"/>
    <s v=" "/>
    <n v="50.668999999999897"/>
    <n v="-123.026"/>
    <n v="1985"/>
    <x v="3"/>
    <n v="19"/>
    <d v="1985-08-19T00:00:00"/>
    <m/>
    <m/>
    <x v="3"/>
    <x v="1051"/>
    <x v="1"/>
    <s v=" "/>
    <s v="Fire"/>
    <s v=" "/>
    <s v="BC-1985-1985-K70063"/>
    <s v=" "/>
    <s v=" "/>
    <d v="2020-05-05T00:00:00"/>
    <s v="BC"/>
    <x v="3"/>
    <n v="14"/>
    <x v="3"/>
    <s v="Cordill re montagnarde"/>
  </r>
  <r>
    <n v="1564"/>
    <x v="0"/>
    <s v="1985-K60071"/>
    <s v=" "/>
    <n v="50.325000000000003"/>
    <n v="-120.788"/>
    <n v="1985"/>
    <x v="1"/>
    <n v="19"/>
    <d v="1985-07-19T00:00:00"/>
    <m/>
    <m/>
    <x v="3"/>
    <x v="1025"/>
    <x v="0"/>
    <s v=" "/>
    <s v="Fire"/>
    <s v=" "/>
    <s v="BC-1985-1985-K60071"/>
    <s v=" "/>
    <s v=" "/>
    <d v="2020-05-05T00:00:00"/>
    <s v="BC"/>
    <x v="3"/>
    <n v="14"/>
    <x v="3"/>
    <s v="Cordill re montagnarde"/>
  </r>
  <r>
    <n v="1565"/>
    <x v="0"/>
    <s v="1985-K40136"/>
    <s v=" "/>
    <n v="50.067999999999898"/>
    <n v="-119.43600000000001"/>
    <n v="1985"/>
    <x v="3"/>
    <n v="30"/>
    <d v="1985-08-30T00:00:00"/>
    <m/>
    <m/>
    <x v="3"/>
    <x v="1052"/>
    <x v="0"/>
    <s v=" "/>
    <s v="Fire"/>
    <s v=" "/>
    <s v="BC-1985-1985-K40136"/>
    <s v=" "/>
    <s v=" "/>
    <d v="2020-05-05T00:00:00"/>
    <s v="BC"/>
    <x v="3"/>
    <n v="14"/>
    <x v="3"/>
    <s v="Cordill re montagnarde"/>
  </r>
  <r>
    <n v="1566"/>
    <x v="0"/>
    <s v="1985-K50097"/>
    <s v=" "/>
    <n v="49.441000000000003"/>
    <n v="-119.721999999999"/>
    <n v="1985"/>
    <x v="1"/>
    <n v="21"/>
    <d v="1985-07-21T00:00:00"/>
    <m/>
    <m/>
    <x v="3"/>
    <x v="444"/>
    <x v="0"/>
    <s v=" "/>
    <s v="Fire"/>
    <s v=" "/>
    <s v="BC-1985-1985-K50097"/>
    <s v=" "/>
    <s v=" "/>
    <d v="2020-05-05T00:00:00"/>
    <s v="BC"/>
    <x v="3"/>
    <n v="14"/>
    <x v="3"/>
    <s v="Cordill re montagnarde"/>
  </r>
  <r>
    <n v="1567"/>
    <x v="0"/>
    <s v="1989-V60008"/>
    <s v=" "/>
    <n v="48.554000000000002"/>
    <n v="-124.018"/>
    <n v="1989"/>
    <x v="5"/>
    <n v="29"/>
    <d v="1989-04-29T00:00:00"/>
    <m/>
    <m/>
    <x v="3"/>
    <x v="1053"/>
    <x v="0"/>
    <s v=" "/>
    <s v="Fire"/>
    <s v=" "/>
    <s v="BC-1989-1989-V60008"/>
    <s v=" "/>
    <s v=" "/>
    <d v="2020-05-05T00:00:00"/>
    <s v="BC"/>
    <x v="4"/>
    <n v="13"/>
    <x v="4"/>
    <s v="Maritime du Pacifique"/>
  </r>
  <r>
    <n v="1568"/>
    <x v="0"/>
    <s v="1985-N60021"/>
    <s v=" "/>
    <n v="49.168999999999897"/>
    <n v="-118.959999999999"/>
    <n v="1985"/>
    <x v="1"/>
    <n v="16"/>
    <d v="1985-07-16T00:00:00"/>
    <m/>
    <m/>
    <x v="3"/>
    <x v="1054"/>
    <x v="1"/>
    <s v=" "/>
    <s v="Fire"/>
    <s v=" "/>
    <s v="BC-1985-1985-N60021"/>
    <s v=" "/>
    <s v=" "/>
    <d v="2020-05-05T00:00:00"/>
    <s v="BC"/>
    <x v="3"/>
    <n v="14"/>
    <x v="3"/>
    <s v="Cordill re montagnarde"/>
  </r>
  <r>
    <n v="1569"/>
    <x v="0"/>
    <s v="1989-N60017"/>
    <s v=" "/>
    <n v="49.429000000000002"/>
    <n v="-119.093999999999"/>
    <n v="1989"/>
    <x v="1"/>
    <n v="31"/>
    <d v="1989-07-31T00:00:00"/>
    <m/>
    <m/>
    <x v="3"/>
    <x v="1055"/>
    <x v="0"/>
    <s v=" "/>
    <s v="Fire"/>
    <s v=" "/>
    <s v="BC-1989-1989-N60017"/>
    <s v=" "/>
    <s v=" "/>
    <d v="2020-05-05T00:00:00"/>
    <s v="BC"/>
    <x v="3"/>
    <n v="14"/>
    <x v="3"/>
    <s v="Cordill re montagnarde"/>
  </r>
  <r>
    <n v="1570"/>
    <x v="0"/>
    <s v="1985-N50187"/>
    <s v=" "/>
    <n v="49.369"/>
    <n v="-118.233"/>
    <n v="1985"/>
    <x v="1"/>
    <n v="16"/>
    <d v="1985-07-16T00:00:00"/>
    <m/>
    <m/>
    <x v="3"/>
    <x v="1056"/>
    <x v="1"/>
    <s v=" "/>
    <s v="Fire"/>
    <s v=" "/>
    <s v="BC-1985-1985-N50187"/>
    <s v=" "/>
    <s v=" "/>
    <d v="2020-05-05T00:00:00"/>
    <s v="BC"/>
    <x v="3"/>
    <n v="14"/>
    <x v="3"/>
    <s v="Cordill re montagnarde"/>
  </r>
  <r>
    <n v="1571"/>
    <x v="0"/>
    <s v="1985-V10048"/>
    <s v=" "/>
    <n v="49.097000000000001"/>
    <n v="-121.021"/>
    <n v="1985"/>
    <x v="1"/>
    <n v="16"/>
    <d v="1985-07-16T00:00:00"/>
    <m/>
    <m/>
    <x v="3"/>
    <x v="1013"/>
    <x v="1"/>
    <s v=" "/>
    <s v="Fire"/>
    <s v=" "/>
    <s v="BC-1985-1985-V10048"/>
    <s v=" "/>
    <s v=" "/>
    <d v="2020-05-05T00:00:00"/>
    <s v="BC"/>
    <x v="3"/>
    <n v="14"/>
    <x v="3"/>
    <s v="Cordill re montagnarde"/>
  </r>
  <r>
    <n v="1572"/>
    <x v="0"/>
    <s v="1992-G90010"/>
    <s v=" "/>
    <n v="59.393000000000001"/>
    <n v="-125.703999999999"/>
    <n v="1992"/>
    <x v="2"/>
    <n v="22"/>
    <d v="1992-05-22T00:00:00"/>
    <m/>
    <m/>
    <x v="4"/>
    <x v="1057"/>
    <x v="0"/>
    <s v=" "/>
    <s v="Fire"/>
    <s v=" "/>
    <s v="BC-1992-1992-G90010"/>
    <s v=" "/>
    <s v=" "/>
    <d v="2020-05-05T00:00:00"/>
    <s v="BC"/>
    <x v="0"/>
    <n v="12"/>
    <x v="0"/>
    <s v="CordillCre boreale"/>
  </r>
  <r>
    <n v="1573"/>
    <x v="0"/>
    <s v="1992-G90012"/>
    <s v=" "/>
    <n v="59.313000000000002"/>
    <n v="-125.458"/>
    <n v="1992"/>
    <x v="2"/>
    <n v="22"/>
    <d v="1992-05-22T00:00:00"/>
    <m/>
    <m/>
    <x v="4"/>
    <x v="1058"/>
    <x v="0"/>
    <s v=" "/>
    <s v="Fire"/>
    <s v=" "/>
    <s v="BC-1992-1992-G90012"/>
    <s v=" "/>
    <s v=" "/>
    <d v="2020-05-05T00:00:00"/>
    <s v="BC"/>
    <x v="0"/>
    <n v="12"/>
    <x v="0"/>
    <s v="CordillCre boreale"/>
  </r>
  <r>
    <n v="1574"/>
    <x v="0"/>
    <s v="1992-G90013"/>
    <s v=" "/>
    <n v="59.411000000000001"/>
    <n v="-125.616"/>
    <n v="1992"/>
    <x v="0"/>
    <n v="1"/>
    <d v="1992-06-01T00:00:00"/>
    <m/>
    <m/>
    <x v="4"/>
    <x v="1059"/>
    <x v="0"/>
    <s v=" "/>
    <s v="Fire"/>
    <s v=" "/>
    <s v="BC-1992-1992-G90013"/>
    <s v=" "/>
    <s v=" "/>
    <d v="2020-05-05T00:00:00"/>
    <s v="BC"/>
    <x v="0"/>
    <n v="12"/>
    <x v="0"/>
    <s v="CordillCre boreale"/>
  </r>
  <r>
    <n v="1575"/>
    <x v="0"/>
    <s v="1992-G60027"/>
    <s v=" "/>
    <n v="57.411000000000001"/>
    <n v="-126.521"/>
    <n v="1992"/>
    <x v="3"/>
    <n v="1"/>
    <d v="1992-08-01T00:00:00"/>
    <m/>
    <m/>
    <x v="4"/>
    <x v="859"/>
    <x v="0"/>
    <s v=" "/>
    <s v="Fire"/>
    <s v=" "/>
    <s v="BC-1992-1992-G60027"/>
    <s v=" "/>
    <s v=" "/>
    <d v="2020-05-05T00:00:00"/>
    <s v="BC"/>
    <x v="0"/>
    <n v="12"/>
    <x v="0"/>
    <s v="CordillCre boreale"/>
  </r>
  <r>
    <n v="1576"/>
    <x v="0"/>
    <s v="1992-G60038"/>
    <s v=" "/>
    <n v="57.088999999999899"/>
    <n v="-125.508"/>
    <n v="1992"/>
    <x v="3"/>
    <n v="4"/>
    <d v="1992-08-04T00:00:00"/>
    <m/>
    <m/>
    <x v="4"/>
    <x v="929"/>
    <x v="0"/>
    <s v=" "/>
    <s v="Fire"/>
    <s v=" "/>
    <s v="BC-1992-1992-G60038"/>
    <s v=" "/>
    <s v=" "/>
    <d v="2020-05-05T00:00:00"/>
    <s v="BC"/>
    <x v="0"/>
    <n v="12"/>
    <x v="0"/>
    <s v="CordillCre boreale"/>
  </r>
  <r>
    <n v="1577"/>
    <x v="0"/>
    <s v="1991-R90027"/>
    <s v=" "/>
    <n v="59.3479999999999"/>
    <n v="-128.476"/>
    <n v="1991"/>
    <x v="0"/>
    <n v="10"/>
    <d v="1991-06-10T00:00:00"/>
    <m/>
    <m/>
    <x v="4"/>
    <x v="863"/>
    <x v="1"/>
    <s v=" "/>
    <s v="Fire"/>
    <s v=" "/>
    <s v="BC-1991-1991-R90027"/>
    <s v=" "/>
    <s v=" "/>
    <d v="2020-05-05T00:00:00"/>
    <s v="BC"/>
    <x v="0"/>
    <n v="12"/>
    <x v="0"/>
    <s v="CordillCre boreale"/>
  </r>
  <r>
    <n v="1578"/>
    <x v="0"/>
    <s v="1988-G80017"/>
    <s v=" "/>
    <n v="56.695999999999898"/>
    <n v="-121.336"/>
    <n v="1988"/>
    <x v="6"/>
    <n v="11"/>
    <d v="1988-10-11T00:00:00"/>
    <m/>
    <m/>
    <x v="3"/>
    <x v="929"/>
    <x v="0"/>
    <s v=" "/>
    <s v="Fire"/>
    <s v=" "/>
    <s v="BC-1988-1988-G80017"/>
    <s v=" "/>
    <s v=" "/>
    <d v="2020-05-05T00:00:00"/>
    <s v="BC"/>
    <x v="2"/>
    <n v="9"/>
    <x v="2"/>
    <s v="Plaines bornales"/>
  </r>
  <r>
    <n v="1579"/>
    <x v="0"/>
    <s v="1988-G80013"/>
    <s v=" "/>
    <n v="56.161000000000001"/>
    <n v="-121.744"/>
    <n v="1988"/>
    <x v="6"/>
    <n v="8"/>
    <d v="1988-10-08T00:00:00"/>
    <m/>
    <m/>
    <x v="3"/>
    <x v="890"/>
    <x v="0"/>
    <s v=" "/>
    <s v="Fire"/>
    <s v=" "/>
    <s v="BC-1988-1988-G80013"/>
    <s v=" "/>
    <s v=" "/>
    <d v="2020-05-05T00:00:00"/>
    <s v="BC"/>
    <x v="2"/>
    <n v="9"/>
    <x v="2"/>
    <s v="Plaines bornales"/>
  </r>
  <r>
    <n v="1580"/>
    <x v="0"/>
    <s v="1987-G80001"/>
    <s v=" "/>
    <n v="56.259"/>
    <n v="-121.199"/>
    <n v="1987"/>
    <x v="5"/>
    <n v="25"/>
    <d v="1987-04-25T00:00:00"/>
    <m/>
    <m/>
    <x v="3"/>
    <x v="1060"/>
    <x v="0"/>
    <s v=" "/>
    <s v="Fire"/>
    <s v=" "/>
    <s v="BC-1987-1987-G80001"/>
    <s v=" "/>
    <s v=" "/>
    <d v="2020-05-05T00:00:00"/>
    <s v="BC"/>
    <x v="2"/>
    <n v="9"/>
    <x v="2"/>
    <s v="Plaines bornales"/>
  </r>
  <r>
    <n v="1581"/>
    <x v="0"/>
    <s v="1992-G70001"/>
    <s v=" "/>
    <n v="56.204999999999899"/>
    <n v="-121.119"/>
    <n v="1992"/>
    <x v="5"/>
    <n v="13"/>
    <d v="1992-04-13T00:00:00"/>
    <m/>
    <m/>
    <x v="4"/>
    <x v="1061"/>
    <x v="0"/>
    <s v=" "/>
    <s v="Fire"/>
    <s v=" "/>
    <s v="BC-1992-1992-G70001"/>
    <s v=" "/>
    <s v=" "/>
    <d v="2020-05-05T00:00:00"/>
    <s v="BC"/>
    <x v="2"/>
    <n v="9"/>
    <x v="2"/>
    <s v="Plaines bornales"/>
  </r>
  <r>
    <n v="1582"/>
    <x v="0"/>
    <s v="1988-G70006"/>
    <s v=" "/>
    <n v="54.5"/>
    <n v="-120.663"/>
    <n v="1988"/>
    <x v="1"/>
    <n v="15"/>
    <d v="1988-07-15T00:00:00"/>
    <m/>
    <m/>
    <x v="3"/>
    <x v="1062"/>
    <x v="0"/>
    <s v=" "/>
    <s v="Fire"/>
    <s v=" "/>
    <s v="BC-1988-1988-G70006"/>
    <s v=" "/>
    <s v=" "/>
    <d v="2020-05-05T00:00:00"/>
    <s v="BC"/>
    <x v="3"/>
    <n v="14"/>
    <x v="3"/>
    <s v="Cordill re montagnarde"/>
  </r>
  <r>
    <n v="1583"/>
    <x v="0"/>
    <s v="1987-G70033"/>
    <s v=" "/>
    <n v="54.491"/>
    <n v="-120.693"/>
    <n v="1987"/>
    <x v="4"/>
    <n v="22"/>
    <d v="1987-09-22T00:00:00"/>
    <m/>
    <m/>
    <x v="3"/>
    <x v="1063"/>
    <x v="0"/>
    <s v=" "/>
    <s v="Fire"/>
    <s v=" "/>
    <s v="BC-1987-1987-G70033"/>
    <s v=" "/>
    <s v=" "/>
    <d v="2020-05-05T00:00:00"/>
    <s v="BC"/>
    <x v="3"/>
    <n v="14"/>
    <x v="3"/>
    <s v="Cordill re montagnarde"/>
  </r>
  <r>
    <n v="1584"/>
    <x v="0"/>
    <s v="1988-G70004"/>
    <s v=" "/>
    <n v="55.509"/>
    <n v="-120.544"/>
    <n v="1988"/>
    <x v="2"/>
    <n v="10"/>
    <d v="1988-05-10T00:00:00"/>
    <m/>
    <m/>
    <x v="3"/>
    <x v="823"/>
    <x v="0"/>
    <s v=" "/>
    <s v="Fire"/>
    <s v=" "/>
    <s v="BC-1988-1988-G70004"/>
    <s v=" "/>
    <s v=" "/>
    <d v="2020-05-05T00:00:00"/>
    <s v="BC"/>
    <x v="2"/>
    <n v="9"/>
    <x v="2"/>
    <s v="Plaines bornales"/>
  </r>
  <r>
    <n v="1585"/>
    <x v="0"/>
    <s v="1988-G70005"/>
    <s v=" "/>
    <n v="55.277000000000001"/>
    <n v="-120.297"/>
    <n v="1988"/>
    <x v="2"/>
    <n v="10"/>
    <d v="1988-05-10T00:00:00"/>
    <m/>
    <m/>
    <x v="3"/>
    <x v="724"/>
    <x v="0"/>
    <s v=" "/>
    <s v="Fire"/>
    <s v=" "/>
    <s v="BC-1988-1988-G70005"/>
    <s v=" "/>
    <s v=" "/>
    <d v="2020-05-05T00:00:00"/>
    <s v="BC"/>
    <x v="2"/>
    <n v="9"/>
    <x v="2"/>
    <s v="Plaines bornales"/>
  </r>
  <r>
    <n v="1586"/>
    <x v="0"/>
    <s v="1988-G70021"/>
    <s v=" "/>
    <n v="55.161000000000001"/>
    <n v="-120.90600000000001"/>
    <n v="1988"/>
    <x v="4"/>
    <n v="28"/>
    <d v="1988-09-28T00:00:00"/>
    <m/>
    <m/>
    <x v="3"/>
    <x v="1064"/>
    <x v="0"/>
    <s v=" "/>
    <s v="Fire"/>
    <s v=" "/>
    <s v="BC-1988-1988-G70021"/>
    <s v=" "/>
    <s v=" "/>
    <d v="2020-05-05T00:00:00"/>
    <s v="BC"/>
    <x v="2"/>
    <n v="9"/>
    <x v="2"/>
    <s v="Plaines bornales"/>
  </r>
  <r>
    <n v="1587"/>
    <x v="0"/>
    <s v="1989-G30014"/>
    <s v=" "/>
    <n v="53.295000000000002"/>
    <n v="-120.67100000000001"/>
    <n v="1989"/>
    <x v="0"/>
    <n v="3"/>
    <d v="1989-06-03T00:00:00"/>
    <m/>
    <m/>
    <x v="3"/>
    <x v="863"/>
    <x v="0"/>
    <s v=" "/>
    <s v="Fire"/>
    <s v=" "/>
    <s v="BC-1989-1989-G30014"/>
    <s v=" "/>
    <s v=" "/>
    <d v="2020-05-05T00:00:00"/>
    <s v="BC"/>
    <x v="3"/>
    <n v="14"/>
    <x v="3"/>
    <s v="Cordill re montagnarde"/>
  </r>
  <r>
    <n v="1588"/>
    <x v="0"/>
    <s v="1987-G30031"/>
    <s v=" "/>
    <n v="53.268000000000001"/>
    <n v="-120.285"/>
    <n v="1987"/>
    <x v="4"/>
    <n v="14"/>
    <d v="1987-09-14T00:00:00"/>
    <m/>
    <m/>
    <x v="3"/>
    <x v="1065"/>
    <x v="0"/>
    <s v=" "/>
    <s v="Fire"/>
    <s v=" "/>
    <s v="BC-1987-1987-G30031"/>
    <s v=" "/>
    <s v=" "/>
    <d v="2020-05-05T00:00:00"/>
    <s v="BC"/>
    <x v="3"/>
    <n v="14"/>
    <x v="3"/>
    <s v="Cordill re montagnarde"/>
  </r>
  <r>
    <n v="1589"/>
    <x v="0"/>
    <s v="1987-G30036"/>
    <s v=" "/>
    <n v="53.036000000000001"/>
    <n v="-119.792"/>
    <n v="1987"/>
    <x v="4"/>
    <n v="22"/>
    <d v="1987-09-22T00:00:00"/>
    <m/>
    <m/>
    <x v="3"/>
    <x v="853"/>
    <x v="0"/>
    <s v=" "/>
    <s v="Fire"/>
    <s v=" "/>
    <s v="BC-1987-1987-G30036"/>
    <s v=" "/>
    <s v=" "/>
    <d v="2020-05-05T00:00:00"/>
    <s v="BC"/>
    <x v="3"/>
    <n v="14"/>
    <x v="3"/>
    <s v="Cordill re montagnarde"/>
  </r>
  <r>
    <n v="1590"/>
    <x v="0"/>
    <s v="1987-C10060"/>
    <s v=" "/>
    <n v="52.634"/>
    <n v="-122.971"/>
    <n v="1987"/>
    <x v="1"/>
    <n v="1"/>
    <d v="1987-07-01T00:00:00"/>
    <m/>
    <m/>
    <x v="3"/>
    <x v="1066"/>
    <x v="1"/>
    <s v=" "/>
    <s v="Fire"/>
    <s v=" "/>
    <s v="BC-1987-1987-C10060"/>
    <s v=" "/>
    <s v=" "/>
    <d v="2020-05-05T00:00:00"/>
    <s v="BC"/>
    <x v="3"/>
    <n v="14"/>
    <x v="3"/>
    <s v="Cordill re montagnarde"/>
  </r>
  <r>
    <n v="1591"/>
    <x v="0"/>
    <s v="1987-G40014"/>
    <s v=" "/>
    <n v="53.688000000000002"/>
    <n v="-124.128"/>
    <n v="1987"/>
    <x v="1"/>
    <n v="1"/>
    <d v="1987-07-01T00:00:00"/>
    <m/>
    <m/>
    <x v="3"/>
    <x v="1067"/>
    <x v="1"/>
    <s v=" "/>
    <s v="Fire"/>
    <s v=" "/>
    <s v="BC-1987-1987-G40014"/>
    <s v=" "/>
    <s v=" "/>
    <d v="2020-05-05T00:00:00"/>
    <s v="BC"/>
    <x v="3"/>
    <n v="14"/>
    <x v="3"/>
    <s v="Cordill re montagnarde"/>
  </r>
  <r>
    <n v="1592"/>
    <x v="0"/>
    <s v="1987-C10027"/>
    <s v=" "/>
    <n v="52.945999999999898"/>
    <n v="-121.76300000000001"/>
    <n v="1987"/>
    <x v="2"/>
    <n v="6"/>
    <d v="1987-05-06T00:00:00"/>
    <m/>
    <m/>
    <x v="3"/>
    <x v="1068"/>
    <x v="0"/>
    <s v=" "/>
    <s v="Fire"/>
    <s v=" "/>
    <s v="BC-1987-1987-C10027"/>
    <s v=" "/>
    <s v=" "/>
    <d v="2020-05-05T00:00:00"/>
    <s v="BC"/>
    <x v="3"/>
    <n v="14"/>
    <x v="3"/>
    <s v="Cordill re montagnarde"/>
  </r>
  <r>
    <n v="1593"/>
    <x v="0"/>
    <s v="1987-C40017"/>
    <s v=" "/>
    <n v="51.304000000000002"/>
    <n v="-121.18600000000001"/>
    <n v="1987"/>
    <x v="5"/>
    <n v="27"/>
    <d v="1987-04-27T00:00:00"/>
    <m/>
    <m/>
    <x v="3"/>
    <x v="1069"/>
    <x v="0"/>
    <s v=" "/>
    <s v="Fire"/>
    <s v=" "/>
    <s v="BC-1987-1987-C40017"/>
    <s v=" "/>
    <s v=" "/>
    <d v="2020-05-05T00:00:00"/>
    <s v="BC"/>
    <x v="3"/>
    <n v="14"/>
    <x v="3"/>
    <s v="Cordill re montagnarde"/>
  </r>
  <r>
    <n v="1594"/>
    <x v="0"/>
    <s v="1987-C40020"/>
    <s v=" "/>
    <n v="51.438000000000002"/>
    <n v="-122.084"/>
    <n v="1987"/>
    <x v="2"/>
    <n v="8"/>
    <d v="1987-05-08T00:00:00"/>
    <m/>
    <m/>
    <x v="3"/>
    <x v="1070"/>
    <x v="0"/>
    <s v=" "/>
    <s v="Fire"/>
    <s v=" "/>
    <s v="BC-1987-1987-C40020"/>
    <s v=" "/>
    <s v=" "/>
    <d v="2020-05-05T00:00:00"/>
    <s v="BC"/>
    <x v="3"/>
    <n v="14"/>
    <x v="3"/>
    <s v="Cordill re montagnarde"/>
  </r>
  <r>
    <n v="1595"/>
    <x v="0"/>
    <s v="1987-C50106"/>
    <s v=" "/>
    <n v="51.338999999999899"/>
    <n v="-124.828999999999"/>
    <n v="1987"/>
    <x v="1"/>
    <n v="22"/>
    <d v="1987-07-22T00:00:00"/>
    <m/>
    <m/>
    <x v="3"/>
    <x v="1071"/>
    <x v="1"/>
    <s v=" "/>
    <s v="Fire"/>
    <s v=" "/>
    <s v="BC-1987-1987-C50106"/>
    <s v=" "/>
    <s v=" "/>
    <d v="2020-05-05T00:00:00"/>
    <s v="BC"/>
    <x v="4"/>
    <n v="13"/>
    <x v="4"/>
    <s v="Maritime du Pacifique"/>
  </r>
  <r>
    <n v="1596"/>
    <x v="0"/>
    <s v="1988-K10017"/>
    <s v=" "/>
    <n v="51.295000000000002"/>
    <n v="-119.258"/>
    <n v="1988"/>
    <x v="0"/>
    <n v="18"/>
    <d v="1988-06-18T00:00:00"/>
    <m/>
    <m/>
    <x v="3"/>
    <x v="1072"/>
    <x v="0"/>
    <s v=" "/>
    <s v="Fire"/>
    <s v=" "/>
    <s v="BC-1988-1988-K10017"/>
    <s v=" "/>
    <s v=" "/>
    <d v="2020-05-05T00:00:00"/>
    <s v="BC"/>
    <x v="3"/>
    <n v="14"/>
    <x v="3"/>
    <s v="Cordill re montagnarde"/>
  </r>
  <r>
    <n v="1597"/>
    <x v="0"/>
    <s v="1988-N10062"/>
    <s v=" "/>
    <n v="49.875"/>
    <n v="-115.28"/>
    <n v="1988"/>
    <x v="3"/>
    <n v="18"/>
    <d v="1988-08-18T00:00:00"/>
    <m/>
    <m/>
    <x v="3"/>
    <x v="1073"/>
    <x v="1"/>
    <s v=" "/>
    <s v="Fire"/>
    <s v=" "/>
    <s v="BC-1988-1988-N10062"/>
    <s v=" "/>
    <s v=" "/>
    <d v="2020-05-05T00:00:00"/>
    <s v="BC"/>
    <x v="3"/>
    <n v="14"/>
    <x v="3"/>
    <s v="Cordill re montagnarde"/>
  </r>
  <r>
    <n v="1598"/>
    <x v="0"/>
    <s v="1987-K20228"/>
    <s v=" "/>
    <n v="50.570999999999898"/>
    <n v="-121.649"/>
    <n v="1987"/>
    <x v="6"/>
    <n v="11"/>
    <d v="1987-10-11T00:00:00"/>
    <m/>
    <m/>
    <x v="3"/>
    <x v="892"/>
    <x v="0"/>
    <s v=" "/>
    <s v="Fire"/>
    <s v=" "/>
    <s v="BC-1987-1987-K20228"/>
    <s v=" "/>
    <s v=" "/>
    <d v="2020-05-05T00:00:00"/>
    <s v="BC"/>
    <x v="3"/>
    <n v="14"/>
    <x v="3"/>
    <s v="Cordill re montagnarde"/>
  </r>
  <r>
    <n v="1599"/>
    <x v="0"/>
    <s v="1987-K20013"/>
    <s v=" "/>
    <n v="50.813000000000002"/>
    <n v="-120.366"/>
    <n v="1987"/>
    <x v="5"/>
    <n v="16"/>
    <d v="1987-04-16T00:00:00"/>
    <m/>
    <m/>
    <x v="3"/>
    <x v="1074"/>
    <x v="0"/>
    <s v=" "/>
    <s v="Fire"/>
    <s v=" "/>
    <s v="BC-1987-1987-K20013"/>
    <s v=" "/>
    <s v=" "/>
    <d v="2020-05-05T00:00:00"/>
    <s v="BC"/>
    <x v="3"/>
    <n v="14"/>
    <x v="3"/>
    <s v="Cordill re montagnarde"/>
  </r>
  <r>
    <n v="1600"/>
    <x v="0"/>
    <s v="1987-K20043"/>
    <s v=" "/>
    <n v="50.67"/>
    <n v="-121.255"/>
    <n v="1987"/>
    <x v="2"/>
    <n v="9"/>
    <d v="1987-05-09T00:00:00"/>
    <m/>
    <m/>
    <x v="3"/>
    <x v="1075"/>
    <x v="0"/>
    <s v=" "/>
    <s v="Fire"/>
    <s v=" "/>
    <s v="BC-1987-1987-K20043"/>
    <s v=" "/>
    <s v=" "/>
    <d v="2020-05-05T00:00:00"/>
    <s v="BC"/>
    <x v="3"/>
    <n v="14"/>
    <x v="3"/>
    <s v="Cordill re montagnarde"/>
  </r>
  <r>
    <n v="1601"/>
    <x v="0"/>
    <s v="1987-N10010"/>
    <s v=" "/>
    <n v="50.2319999999999"/>
    <n v="-114.944999999999"/>
    <n v="1987"/>
    <x v="2"/>
    <n v="9"/>
    <d v="1987-05-09T00:00:00"/>
    <m/>
    <m/>
    <x v="3"/>
    <x v="1076"/>
    <x v="0"/>
    <s v=" "/>
    <s v="Fire"/>
    <s v=" "/>
    <s v="BC-1987-1987-N10010"/>
    <s v=" "/>
    <s v=" "/>
    <d v="2020-05-05T00:00:00"/>
    <s v="BC"/>
    <x v="3"/>
    <n v="14"/>
    <x v="3"/>
    <s v="Cordill re montagnarde"/>
  </r>
  <r>
    <n v="1602"/>
    <x v="0"/>
    <s v="1992-V30023"/>
    <s v=" "/>
    <n v="50.579999999999899"/>
    <n v="-123.17100000000001"/>
    <n v="1992"/>
    <x v="3"/>
    <n v="21"/>
    <d v="1992-08-21T00:00:00"/>
    <m/>
    <m/>
    <x v="4"/>
    <x v="1077"/>
    <x v="1"/>
    <s v=" "/>
    <s v="Fire"/>
    <s v=" "/>
    <s v="BC-1992-1992-V30023"/>
    <s v=" "/>
    <s v=" "/>
    <d v="2020-05-05T00:00:00"/>
    <s v="BC"/>
    <x v="4"/>
    <n v="13"/>
    <x v="4"/>
    <s v="Maritime du Pacifique"/>
  </r>
  <r>
    <n v="1603"/>
    <x v="0"/>
    <s v="1987-K50109"/>
    <s v=" "/>
    <n v="49.429000000000002"/>
    <n v="-119.616"/>
    <n v="1987"/>
    <x v="4"/>
    <n v="14"/>
    <d v="1987-09-14T00:00:00"/>
    <m/>
    <m/>
    <x v="3"/>
    <x v="1078"/>
    <x v="0"/>
    <s v=" "/>
    <s v="Fire"/>
    <s v=" "/>
    <s v="BC-1987-1987-K50109"/>
    <s v=" "/>
    <s v=" "/>
    <d v="2020-05-05T00:00:00"/>
    <s v="BC"/>
    <x v="3"/>
    <n v="14"/>
    <x v="3"/>
    <s v="Cordill re montagnarde"/>
  </r>
  <r>
    <n v="1604"/>
    <x v="0"/>
    <s v="1987-N50003"/>
    <s v=" "/>
    <n v="49.268000000000001"/>
    <n v="-117.563"/>
    <n v="1987"/>
    <x v="2"/>
    <n v="8"/>
    <d v="1987-05-08T00:00:00"/>
    <m/>
    <m/>
    <x v="3"/>
    <x v="1079"/>
    <x v="1"/>
    <s v=" "/>
    <s v="Fire"/>
    <s v=" "/>
    <s v="BC-1987-1987-N50003"/>
    <s v=" "/>
    <s v=" "/>
    <d v="2020-05-05T00:00:00"/>
    <s v="BC"/>
    <x v="3"/>
    <n v="14"/>
    <x v="3"/>
    <s v="Cordill re montagnarde"/>
  </r>
  <r>
    <n v="1605"/>
    <x v="0"/>
    <s v="1988-K50005"/>
    <s v=" "/>
    <n v="49.088999999999899"/>
    <n v="-119.714"/>
    <n v="1988"/>
    <x v="7"/>
    <n v="7"/>
    <d v="1988-03-07T00:00:00"/>
    <m/>
    <m/>
    <x v="3"/>
    <x v="863"/>
    <x v="0"/>
    <s v=" "/>
    <s v="Fire"/>
    <s v=" "/>
    <s v="BC-1988-1988-K50005"/>
    <s v=" "/>
    <s v=" "/>
    <d v="2020-05-05T00:00:00"/>
    <s v="BC"/>
    <x v="3"/>
    <n v="14"/>
    <x v="3"/>
    <s v="Cordill re montagnarde"/>
  </r>
  <r>
    <n v="1606"/>
    <x v="0"/>
    <s v="1988-N10084"/>
    <s v=" "/>
    <n v="49.1069999999999"/>
    <n v="-114.334"/>
    <n v="1988"/>
    <x v="4"/>
    <n v="26"/>
    <d v="1988-09-26T00:00:00"/>
    <m/>
    <m/>
    <x v="3"/>
    <x v="533"/>
    <x v="0"/>
    <s v=" "/>
    <s v="Fire"/>
    <s v=" "/>
    <s v="BC-1988-1988-N10084"/>
    <s v=" "/>
    <s v=" "/>
    <d v="2020-05-05T00:00:00"/>
    <s v="BC"/>
    <x v="3"/>
    <n v="14"/>
    <x v="3"/>
    <s v="Cordill re montagnarde"/>
  </r>
  <r>
    <n v="1607"/>
    <x v="0"/>
    <s v="1987-K50053"/>
    <s v=" "/>
    <n v="49.3569999999999"/>
    <n v="-119.602999999999"/>
    <n v="1987"/>
    <x v="0"/>
    <n v="28"/>
    <d v="1987-06-28T00:00:00"/>
    <m/>
    <m/>
    <x v="3"/>
    <x v="1080"/>
    <x v="0"/>
    <s v=" "/>
    <s v="Fire"/>
    <s v=" "/>
    <s v="BC-1987-1987-K50053"/>
    <s v=" "/>
    <s v=" "/>
    <d v="2020-05-05T00:00:00"/>
    <s v="BC"/>
    <x v="3"/>
    <n v="14"/>
    <x v="3"/>
    <s v="Cordill re montagnarde"/>
  </r>
  <r>
    <n v="1608"/>
    <x v="0"/>
    <s v="1990-R90010"/>
    <s v=" "/>
    <n v="59.320999999999898"/>
    <n v="-132.126"/>
    <n v="1990"/>
    <x v="1"/>
    <n v="22"/>
    <d v="1990-07-22T00:00:00"/>
    <m/>
    <m/>
    <x v="4"/>
    <x v="1081"/>
    <x v="1"/>
    <s v=" "/>
    <s v="Fire"/>
    <s v=" "/>
    <s v="BC-1990-1990-R90010"/>
    <s v=" "/>
    <s v=" "/>
    <d v="2020-05-05T00:00:00"/>
    <s v="BC"/>
    <x v="0"/>
    <n v="12"/>
    <x v="0"/>
    <s v="CordillCre boreale"/>
  </r>
  <r>
    <n v="1609"/>
    <x v="0"/>
    <s v="1991-G90027"/>
    <s v=" "/>
    <n v="59.991"/>
    <n v="-126.663"/>
    <n v="1991"/>
    <x v="0"/>
    <n v="23"/>
    <d v="1991-06-23T00:00:00"/>
    <m/>
    <m/>
    <x v="4"/>
    <x v="1082"/>
    <x v="1"/>
    <s v=" "/>
    <s v="Fire"/>
    <s v=" "/>
    <s v="BC-1991-1991-G90027"/>
    <s v=" "/>
    <s v=" "/>
    <d v="2020-05-05T00:00:00"/>
    <s v="BC"/>
    <x v="0"/>
    <n v="12"/>
    <x v="0"/>
    <s v="CordillCre boreale"/>
  </r>
  <r>
    <n v="1610"/>
    <x v="0"/>
    <s v="1990-G90071"/>
    <s v=" "/>
    <n v="58.1069999999999"/>
    <n v="-123.63"/>
    <n v="1990"/>
    <x v="4"/>
    <n v="22"/>
    <d v="1990-09-22T00:00:00"/>
    <m/>
    <m/>
    <x v="4"/>
    <x v="1083"/>
    <x v="0"/>
    <s v=" "/>
    <s v="Fire"/>
    <s v=" "/>
    <s v="BC-1990-1990-G90071"/>
    <s v=" "/>
    <s v=" "/>
    <d v="2020-05-05T00:00:00"/>
    <s v="BC"/>
    <x v="1"/>
    <n v="4"/>
    <x v="1"/>
    <s v="Taiga des plaines"/>
  </r>
  <r>
    <n v="1611"/>
    <x v="0"/>
    <s v="1990-G90072"/>
    <s v=" "/>
    <n v="58.018000000000001"/>
    <n v="-123.259"/>
    <n v="1990"/>
    <x v="4"/>
    <n v="22"/>
    <d v="1990-09-22T00:00:00"/>
    <m/>
    <m/>
    <x v="4"/>
    <x v="1084"/>
    <x v="0"/>
    <s v=" "/>
    <s v="Fire"/>
    <s v=" "/>
    <s v="BC-1990-1990-G90072"/>
    <s v=" "/>
    <s v=" "/>
    <d v="2020-05-05T00:00:00"/>
    <s v="BC"/>
    <x v="1"/>
    <n v="4"/>
    <x v="1"/>
    <s v="Taiga des plaines"/>
  </r>
  <r>
    <n v="1612"/>
    <x v="0"/>
    <s v="1992-R90017"/>
    <s v=" "/>
    <n v="59.491"/>
    <n v="-132.89500000000001"/>
    <n v="1992"/>
    <x v="1"/>
    <n v="3"/>
    <d v="1992-07-03T00:00:00"/>
    <m/>
    <m/>
    <x v="4"/>
    <x v="1085"/>
    <x v="1"/>
    <s v=" "/>
    <s v="Fire"/>
    <s v=" "/>
    <s v="BC-1992-1992-R90017"/>
    <s v=" "/>
    <s v=" "/>
    <d v="2020-05-05T00:00:00"/>
    <s v="BC"/>
    <x v="0"/>
    <n v="12"/>
    <x v="0"/>
    <s v="CordillCre boreale"/>
  </r>
  <r>
    <n v="1613"/>
    <x v="0"/>
    <s v="1991-G60011"/>
    <s v=" "/>
    <n v="58.116"/>
    <n v="-126.461"/>
    <n v="1991"/>
    <x v="0"/>
    <n v="20"/>
    <d v="1991-06-20T00:00:00"/>
    <m/>
    <m/>
    <x v="4"/>
    <x v="1086"/>
    <x v="1"/>
    <s v=" "/>
    <s v="Fire"/>
    <s v=" "/>
    <s v="BC-1991-1991-G60011"/>
    <s v=" "/>
    <s v=" "/>
    <d v="2020-05-05T00:00:00"/>
    <s v="BC"/>
    <x v="0"/>
    <n v="12"/>
    <x v="0"/>
    <s v="CordillCre boreale"/>
  </r>
  <r>
    <n v="1614"/>
    <x v="0"/>
    <s v="1992-R90026"/>
    <s v=" "/>
    <n v="59.088999999999899"/>
    <n v="-127.861999999999"/>
    <n v="1992"/>
    <x v="1"/>
    <n v="23"/>
    <d v="1992-07-23T00:00:00"/>
    <m/>
    <m/>
    <x v="4"/>
    <x v="1087"/>
    <x v="1"/>
    <s v=" "/>
    <s v="Fire"/>
    <s v=" "/>
    <s v="BC-1992-1992-R90026"/>
    <s v=" "/>
    <s v=" "/>
    <d v="2020-05-05T00:00:00"/>
    <s v="BC"/>
    <x v="0"/>
    <n v="12"/>
    <x v="0"/>
    <s v="CordillCre boreale"/>
  </r>
  <r>
    <n v="1615"/>
    <x v="0"/>
    <s v="1990-R90011"/>
    <s v=" "/>
    <n v="58.6069999999999"/>
    <n v="-127.623"/>
    <n v="1990"/>
    <x v="1"/>
    <n v="24"/>
    <d v="1990-07-24T00:00:00"/>
    <m/>
    <m/>
    <x v="4"/>
    <x v="1088"/>
    <x v="1"/>
    <s v=" "/>
    <s v="Fire"/>
    <s v=" "/>
    <s v="BC-1990-1990-R90011"/>
    <s v=" "/>
    <s v=" "/>
    <d v="2020-05-05T00:00:00"/>
    <s v="BC"/>
    <x v="0"/>
    <n v="12"/>
    <x v="0"/>
    <s v="CordillCre boreale"/>
  </r>
  <r>
    <n v="1616"/>
    <x v="0"/>
    <s v="1990-R90013"/>
    <s v=" "/>
    <n v="58.536000000000001"/>
    <n v="-127.114"/>
    <n v="1990"/>
    <x v="1"/>
    <n v="23"/>
    <d v="1990-07-23T00:00:00"/>
    <m/>
    <m/>
    <x v="4"/>
    <x v="1089"/>
    <x v="1"/>
    <s v=" "/>
    <s v="Fire"/>
    <s v=" "/>
    <s v="BC-1990-1990-R90013"/>
    <s v=" "/>
    <s v=" "/>
    <d v="2020-05-05T00:00:00"/>
    <s v="BC"/>
    <x v="0"/>
    <n v="12"/>
    <x v="0"/>
    <s v="CordillCre boreale"/>
  </r>
  <r>
    <n v="1617"/>
    <x v="0"/>
    <s v="1990-G60024"/>
    <s v=" "/>
    <n v="58.036000000000001"/>
    <n v="-126.444"/>
    <n v="1990"/>
    <x v="3"/>
    <n v="11"/>
    <d v="1990-08-11T00:00:00"/>
    <m/>
    <m/>
    <x v="4"/>
    <x v="1090"/>
    <x v="1"/>
    <s v=" "/>
    <s v="Fire"/>
    <s v=" "/>
    <s v="BC-1990-1990-G60024"/>
    <s v=" "/>
    <s v=" "/>
    <d v="2020-05-05T00:00:00"/>
    <s v="BC"/>
    <x v="0"/>
    <n v="12"/>
    <x v="0"/>
    <s v="CordillCre boreale"/>
  </r>
  <r>
    <n v="1618"/>
    <x v="0"/>
    <s v="1990-G90069"/>
    <s v=" "/>
    <n v="58.5"/>
    <n v="-125.148"/>
    <n v="1990"/>
    <x v="4"/>
    <n v="19"/>
    <d v="1990-09-19T00:00:00"/>
    <m/>
    <m/>
    <x v="4"/>
    <x v="1091"/>
    <x v="0"/>
    <s v=" "/>
    <s v="Fire"/>
    <s v=" "/>
    <s v="BC-1990-1990-G90069"/>
    <s v=" "/>
    <s v=" "/>
    <d v="2020-05-05T00:00:00"/>
    <s v="BC"/>
    <x v="0"/>
    <n v="12"/>
    <x v="0"/>
    <s v="CordillCre boreale"/>
  </r>
  <r>
    <n v="1619"/>
    <x v="0"/>
    <s v="1990-G90066"/>
    <s v=" "/>
    <n v="58.152000000000001"/>
    <n v="-123.831"/>
    <n v="1990"/>
    <x v="4"/>
    <n v="18"/>
    <d v="1990-09-18T00:00:00"/>
    <m/>
    <m/>
    <x v="4"/>
    <x v="1092"/>
    <x v="0"/>
    <s v=" "/>
    <s v="Fire"/>
    <s v=" "/>
    <s v="BC-1990-1990-G90066"/>
    <s v=" "/>
    <s v=" "/>
    <d v="2020-05-05T00:00:00"/>
    <s v="BC"/>
    <x v="0"/>
    <n v="12"/>
    <x v="0"/>
    <s v="CordillCre boreale"/>
  </r>
  <r>
    <n v="1620"/>
    <x v="0"/>
    <s v="1992-R90015"/>
    <s v=" "/>
    <n v="58.866"/>
    <n v="-133.137"/>
    <n v="1992"/>
    <x v="1"/>
    <n v="1"/>
    <d v="1992-07-01T00:00:00"/>
    <m/>
    <m/>
    <x v="4"/>
    <x v="1093"/>
    <x v="1"/>
    <s v=" "/>
    <s v="Fire"/>
    <s v=" "/>
    <s v="BC-1992-1992-R90015"/>
    <s v=" "/>
    <s v=" "/>
    <d v="2020-05-05T00:00:00"/>
    <s v="BC"/>
    <x v="0"/>
    <n v="12"/>
    <x v="0"/>
    <s v="CordillCre boreale"/>
  </r>
  <r>
    <n v="1621"/>
    <x v="0"/>
    <s v="1992-R90016"/>
    <s v=" "/>
    <n v="58.741"/>
    <n v="-132.79400000000001"/>
    <n v="1992"/>
    <x v="1"/>
    <n v="1"/>
    <d v="1992-07-01T00:00:00"/>
    <m/>
    <m/>
    <x v="4"/>
    <x v="1094"/>
    <x v="1"/>
    <s v=" "/>
    <s v="Fire"/>
    <s v=" "/>
    <s v="BC-1992-1992-R90016"/>
    <s v=" "/>
    <s v=" "/>
    <d v="2020-05-05T00:00:00"/>
    <s v="BC"/>
    <x v="0"/>
    <n v="12"/>
    <x v="0"/>
    <s v="CordillCre boreale"/>
  </r>
  <r>
    <n v="1622"/>
    <x v="0"/>
    <s v="1992-R90022"/>
    <s v=" "/>
    <n v="58.402000000000001"/>
    <n v="-130.72800000000001"/>
    <n v="1992"/>
    <x v="1"/>
    <n v="3"/>
    <d v="1992-07-03T00:00:00"/>
    <m/>
    <m/>
    <x v="4"/>
    <x v="965"/>
    <x v="1"/>
    <s v=" "/>
    <s v="Fire"/>
    <s v=" "/>
    <s v="BC-1992-1992-R90022"/>
    <s v=" "/>
    <s v=" "/>
    <d v="2020-05-05T00:00:00"/>
    <s v="BC"/>
    <x v="0"/>
    <n v="12"/>
    <x v="0"/>
    <s v="CordillCre boreale"/>
  </r>
  <r>
    <n v="1623"/>
    <x v="0"/>
    <s v="1992-R90020"/>
    <s v=" "/>
    <n v="57.92"/>
    <n v="-129.277999999999"/>
    <n v="1992"/>
    <x v="1"/>
    <n v="1"/>
    <d v="1992-07-01T00:00:00"/>
    <m/>
    <m/>
    <x v="4"/>
    <x v="1095"/>
    <x v="1"/>
    <s v=" "/>
    <s v="Fire"/>
    <s v=" "/>
    <s v="BC-1992-1992-R90020"/>
    <s v=" "/>
    <s v=" "/>
    <d v="2020-05-05T00:00:00"/>
    <s v="BC"/>
    <x v="0"/>
    <n v="12"/>
    <x v="0"/>
    <s v="CordillCre boreale"/>
  </r>
  <r>
    <n v="1624"/>
    <x v="0"/>
    <s v="1990-G60011"/>
    <s v=" "/>
    <n v="58.295000000000002"/>
    <n v="-126.44"/>
    <n v="1990"/>
    <x v="1"/>
    <n v="24"/>
    <d v="1990-07-24T00:00:00"/>
    <m/>
    <m/>
    <x v="4"/>
    <x v="1096"/>
    <x v="1"/>
    <s v=" "/>
    <s v="Fire"/>
    <s v=" "/>
    <s v="BC-1990-1990-G60011"/>
    <s v=" "/>
    <s v=" "/>
    <d v="2020-05-05T00:00:00"/>
    <s v="BC"/>
    <x v="0"/>
    <n v="12"/>
    <x v="0"/>
    <s v="CordillCre boreale"/>
  </r>
  <r>
    <n v="1625"/>
    <x v="0"/>
    <s v="1991-G80013"/>
    <s v=" "/>
    <n v="57.5"/>
    <n v="-121.254"/>
    <n v="1991"/>
    <x v="2"/>
    <n v="30"/>
    <d v="1991-05-30T00:00:00"/>
    <m/>
    <m/>
    <x v="4"/>
    <x v="1097"/>
    <x v="1"/>
    <s v=" "/>
    <s v="Fire"/>
    <s v=" "/>
    <s v="BC-1991-1991-G80013"/>
    <s v=" "/>
    <s v=" "/>
    <d v="2020-05-05T00:00:00"/>
    <s v="BC"/>
    <x v="2"/>
    <n v="9"/>
    <x v="2"/>
    <s v="Plaines bornales"/>
  </r>
  <r>
    <n v="1626"/>
    <x v="0"/>
    <s v="1991-G70065"/>
    <s v=" "/>
    <n v="56.911000000000001"/>
    <n v="-121.988"/>
    <n v="1991"/>
    <x v="6"/>
    <n v="6"/>
    <d v="1991-10-06T00:00:00"/>
    <m/>
    <m/>
    <x v="4"/>
    <x v="772"/>
    <x v="0"/>
    <s v=" "/>
    <s v="Fire"/>
    <s v=" "/>
    <s v="BC-1991-1991-G70065"/>
    <s v=" "/>
    <s v=" "/>
    <d v="2020-05-05T00:00:00"/>
    <s v="BC"/>
    <x v="2"/>
    <n v="9"/>
    <x v="2"/>
    <s v="Plaines bornales"/>
  </r>
  <r>
    <n v="1627"/>
    <x v="0"/>
    <s v="1991-G80002"/>
    <s v=" "/>
    <n v="56.320999999999898"/>
    <n v="-122.164"/>
    <n v="1991"/>
    <x v="10"/>
    <n v="17"/>
    <d v="1991-02-17T00:00:00"/>
    <m/>
    <m/>
    <x v="4"/>
    <x v="1098"/>
    <x v="0"/>
    <s v=" "/>
    <s v="Fire"/>
    <s v=" "/>
    <s v="BC-1991-1991-G80002"/>
    <s v=" "/>
    <s v=" "/>
    <d v="2020-05-05T00:00:00"/>
    <s v="BC"/>
    <x v="2"/>
    <n v="9"/>
    <x v="2"/>
    <s v="Plaines bornales"/>
  </r>
  <r>
    <n v="1628"/>
    <x v="0"/>
    <s v="1991-G80012"/>
    <s v=" "/>
    <n v="56.679000000000002"/>
    <n v="-121.02800000000001"/>
    <n v="1991"/>
    <x v="2"/>
    <n v="23"/>
    <d v="1991-05-23T00:00:00"/>
    <m/>
    <m/>
    <x v="4"/>
    <x v="1099"/>
    <x v="0"/>
    <s v=" "/>
    <s v="Fire"/>
    <s v=" "/>
    <s v="BC-1991-1991-G80012"/>
    <s v=" "/>
    <s v=" "/>
    <d v="2020-05-05T00:00:00"/>
    <s v="BC"/>
    <x v="2"/>
    <n v="9"/>
    <x v="2"/>
    <s v="Plaines bornales"/>
  </r>
  <r>
    <n v="1629"/>
    <x v="0"/>
    <s v="1991-G60041"/>
    <s v=" "/>
    <n v="56.884"/>
    <n v="-124.167"/>
    <n v="1991"/>
    <x v="3"/>
    <n v="16"/>
    <d v="1991-08-16T00:00:00"/>
    <m/>
    <m/>
    <x v="4"/>
    <x v="1031"/>
    <x v="1"/>
    <s v=" "/>
    <s v="Fire"/>
    <s v=" "/>
    <s v="BC-1991-1991-G60041"/>
    <s v=" "/>
    <s v=" "/>
    <d v="2020-05-05T00:00:00"/>
    <s v="BC"/>
    <x v="3"/>
    <n v="14"/>
    <x v="3"/>
    <s v="Cordill re montagnarde"/>
  </r>
  <r>
    <n v="1630"/>
    <x v="0"/>
    <s v="1991-G60039"/>
    <s v=" "/>
    <n v="56.393000000000001"/>
    <n v="-123.099999999999"/>
    <n v="1991"/>
    <x v="3"/>
    <n v="14"/>
    <d v="1991-08-14T00:00:00"/>
    <m/>
    <m/>
    <x v="4"/>
    <x v="1100"/>
    <x v="1"/>
    <s v=" "/>
    <s v="Fire"/>
    <s v=" "/>
    <s v="BC-1991-1991-G60039"/>
    <s v=" "/>
    <s v=" "/>
    <d v="2020-05-05T00:00:00"/>
    <s v="BC"/>
    <x v="3"/>
    <n v="14"/>
    <x v="3"/>
    <s v="Cordill re montagnarde"/>
  </r>
  <r>
    <n v="1631"/>
    <x v="0"/>
    <s v="1991-G60040"/>
    <s v=" "/>
    <n v="56.2319999999999"/>
    <n v="-122.974"/>
    <n v="1991"/>
    <x v="3"/>
    <n v="16"/>
    <d v="1991-08-16T00:00:00"/>
    <m/>
    <m/>
    <x v="4"/>
    <x v="1101"/>
    <x v="1"/>
    <s v=" "/>
    <s v="Fire"/>
    <s v=" "/>
    <s v="BC-1991-1991-G60040"/>
    <s v=" "/>
    <s v=" "/>
    <d v="2020-05-05T00:00:00"/>
    <s v="BC"/>
    <x v="3"/>
    <n v="14"/>
    <x v="3"/>
    <s v="Cordill re montagnarde"/>
  </r>
  <r>
    <n v="1632"/>
    <x v="0"/>
    <s v="1991-G80035"/>
    <s v=" "/>
    <n v="56.804000000000002"/>
    <n v="-122.919"/>
    <n v="1991"/>
    <x v="3"/>
    <n v="14"/>
    <d v="1991-08-14T00:00:00"/>
    <m/>
    <m/>
    <x v="4"/>
    <x v="1102"/>
    <x v="1"/>
    <s v=" "/>
    <s v="Fire"/>
    <s v=" "/>
    <s v="BC-1991-1991-G80035"/>
    <s v=" "/>
    <s v=" "/>
    <d v="2020-05-05T00:00:00"/>
    <s v="BC"/>
    <x v="3"/>
    <n v="14"/>
    <x v="3"/>
    <s v="Cordill re montagnarde"/>
  </r>
  <r>
    <n v="1633"/>
    <x v="0"/>
    <s v="1991-G70009"/>
    <s v=" "/>
    <n v="55.829999999999899"/>
    <n v="-121.52500000000001"/>
    <n v="1991"/>
    <x v="5"/>
    <n v="18"/>
    <d v="1991-04-18T00:00:00"/>
    <m/>
    <m/>
    <x v="4"/>
    <x v="863"/>
    <x v="0"/>
    <s v=" "/>
    <s v="Fire"/>
    <s v=" "/>
    <s v="BC-1991-1991-G70009"/>
    <s v=" "/>
    <s v=" "/>
    <d v="2020-05-05T00:00:00"/>
    <s v="BC"/>
    <x v="2"/>
    <n v="9"/>
    <x v="2"/>
    <s v="Plaines bornales"/>
  </r>
  <r>
    <n v="1634"/>
    <x v="0"/>
    <s v="1991-G70013"/>
    <s v=" "/>
    <n v="56.152000000000001"/>
    <n v="-120.84"/>
    <n v="1991"/>
    <x v="5"/>
    <n v="21"/>
    <d v="1991-04-21T00:00:00"/>
    <m/>
    <m/>
    <x v="4"/>
    <x v="897"/>
    <x v="0"/>
    <s v=" "/>
    <s v="Fire"/>
    <s v=" "/>
    <s v="BC-1991-1991-G70013"/>
    <s v=" "/>
    <s v=" "/>
    <d v="2020-05-05T00:00:00"/>
    <s v="BC"/>
    <x v="2"/>
    <n v="9"/>
    <x v="2"/>
    <s v="Plaines bornales"/>
  </r>
  <r>
    <n v="1635"/>
    <x v="0"/>
    <s v="1991-G70035"/>
    <s v=" "/>
    <n v="56.125"/>
    <n v="-121.873"/>
    <n v="1991"/>
    <x v="2"/>
    <n v="29"/>
    <d v="1991-05-29T00:00:00"/>
    <m/>
    <m/>
    <x v="4"/>
    <x v="846"/>
    <x v="0"/>
    <s v=" "/>
    <s v="Fire"/>
    <s v=" "/>
    <s v="BC-1991-1991-G70035"/>
    <s v=" "/>
    <s v=" "/>
    <d v="2020-05-05T00:00:00"/>
    <s v="BC"/>
    <x v="2"/>
    <n v="9"/>
    <x v="2"/>
    <s v="Plaines bornales"/>
  </r>
  <r>
    <n v="1636"/>
    <x v="0"/>
    <s v="1991-G70063"/>
    <s v=" "/>
    <n v="56.0979999999999"/>
    <n v="-122.026"/>
    <n v="1991"/>
    <x v="6"/>
    <n v="6"/>
    <d v="1991-10-06T00:00:00"/>
    <m/>
    <m/>
    <x v="4"/>
    <x v="50"/>
    <x v="0"/>
    <s v=" "/>
    <s v="Fire"/>
    <s v=" "/>
    <s v="BC-1991-1991-G70063"/>
    <s v=" "/>
    <s v=" "/>
    <d v="2020-05-05T00:00:00"/>
    <s v="BC"/>
    <x v="2"/>
    <n v="9"/>
    <x v="2"/>
    <s v="Plaines bornales"/>
  </r>
  <r>
    <n v="1637"/>
    <x v="0"/>
    <s v="1991-G70012"/>
    <s v=" "/>
    <n v="55.5979999999999"/>
    <n v="-121.289"/>
    <n v="1991"/>
    <x v="5"/>
    <n v="21"/>
    <d v="1991-04-21T00:00:00"/>
    <m/>
    <m/>
    <x v="4"/>
    <x v="1103"/>
    <x v="0"/>
    <s v=" "/>
    <s v="Fire"/>
    <s v=" "/>
    <s v="BC-1991-1991-G70012"/>
    <s v=" "/>
    <s v=" "/>
    <d v="2020-05-05T00:00:00"/>
    <s v="BC"/>
    <x v="2"/>
    <n v="9"/>
    <x v="2"/>
    <s v="Plaines bornales"/>
  </r>
  <r>
    <n v="1638"/>
    <x v="0"/>
    <s v="1991-R20047"/>
    <s v=" "/>
    <n v="54.938000000000002"/>
    <n v="-125.783"/>
    <n v="1991"/>
    <x v="4"/>
    <n v="29"/>
    <d v="1991-09-29T00:00:00"/>
    <m/>
    <m/>
    <x v="4"/>
    <x v="863"/>
    <x v="0"/>
    <s v=" "/>
    <s v="Fire"/>
    <s v=" "/>
    <s v="BC-1991-1991-R20047"/>
    <s v=" "/>
    <s v=" "/>
    <d v="2020-05-05T00:00:00"/>
    <s v="BC"/>
    <x v="3"/>
    <n v="14"/>
    <x v="3"/>
    <s v="Cordill re montagnarde"/>
  </r>
  <r>
    <n v="1639"/>
    <x v="0"/>
    <s v="1992-G10029"/>
    <s v=" "/>
    <n v="54.018000000000001"/>
    <n v="-122.134"/>
    <n v="1992"/>
    <x v="0"/>
    <n v="29"/>
    <d v="1992-06-29T00:00:00"/>
    <m/>
    <m/>
    <x v="4"/>
    <x v="1104"/>
    <x v="0"/>
    <s v=" "/>
    <s v="Fire"/>
    <s v=" "/>
    <s v="BC-1992-1992-G10029"/>
    <s v=" "/>
    <s v=" "/>
    <d v="2020-05-05T00:00:00"/>
    <s v="BC"/>
    <x v="3"/>
    <n v="14"/>
    <x v="3"/>
    <s v="Cordill re montagnarde"/>
  </r>
  <r>
    <n v="1640"/>
    <x v="0"/>
    <s v="1992-G10023"/>
    <s v=" "/>
    <n v="53.5979999999999"/>
    <n v="-122.639"/>
    <n v="1992"/>
    <x v="0"/>
    <n v="28"/>
    <d v="1992-06-28T00:00:00"/>
    <m/>
    <m/>
    <x v="4"/>
    <x v="1105"/>
    <x v="0"/>
    <s v=" "/>
    <s v="Fire"/>
    <s v=" "/>
    <s v="BC-1992-1992-G10023"/>
    <s v=" "/>
    <s v=" "/>
    <d v="2020-05-05T00:00:00"/>
    <s v="BC"/>
    <x v="3"/>
    <n v="14"/>
    <x v="3"/>
    <s v="Cordill re montagnarde"/>
  </r>
  <r>
    <n v="1641"/>
    <x v="0"/>
    <s v="1991-R20033"/>
    <s v=" "/>
    <n v="54.125"/>
    <n v="-126.544"/>
    <n v="1991"/>
    <x v="3"/>
    <n v="15"/>
    <d v="1991-08-15T00:00:00"/>
    <m/>
    <m/>
    <x v="4"/>
    <x v="123"/>
    <x v="0"/>
    <s v=" "/>
    <s v="Fire"/>
    <s v=" "/>
    <s v="BC-1991-1991-R20033"/>
    <s v=" "/>
    <s v=" "/>
    <d v="2020-05-05T00:00:00"/>
    <s v="BC"/>
    <x v="3"/>
    <n v="14"/>
    <x v="3"/>
    <s v="Cordill re montagnarde"/>
  </r>
  <r>
    <n v="1642"/>
    <x v="0"/>
    <s v="1991-R20037"/>
    <s v=" "/>
    <n v="54.366"/>
    <n v="-126.893"/>
    <n v="1991"/>
    <x v="4"/>
    <n v="4"/>
    <d v="1991-09-04T00:00:00"/>
    <m/>
    <m/>
    <x v="4"/>
    <x v="1106"/>
    <x v="0"/>
    <s v=" "/>
    <s v="Fire"/>
    <s v=" "/>
    <s v="BC-1991-1991-R20037"/>
    <s v=" "/>
    <s v=" "/>
    <d v="2020-05-05T00:00:00"/>
    <s v="BC"/>
    <x v="3"/>
    <n v="14"/>
    <x v="3"/>
    <s v="Cordill re montagnarde"/>
  </r>
  <r>
    <n v="1643"/>
    <x v="0"/>
    <s v="1992-G30044"/>
    <s v=" "/>
    <n v="53.688000000000002"/>
    <n v="-120.369"/>
    <n v="1992"/>
    <x v="3"/>
    <n v="1"/>
    <d v="1992-08-01T00:00:00"/>
    <m/>
    <m/>
    <x v="4"/>
    <x v="1107"/>
    <x v="1"/>
    <s v=" "/>
    <s v="Fire"/>
    <s v=" "/>
    <s v="BC-1992-1992-G30044"/>
    <s v=" "/>
    <s v=" "/>
    <d v="2020-05-05T00:00:00"/>
    <s v="BC"/>
    <x v="3"/>
    <n v="14"/>
    <x v="3"/>
    <s v="Cordill re montagnarde"/>
  </r>
  <r>
    <n v="1644"/>
    <x v="0"/>
    <s v="1992-K10056"/>
    <s v=" "/>
    <n v="52.3479999999999"/>
    <n v="-119.81"/>
    <n v="1992"/>
    <x v="0"/>
    <n v="26"/>
    <d v="1992-06-26T00:00:00"/>
    <m/>
    <m/>
    <x v="4"/>
    <x v="863"/>
    <x v="1"/>
    <s v=" "/>
    <s v="Fire"/>
    <s v=" "/>
    <s v="BC-1992-1992-K10056"/>
    <s v=" "/>
    <s v=" "/>
    <d v="2020-05-05T00:00:00"/>
    <s v="BC"/>
    <x v="3"/>
    <n v="14"/>
    <x v="3"/>
    <s v="Cordill re montagnarde"/>
  </r>
  <r>
    <n v="1645"/>
    <x v="0"/>
    <s v="1990-G10005"/>
    <s v=" "/>
    <n v="53.295000000000002"/>
    <n v="-123.358"/>
    <n v="1990"/>
    <x v="2"/>
    <n v="5"/>
    <d v="1990-05-05T00:00:00"/>
    <m/>
    <m/>
    <x v="4"/>
    <x v="1108"/>
    <x v="0"/>
    <s v=" "/>
    <s v="Fire"/>
    <s v=" "/>
    <s v="BC-1990-1990-G10005"/>
    <s v=" "/>
    <s v=" "/>
    <d v="2020-05-05T00:00:00"/>
    <s v="BC"/>
    <x v="3"/>
    <n v="14"/>
    <x v="3"/>
    <s v="Cordill re montagnarde"/>
  </r>
  <r>
    <n v="1646"/>
    <x v="0"/>
    <s v="1990-V50035"/>
    <s v=" "/>
    <n v="50.954999999999899"/>
    <n v="-124.774"/>
    <n v="1990"/>
    <x v="3"/>
    <n v="12"/>
    <d v="1990-08-12T00:00:00"/>
    <m/>
    <m/>
    <x v="4"/>
    <x v="1109"/>
    <x v="1"/>
    <s v=" "/>
    <s v="Fire"/>
    <s v=" "/>
    <s v="BC-1990-1990-V50035"/>
    <s v=" "/>
    <s v=" "/>
    <d v="2020-05-05T00:00:00"/>
    <s v="BC"/>
    <x v="4"/>
    <n v="13"/>
    <x v="4"/>
    <s v="Maritime du Pacifique"/>
  </r>
  <r>
    <n v="1647"/>
    <x v="0"/>
    <s v="1990-V50036"/>
    <s v=" "/>
    <n v="50.945999999999898"/>
    <n v="-124.816"/>
    <n v="1990"/>
    <x v="3"/>
    <n v="12"/>
    <d v="1990-08-12T00:00:00"/>
    <m/>
    <m/>
    <x v="4"/>
    <x v="1110"/>
    <x v="1"/>
    <s v=" "/>
    <s v="Fire"/>
    <s v=" "/>
    <s v="BC-1990-1990-V50036"/>
    <s v=" "/>
    <s v=" "/>
    <d v="2020-05-05T00:00:00"/>
    <s v="BC"/>
    <x v="4"/>
    <n v="13"/>
    <x v="4"/>
    <s v="Maritime du Pacifique"/>
  </r>
  <r>
    <n v="1648"/>
    <x v="0"/>
    <s v="1990-V50037"/>
    <s v=" "/>
    <n v="50.991"/>
    <n v="-124.971999999999"/>
    <n v="1990"/>
    <x v="3"/>
    <n v="12"/>
    <d v="1990-08-12T00:00:00"/>
    <m/>
    <m/>
    <x v="4"/>
    <x v="1111"/>
    <x v="1"/>
    <s v=" "/>
    <s v="Fire"/>
    <s v=" "/>
    <s v="BC-1990-1990-V50037"/>
    <s v=" "/>
    <s v=" "/>
    <d v="2020-05-05T00:00:00"/>
    <s v="BC"/>
    <x v="4"/>
    <n v="13"/>
    <x v="4"/>
    <s v="Maritime du Pacifique"/>
  </r>
  <r>
    <n v="1649"/>
    <x v="0"/>
    <s v="1991-K60006"/>
    <s v=" "/>
    <n v="50.491"/>
    <n v="-121.29900000000001"/>
    <n v="1991"/>
    <x v="5"/>
    <n v="12"/>
    <d v="1991-04-12T00:00:00"/>
    <m/>
    <m/>
    <x v="4"/>
    <x v="1046"/>
    <x v="0"/>
    <s v=" "/>
    <s v="Fire"/>
    <s v=" "/>
    <s v="BC-1991-1991-K60006"/>
    <s v=" "/>
    <s v=" "/>
    <d v="2020-05-05T00:00:00"/>
    <s v="BC"/>
    <x v="3"/>
    <n v="14"/>
    <x v="3"/>
    <s v="Cordill re montagnarde"/>
  </r>
  <r>
    <n v="1650"/>
    <x v="0"/>
    <s v="1991-K20067"/>
    <s v=" "/>
    <n v="50.768000000000001"/>
    <n v="-120.309"/>
    <n v="1991"/>
    <x v="3"/>
    <n v="3"/>
    <d v="1991-08-03T00:00:00"/>
    <m/>
    <m/>
    <x v="4"/>
    <x v="1112"/>
    <x v="0"/>
    <s v=" "/>
    <s v="Fire"/>
    <s v=" "/>
    <s v="BC-1991-1991-K20067"/>
    <s v=" "/>
    <s v=" "/>
    <d v="2020-05-05T00:00:00"/>
    <s v="BC"/>
    <x v="3"/>
    <n v="14"/>
    <x v="3"/>
    <s v="Cordill re montagnarde"/>
  </r>
  <r>
    <n v="1651"/>
    <x v="0"/>
    <s v="1990-V30017"/>
    <s v=" "/>
    <n v="50.588999999999899"/>
    <n v="-123.352999999999"/>
    <n v="1990"/>
    <x v="1"/>
    <n v="23"/>
    <d v="1990-07-23T00:00:00"/>
    <m/>
    <m/>
    <x v="4"/>
    <x v="1113"/>
    <x v="1"/>
    <s v=" "/>
    <s v="Fire"/>
    <s v=" "/>
    <s v="BC-1990-1990-V30017"/>
    <s v=" "/>
    <s v=" "/>
    <d v="2020-05-05T00:00:00"/>
    <s v="BC"/>
    <x v="4"/>
    <n v="13"/>
    <x v="4"/>
    <s v="Maritime du Pacifique"/>
  </r>
  <r>
    <n v="1652"/>
    <x v="0"/>
    <s v="1990-V30039"/>
    <s v=" "/>
    <n v="50.527000000000001"/>
    <n v="-122.776"/>
    <n v="1990"/>
    <x v="3"/>
    <n v="2"/>
    <d v="1990-08-02T00:00:00"/>
    <m/>
    <m/>
    <x v="4"/>
    <x v="805"/>
    <x v="0"/>
    <s v=" "/>
    <s v="Fire"/>
    <s v=" "/>
    <s v="BC-1990-1990-V30039"/>
    <s v=" "/>
    <s v=" "/>
    <d v="2020-05-05T00:00:00"/>
    <s v="BC"/>
    <x v="4"/>
    <n v="13"/>
    <x v="4"/>
    <s v="Maritime du Pacifique"/>
  </r>
  <r>
    <n v="1653"/>
    <x v="0"/>
    <s v="1991-N50068"/>
    <s v=" "/>
    <n v="49.213999999999899"/>
    <n v="-117.154"/>
    <n v="1991"/>
    <x v="6"/>
    <n v="16"/>
    <d v="1991-10-16T00:00:00"/>
    <m/>
    <m/>
    <x v="4"/>
    <x v="924"/>
    <x v="0"/>
    <s v=" "/>
    <s v="Fire"/>
    <s v=" "/>
    <s v="BC-1991-1991-N50068"/>
    <s v=" "/>
    <s v=" "/>
    <d v="2020-05-05T00:00:00"/>
    <s v="BC"/>
    <x v="3"/>
    <n v="14"/>
    <x v="3"/>
    <s v="Cordill re montagnarde"/>
  </r>
  <r>
    <n v="1654"/>
    <x v="0"/>
    <s v="1990-G90028"/>
    <s v=" "/>
    <n v="59.045000000000002"/>
    <n v="-120.462999999999"/>
    <n v="1990"/>
    <x v="1"/>
    <n v="31"/>
    <d v="1990-07-31T00:00:00"/>
    <m/>
    <m/>
    <x v="4"/>
    <x v="1114"/>
    <x v="1"/>
    <s v=" "/>
    <s v="Fire"/>
    <s v=" "/>
    <s v="BC-1990-1990-G90028"/>
    <s v=" "/>
    <s v=" "/>
    <d v="2020-05-05T00:00:00"/>
    <s v="BC"/>
    <x v="1"/>
    <n v="4"/>
    <x v="1"/>
    <s v="Taiga des plaines"/>
  </r>
  <r>
    <n v="1655"/>
    <x v="0"/>
    <s v="1994-G90040"/>
    <s v=" "/>
    <n v="59.783999999999899"/>
    <n v="-120.325999999999"/>
    <n v="1994"/>
    <x v="1"/>
    <n v="26"/>
    <d v="1994-07-26T00:00:00"/>
    <m/>
    <m/>
    <x v="4"/>
    <x v="1115"/>
    <x v="1"/>
    <s v=" "/>
    <s v="Fire"/>
    <s v=" "/>
    <s v="BC-1994-1994-G90040"/>
    <s v=" "/>
    <s v=" "/>
    <d v="2020-05-05T00:00:00"/>
    <s v="BC"/>
    <x v="1"/>
    <n v="4"/>
    <x v="1"/>
    <s v="Taiga des plaines"/>
  </r>
  <r>
    <n v="1656"/>
    <x v="0"/>
    <s v="1990-G90040"/>
    <s v=" "/>
    <n v="58.2319999999999"/>
    <n v="-121.39100000000001"/>
    <n v="1990"/>
    <x v="1"/>
    <n v="31"/>
    <d v="1990-07-31T00:00:00"/>
    <m/>
    <m/>
    <x v="4"/>
    <x v="865"/>
    <x v="1"/>
    <s v=" "/>
    <s v="Fire"/>
    <s v=" "/>
    <s v="BC-1990-1990-G90040"/>
    <s v=" "/>
    <s v=" "/>
    <d v="2020-05-05T00:00:00"/>
    <s v="BC"/>
    <x v="1"/>
    <n v="4"/>
    <x v="1"/>
    <s v="Taiga des plaines"/>
  </r>
  <r>
    <n v="1657"/>
    <x v="0"/>
    <s v="1990-G80025"/>
    <s v=" "/>
    <n v="56.454999999999899"/>
    <n v="-120.224999999999"/>
    <n v="1990"/>
    <x v="4"/>
    <n v="9"/>
    <d v="1990-09-09T00:00:00"/>
    <m/>
    <m/>
    <x v="4"/>
    <x v="1116"/>
    <x v="0"/>
    <s v=" "/>
    <s v="Fire"/>
    <s v=" "/>
    <s v="BC-1990-1990-G80025"/>
    <s v=" "/>
    <s v=" "/>
    <d v="2020-05-05T00:00:00"/>
    <s v="BC"/>
    <x v="2"/>
    <n v="9"/>
    <x v="2"/>
    <s v="Plaines bornales"/>
  </r>
  <r>
    <n v="1658"/>
    <x v="0"/>
    <s v="1990-G80022"/>
    <s v=" "/>
    <n v="57.17"/>
    <n v="-121.572"/>
    <n v="1990"/>
    <x v="4"/>
    <n v="22"/>
    <d v="1990-09-22T00:00:00"/>
    <m/>
    <m/>
    <x v="4"/>
    <x v="1117"/>
    <x v="0"/>
    <s v=" "/>
    <s v="Fire"/>
    <s v=" "/>
    <s v="BC-1990-1990-G80022"/>
    <s v=" "/>
    <s v=" "/>
    <d v="2020-05-05T00:00:00"/>
    <s v="BC"/>
    <x v="2"/>
    <n v="9"/>
    <x v="2"/>
    <s v="Plaines bornales"/>
  </r>
  <r>
    <n v="1659"/>
    <x v="0"/>
    <s v="1990-G80027"/>
    <s v=" "/>
    <n v="56.295000000000002"/>
    <n v="-121.871"/>
    <n v="1990"/>
    <x v="4"/>
    <n v="23"/>
    <d v="1990-09-23T00:00:00"/>
    <m/>
    <m/>
    <x v="4"/>
    <x v="1118"/>
    <x v="0"/>
    <s v=" "/>
    <s v="Fire"/>
    <s v=" "/>
    <s v="BC-1990-1990-G80027"/>
    <s v=" "/>
    <s v=" "/>
    <d v="2020-05-05T00:00:00"/>
    <s v="BC"/>
    <x v="2"/>
    <n v="9"/>
    <x v="2"/>
    <s v="Plaines bornales"/>
  </r>
  <r>
    <n v="1660"/>
    <x v="0"/>
    <s v="1990-G80026"/>
    <s v=" "/>
    <n v="56.393000000000001"/>
    <n v="-120.53400000000001"/>
    <n v="1990"/>
    <x v="4"/>
    <n v="22"/>
    <d v="1990-09-22T00:00:00"/>
    <m/>
    <m/>
    <x v="4"/>
    <x v="890"/>
    <x v="0"/>
    <s v=" "/>
    <s v="Fire"/>
    <s v=" "/>
    <s v="BC-1990-1990-G80026"/>
    <s v=" "/>
    <s v=" "/>
    <d v="2020-05-05T00:00:00"/>
    <s v="BC"/>
    <x v="2"/>
    <n v="9"/>
    <x v="2"/>
    <s v="Plaines bornales"/>
  </r>
  <r>
    <n v="1661"/>
    <x v="0"/>
    <s v="1990-G70057"/>
    <s v=" "/>
    <n v="54.945999999999898"/>
    <n v="-121.30200000000001"/>
    <n v="1990"/>
    <x v="3"/>
    <n v="16"/>
    <d v="1990-08-16T00:00:00"/>
    <m/>
    <m/>
    <x v="4"/>
    <x v="1119"/>
    <x v="1"/>
    <s v=" "/>
    <s v="Fire"/>
    <s v=" "/>
    <s v="BC-1990-1990-G70057"/>
    <s v=" "/>
    <s v=" "/>
    <d v="2020-05-05T00:00:00"/>
    <s v="BC"/>
    <x v="3"/>
    <n v="14"/>
    <x v="3"/>
    <s v="Cordill re montagnarde"/>
  </r>
  <r>
    <n v="1662"/>
    <x v="0"/>
    <s v="1990-G40006"/>
    <s v=" "/>
    <n v="54.009"/>
    <n v="-123.803"/>
    <n v="1990"/>
    <x v="2"/>
    <n v="5"/>
    <d v="1990-05-05T00:00:00"/>
    <m/>
    <m/>
    <x v="4"/>
    <x v="853"/>
    <x v="0"/>
    <s v=" "/>
    <s v="Fire"/>
    <s v=" "/>
    <s v="BC-1990-1990-G40006"/>
    <s v=" "/>
    <s v=" "/>
    <d v="2020-05-05T00:00:00"/>
    <s v="BC"/>
    <x v="3"/>
    <n v="14"/>
    <x v="3"/>
    <s v="Cordill re montagnarde"/>
  </r>
  <r>
    <n v="1663"/>
    <x v="0"/>
    <s v="1994-VA0013"/>
    <s v=" "/>
    <n v="52.716999999999899"/>
    <n v="-126.333"/>
    <n v="1994"/>
    <x v="1"/>
    <n v="25"/>
    <d v="1994-07-25T00:00:00"/>
    <m/>
    <m/>
    <x v="4"/>
    <x v="1120"/>
    <x v="1"/>
    <s v=" "/>
    <s v="Fire"/>
    <s v=" "/>
    <s v="BC-1994-1994-VA0013"/>
    <s v=" "/>
    <s v=" "/>
    <d v="2020-05-05T00:00:00"/>
    <s v="BC"/>
    <x v="4"/>
    <n v="13"/>
    <x v="4"/>
    <s v="Maritime du Pacifique"/>
  </r>
  <r>
    <n v="1664"/>
    <x v="0"/>
    <s v="1994-R10014"/>
    <s v=" "/>
    <n v="53.363"/>
    <n v="-126.873"/>
    <n v="1994"/>
    <x v="0"/>
    <n v="26"/>
    <d v="1994-06-26T00:00:00"/>
    <m/>
    <m/>
    <x v="4"/>
    <x v="66"/>
    <x v="0"/>
    <s v=" "/>
    <s v="Fire"/>
    <s v=" "/>
    <s v="BC-1994-1994-R10014"/>
    <s v=" "/>
    <s v=" "/>
    <d v="2020-05-05T00:00:00"/>
    <s v="BC"/>
    <x v="3"/>
    <n v="14"/>
    <x v="3"/>
    <s v="Cordill re montagnarde"/>
  </r>
  <r>
    <n v="1665"/>
    <x v="0"/>
    <s v="1990-C10003"/>
    <s v=" "/>
    <n v="53.17"/>
    <n v="-122.94"/>
    <n v="1990"/>
    <x v="2"/>
    <n v="5"/>
    <d v="1990-05-05T00:00:00"/>
    <m/>
    <m/>
    <x v="4"/>
    <x v="1042"/>
    <x v="0"/>
    <s v=" "/>
    <s v="Fire"/>
    <s v=" "/>
    <s v="BC-1990-1990-C10003"/>
    <s v=" "/>
    <s v=" "/>
    <d v="2020-05-05T00:00:00"/>
    <s v="BC"/>
    <x v="3"/>
    <n v="14"/>
    <x v="3"/>
    <s v="Cordill re montagnarde"/>
  </r>
  <r>
    <n v="1666"/>
    <x v="0"/>
    <s v="1990-G10215"/>
    <s v=" "/>
    <n v="53.438000000000002"/>
    <n v="-122.325999999999"/>
    <n v="1990"/>
    <x v="4"/>
    <n v="11"/>
    <d v="1990-09-11T00:00:00"/>
    <m/>
    <m/>
    <x v="4"/>
    <x v="1043"/>
    <x v="0"/>
    <s v=" "/>
    <s v="Fire"/>
    <s v=" "/>
    <s v="BC-1990-1990-G10215"/>
    <s v=" "/>
    <s v=" "/>
    <d v="2020-05-05T00:00:00"/>
    <s v="BC"/>
    <x v="3"/>
    <n v="14"/>
    <x v="3"/>
    <s v="Cordill re montagnarde"/>
  </r>
  <r>
    <n v="1667"/>
    <x v="0"/>
    <s v="1990-C10010"/>
    <s v=" "/>
    <n v="52.92"/>
    <n v="-124.30500000000001"/>
    <n v="1990"/>
    <x v="2"/>
    <n v="5"/>
    <d v="1990-05-05T00:00:00"/>
    <m/>
    <m/>
    <x v="4"/>
    <x v="1121"/>
    <x v="0"/>
    <s v=" "/>
    <s v="Fire"/>
    <s v=" "/>
    <s v="BC-1990-1990-C10010"/>
    <s v=" "/>
    <s v=" "/>
    <d v="2020-05-05T00:00:00"/>
    <s v="BC"/>
    <x v="3"/>
    <n v="14"/>
    <x v="3"/>
    <s v="Cordill re montagnarde"/>
  </r>
  <r>
    <n v="1668"/>
    <x v="0"/>
    <s v="1994-N30019"/>
    <s v=" "/>
    <n v="51.957999999999899"/>
    <n v="-117.792"/>
    <n v="1994"/>
    <x v="3"/>
    <n v="3"/>
    <d v="1994-08-03T00:00:00"/>
    <m/>
    <m/>
    <x v="4"/>
    <x v="415"/>
    <x v="1"/>
    <s v=" "/>
    <s v="Fire"/>
    <s v=" "/>
    <s v="BC-1994-1994-N30019"/>
    <s v=" "/>
    <s v=" "/>
    <d v="2020-05-05T00:00:00"/>
    <s v="BC"/>
    <x v="3"/>
    <n v="14"/>
    <x v="3"/>
    <s v="Cordill re montagnarde"/>
  </r>
  <r>
    <n v="1669"/>
    <x v="0"/>
    <s v="1994-G30085"/>
    <s v=" "/>
    <n v="52.274999999999899"/>
    <n v="-118.53700000000001"/>
    <n v="1994"/>
    <x v="4"/>
    <n v="14"/>
    <d v="1994-09-14T00:00:00"/>
    <m/>
    <m/>
    <x v="4"/>
    <x v="1122"/>
    <x v="0"/>
    <s v=" "/>
    <s v="Fire"/>
    <s v=" "/>
    <s v="BC-1994-1994-G30085"/>
    <s v=" "/>
    <s v=" "/>
    <d v="2020-05-05T00:00:00"/>
    <s v="BC"/>
    <x v="3"/>
    <n v="14"/>
    <x v="3"/>
    <s v="Cordill re montagnarde"/>
  </r>
  <r>
    <n v="1670"/>
    <x v="0"/>
    <s v="1990-VA0004"/>
    <s v=" "/>
    <n v="52.204999999999899"/>
    <n v="-125.709"/>
    <n v="1990"/>
    <x v="2"/>
    <n v="4"/>
    <d v="1990-05-04T00:00:00"/>
    <m/>
    <m/>
    <x v="4"/>
    <x v="1123"/>
    <x v="0"/>
    <s v=" "/>
    <s v="Fire"/>
    <s v=" "/>
    <s v="BC-1990-1990-VA0004"/>
    <s v=" "/>
    <s v=" "/>
    <d v="2020-05-05T00:00:00"/>
    <s v="BC"/>
    <x v="3"/>
    <n v="14"/>
    <x v="3"/>
    <s v="Cordill re montagnarde"/>
  </r>
  <r>
    <n v="1671"/>
    <x v="0"/>
    <s v="1990-V90011"/>
    <s v=" "/>
    <n v="51.4729999999999"/>
    <n v="-125.65600000000001"/>
    <n v="1990"/>
    <x v="3"/>
    <n v="8"/>
    <d v="1990-08-08T00:00:00"/>
    <m/>
    <m/>
    <x v="4"/>
    <x v="1124"/>
    <x v="1"/>
    <s v=" "/>
    <s v="Fire"/>
    <s v=" "/>
    <s v="BC-1990-1990-V90011"/>
    <s v=" "/>
    <s v=" "/>
    <d v="2020-05-05T00:00:00"/>
    <s v="BC"/>
    <x v="4"/>
    <n v="13"/>
    <x v="4"/>
    <s v="Maritime du Pacifique"/>
  </r>
  <r>
    <n v="1672"/>
    <x v="0"/>
    <s v="1990-VA0035"/>
    <s v=" "/>
    <n v="51.866"/>
    <n v="-126.66800000000001"/>
    <n v="1990"/>
    <x v="3"/>
    <n v="12"/>
    <d v="1990-08-12T00:00:00"/>
    <m/>
    <m/>
    <x v="4"/>
    <x v="838"/>
    <x v="1"/>
    <s v=" "/>
    <s v="Fire"/>
    <s v=" "/>
    <s v="BC-1990-1990-VA0035"/>
    <s v=" "/>
    <s v=" "/>
    <d v="2020-05-05T00:00:00"/>
    <s v="BC"/>
    <x v="4"/>
    <n v="13"/>
    <x v="4"/>
    <s v="Maritime du Pacifique"/>
  </r>
  <r>
    <n v="1673"/>
    <x v="0"/>
    <s v="1990-VA0039"/>
    <s v=" "/>
    <n v="51.820999999999898"/>
    <n v="-126.381"/>
    <n v="1990"/>
    <x v="3"/>
    <n v="11"/>
    <d v="1990-08-11T00:00:00"/>
    <m/>
    <m/>
    <x v="4"/>
    <x v="1125"/>
    <x v="1"/>
    <s v=" "/>
    <s v="Fire"/>
    <s v=" "/>
    <s v="BC-1990-1990-VA0039"/>
    <s v=" "/>
    <s v=" "/>
    <d v="2020-05-05T00:00:00"/>
    <s v="BC"/>
    <x v="4"/>
    <n v="13"/>
    <x v="4"/>
    <s v="Maritime du Pacifique"/>
  </r>
  <r>
    <n v="1674"/>
    <x v="0"/>
    <s v="1994-K20085"/>
    <s v=" "/>
    <n v="51.25"/>
    <n v="-120.133"/>
    <n v="1994"/>
    <x v="1"/>
    <n v="29"/>
    <d v="1994-07-29T00:00:00"/>
    <m/>
    <m/>
    <x v="4"/>
    <x v="1126"/>
    <x v="0"/>
    <s v=" "/>
    <s v="Fire"/>
    <s v=" "/>
    <s v="BC-1994-1994-K20085"/>
    <s v=" "/>
    <s v=" "/>
    <d v="2020-05-05T00:00:00"/>
    <s v="BC"/>
    <x v="3"/>
    <n v="14"/>
    <x v="3"/>
    <s v="Cordill re montagnarde"/>
  </r>
  <r>
    <n v="1675"/>
    <x v="0"/>
    <s v="1990-C50008"/>
    <s v=" "/>
    <n v="51.536000000000001"/>
    <n v="-124.184"/>
    <n v="1990"/>
    <x v="2"/>
    <n v="5"/>
    <d v="1990-05-05T00:00:00"/>
    <m/>
    <m/>
    <x v="4"/>
    <x v="934"/>
    <x v="0"/>
    <s v=" "/>
    <s v="Fire"/>
    <s v=" "/>
    <s v="BC-1990-1990-C50008"/>
    <s v=" "/>
    <s v=" "/>
    <d v="2020-05-05T00:00:00"/>
    <s v="BC"/>
    <x v="3"/>
    <n v="14"/>
    <x v="3"/>
    <s v="Cordill re montagnarde"/>
  </r>
  <r>
    <n v="1676"/>
    <x v="0"/>
    <s v="1990-C50064"/>
    <s v=" "/>
    <n v="51.2229999999999"/>
    <n v="-123.77200000000001"/>
    <n v="1990"/>
    <x v="4"/>
    <n v="28"/>
    <d v="1990-09-28T00:00:00"/>
    <m/>
    <m/>
    <x v="4"/>
    <x v="890"/>
    <x v="0"/>
    <s v=" "/>
    <s v="Fire"/>
    <s v=" "/>
    <s v="BC-1990-1990-C50064"/>
    <s v=" "/>
    <s v=" "/>
    <d v="2020-05-05T00:00:00"/>
    <s v="BC"/>
    <x v="3"/>
    <n v="14"/>
    <x v="3"/>
    <s v="Cordill re montagnarde"/>
  </r>
  <r>
    <n v="1677"/>
    <x v="0"/>
    <s v="1994-N20025"/>
    <s v=" "/>
    <n v="50.5"/>
    <n v="-116.15"/>
    <n v="1994"/>
    <x v="1"/>
    <n v="26"/>
    <d v="1994-07-26T00:00:00"/>
    <m/>
    <m/>
    <x v="4"/>
    <x v="1127"/>
    <x v="1"/>
    <s v=" "/>
    <s v="Fire"/>
    <s v=" "/>
    <s v="BC-1994-1994-N20025"/>
    <s v=" "/>
    <s v=" "/>
    <d v="2020-05-05T00:00:00"/>
    <s v="BC"/>
    <x v="3"/>
    <n v="14"/>
    <x v="3"/>
    <s v="Cordill re montagnarde"/>
  </r>
  <r>
    <n v="1678"/>
    <x v="0"/>
    <s v="1994-K70044"/>
    <s v=" "/>
    <n v="50.799999999999898"/>
    <n v="-121.849999999999"/>
    <n v="1994"/>
    <x v="3"/>
    <n v="1"/>
    <d v="1994-08-01T00:00:00"/>
    <m/>
    <m/>
    <x v="4"/>
    <x v="1128"/>
    <x v="0"/>
    <s v=" "/>
    <s v="Fire"/>
    <s v=" "/>
    <s v="BC-1994-1994-K70044"/>
    <s v=" "/>
    <s v=" "/>
    <d v="2020-05-05T00:00:00"/>
    <s v="BC"/>
    <x v="3"/>
    <n v="14"/>
    <x v="3"/>
    <s v="Cordill re montagnarde"/>
  </r>
  <r>
    <n v="1679"/>
    <x v="0"/>
    <s v="1994-K20146"/>
    <s v=" "/>
    <n v="50.633000000000003"/>
    <n v="-121.367"/>
    <n v="1994"/>
    <x v="3"/>
    <n v="5"/>
    <d v="1994-08-05T00:00:00"/>
    <m/>
    <m/>
    <x v="4"/>
    <x v="1129"/>
    <x v="0"/>
    <s v=" "/>
    <s v="Fire"/>
    <s v=" "/>
    <s v="BC-1994-1994-K20146"/>
    <s v=" "/>
    <s v=" "/>
    <d v="2020-05-05T00:00:00"/>
    <s v="BC"/>
    <x v="3"/>
    <n v="14"/>
    <x v="3"/>
    <s v="Cordill re montagnarde"/>
  </r>
  <r>
    <n v="1680"/>
    <x v="0"/>
    <s v="1994-K20016"/>
    <s v=" "/>
    <n v="50.767000000000003"/>
    <n v="-121.083"/>
    <n v="1994"/>
    <x v="0"/>
    <n v="1"/>
    <d v="1994-06-01T00:00:00"/>
    <m/>
    <m/>
    <x v="4"/>
    <x v="837"/>
    <x v="0"/>
    <s v=" "/>
    <s v="Fire"/>
    <s v=" "/>
    <s v="BC-1994-1994-K20016"/>
    <s v=" "/>
    <s v=" "/>
    <d v="2020-05-05T00:00:00"/>
    <s v="BC"/>
    <x v="3"/>
    <n v="14"/>
    <x v="3"/>
    <s v="Cordill re montagnarde"/>
  </r>
  <r>
    <n v="1681"/>
    <x v="0"/>
    <s v="1994-N10138"/>
    <s v=" "/>
    <n v="49"/>
    <n v="-114.367"/>
    <n v="1994"/>
    <x v="3"/>
    <n v="12"/>
    <d v="1994-08-12T00:00:00"/>
    <m/>
    <m/>
    <x v="4"/>
    <x v="1130"/>
    <x v="1"/>
    <s v=" "/>
    <s v="Fire"/>
    <s v=" "/>
    <s v="BC-1994-1994-N10138"/>
    <s v=" "/>
    <s v=" "/>
    <d v="2020-05-05T00:00:00"/>
    <s v="BC"/>
    <x v="3"/>
    <n v="14"/>
    <x v="3"/>
    <s v="Cordill re montagnarde"/>
  </r>
  <r>
    <n v="1682"/>
    <x v="0"/>
    <s v="1994-K60065"/>
    <s v=" "/>
    <n v="49.45"/>
    <n v="-120.65"/>
    <n v="1994"/>
    <x v="1"/>
    <n v="23"/>
    <d v="1994-07-23T00:00:00"/>
    <m/>
    <m/>
    <x v="4"/>
    <x v="859"/>
    <x v="1"/>
    <s v=" "/>
    <s v="Fire"/>
    <s v=" "/>
    <s v="BC-1994-1994-K60065"/>
    <s v=" "/>
    <s v=" "/>
    <d v="2020-05-05T00:00:00"/>
    <s v="BC"/>
    <x v="3"/>
    <n v="14"/>
    <x v="3"/>
    <s v="Cordill re montagnarde"/>
  </r>
  <r>
    <n v="1683"/>
    <x v="0"/>
    <s v="1994-K20062"/>
    <s v=" "/>
    <n v="50.375"/>
    <n v="-120.533"/>
    <n v="1994"/>
    <x v="1"/>
    <n v="24"/>
    <d v="1994-07-24T00:00:00"/>
    <m/>
    <m/>
    <x v="4"/>
    <x v="1131"/>
    <x v="1"/>
    <s v=" "/>
    <s v="Fire"/>
    <s v=" "/>
    <s v="BC-1994-1994-K20062"/>
    <s v=" "/>
    <s v=" "/>
    <d v="2020-05-05T00:00:00"/>
    <s v="BC"/>
    <x v="3"/>
    <n v="14"/>
    <x v="3"/>
    <s v="Cordill re montagnarde"/>
  </r>
  <r>
    <n v="1684"/>
    <x v="0"/>
    <s v="1994-N10095"/>
    <s v=" "/>
    <n v="49.417000000000002"/>
    <n v="-115.917"/>
    <n v="1994"/>
    <x v="3"/>
    <n v="14"/>
    <d v="1994-08-14T00:00:00"/>
    <m/>
    <m/>
    <x v="4"/>
    <x v="1132"/>
    <x v="1"/>
    <s v=" "/>
    <s v="Fire"/>
    <s v=" "/>
    <s v="BC-1994-1994-N10095"/>
    <s v=" "/>
    <s v=" "/>
    <d v="2020-05-05T00:00:00"/>
    <s v="BC"/>
    <x v="3"/>
    <n v="14"/>
    <x v="3"/>
    <s v="Cordill re montagnarde"/>
  </r>
  <r>
    <n v="1685"/>
    <x v="0"/>
    <s v="1994-K60060"/>
    <s v=" "/>
    <n v="49.366999999999898"/>
    <n v="-120.739999999999"/>
    <n v="1994"/>
    <x v="1"/>
    <n v="23"/>
    <d v="1994-07-23T00:00:00"/>
    <m/>
    <m/>
    <x v="4"/>
    <x v="781"/>
    <x v="1"/>
    <s v=" "/>
    <s v="Fire"/>
    <s v=" "/>
    <s v="BC-1994-1994-K60060"/>
    <s v=" "/>
    <s v=" "/>
    <d v="2020-05-05T00:00:00"/>
    <s v="BC"/>
    <x v="3"/>
    <n v="14"/>
    <x v="3"/>
    <s v="Cordill re montagnarde"/>
  </r>
  <r>
    <n v="1686"/>
    <x v="0"/>
    <s v="1998-R90030"/>
    <s v=" "/>
    <n v="59.454999999999899"/>
    <n v="-131.94300000000001"/>
    <n v="1998"/>
    <x v="2"/>
    <n v="24"/>
    <d v="1998-05-24T00:00:00"/>
    <m/>
    <m/>
    <x v="4"/>
    <x v="772"/>
    <x v="1"/>
    <s v=" "/>
    <s v="Fire"/>
    <s v=" "/>
    <s v="BC-1998-1998-R90030"/>
    <s v=" "/>
    <s v=" "/>
    <d v="2020-05-05T00:00:00"/>
    <s v="BC"/>
    <x v="0"/>
    <n v="12"/>
    <x v="0"/>
    <s v="CordillCre boreale"/>
  </r>
  <r>
    <n v="1687"/>
    <x v="0"/>
    <s v="1993-G90016"/>
    <s v=" "/>
    <n v="59.268000000000001"/>
    <n v="-121.374"/>
    <n v="1993"/>
    <x v="0"/>
    <n v="6"/>
    <d v="1993-06-06T00:00:00"/>
    <m/>
    <m/>
    <x v="4"/>
    <x v="1133"/>
    <x v="1"/>
    <s v=" "/>
    <s v="Fire"/>
    <s v=" "/>
    <s v="BC-1993-1993-G90016"/>
    <s v=" "/>
    <s v=" "/>
    <d v="2020-05-05T00:00:00"/>
    <s v="BC"/>
    <x v="1"/>
    <n v="4"/>
    <x v="1"/>
    <s v="Taiga des plaines"/>
  </r>
  <r>
    <n v="1688"/>
    <x v="0"/>
    <s v="1993-G90042"/>
    <s v=" "/>
    <n v="59.188000000000002"/>
    <n v="-121.14700000000001"/>
    <n v="1993"/>
    <x v="3"/>
    <n v="3"/>
    <d v="1993-08-03T00:00:00"/>
    <m/>
    <m/>
    <x v="4"/>
    <x v="533"/>
    <x v="1"/>
    <s v=" "/>
    <s v="Fire"/>
    <s v=" "/>
    <s v="BC-1993-1993-G90042"/>
    <s v=" "/>
    <s v=" "/>
    <d v="2020-05-05T00:00:00"/>
    <s v="BC"/>
    <x v="1"/>
    <n v="4"/>
    <x v="1"/>
    <s v="Taiga des plaines"/>
  </r>
  <r>
    <n v="1689"/>
    <x v="0"/>
    <s v="1993-G90015"/>
    <s v=" "/>
    <n v="58.554000000000002"/>
    <n v="-120.318"/>
    <n v="1993"/>
    <x v="0"/>
    <n v="6"/>
    <d v="1993-06-06T00:00:00"/>
    <m/>
    <m/>
    <x v="4"/>
    <x v="961"/>
    <x v="1"/>
    <s v=" "/>
    <s v="Fire"/>
    <s v=" "/>
    <s v="BC-1993-1993-G90015"/>
    <s v=" "/>
    <s v=" "/>
    <d v="2020-05-05T00:00:00"/>
    <s v="BC"/>
    <x v="1"/>
    <n v="4"/>
    <x v="1"/>
    <s v="Taiga des plaines"/>
  </r>
  <r>
    <n v="1690"/>
    <x v="0"/>
    <s v="1993-G60003"/>
    <s v=" "/>
    <n v="56.866"/>
    <n v="-125.379"/>
    <n v="1993"/>
    <x v="2"/>
    <n v="17"/>
    <d v="1993-05-17T00:00:00"/>
    <m/>
    <m/>
    <x v="4"/>
    <x v="1134"/>
    <x v="0"/>
    <s v=" "/>
    <s v="Fire"/>
    <s v=" "/>
    <s v="BC-1993-1993-G60003"/>
    <s v=" "/>
    <s v=" "/>
    <d v="2020-05-05T00:00:00"/>
    <s v="BC"/>
    <x v="0"/>
    <n v="12"/>
    <x v="0"/>
    <s v="CordillCre boreale"/>
  </r>
  <r>
    <n v="1691"/>
    <x v="0"/>
    <s v="1998-R90018"/>
    <s v=" "/>
    <n v="57.591000000000001"/>
    <n v="-130.00700000000001"/>
    <n v="1998"/>
    <x v="5"/>
    <n v="29"/>
    <d v="1998-04-29T00:00:00"/>
    <m/>
    <m/>
    <x v="4"/>
    <x v="1135"/>
    <x v="0"/>
    <s v=" "/>
    <s v="Fire"/>
    <s v=" "/>
    <s v="BC-1998-1998-R90018"/>
    <s v=" "/>
    <s v=" "/>
    <d v="2020-05-05T00:00:00"/>
    <s v="BC"/>
    <x v="0"/>
    <n v="12"/>
    <x v="0"/>
    <s v="CordillCre boreale"/>
  </r>
  <r>
    <n v="1692"/>
    <x v="0"/>
    <s v="1998-G80132"/>
    <s v=" "/>
    <n v="57.683300000000003"/>
    <n v="-120.66670000000001"/>
    <n v="1998"/>
    <x v="0"/>
    <n v="9"/>
    <d v="1998-06-09T00:00:00"/>
    <m/>
    <m/>
    <x v="4"/>
    <x v="811"/>
    <x v="1"/>
    <s v=" "/>
    <s v="Fire"/>
    <s v=" "/>
    <s v="BC-1998-1998-G80132"/>
    <s v=" "/>
    <s v=" "/>
    <d v="2020-05-05T00:00:00"/>
    <s v="BC"/>
    <x v="2"/>
    <n v="9"/>
    <x v="2"/>
    <s v="Plaines bornales"/>
  </r>
  <r>
    <n v="1693"/>
    <x v="0"/>
    <s v="1998-G80036"/>
    <s v=" "/>
    <n v="56.2667"/>
    <n v="-121.13330000000001"/>
    <n v="1998"/>
    <x v="2"/>
    <n v="2"/>
    <d v="1998-05-02T00:00:00"/>
    <m/>
    <m/>
    <x v="4"/>
    <x v="863"/>
    <x v="0"/>
    <s v=" "/>
    <s v="Fire"/>
    <s v=" "/>
    <s v="BC-1998-1998-G80036"/>
    <s v=" "/>
    <s v=" "/>
    <d v="2020-05-05T00:00:00"/>
    <s v="BC"/>
    <x v="2"/>
    <n v="9"/>
    <x v="2"/>
    <s v="Plaines bornales"/>
  </r>
  <r>
    <n v="1694"/>
    <x v="0"/>
    <s v="1994-N70054"/>
    <s v=" "/>
    <n v="50.866999999999898"/>
    <n v="-117.217"/>
    <n v="1994"/>
    <x v="3"/>
    <n v="4"/>
    <d v="1994-08-04T00:00:00"/>
    <m/>
    <m/>
    <x v="4"/>
    <x v="1136"/>
    <x v="1"/>
    <s v=" "/>
    <s v="Fire"/>
    <s v=" "/>
    <s v="BC-1994-1994-N70054"/>
    <s v=" "/>
    <s v=" "/>
    <d v="2020-05-05T00:00:00"/>
    <s v="BC"/>
    <x v="3"/>
    <n v="14"/>
    <x v="3"/>
    <s v="Cordill re montagnarde"/>
  </r>
  <r>
    <n v="1695"/>
    <x v="0"/>
    <s v="1994-K10039"/>
    <s v=" "/>
    <n v="52.341000000000001"/>
    <n v="-120.404"/>
    <n v="1994"/>
    <x v="1"/>
    <n v="26"/>
    <d v="1994-07-26T00:00:00"/>
    <m/>
    <m/>
    <x v="4"/>
    <x v="1137"/>
    <x v="1"/>
    <s v=" "/>
    <s v="Fire"/>
    <s v=" "/>
    <s v="BC-1994-1994-K10039"/>
    <s v=" "/>
    <s v=" "/>
    <d v="2020-05-05T00:00:00"/>
    <s v="BC"/>
    <x v="3"/>
    <n v="14"/>
    <x v="3"/>
    <s v="Cordill re montagnarde"/>
  </r>
  <r>
    <n v="1696"/>
    <x v="0"/>
    <s v="1992-N30046"/>
    <s v=" "/>
    <n v="51.9819999999999"/>
    <n v="-117.364"/>
    <n v="1992"/>
    <x v="3"/>
    <n v="2"/>
    <d v="1992-08-02T00:00:00"/>
    <m/>
    <m/>
    <x v="4"/>
    <x v="1138"/>
    <x v="1"/>
    <s v=" "/>
    <s v="Fire"/>
    <s v=" "/>
    <s v="BC-1992-1992-N30046"/>
    <s v=" "/>
    <s v=" "/>
    <d v="2020-05-05T00:00:00"/>
    <s v="BC"/>
    <x v="3"/>
    <n v="14"/>
    <x v="3"/>
    <s v="Cordill re montagnarde"/>
  </r>
  <r>
    <n v="1697"/>
    <x v="0"/>
    <s v="1992-K70024"/>
    <s v=" "/>
    <n v="50.188000000000002"/>
    <n v="-121.581999999999"/>
    <n v="1992"/>
    <x v="3"/>
    <n v="2"/>
    <d v="1992-08-02T00:00:00"/>
    <m/>
    <m/>
    <x v="4"/>
    <x v="1139"/>
    <x v="0"/>
    <s v=" "/>
    <s v="Fire"/>
    <s v=" "/>
    <s v="BC-1992-1992-K70024"/>
    <s v=" "/>
    <s v=" "/>
    <d v="2020-05-05T00:00:00"/>
    <s v="BC"/>
    <x v="3"/>
    <n v="14"/>
    <x v="3"/>
    <s v="Cordill re montagnarde"/>
  </r>
  <r>
    <n v="1698"/>
    <x v="0"/>
    <s v="1994-K50087"/>
    <s v=" "/>
    <n v="49.472299999999898"/>
    <n v="-119.5317"/>
    <n v="1994"/>
    <x v="1"/>
    <n v="20"/>
    <d v="1994-07-20T00:00:00"/>
    <m/>
    <m/>
    <x v="4"/>
    <x v="1140"/>
    <x v="0"/>
    <s v=" "/>
    <s v="Fire"/>
    <s v=" "/>
    <s v="BC-1994-1994-K50087"/>
    <s v=" "/>
    <s v=" "/>
    <d v="2020-05-05T00:00:00"/>
    <s v="BC"/>
    <x v="3"/>
    <n v="14"/>
    <x v="3"/>
    <s v="Cordill re montagnarde"/>
  </r>
  <r>
    <n v="1699"/>
    <x v="0"/>
    <s v="1994-K50123"/>
    <s v=" "/>
    <n v="49"/>
    <n v="-119.5844"/>
    <n v="1994"/>
    <x v="3"/>
    <n v="3"/>
    <d v="1994-08-03T00:00:00"/>
    <m/>
    <m/>
    <x v="4"/>
    <x v="1141"/>
    <x v="1"/>
    <s v=" "/>
    <s v="Fire"/>
    <s v=" "/>
    <s v="BC-1994-1994-K50123"/>
    <s v=" "/>
    <s v=" "/>
    <d v="2020-05-05T00:00:00"/>
    <s v="BC"/>
    <x v="3"/>
    <n v="14"/>
    <x v="3"/>
    <s v="Cordill re montagnarde"/>
  </r>
  <r>
    <n v="1700"/>
    <x v="0"/>
    <s v="1998-R90068"/>
    <s v=" "/>
    <n v="59.75"/>
    <n v="-127.633"/>
    <n v="1998"/>
    <x v="1"/>
    <n v="4"/>
    <d v="1998-07-04T00:00:00"/>
    <m/>
    <m/>
    <x v="4"/>
    <x v="1142"/>
    <x v="1"/>
    <s v=" "/>
    <s v="Fire"/>
    <s v=" "/>
    <s v="BC-1998-1998-R90068"/>
    <s v=" "/>
    <s v=" "/>
    <d v="2020-05-05T00:00:00"/>
    <s v="BC"/>
    <x v="0"/>
    <n v="12"/>
    <x v="0"/>
    <s v="CordillCre boreale"/>
  </r>
  <r>
    <n v="1701"/>
    <x v="0"/>
    <s v="1998-R90085"/>
    <s v=" "/>
    <n v="59.289000000000001"/>
    <n v="-127.078999999999"/>
    <n v="1998"/>
    <x v="1"/>
    <n v="4"/>
    <d v="1998-07-04T00:00:00"/>
    <m/>
    <m/>
    <x v="4"/>
    <x v="1143"/>
    <x v="1"/>
    <s v=" "/>
    <s v="Fire"/>
    <s v=" "/>
    <s v="BC-1998-1998-R90085"/>
    <s v=" "/>
    <s v=" "/>
    <d v="2020-05-05T00:00:00"/>
    <s v="BC"/>
    <x v="0"/>
    <n v="12"/>
    <x v="0"/>
    <s v="CordillCre boreale"/>
  </r>
  <r>
    <n v="1702"/>
    <x v="0"/>
    <s v="1998-R90076"/>
    <s v=" "/>
    <n v="59.899999999999899"/>
    <n v="-132.9"/>
    <n v="1998"/>
    <x v="1"/>
    <n v="4"/>
    <d v="1998-07-04T00:00:00"/>
    <m/>
    <m/>
    <x v="4"/>
    <x v="1144"/>
    <x v="1"/>
    <s v=" "/>
    <s v="Fire"/>
    <s v=" "/>
    <s v="BC-1998-1998-R90076"/>
    <s v=" "/>
    <s v=" "/>
    <d v="2020-05-05T00:00:00"/>
    <s v="BC"/>
    <x v="0"/>
    <n v="12"/>
    <x v="0"/>
    <s v="CordillCre boreale"/>
  </r>
  <r>
    <n v="1703"/>
    <x v="0"/>
    <s v="1998-R90091"/>
    <s v=" "/>
    <n v="59.026000000000003"/>
    <n v="-131.997999999999"/>
    <n v="1998"/>
    <x v="1"/>
    <n v="1"/>
    <d v="1998-07-01T00:00:00"/>
    <m/>
    <m/>
    <x v="4"/>
    <x v="838"/>
    <x v="1"/>
    <s v=" "/>
    <s v="Fire"/>
    <s v=" "/>
    <s v="BC-1998-1998-R90091"/>
    <s v=" "/>
    <s v=" "/>
    <d v="2020-05-05T00:00:00"/>
    <s v="BC"/>
    <x v="0"/>
    <n v="12"/>
    <x v="0"/>
    <s v="CordillCre boreale"/>
  </r>
  <r>
    <n v="1704"/>
    <x v="0"/>
    <s v="1995-R90085"/>
    <s v=" "/>
    <n v="59.055"/>
    <n v="-131.536"/>
    <n v="1995"/>
    <x v="0"/>
    <n v="10"/>
    <d v="1995-06-10T00:00:00"/>
    <m/>
    <m/>
    <x v="4"/>
    <x v="1145"/>
    <x v="1"/>
    <s v=" "/>
    <s v="Fire"/>
    <s v=" "/>
    <s v="BC-1995-1995-R90085"/>
    <s v=" "/>
    <s v=" "/>
    <d v="2020-05-05T00:00:00"/>
    <s v="BC"/>
    <x v="0"/>
    <n v="12"/>
    <x v="0"/>
    <s v="CordillCre boreale"/>
  </r>
  <r>
    <n v="1705"/>
    <x v="0"/>
    <s v="1996-G90055"/>
    <s v=" "/>
    <n v="59.951999999999899"/>
    <n v="-124.869"/>
    <n v="1996"/>
    <x v="0"/>
    <n v="27"/>
    <d v="1996-06-27T00:00:00"/>
    <m/>
    <m/>
    <x v="4"/>
    <x v="1146"/>
    <x v="1"/>
    <s v=" "/>
    <s v="Fire"/>
    <s v=" "/>
    <s v="BC-1996-1996-G90055"/>
    <s v=" "/>
    <s v=" "/>
    <d v="2020-05-05T00:00:00"/>
    <s v="BC"/>
    <x v="0"/>
    <n v="12"/>
    <x v="0"/>
    <s v="CordillCre boreale"/>
  </r>
  <r>
    <n v="1706"/>
    <x v="0"/>
    <s v="1996-G90057"/>
    <s v=" "/>
    <n v="59.479999999999897"/>
    <n v="-121.114999999999"/>
    <n v="1996"/>
    <x v="0"/>
    <n v="27"/>
    <d v="1996-06-27T00:00:00"/>
    <m/>
    <m/>
    <x v="4"/>
    <x v="807"/>
    <x v="1"/>
    <s v=" "/>
    <s v="Fire"/>
    <s v=" "/>
    <s v="BC-1996-1996-G90057"/>
    <s v=" "/>
    <s v=" "/>
    <d v="2020-05-05T00:00:00"/>
    <s v="BC"/>
    <x v="1"/>
    <n v="4"/>
    <x v="1"/>
    <s v="Taiga des plaines"/>
  </r>
  <r>
    <n v="1707"/>
    <x v="0"/>
    <s v="1996-G90043"/>
    <s v=" "/>
    <n v="59.917000000000002"/>
    <n v="-124.167"/>
    <n v="1996"/>
    <x v="0"/>
    <n v="26"/>
    <d v="1996-06-26T00:00:00"/>
    <m/>
    <m/>
    <x v="4"/>
    <x v="1147"/>
    <x v="1"/>
    <s v=" "/>
    <s v="Fire"/>
    <s v=" "/>
    <s v="BC-1996-1996-G90043"/>
    <s v=" "/>
    <s v=" "/>
    <d v="2020-05-05T00:00:00"/>
    <s v="BC"/>
    <x v="1"/>
    <n v="4"/>
    <x v="1"/>
    <s v="Taiga des plaines"/>
  </r>
  <r>
    <n v="1708"/>
    <x v="0"/>
    <s v="1996-G90054"/>
    <s v=" "/>
    <n v="58.917000000000002"/>
    <n v="-123.583"/>
    <n v="1996"/>
    <x v="0"/>
    <n v="27"/>
    <d v="1996-06-27T00:00:00"/>
    <m/>
    <m/>
    <x v="4"/>
    <x v="1148"/>
    <x v="1"/>
    <s v=" "/>
    <s v="Fire"/>
    <s v=" "/>
    <s v="BC-1996-1996-G90054"/>
    <s v=" "/>
    <s v=" "/>
    <d v="2020-05-05T00:00:00"/>
    <s v="BC"/>
    <x v="1"/>
    <n v="4"/>
    <x v="1"/>
    <s v="Taiga des plaines"/>
  </r>
  <r>
    <n v="1709"/>
    <x v="0"/>
    <s v="1996-G90069"/>
    <s v=" "/>
    <n v="58.366999999999898"/>
    <n v="-123.45"/>
    <n v="1996"/>
    <x v="0"/>
    <n v="30"/>
    <d v="1996-06-30T00:00:00"/>
    <m/>
    <m/>
    <x v="4"/>
    <x v="1149"/>
    <x v="1"/>
    <s v=" "/>
    <s v="Fire"/>
    <s v=" "/>
    <s v="BC-1996-1996-G90069"/>
    <s v=" "/>
    <s v=" "/>
    <d v="2020-05-05T00:00:00"/>
    <s v="BC"/>
    <x v="1"/>
    <n v="4"/>
    <x v="1"/>
    <s v="Taiga des plaines"/>
  </r>
  <r>
    <n v="1710"/>
    <x v="0"/>
    <s v="1995-R90074"/>
    <s v=" "/>
    <n v="58.933"/>
    <n v="-132.667"/>
    <n v="1995"/>
    <x v="0"/>
    <n v="11"/>
    <d v="1995-06-11T00:00:00"/>
    <m/>
    <m/>
    <x v="4"/>
    <x v="1150"/>
    <x v="1"/>
    <s v=" "/>
    <s v="Fire"/>
    <s v=" "/>
    <s v="BC-1995-1995-R90074"/>
    <s v=" "/>
    <s v=" "/>
    <d v="2020-05-05T00:00:00"/>
    <s v="BC"/>
    <x v="0"/>
    <n v="12"/>
    <x v="0"/>
    <s v="CordillCre boreale"/>
  </r>
  <r>
    <n v="1711"/>
    <x v="0"/>
    <s v="1995-R90110"/>
    <s v=" "/>
    <n v="59.216999999999899"/>
    <n v="-134.31800000000001"/>
    <n v="1995"/>
    <x v="1"/>
    <n v="5"/>
    <d v="1995-07-05T00:00:00"/>
    <m/>
    <m/>
    <x v="4"/>
    <x v="1134"/>
    <x v="1"/>
    <s v=" "/>
    <s v="Fire"/>
    <s v=" "/>
    <s v="BC-1995-1995-R90110"/>
    <s v=" "/>
    <s v=" "/>
    <d v="2020-05-05T00:00:00"/>
    <s v="BC"/>
    <x v="0"/>
    <n v="12"/>
    <x v="0"/>
    <s v="CordillCre boreale"/>
  </r>
  <r>
    <n v="1712"/>
    <x v="0"/>
    <s v="1996-G90052"/>
    <s v=" "/>
    <n v="59.299999999999898"/>
    <n v="-122.93300000000001"/>
    <n v="1996"/>
    <x v="0"/>
    <n v="27"/>
    <d v="1996-06-27T00:00:00"/>
    <m/>
    <m/>
    <x v="4"/>
    <x v="807"/>
    <x v="1"/>
    <s v=" "/>
    <s v="Fire"/>
    <s v=" "/>
    <s v="BC-1996-1996-G90052"/>
    <s v=" "/>
    <s v=" "/>
    <d v="2020-05-05T00:00:00"/>
    <s v="BC"/>
    <x v="1"/>
    <n v="4"/>
    <x v="1"/>
    <s v="Taiga des plaines"/>
  </r>
  <r>
    <n v="1713"/>
    <x v="0"/>
    <s v="1998-G60179"/>
    <s v=" "/>
    <n v="57.533299999999898"/>
    <n v="-126.099999999999"/>
    <n v="1998"/>
    <x v="1"/>
    <n v="3"/>
    <d v="1998-07-03T00:00:00"/>
    <m/>
    <m/>
    <x v="4"/>
    <x v="1151"/>
    <x v="1"/>
    <s v=" "/>
    <s v="Fire"/>
    <s v=" "/>
    <s v="BC-1998-1998-G60179"/>
    <s v=" "/>
    <s v=" "/>
    <d v="2020-05-05T00:00:00"/>
    <s v="BC"/>
    <x v="0"/>
    <n v="12"/>
    <x v="0"/>
    <s v="CordillCre boreale"/>
  </r>
  <r>
    <n v="1714"/>
    <x v="0"/>
    <s v="1995-G60107"/>
    <s v=" "/>
    <n v="57.35"/>
    <n v="-125.599999999999"/>
    <n v="1995"/>
    <x v="2"/>
    <n v="27"/>
    <d v="1995-05-27T00:00:00"/>
    <m/>
    <m/>
    <x v="4"/>
    <x v="1152"/>
    <x v="0"/>
    <s v=" "/>
    <s v="Fire"/>
    <s v=" "/>
    <s v="BC-1995-1995-G60107"/>
    <s v=" "/>
    <s v=" "/>
    <d v="2020-05-05T00:00:00"/>
    <s v="BC"/>
    <x v="0"/>
    <n v="12"/>
    <x v="0"/>
    <s v="CordillCre boreale"/>
  </r>
  <r>
    <n v="1715"/>
    <x v="0"/>
    <s v="1998-R90054"/>
    <s v=" "/>
    <n v="57.866999999999898"/>
    <n v="-131.333"/>
    <n v="1998"/>
    <x v="1"/>
    <n v="3"/>
    <d v="1998-07-03T00:00:00"/>
    <m/>
    <m/>
    <x v="4"/>
    <x v="1153"/>
    <x v="1"/>
    <s v=" "/>
    <s v="Fire"/>
    <s v=" "/>
    <s v="BC-1998-1998-R90054"/>
    <s v=" "/>
    <s v=" "/>
    <d v="2020-05-05T00:00:00"/>
    <s v="BC"/>
    <x v="0"/>
    <n v="12"/>
    <x v="0"/>
    <s v="CordillCre boreale"/>
  </r>
  <r>
    <n v="1716"/>
    <x v="0"/>
    <s v="1998-R90058"/>
    <s v=" "/>
    <n v="57.808"/>
    <n v="-131.753999999999"/>
    <n v="1998"/>
    <x v="1"/>
    <n v="3"/>
    <d v="1998-07-03T00:00:00"/>
    <m/>
    <m/>
    <x v="4"/>
    <x v="1154"/>
    <x v="1"/>
    <s v=" "/>
    <s v="Fire"/>
    <s v=" "/>
    <s v="BC-1998-1998-R90058"/>
    <s v=" "/>
    <s v=" "/>
    <d v="2020-05-05T00:00:00"/>
    <s v="BC"/>
    <x v="0"/>
    <n v="12"/>
    <x v="0"/>
    <s v="CordillCre boreale"/>
  </r>
  <r>
    <n v="1717"/>
    <x v="0"/>
    <s v="1995-R90073"/>
    <s v=" "/>
    <n v="58.732999999999898"/>
    <n v="-132.71700000000001"/>
    <n v="1995"/>
    <x v="0"/>
    <n v="11"/>
    <d v="1995-06-11T00:00:00"/>
    <m/>
    <m/>
    <x v="4"/>
    <x v="1155"/>
    <x v="1"/>
    <s v=" "/>
    <s v="Fire"/>
    <s v=" "/>
    <s v="BC-1995-1995-R90073"/>
    <s v=" "/>
    <s v=" "/>
    <d v="2020-05-05T00:00:00"/>
    <s v="BC"/>
    <x v="0"/>
    <n v="12"/>
    <x v="0"/>
    <s v="CordillCre boreale"/>
  </r>
  <r>
    <n v="1718"/>
    <x v="0"/>
    <s v="1995-R90075"/>
    <s v=" "/>
    <n v="58.75"/>
    <n v="-132.667"/>
    <n v="1995"/>
    <x v="0"/>
    <n v="11"/>
    <d v="1995-06-11T00:00:00"/>
    <m/>
    <m/>
    <x v="4"/>
    <x v="1156"/>
    <x v="1"/>
    <s v=" "/>
    <s v="Fire"/>
    <s v=" "/>
    <s v="BC-1995-1995-R90075"/>
    <s v=" "/>
    <s v=" "/>
    <d v="2020-05-05T00:00:00"/>
    <s v="BC"/>
    <x v="0"/>
    <n v="12"/>
    <x v="0"/>
    <s v="CordillCre boreale"/>
  </r>
  <r>
    <n v="1719"/>
    <x v="0"/>
    <s v="1995-G80053"/>
    <s v=" "/>
    <n v="56.832999999999899"/>
    <n v="-121.133"/>
    <n v="1995"/>
    <x v="2"/>
    <n v="7"/>
    <d v="1995-05-07T00:00:00"/>
    <m/>
    <m/>
    <x v="4"/>
    <x v="838"/>
    <x v="0"/>
    <s v=" "/>
    <s v="Fire"/>
    <s v=" "/>
    <s v="BC-1995-1995-G80053"/>
    <s v=" "/>
    <s v=" "/>
    <d v="2020-05-05T00:00:00"/>
    <s v="BC"/>
    <x v="2"/>
    <n v="9"/>
    <x v="2"/>
    <s v="Plaines bornales"/>
  </r>
  <r>
    <n v="1720"/>
    <x v="0"/>
    <s v="1995-G60094"/>
    <s v=" "/>
    <n v="56.372"/>
    <n v="-124.417"/>
    <n v="1995"/>
    <x v="2"/>
    <n v="22"/>
    <d v="1995-05-22T00:00:00"/>
    <m/>
    <m/>
    <x v="4"/>
    <x v="1157"/>
    <x v="0"/>
    <s v=" "/>
    <s v="Fire"/>
    <s v=" "/>
    <s v="BC-1995-1995-G60094"/>
    <s v=" "/>
    <s v=" "/>
    <d v="2020-05-05T00:00:00"/>
    <s v="BC"/>
    <x v="3"/>
    <n v="14"/>
    <x v="3"/>
    <s v="Cordill re montagnarde"/>
  </r>
  <r>
    <n v="1721"/>
    <x v="0"/>
    <s v="1998-G10434"/>
    <s v=" "/>
    <n v="53.95"/>
    <n v="-120.599999999999"/>
    <n v="1998"/>
    <x v="3"/>
    <n v="4"/>
    <d v="1998-08-04T00:00:00"/>
    <m/>
    <m/>
    <x v="4"/>
    <x v="1108"/>
    <x v="1"/>
    <s v=" "/>
    <s v="Fire"/>
    <s v=" "/>
    <s v="BC-1998-1998-G10434"/>
    <s v=" "/>
    <s v=" "/>
    <d v="2020-05-05T00:00:00"/>
    <s v="BC"/>
    <x v="3"/>
    <n v="14"/>
    <x v="3"/>
    <s v="Cordill re montagnarde"/>
  </r>
  <r>
    <n v="1722"/>
    <x v="0"/>
    <s v="1998-G30325"/>
    <s v=" "/>
    <n v="54.149999999999899"/>
    <n v="-121.2"/>
    <n v="1998"/>
    <x v="1"/>
    <n v="30"/>
    <d v="1998-07-30T00:00:00"/>
    <m/>
    <m/>
    <x v="4"/>
    <x v="1158"/>
    <x v="1"/>
    <s v=" "/>
    <s v="Fire"/>
    <s v=" "/>
    <s v="BC-1998-1998-G30325"/>
    <s v=" "/>
    <s v=" "/>
    <d v="2020-05-05T00:00:00"/>
    <s v="BC"/>
    <x v="3"/>
    <n v="14"/>
    <x v="3"/>
    <s v="Cordill re montagnarde"/>
  </r>
  <r>
    <n v="1723"/>
    <x v="0"/>
    <s v="1995-G70055"/>
    <s v=" "/>
    <n v="55.633000000000003"/>
    <n v="-120.68300000000001"/>
    <n v="1995"/>
    <x v="2"/>
    <n v="9"/>
    <d v="1995-05-09T00:00:00"/>
    <m/>
    <m/>
    <x v="4"/>
    <x v="1159"/>
    <x v="0"/>
    <s v=" "/>
    <s v="Fire"/>
    <s v=" "/>
    <s v="BC-1995-1995-G70055"/>
    <s v=" "/>
    <s v=" "/>
    <d v="2020-05-05T00:00:00"/>
    <s v="BC"/>
    <x v="2"/>
    <n v="9"/>
    <x v="2"/>
    <s v="Plaines bornales"/>
  </r>
  <r>
    <n v="1724"/>
    <x v="0"/>
    <s v="1999-R10036"/>
    <s v=" "/>
    <n v="53.192799999999899"/>
    <n v="-126.2589"/>
    <n v="1999"/>
    <x v="1"/>
    <n v="17"/>
    <d v="1999-07-17T00:00:00"/>
    <m/>
    <m/>
    <x v="4"/>
    <x v="867"/>
    <x v="1"/>
    <s v=" "/>
    <s v="Fire"/>
    <s v=" "/>
    <s v="BC-1999-1999-R10036"/>
    <s v=" "/>
    <s v=" "/>
    <d v="2020-05-05T00:00:00"/>
    <s v="BC"/>
    <x v="3"/>
    <n v="14"/>
    <x v="3"/>
    <s v="Cordill re montagnarde"/>
  </r>
  <r>
    <n v="1725"/>
    <x v="0"/>
    <s v="1998-G30378"/>
    <s v=" "/>
    <n v="53.316699999999898"/>
    <n v="-120.2"/>
    <n v="1998"/>
    <x v="1"/>
    <n v="31"/>
    <d v="1998-07-31T00:00:00"/>
    <m/>
    <m/>
    <x v="4"/>
    <x v="1160"/>
    <x v="1"/>
    <s v=" "/>
    <s v="Fire"/>
    <s v=" "/>
    <s v="BC-1998-1998-G30378"/>
    <s v=" "/>
    <s v=" "/>
    <d v="2020-05-05T00:00:00"/>
    <s v="BC"/>
    <x v="3"/>
    <n v="14"/>
    <x v="3"/>
    <s v="Cordill re montagnarde"/>
  </r>
  <r>
    <n v="1726"/>
    <x v="0"/>
    <s v="1998-G30514"/>
    <s v=" "/>
    <n v="53.066699999999898"/>
    <n v="-118.833299999999"/>
    <n v="1998"/>
    <x v="4"/>
    <n v="3"/>
    <d v="1998-09-03T00:00:00"/>
    <m/>
    <m/>
    <x v="4"/>
    <x v="1161"/>
    <x v="1"/>
    <s v=" "/>
    <s v="Fire"/>
    <s v=" "/>
    <s v="BC-1998-1998-G30514"/>
    <s v=" "/>
    <s v=" "/>
    <d v="2020-05-05T00:00:00"/>
    <s v="BC"/>
    <x v="3"/>
    <n v="14"/>
    <x v="3"/>
    <s v="Cordill re montagnarde"/>
  </r>
  <r>
    <n v="1727"/>
    <x v="0"/>
    <s v="1998-K10435"/>
    <s v=" "/>
    <n v="52.491799999999898"/>
    <n v="-119.44"/>
    <n v="1998"/>
    <x v="3"/>
    <n v="5"/>
    <d v="1998-08-05T00:00:00"/>
    <m/>
    <m/>
    <x v="4"/>
    <x v="1162"/>
    <x v="1"/>
    <s v=" "/>
    <s v="Fire"/>
    <s v=" "/>
    <s v="BC-1998-1998-K10435"/>
    <s v=" "/>
    <s v=" "/>
    <d v="2020-05-05T00:00:00"/>
    <s v="BC"/>
    <x v="3"/>
    <n v="14"/>
    <x v="3"/>
    <s v="Cordill re montagnarde"/>
  </r>
  <r>
    <n v="1728"/>
    <x v="0"/>
    <s v="1998-N30150"/>
    <s v=" "/>
    <n v="51.753"/>
    <n v="-117.971999999999"/>
    <n v="1998"/>
    <x v="1"/>
    <n v="31"/>
    <d v="1998-07-31T00:00:00"/>
    <m/>
    <m/>
    <x v="4"/>
    <x v="1163"/>
    <x v="1"/>
    <s v=" "/>
    <s v="Fire"/>
    <s v=" "/>
    <s v="BC-1998-1998-N30150"/>
    <s v=" "/>
    <s v=" "/>
    <d v="2020-05-05T00:00:00"/>
    <s v="BC"/>
    <x v="3"/>
    <n v="14"/>
    <x v="3"/>
    <s v="Cordill re montagnarde"/>
  </r>
  <r>
    <n v="1729"/>
    <x v="0"/>
    <s v="1998-N30164"/>
    <s v=" "/>
    <n v="51.627000000000002"/>
    <n v="-117.797"/>
    <n v="1998"/>
    <x v="3"/>
    <n v="4"/>
    <d v="1998-08-04T00:00:00"/>
    <m/>
    <m/>
    <x v="4"/>
    <x v="1164"/>
    <x v="1"/>
    <s v=" "/>
    <s v="Fire"/>
    <s v=" "/>
    <s v="BC-1998-1998-N30164"/>
    <s v=" "/>
    <s v=" "/>
    <d v="2020-05-05T00:00:00"/>
    <s v="BC"/>
    <x v="3"/>
    <n v="14"/>
    <x v="3"/>
    <s v="Cordill re montagnarde"/>
  </r>
  <r>
    <n v="1730"/>
    <x v="0"/>
    <s v="1998-N30365"/>
    <s v=" "/>
    <n v="51.7"/>
    <n v="-117.849999999999"/>
    <n v="1998"/>
    <x v="3"/>
    <n v="7"/>
    <d v="1998-08-07T00:00:00"/>
    <m/>
    <m/>
    <x v="4"/>
    <x v="1165"/>
    <x v="1"/>
    <s v=" "/>
    <s v="Fire"/>
    <s v=" "/>
    <s v="BC-1998-1998-N30365"/>
    <s v=" "/>
    <s v=" "/>
    <d v="2020-05-05T00:00:00"/>
    <s v="BC"/>
    <x v="3"/>
    <n v="14"/>
    <x v="3"/>
    <s v="Cordill re montagnarde"/>
  </r>
  <r>
    <n v="1731"/>
    <x v="0"/>
    <s v="1998-N40187"/>
    <s v=" "/>
    <n v="51.265999999999899"/>
    <n v="-118.087"/>
    <n v="1998"/>
    <x v="3"/>
    <n v="5"/>
    <d v="1998-08-05T00:00:00"/>
    <m/>
    <m/>
    <x v="4"/>
    <x v="1166"/>
    <x v="1"/>
    <s v=" "/>
    <s v="Fire"/>
    <s v=" "/>
    <s v="BC-1998-1998-N40187"/>
    <s v=" "/>
    <s v=" "/>
    <d v="2020-05-05T00:00:00"/>
    <s v="BC"/>
    <x v="3"/>
    <n v="14"/>
    <x v="3"/>
    <s v="Cordill re montagnarde"/>
  </r>
  <r>
    <n v="1732"/>
    <x v="0"/>
    <s v="1998-N40188"/>
    <s v=" "/>
    <n v="51.5369999999999"/>
    <n v="-118.587"/>
    <n v="1998"/>
    <x v="3"/>
    <n v="6"/>
    <d v="1998-08-06T00:00:00"/>
    <m/>
    <m/>
    <x v="4"/>
    <x v="1018"/>
    <x v="1"/>
    <s v=" "/>
    <s v="Fire"/>
    <s v=" "/>
    <s v="BC-1998-1998-N40188"/>
    <s v=" "/>
    <s v=" "/>
    <d v="2020-05-05T00:00:00"/>
    <s v="BC"/>
    <x v="3"/>
    <n v="14"/>
    <x v="3"/>
    <s v="Cordill re montagnarde"/>
  </r>
  <r>
    <n v="1733"/>
    <x v="0"/>
    <s v="1998-N40195"/>
    <s v=" "/>
    <n v="51.698"/>
    <n v="-118.8"/>
    <n v="1998"/>
    <x v="3"/>
    <n v="6"/>
    <d v="1998-08-06T00:00:00"/>
    <m/>
    <m/>
    <x v="4"/>
    <x v="1167"/>
    <x v="1"/>
    <s v=" "/>
    <s v="Fire"/>
    <s v=" "/>
    <s v="BC-1998-1998-N40195"/>
    <s v=" "/>
    <s v=" "/>
    <d v="2020-05-05T00:00:00"/>
    <s v="BC"/>
    <x v="3"/>
    <n v="14"/>
    <x v="3"/>
    <s v="Cordill re montagnarde"/>
  </r>
  <r>
    <n v="1734"/>
    <x v="0"/>
    <s v="1998-N40236"/>
    <s v=" "/>
    <n v="52.078000000000003"/>
    <n v="-118.601"/>
    <n v="1998"/>
    <x v="3"/>
    <n v="6"/>
    <d v="1998-08-06T00:00:00"/>
    <m/>
    <m/>
    <x v="4"/>
    <x v="1168"/>
    <x v="1"/>
    <s v=" "/>
    <s v="Fire"/>
    <s v=" "/>
    <s v="BC-1998-1998-N40236"/>
    <s v=" "/>
    <s v=" "/>
    <d v="2020-05-05T00:00:00"/>
    <s v="BC"/>
    <x v="3"/>
    <n v="14"/>
    <x v="3"/>
    <s v="Cordill re montagnarde"/>
  </r>
  <r>
    <n v="1735"/>
    <x v="0"/>
    <s v="1998-G30479"/>
    <s v=" "/>
    <n v="52.916699999999899"/>
    <n v="-119.9667"/>
    <n v="1998"/>
    <x v="3"/>
    <n v="14"/>
    <d v="1998-08-14T00:00:00"/>
    <m/>
    <m/>
    <x v="4"/>
    <x v="1169"/>
    <x v="1"/>
    <s v=" "/>
    <s v="Fire"/>
    <s v=" "/>
    <s v="BC-1998-1998-G30479"/>
    <s v=" "/>
    <s v=" "/>
    <d v="2020-05-05T00:00:00"/>
    <s v="BC"/>
    <x v="3"/>
    <n v="14"/>
    <x v="3"/>
    <s v="Cordill re montagnarde"/>
  </r>
  <r>
    <n v="1736"/>
    <x v="0"/>
    <s v="1998-N70302"/>
    <s v=" "/>
    <n v="50.978000000000002"/>
    <n v="-117.215"/>
    <n v="1998"/>
    <x v="3"/>
    <n v="14"/>
    <d v="1998-08-14T00:00:00"/>
    <m/>
    <m/>
    <x v="4"/>
    <x v="934"/>
    <x v="1"/>
    <s v=" "/>
    <s v="Fire"/>
    <s v=" "/>
    <s v="BC-1998-1998-N70302"/>
    <s v=" "/>
    <s v=" "/>
    <d v="2020-05-05T00:00:00"/>
    <s v="BC"/>
    <x v="3"/>
    <n v="14"/>
    <x v="3"/>
    <s v="Cordill re montagnarde"/>
  </r>
  <r>
    <n v="1737"/>
    <x v="0"/>
    <s v="1998-C50067"/>
    <s v=" "/>
    <n v="52.237000000000002"/>
    <n v="-125.2"/>
    <n v="1998"/>
    <x v="2"/>
    <n v="2"/>
    <d v="1998-05-02T00:00:00"/>
    <m/>
    <m/>
    <x v="4"/>
    <x v="1170"/>
    <x v="0"/>
    <s v=" "/>
    <s v="Fire"/>
    <s v=" "/>
    <s v="BC-1998-1998-C50067"/>
    <s v=" "/>
    <s v=" "/>
    <d v="2020-05-05T00:00:00"/>
    <s v="BC"/>
    <x v="3"/>
    <n v="14"/>
    <x v="3"/>
    <s v="Cordill re montagnarde"/>
  </r>
  <r>
    <n v="1738"/>
    <x v="0"/>
    <s v="1995-C10125"/>
    <s v=" "/>
    <n v="53.0979999999999"/>
    <n v="-124.285"/>
    <n v="1995"/>
    <x v="2"/>
    <n v="28"/>
    <d v="1995-05-28T00:00:00"/>
    <m/>
    <m/>
    <x v="4"/>
    <x v="1171"/>
    <x v="0"/>
    <s v=" "/>
    <s v="Fire"/>
    <s v=" "/>
    <s v="BC-1995-1995-C10125"/>
    <s v=" "/>
    <s v=" "/>
    <d v="2020-05-05T00:00:00"/>
    <s v="BC"/>
    <x v="3"/>
    <n v="14"/>
    <x v="3"/>
    <s v="Cordill re montagnarde"/>
  </r>
  <r>
    <n v="1739"/>
    <x v="0"/>
    <s v="1997-C50104"/>
    <s v=" "/>
    <n v="51.758000000000003"/>
    <n v="-124.003"/>
    <n v="1997"/>
    <x v="0"/>
    <n v="7"/>
    <d v="1997-06-07T00:00:00"/>
    <m/>
    <m/>
    <x v="4"/>
    <x v="1172"/>
    <x v="0"/>
    <s v=" "/>
    <s v="Fire"/>
    <s v=" "/>
    <s v="BC-1997-1997-C50104"/>
    <s v=" "/>
    <s v=" "/>
    <d v="2020-05-05T00:00:00"/>
    <s v="BC"/>
    <x v="3"/>
    <n v="14"/>
    <x v="3"/>
    <s v="Cordill re montagnarde"/>
  </r>
  <r>
    <n v="1740"/>
    <x v="0"/>
    <s v="1998-N30157"/>
    <s v=" "/>
    <n v="52.2869999999999"/>
    <n v="-117.92"/>
    <n v="1998"/>
    <x v="3"/>
    <n v="2"/>
    <d v="1998-08-02T00:00:00"/>
    <m/>
    <m/>
    <x v="4"/>
    <x v="1173"/>
    <x v="1"/>
    <s v=" "/>
    <s v="Fire"/>
    <s v=" "/>
    <s v="BC-1998-1998-N30157"/>
    <s v=" "/>
    <s v=" "/>
    <d v="2020-05-05T00:00:00"/>
    <s v="BC"/>
    <x v="3"/>
    <n v="14"/>
    <x v="3"/>
    <s v="Cordill re montagnarde"/>
  </r>
  <r>
    <n v="1741"/>
    <x v="0"/>
    <s v="1998-N30235"/>
    <s v=" "/>
    <n v="52.02"/>
    <n v="-117.792"/>
    <n v="1998"/>
    <x v="3"/>
    <n v="6"/>
    <d v="1998-08-06T00:00:00"/>
    <m/>
    <m/>
    <x v="4"/>
    <x v="1174"/>
    <x v="1"/>
    <s v=" "/>
    <s v="Fire"/>
    <s v=" "/>
    <s v="BC-1998-1998-N30235"/>
    <s v=" "/>
    <s v=" "/>
    <d v="2020-05-05T00:00:00"/>
    <s v="BC"/>
    <x v="3"/>
    <n v="14"/>
    <x v="3"/>
    <s v="Cordill re montagnarde"/>
  </r>
  <r>
    <n v="1742"/>
    <x v="0"/>
    <s v="1998-K10436"/>
    <s v=" "/>
    <n v="51.85"/>
    <n v="-119.29170000000001"/>
    <n v="1998"/>
    <x v="3"/>
    <n v="5"/>
    <d v="1998-08-05T00:00:00"/>
    <m/>
    <m/>
    <x v="4"/>
    <x v="1175"/>
    <x v="1"/>
    <s v=" "/>
    <s v="Fire"/>
    <s v=" "/>
    <s v="BC-1998-1998-K10436"/>
    <s v=" "/>
    <s v=" "/>
    <d v="2020-05-05T00:00:00"/>
    <s v="BC"/>
    <x v="3"/>
    <n v="14"/>
    <x v="3"/>
    <s v="Cordill re montagnarde"/>
  </r>
  <r>
    <n v="1743"/>
    <x v="0"/>
    <s v="1998-N40079"/>
    <s v=" "/>
    <n v="50.860999999999898"/>
    <n v="-118.72"/>
    <n v="1998"/>
    <x v="1"/>
    <n v="13"/>
    <d v="1998-07-13T00:00:00"/>
    <m/>
    <m/>
    <x v="4"/>
    <x v="1176"/>
    <x v="1"/>
    <s v=" "/>
    <s v="Fire"/>
    <s v=" "/>
    <s v="BC-1998-1998-N40079"/>
    <s v=" "/>
    <s v=" "/>
    <d v="2020-05-05T00:00:00"/>
    <s v="BC"/>
    <x v="3"/>
    <n v="14"/>
    <x v="3"/>
    <s v="Cordill re montagnarde"/>
  </r>
  <r>
    <n v="1744"/>
    <x v="0"/>
    <s v="1998-K30285"/>
    <s v=" "/>
    <n v="50.6024999999999"/>
    <n v="-119.4208"/>
    <n v="1998"/>
    <x v="1"/>
    <n v="29"/>
    <d v="1998-07-29T00:00:00"/>
    <m/>
    <m/>
    <x v="4"/>
    <x v="1177"/>
    <x v="1"/>
    <s v=" "/>
    <s v="Fire"/>
    <s v=" "/>
    <s v="BC-1998-1998-K30285"/>
    <s v=" "/>
    <s v=" "/>
    <d v="2020-05-05T00:00:00"/>
    <s v="BC"/>
    <x v="3"/>
    <n v="14"/>
    <x v="3"/>
    <s v="Cordill re montagnarde"/>
  </r>
  <r>
    <n v="1745"/>
    <x v="0"/>
    <s v="1998-N20441"/>
    <s v=" "/>
    <n v="50.566000000000003"/>
    <n v="-115.44"/>
    <n v="1998"/>
    <x v="3"/>
    <n v="22"/>
    <d v="1998-08-22T00:00:00"/>
    <m/>
    <m/>
    <x v="4"/>
    <x v="1178"/>
    <x v="1"/>
    <s v=" "/>
    <s v="Fire"/>
    <s v=" "/>
    <s v="BC-1998-1998-N20441"/>
    <s v=" "/>
    <s v=" "/>
    <d v="2020-05-05T00:00:00"/>
    <s v="BC"/>
    <x v="3"/>
    <n v="14"/>
    <x v="3"/>
    <s v="Cordill re montagnarde"/>
  </r>
  <r>
    <n v="1746"/>
    <x v="0"/>
    <s v="1998-K70429"/>
    <s v=" "/>
    <n v="50.752699999999898"/>
    <n v="-121.8348"/>
    <n v="1998"/>
    <x v="3"/>
    <n v="5"/>
    <d v="1998-08-05T00:00:00"/>
    <m/>
    <m/>
    <x v="4"/>
    <x v="1179"/>
    <x v="0"/>
    <s v=" "/>
    <s v="Fire"/>
    <s v=" "/>
    <s v="BC-1998-1998-K70429"/>
    <s v=" "/>
    <s v=" "/>
    <d v="2020-05-05T00:00:00"/>
    <s v="BC"/>
    <x v="3"/>
    <n v="14"/>
    <x v="3"/>
    <s v="Cordill re montagnarde"/>
  </r>
  <r>
    <n v="1747"/>
    <x v="0"/>
    <s v="1998-K70231"/>
    <s v=" "/>
    <n v="50.853299999999898"/>
    <n v="-121.9367"/>
    <n v="1998"/>
    <x v="1"/>
    <n v="28"/>
    <d v="1998-07-28T00:00:00"/>
    <m/>
    <m/>
    <x v="4"/>
    <x v="853"/>
    <x v="1"/>
    <s v=" "/>
    <s v="Fire"/>
    <s v=" "/>
    <s v="BC-1998-1998-K70231"/>
    <s v=" "/>
    <s v=" "/>
    <d v="2020-05-05T00:00:00"/>
    <s v="BC"/>
    <x v="3"/>
    <n v="14"/>
    <x v="3"/>
    <s v="Cordill re montagnarde"/>
  </r>
  <r>
    <n v="1748"/>
    <x v="0"/>
    <s v="1996-K70237"/>
    <s v=" "/>
    <n v="50.716999999999899"/>
    <n v="-121.95"/>
    <n v="1996"/>
    <x v="3"/>
    <n v="1"/>
    <d v="1996-08-01T00:00:00"/>
    <m/>
    <m/>
    <x v="4"/>
    <x v="1180"/>
    <x v="0"/>
    <s v=" "/>
    <s v="Fire"/>
    <s v=" "/>
    <s v="BC-1996-1996-K70237"/>
    <s v=" "/>
    <s v=" "/>
    <d v="2020-05-05T00:00:00"/>
    <s v="BC"/>
    <x v="3"/>
    <n v="14"/>
    <x v="3"/>
    <s v="Cordill re montagnarde"/>
  </r>
  <r>
    <n v="1749"/>
    <x v="0"/>
    <s v="1998-K60639"/>
    <s v=" "/>
    <n v="49.639299999999899"/>
    <n v="-120.9325"/>
    <n v="1998"/>
    <x v="3"/>
    <n v="1"/>
    <d v="1998-08-01T00:00:00"/>
    <m/>
    <m/>
    <x v="4"/>
    <x v="1181"/>
    <x v="1"/>
    <s v=" "/>
    <s v="Fire"/>
    <s v=" "/>
    <s v="BC-1998-1998-K60639"/>
    <s v=" "/>
    <s v=" "/>
    <d v="2020-05-05T00:00:00"/>
    <s v="BC"/>
    <x v="3"/>
    <n v="14"/>
    <x v="3"/>
    <s v="Cordill re montagnarde"/>
  </r>
  <r>
    <n v="1750"/>
    <x v="0"/>
    <s v="1998-V10097"/>
    <s v=" "/>
    <n v="49.9983"/>
    <n v="-121.5633"/>
    <n v="1998"/>
    <x v="3"/>
    <n v="5"/>
    <d v="1998-08-05T00:00:00"/>
    <m/>
    <m/>
    <x v="4"/>
    <x v="1182"/>
    <x v="0"/>
    <s v=" "/>
    <s v="Fire"/>
    <s v=" "/>
    <s v="BC-1998-1998-V10097"/>
    <s v=" "/>
    <s v=" "/>
    <d v="2020-05-05T00:00:00"/>
    <s v="BC"/>
    <x v="3"/>
    <n v="14"/>
    <x v="3"/>
    <s v="Cordill re montagnarde"/>
  </r>
  <r>
    <n v="1751"/>
    <x v="0"/>
    <s v="1998-K70155"/>
    <s v=" "/>
    <n v="50.173299999999898"/>
    <n v="-121.5667"/>
    <n v="1998"/>
    <x v="1"/>
    <n v="11"/>
    <d v="1998-07-11T00:00:00"/>
    <m/>
    <m/>
    <x v="4"/>
    <x v="948"/>
    <x v="0"/>
    <s v=" "/>
    <s v="Fire"/>
    <s v=" "/>
    <s v="BC-1998-1998-K70155"/>
    <s v=" "/>
    <s v=" "/>
    <d v="2020-05-05T00:00:00"/>
    <s v="BC"/>
    <x v="3"/>
    <n v="14"/>
    <x v="3"/>
    <s v="Cordill re montagnarde"/>
  </r>
  <r>
    <n v="1752"/>
    <x v="0"/>
    <s v="1996-K70239"/>
    <s v=" "/>
    <n v="50.194000000000003"/>
    <n v="-122.095"/>
    <n v="1996"/>
    <x v="1"/>
    <n v="30"/>
    <d v="1996-07-30T00:00:00"/>
    <m/>
    <m/>
    <x v="4"/>
    <x v="1183"/>
    <x v="0"/>
    <s v=" "/>
    <s v="Fire"/>
    <s v=" "/>
    <s v="BC-1996-1996-K70239"/>
    <s v=" "/>
    <s v=" "/>
    <d v="2020-05-05T00:00:00"/>
    <s v="BC"/>
    <x v="3"/>
    <n v="14"/>
    <x v="3"/>
    <s v="Cordill re montagnarde"/>
  </r>
  <r>
    <n v="1753"/>
    <x v="0"/>
    <s v="1998-K20382"/>
    <s v=" "/>
    <n v="50.5867"/>
    <n v="-120.6317"/>
    <n v="1998"/>
    <x v="1"/>
    <n v="29"/>
    <d v="1998-07-29T00:00:00"/>
    <m/>
    <m/>
    <x v="4"/>
    <x v="1184"/>
    <x v="1"/>
    <s v=" "/>
    <s v="Fire"/>
    <s v=" "/>
    <s v="BC-1998-1998-K20382"/>
    <s v=" "/>
    <s v=" "/>
    <d v="2020-05-05T00:00:00"/>
    <s v="BC"/>
    <x v="3"/>
    <n v="14"/>
    <x v="3"/>
    <s v="Cordill re montagnarde"/>
  </r>
  <r>
    <n v="1754"/>
    <x v="0"/>
    <s v="1998-K40386"/>
    <s v=" "/>
    <n v="50.0932999999999"/>
    <n v="-118.9543"/>
    <n v="1998"/>
    <x v="3"/>
    <n v="4"/>
    <d v="1998-08-04T00:00:00"/>
    <m/>
    <m/>
    <x v="4"/>
    <x v="1185"/>
    <x v="1"/>
    <s v=" "/>
    <s v="Fire"/>
    <s v=" "/>
    <s v="BC-1998-1998-K40386"/>
    <s v=" "/>
    <s v=" "/>
    <d v="2020-05-05T00:00:00"/>
    <s v="BC"/>
    <x v="3"/>
    <n v="14"/>
    <x v="3"/>
    <s v="Cordill re montagnarde"/>
  </r>
  <r>
    <n v="1755"/>
    <x v="0"/>
    <s v="1999-R90110"/>
    <s v=" "/>
    <n v="59.566699999999898"/>
    <n v="-128.17169999999899"/>
    <n v="1999"/>
    <x v="3"/>
    <n v="6"/>
    <d v="1999-08-06T00:00:00"/>
    <m/>
    <m/>
    <x v="4"/>
    <x v="772"/>
    <x v="1"/>
    <s v=" "/>
    <s v="Fire"/>
    <s v=" "/>
    <s v="BC-1999-1999-R90110"/>
    <s v=" "/>
    <s v=" "/>
    <d v="2020-05-05T00:00:00"/>
    <s v="BC"/>
    <x v="0"/>
    <n v="12"/>
    <x v="0"/>
    <s v="CordillCre boreale"/>
  </r>
  <r>
    <n v="1756"/>
    <x v="0"/>
    <s v="1999-R90057"/>
    <s v=" "/>
    <n v="59.726799999999898"/>
    <n v="-131.83500000000001"/>
    <n v="1999"/>
    <x v="3"/>
    <n v="4"/>
    <d v="1999-08-04T00:00:00"/>
    <m/>
    <m/>
    <x v="4"/>
    <x v="863"/>
    <x v="1"/>
    <s v=" "/>
    <s v="Fire"/>
    <s v=" "/>
    <s v="BC-1999-1999-R90057"/>
    <s v=" "/>
    <s v=" "/>
    <d v="2020-05-05T00:00:00"/>
    <s v="BC"/>
    <x v="0"/>
    <n v="12"/>
    <x v="0"/>
    <s v="CordillCre boreale"/>
  </r>
  <r>
    <n v="1757"/>
    <x v="0"/>
    <s v="2000-G90145"/>
    <s v=" "/>
    <n v="59.9617"/>
    <n v="-121.3608"/>
    <n v="2000"/>
    <x v="0"/>
    <n v="27"/>
    <d v="2000-06-27T00:00:00"/>
    <m/>
    <m/>
    <x v="5"/>
    <x v="838"/>
    <x v="1"/>
    <s v=" "/>
    <s v="Fire"/>
    <s v=" "/>
    <s v="BC-2000-2000-G90145"/>
    <s v=" "/>
    <s v=" "/>
    <d v="2020-05-05T00:00:00"/>
    <s v="BC"/>
    <x v="1"/>
    <n v="4"/>
    <x v="1"/>
    <s v="Taiga des plaines"/>
  </r>
  <r>
    <n v="1758"/>
    <x v="0"/>
    <s v="1999-G90312"/>
    <s v=" "/>
    <n v="59.9833"/>
    <n v="-124"/>
    <n v="1999"/>
    <x v="4"/>
    <n v="14"/>
    <d v="1999-09-14T00:00:00"/>
    <m/>
    <m/>
    <x v="4"/>
    <x v="942"/>
    <x v="0"/>
    <s v=" "/>
    <s v="Fire"/>
    <s v=" "/>
    <s v="BC-1999-1999-G90312"/>
    <s v=" "/>
    <s v=" "/>
    <d v="2020-05-05T00:00:00"/>
    <s v="BC"/>
    <x v="1"/>
    <n v="4"/>
    <x v="1"/>
    <s v="Taiga des plaines"/>
  </r>
  <r>
    <n v="1759"/>
    <x v="0"/>
    <s v="1999-R90076"/>
    <s v=" "/>
    <n v="58.75"/>
    <n v="-132.133299999999"/>
    <n v="1999"/>
    <x v="3"/>
    <n v="5"/>
    <d v="1999-08-05T00:00:00"/>
    <m/>
    <m/>
    <x v="4"/>
    <x v="863"/>
    <x v="1"/>
    <s v=" "/>
    <s v="Fire"/>
    <s v=" "/>
    <s v="BC-1999-1999-R90076"/>
    <s v=" "/>
    <s v=" "/>
    <d v="2020-05-05T00:00:00"/>
    <s v="BC"/>
    <x v="0"/>
    <n v="12"/>
    <x v="0"/>
    <s v="CordillCre boreale"/>
  </r>
  <r>
    <n v="1760"/>
    <x v="0"/>
    <s v="1999-R90039"/>
    <s v=" "/>
    <n v="59.212000000000003"/>
    <n v="-133.94900000000001"/>
    <n v="1999"/>
    <x v="1"/>
    <n v="25"/>
    <d v="1999-07-25T00:00:00"/>
    <m/>
    <m/>
    <x v="4"/>
    <x v="1186"/>
    <x v="0"/>
    <s v=" "/>
    <s v="Fire"/>
    <s v=" "/>
    <s v="BC-1999-1999-R90039"/>
    <s v=" "/>
    <s v=" "/>
    <d v="2020-05-05T00:00:00"/>
    <s v="BC"/>
    <x v="0"/>
    <n v="12"/>
    <x v="0"/>
    <s v="CordillCre boreale"/>
  </r>
  <r>
    <n v="1761"/>
    <x v="0"/>
    <s v="1999-R90018"/>
    <s v=" "/>
    <n v="58.583300000000001"/>
    <n v="-127.63330000000001"/>
    <n v="1999"/>
    <x v="0"/>
    <n v="12"/>
    <d v="1999-06-12T00:00:00"/>
    <m/>
    <m/>
    <x v="4"/>
    <x v="1187"/>
    <x v="1"/>
    <s v=" "/>
    <s v="Fire"/>
    <s v=" "/>
    <s v="BC-1999-1999-R90018"/>
    <s v=" "/>
    <s v=" "/>
    <d v="2020-05-05T00:00:00"/>
    <s v="BC"/>
    <x v="0"/>
    <n v="12"/>
    <x v="0"/>
    <s v="CordillCre boreale"/>
  </r>
  <r>
    <n v="1762"/>
    <x v="0"/>
    <s v="1999-G60120"/>
    <s v=" "/>
    <n v="56.937199999999898"/>
    <n v="-125.783199999999"/>
    <n v="1999"/>
    <x v="1"/>
    <n v="18"/>
    <d v="1999-07-18T00:00:00"/>
    <m/>
    <m/>
    <x v="4"/>
    <x v="1126"/>
    <x v="0"/>
    <s v=" "/>
    <s v="Fire"/>
    <s v=" "/>
    <s v="BC-1999-1999-G60120"/>
    <s v=" "/>
    <s v=" "/>
    <d v="2020-05-05T00:00:00"/>
    <s v="BC"/>
    <x v="0"/>
    <n v="12"/>
    <x v="0"/>
    <s v="CordillCre boreale"/>
  </r>
  <r>
    <n v="1763"/>
    <x v="0"/>
    <s v="1999-R90016"/>
    <s v=" "/>
    <n v="58.976300000000002"/>
    <n v="-127.416"/>
    <n v="1999"/>
    <x v="0"/>
    <n v="10"/>
    <d v="1999-06-10T00:00:00"/>
    <m/>
    <m/>
    <x v="4"/>
    <x v="1031"/>
    <x v="1"/>
    <s v=" "/>
    <s v="Fire"/>
    <s v=" "/>
    <s v="BC-1999-1999-R90016"/>
    <s v=" "/>
    <s v=" "/>
    <d v="2020-05-05T00:00:00"/>
    <s v="BC"/>
    <x v="0"/>
    <n v="12"/>
    <x v="0"/>
    <s v="CordillCre boreale"/>
  </r>
  <r>
    <n v="1764"/>
    <x v="0"/>
    <s v="1999-R90060"/>
    <s v=" "/>
    <n v="58.650300000000001"/>
    <n v="-130.80099999999899"/>
    <n v="1999"/>
    <x v="3"/>
    <n v="4"/>
    <d v="1999-08-04T00:00:00"/>
    <m/>
    <m/>
    <x v="4"/>
    <x v="807"/>
    <x v="1"/>
    <s v=" "/>
    <s v="Fire"/>
    <s v=" "/>
    <s v="BC-1999-1999-R90060"/>
    <s v=" "/>
    <s v=" "/>
    <d v="2020-05-05T00:00:00"/>
    <s v="BC"/>
    <x v="0"/>
    <n v="12"/>
    <x v="0"/>
    <s v="CordillCre boreale"/>
  </r>
  <r>
    <n v="1765"/>
    <x v="0"/>
    <s v="1999-R90067"/>
    <s v=" "/>
    <n v="58.7667"/>
    <n v="-131.98330000000001"/>
    <n v="1999"/>
    <x v="3"/>
    <n v="5"/>
    <d v="1999-08-05T00:00:00"/>
    <m/>
    <m/>
    <x v="4"/>
    <x v="1188"/>
    <x v="1"/>
    <s v=" "/>
    <s v="Fire"/>
    <s v=" "/>
    <s v="BC-1999-1999-R90067"/>
    <s v=" "/>
    <s v=" "/>
    <d v="2020-05-05T00:00:00"/>
    <s v="BC"/>
    <x v="0"/>
    <n v="12"/>
    <x v="0"/>
    <s v="CordillCre boreale"/>
  </r>
  <r>
    <n v="1766"/>
    <x v="0"/>
    <s v="2000-R90032"/>
    <s v=" "/>
    <n v="57.649999999999899"/>
    <n v="-128.15"/>
    <n v="2000"/>
    <x v="0"/>
    <n v="2"/>
    <d v="2000-06-02T00:00:00"/>
    <m/>
    <m/>
    <x v="5"/>
    <x v="1189"/>
    <x v="0"/>
    <s v=" "/>
    <s v="Fire"/>
    <s v=" "/>
    <s v="BC-2000-2000-R90032"/>
    <s v=" "/>
    <s v=" "/>
    <d v="2020-05-05T00:00:00"/>
    <s v="BC"/>
    <x v="0"/>
    <n v="12"/>
    <x v="0"/>
    <s v="CordillCre boreale"/>
  </r>
  <r>
    <n v="1767"/>
    <x v="0"/>
    <s v="2000-G80118"/>
    <s v=" "/>
    <n v="56.64"/>
    <n v="-120.23"/>
    <n v="2000"/>
    <x v="0"/>
    <n v="2"/>
    <d v="2000-06-02T00:00:00"/>
    <m/>
    <m/>
    <x v="5"/>
    <x v="1190"/>
    <x v="1"/>
    <s v=" "/>
    <s v="Fire"/>
    <s v=" "/>
    <s v="BC-2000-2000-G80118"/>
    <s v=" "/>
    <s v=" "/>
    <d v="2020-05-05T00:00:00"/>
    <s v="BC"/>
    <x v="2"/>
    <n v="9"/>
    <x v="2"/>
    <s v="Plaines bornales"/>
  </r>
  <r>
    <n v="1768"/>
    <x v="0"/>
    <s v="1999-G70348"/>
    <s v=" "/>
    <n v="55.633299999999899"/>
    <n v="-121.366699999999"/>
    <n v="1999"/>
    <x v="6"/>
    <n v="18"/>
    <d v="1999-10-18T00:00:00"/>
    <m/>
    <m/>
    <x v="4"/>
    <x v="1191"/>
    <x v="0"/>
    <s v=" "/>
    <s v="Fire"/>
    <s v=" "/>
    <s v="BC-1999-1999-G70348"/>
    <s v=" "/>
    <s v=" "/>
    <d v="2020-05-05T00:00:00"/>
    <s v="BC"/>
    <x v="2"/>
    <n v="9"/>
    <x v="2"/>
    <s v="Plaines bornales"/>
  </r>
  <r>
    <n v="1769"/>
    <x v="0"/>
    <s v="2001-N40186"/>
    <s v=" "/>
    <n v="52.021299999999897"/>
    <n v="-117.693299999999"/>
    <n v="2001"/>
    <x v="0"/>
    <n v="24"/>
    <d v="2001-06-24T00:00:00"/>
    <m/>
    <m/>
    <x v="5"/>
    <x v="1192"/>
    <x v="1"/>
    <s v=" "/>
    <s v="Fire"/>
    <s v=" "/>
    <s v="BC-2001-2001-N40186"/>
    <s v=" "/>
    <s v=" "/>
    <d v="2020-05-05T00:00:00"/>
    <s v="BC"/>
    <x v="3"/>
    <n v="14"/>
    <x v="3"/>
    <s v="Cordill re montagnarde"/>
  </r>
  <r>
    <n v="1770"/>
    <x v="0"/>
    <s v="2001-N40194"/>
    <s v=" "/>
    <n v="51.814999999999898"/>
    <n v="-117.7133"/>
    <n v="2001"/>
    <x v="1"/>
    <n v="12"/>
    <d v="2001-07-12T00:00:00"/>
    <m/>
    <m/>
    <x v="5"/>
    <x v="1116"/>
    <x v="0"/>
    <s v=" "/>
    <s v="Fire"/>
    <s v=" "/>
    <s v="BC-2001-2001-N40194"/>
    <s v=" "/>
    <s v=" "/>
    <d v="2020-05-05T00:00:00"/>
    <s v="BC"/>
    <x v="3"/>
    <n v="14"/>
    <x v="3"/>
    <s v="Cordill re montagnarde"/>
  </r>
  <r>
    <n v="1771"/>
    <x v="0"/>
    <s v="1996-C50084"/>
    <s v=" "/>
    <n v="52.405000000000001"/>
    <n v="-125.816999999999"/>
    <n v="1996"/>
    <x v="1"/>
    <n v="24"/>
    <d v="1996-07-24T00:00:00"/>
    <m/>
    <m/>
    <x v="4"/>
    <x v="807"/>
    <x v="1"/>
    <s v=" "/>
    <s v="Fire"/>
    <s v=" "/>
    <s v="BC-1996-1996-C50084"/>
    <s v=" "/>
    <s v=" "/>
    <d v="2020-05-05T00:00:00"/>
    <s v="BC"/>
    <x v="3"/>
    <n v="14"/>
    <x v="3"/>
    <s v="Cordill re montagnarde"/>
  </r>
  <r>
    <n v="1772"/>
    <x v="0"/>
    <s v="2000-C50174"/>
    <s v=" "/>
    <n v="52.033299999999898"/>
    <n v="-125.5502"/>
    <n v="2000"/>
    <x v="1"/>
    <n v="31"/>
    <d v="2000-07-31T00:00:00"/>
    <m/>
    <m/>
    <x v="5"/>
    <x v="1193"/>
    <x v="1"/>
    <s v=" "/>
    <s v="Fire"/>
    <s v=" "/>
    <s v="BC-2000-2000-C50174"/>
    <s v=" "/>
    <s v=" "/>
    <d v="2020-05-05T00:00:00"/>
    <s v="BC"/>
    <x v="3"/>
    <n v="14"/>
    <x v="3"/>
    <s v="Cordill re montagnarde"/>
  </r>
  <r>
    <n v="1773"/>
    <x v="0"/>
    <s v="2001-N20157"/>
    <s v=" "/>
    <n v="50.131700000000002"/>
    <n v="-115.5433"/>
    <n v="2001"/>
    <x v="1"/>
    <n v="1"/>
    <d v="2001-07-01T00:00:00"/>
    <m/>
    <m/>
    <x v="5"/>
    <x v="772"/>
    <x v="1"/>
    <s v=" "/>
    <s v="Fire"/>
    <s v=" "/>
    <s v="BC-2001-2001-N20157"/>
    <s v=" "/>
    <s v=" "/>
    <d v="2020-05-05T00:00:00"/>
    <s v="BC"/>
    <x v="3"/>
    <n v="14"/>
    <x v="3"/>
    <s v="Cordill re montagnarde"/>
  </r>
  <r>
    <n v="1774"/>
    <x v="0"/>
    <s v="2001-N20476"/>
    <s v=" "/>
    <n v="50.189100000000003"/>
    <n v="-115.4967"/>
    <n v="2001"/>
    <x v="3"/>
    <n v="17"/>
    <d v="2001-08-17T00:00:00"/>
    <m/>
    <m/>
    <x v="5"/>
    <x v="1194"/>
    <x v="1"/>
    <s v=" "/>
    <s v="Fire"/>
    <s v=" "/>
    <s v="BC-2001-2001-N20476"/>
    <s v=" "/>
    <s v=" "/>
    <d v="2020-05-05T00:00:00"/>
    <s v="BC"/>
    <x v="3"/>
    <n v="14"/>
    <x v="3"/>
    <s v="Cordill re montagnarde"/>
  </r>
  <r>
    <n v="1775"/>
    <x v="0"/>
    <s v="2001-N20479"/>
    <s v=" "/>
    <n v="50.2517"/>
    <n v="-115.4333"/>
    <n v="2001"/>
    <x v="3"/>
    <n v="17"/>
    <d v="2001-08-17T00:00:00"/>
    <m/>
    <m/>
    <x v="5"/>
    <x v="1195"/>
    <x v="1"/>
    <s v=" "/>
    <s v="Fire"/>
    <s v=" "/>
    <s v="BC-2001-2001-N20479"/>
    <s v=" "/>
    <s v=" "/>
    <d v="2020-05-05T00:00:00"/>
    <s v="BC"/>
    <x v="3"/>
    <n v="14"/>
    <x v="3"/>
    <s v="Cordill re montagnarde"/>
  </r>
  <r>
    <n v="1776"/>
    <x v="0"/>
    <s v="1997-K70103"/>
    <s v=" "/>
    <n v="50.698999999999899"/>
    <n v="-121.65300000000001"/>
    <n v="1997"/>
    <x v="1"/>
    <n v="28"/>
    <d v="1997-07-28T00:00:00"/>
    <m/>
    <m/>
    <x v="4"/>
    <x v="1196"/>
    <x v="0"/>
    <s v=" "/>
    <s v="Fire"/>
    <s v=" "/>
    <s v="BC-1997-1997-K70103"/>
    <s v=" "/>
    <s v=" "/>
    <d v="2020-05-05T00:00:00"/>
    <s v="BC"/>
    <x v="3"/>
    <n v="14"/>
    <x v="3"/>
    <s v="Cordill re montagnarde"/>
  </r>
  <r>
    <n v="1777"/>
    <x v="0"/>
    <s v="2001-N10464"/>
    <s v=" "/>
    <n v="49.435200000000002"/>
    <n v="-114.905"/>
    <n v="2001"/>
    <x v="1"/>
    <n v="31"/>
    <d v="2001-07-31T00:00:00"/>
    <m/>
    <m/>
    <x v="5"/>
    <x v="1197"/>
    <x v="1"/>
    <s v=" "/>
    <s v="Fire"/>
    <s v=" "/>
    <s v="BC-2001-2001-N10464"/>
    <s v=" "/>
    <s v=" "/>
    <d v="2020-05-05T00:00:00"/>
    <s v="BC"/>
    <x v="3"/>
    <n v="14"/>
    <x v="3"/>
    <s v="Cordill re montagnarde"/>
  </r>
  <r>
    <n v="1778"/>
    <x v="0"/>
    <s v="2001-N70427"/>
    <s v=" "/>
    <n v="50.090600000000002"/>
    <n v="-116.712999999999"/>
    <n v="2001"/>
    <x v="1"/>
    <n v="13"/>
    <d v="2001-07-13T00:00:00"/>
    <m/>
    <m/>
    <x v="5"/>
    <x v="853"/>
    <x v="1"/>
    <s v=" "/>
    <s v="Fire"/>
    <s v=" "/>
    <s v="BC-2001-2001-N70427"/>
    <s v=" "/>
    <s v=" "/>
    <d v="2020-05-05T00:00:00"/>
    <s v="BC"/>
    <x v="3"/>
    <n v="14"/>
    <x v="3"/>
    <s v="Cordill re montagnarde"/>
  </r>
  <r>
    <n v="1779"/>
    <x v="0"/>
    <s v="2001-N50413"/>
    <s v=" "/>
    <n v="50.686999999999898"/>
    <n v="-117.551"/>
    <n v="2001"/>
    <x v="3"/>
    <n v="12"/>
    <d v="2001-08-12T00:00:00"/>
    <m/>
    <m/>
    <x v="5"/>
    <x v="1198"/>
    <x v="1"/>
    <s v=" "/>
    <s v="Fire"/>
    <s v=" "/>
    <s v="BC-2001-2001-N50413"/>
    <s v=" "/>
    <s v=" "/>
    <d v="2020-05-05T00:00:00"/>
    <s v="BC"/>
    <x v="3"/>
    <n v="14"/>
    <x v="3"/>
    <s v="Cordill re montagnarde"/>
  </r>
  <r>
    <n v="1780"/>
    <x v="0"/>
    <s v="1995-V10257"/>
    <s v=" "/>
    <n v="49.732999999999898"/>
    <n v="-121.367"/>
    <n v="1995"/>
    <x v="4"/>
    <n v="10"/>
    <d v="1995-09-10T00:00:00"/>
    <m/>
    <m/>
    <x v="4"/>
    <x v="1199"/>
    <x v="0"/>
    <s v=" "/>
    <s v="Fire"/>
    <s v=" "/>
    <s v="BC-1995-1995-V10257"/>
    <s v=" "/>
    <s v=" "/>
    <d v="2020-05-05T00:00:00"/>
    <s v="BC"/>
    <x v="4"/>
    <n v="13"/>
    <x v="4"/>
    <s v="Maritime du Pacifique"/>
  </r>
  <r>
    <n v="1781"/>
    <x v="0"/>
    <s v="2001-K60256"/>
    <s v=" "/>
    <n v="49.3001"/>
    <n v="-120.5763"/>
    <n v="2001"/>
    <x v="3"/>
    <n v="11"/>
    <d v="2001-08-11T00:00:00"/>
    <m/>
    <m/>
    <x v="5"/>
    <x v="1200"/>
    <x v="0"/>
    <s v=" "/>
    <s v="Fire"/>
    <s v=" "/>
    <s v="BC-2001-2001-K60256"/>
    <s v=" "/>
    <s v=" "/>
    <d v="2020-05-05T00:00:00"/>
    <s v="BC"/>
    <x v="3"/>
    <n v="14"/>
    <x v="3"/>
    <s v="Cordill re montagnarde"/>
  </r>
  <r>
    <n v="1782"/>
    <x v="0"/>
    <s v="2000-N10656"/>
    <s v=" "/>
    <n v="49.2333"/>
    <n v="-115.95"/>
    <n v="2000"/>
    <x v="3"/>
    <n v="11"/>
    <d v="2000-08-11T00:00:00"/>
    <m/>
    <m/>
    <x v="5"/>
    <x v="1201"/>
    <x v="1"/>
    <s v=" "/>
    <s v="Fire"/>
    <s v=" "/>
    <s v="BC-2000-2000-N10656"/>
    <s v=" "/>
    <s v=" "/>
    <d v="2020-05-05T00:00:00"/>
    <s v="BC"/>
    <x v="3"/>
    <n v="14"/>
    <x v="3"/>
    <s v="Cordill re montagnarde"/>
  </r>
  <r>
    <n v="1783"/>
    <x v="0"/>
    <s v="2000-N10802"/>
    <s v=" "/>
    <n v="49.314999999999898"/>
    <n v="-115.6083"/>
    <n v="2000"/>
    <x v="3"/>
    <n v="10"/>
    <d v="2000-08-10T00:00:00"/>
    <m/>
    <m/>
    <x v="5"/>
    <x v="924"/>
    <x v="1"/>
    <s v=" "/>
    <s v="Fire"/>
    <s v=" "/>
    <s v="BC-2000-2000-N10802"/>
    <s v=" "/>
    <s v=" "/>
    <d v="2020-05-05T00:00:00"/>
    <s v="BC"/>
    <x v="3"/>
    <n v="14"/>
    <x v="3"/>
    <s v="Cordill re montagnarde"/>
  </r>
  <r>
    <n v="1784"/>
    <x v="0"/>
    <s v="2000-K50239"/>
    <s v=" "/>
    <n v="49.164200000000001"/>
    <n v="-120.2525"/>
    <n v="2000"/>
    <x v="1"/>
    <n v="22"/>
    <d v="2000-07-22T00:00:00"/>
    <m/>
    <m/>
    <x v="5"/>
    <x v="1202"/>
    <x v="1"/>
    <s v=" "/>
    <s v="Fire"/>
    <s v=" "/>
    <s v="BC-2000-2000-K50239"/>
    <s v=" "/>
    <s v=" "/>
    <d v="2020-05-05T00:00:00"/>
    <s v="BC"/>
    <x v="3"/>
    <n v="14"/>
    <x v="3"/>
    <s v="Cordill re montagnarde"/>
  </r>
  <r>
    <n v="1785"/>
    <x v="0"/>
    <s v="2004-G90232"/>
    <s v=" "/>
    <n v="59.948700000000002"/>
    <n v="-127.062"/>
    <n v="2004"/>
    <x v="0"/>
    <n v="24"/>
    <d v="2004-06-24T00:00:00"/>
    <m/>
    <m/>
    <x v="5"/>
    <x v="1203"/>
    <x v="1"/>
    <s v=" "/>
    <s v="Fire"/>
    <s v=" "/>
    <s v="BC-2004-2004-G90232"/>
    <s v=" "/>
    <s v=" "/>
    <d v="2020-05-05T00:00:00"/>
    <s v="BC"/>
    <x v="0"/>
    <n v="12"/>
    <x v="0"/>
    <s v="CordillCre boreale"/>
  </r>
  <r>
    <n v="1786"/>
    <x v="0"/>
    <s v="2004-R90236"/>
    <s v=" "/>
    <n v="59.328899999999898"/>
    <n v="-132.21199999999899"/>
    <n v="2004"/>
    <x v="3"/>
    <n v="10"/>
    <d v="2004-08-10T00:00:00"/>
    <m/>
    <m/>
    <x v="5"/>
    <x v="1192"/>
    <x v="1"/>
    <s v=" "/>
    <s v="Fire"/>
    <s v=" "/>
    <s v="BC-2004-2004-R90236"/>
    <s v=" "/>
    <s v=" "/>
    <d v="2020-05-05T00:00:00"/>
    <s v="BC"/>
    <x v="0"/>
    <n v="12"/>
    <x v="0"/>
    <s v="CordillCre boreale"/>
  </r>
  <r>
    <n v="1787"/>
    <x v="0"/>
    <s v="2005-G90218"/>
    <s v=" "/>
    <n v="59.966700000000003"/>
    <n v="-121.0167"/>
    <n v="2005"/>
    <x v="0"/>
    <n v="2"/>
    <d v="2005-06-02T00:00:00"/>
    <m/>
    <m/>
    <x v="5"/>
    <x v="811"/>
    <x v="1"/>
    <s v=" "/>
    <s v="Fire"/>
    <s v=" "/>
    <s v="BC-2005-2005-G90218"/>
    <s v=" "/>
    <s v=" "/>
    <d v="2020-05-05T00:00:00"/>
    <s v="BC"/>
    <x v="1"/>
    <n v="4"/>
    <x v="1"/>
    <s v="Taiga des plaines"/>
  </r>
  <r>
    <n v="1788"/>
    <x v="0"/>
    <s v="2005-G90151"/>
    <s v=" "/>
    <n v="59.216299999999897"/>
    <n v="-120.893"/>
    <n v="2005"/>
    <x v="2"/>
    <n v="29"/>
    <d v="2005-05-29T00:00:00"/>
    <m/>
    <m/>
    <x v="5"/>
    <x v="1204"/>
    <x v="1"/>
    <s v=" "/>
    <s v="Fire"/>
    <s v=" "/>
    <s v="BC-2005-2005-G90151"/>
    <s v=" "/>
    <s v=" "/>
    <d v="2020-05-05T00:00:00"/>
    <s v="BC"/>
    <x v="1"/>
    <n v="4"/>
    <x v="1"/>
    <s v="Taiga des plaines"/>
  </r>
  <r>
    <n v="1789"/>
    <x v="0"/>
    <s v="2005-G90159"/>
    <s v=" "/>
    <n v="59.317100000000003"/>
    <n v="-121.5705"/>
    <n v="2005"/>
    <x v="2"/>
    <n v="29"/>
    <d v="2005-05-29T00:00:00"/>
    <m/>
    <m/>
    <x v="5"/>
    <x v="1205"/>
    <x v="1"/>
    <s v=" "/>
    <s v="Fire"/>
    <s v=" "/>
    <s v="BC-2005-2005-G90159"/>
    <s v=" "/>
    <s v=" "/>
    <d v="2020-05-05T00:00:00"/>
    <s v="BC"/>
    <x v="1"/>
    <n v="4"/>
    <x v="1"/>
    <s v="Taiga des plaines"/>
  </r>
  <r>
    <n v="1790"/>
    <x v="0"/>
    <s v="2005-G90167"/>
    <s v=" "/>
    <n v="59.402700000000003"/>
    <n v="-121.4355"/>
    <n v="2005"/>
    <x v="2"/>
    <n v="29"/>
    <d v="2005-05-29T00:00:00"/>
    <m/>
    <m/>
    <x v="5"/>
    <x v="1206"/>
    <x v="1"/>
    <s v=" "/>
    <s v="Fire"/>
    <s v=" "/>
    <s v="BC-2005-2005-G90167"/>
    <s v=" "/>
    <s v=" "/>
    <d v="2020-05-05T00:00:00"/>
    <s v="BC"/>
    <x v="1"/>
    <n v="4"/>
    <x v="1"/>
    <s v="Taiga des plaines"/>
  </r>
  <r>
    <n v="1791"/>
    <x v="0"/>
    <s v="2004-G90352"/>
    <s v=" "/>
    <n v="59.046799999999898"/>
    <n v="-120.81570000000001"/>
    <n v="2004"/>
    <x v="1"/>
    <n v="17"/>
    <d v="2004-07-17T00:00:00"/>
    <m/>
    <m/>
    <x v="5"/>
    <x v="1207"/>
    <x v="1"/>
    <s v=" "/>
    <s v="Fire"/>
    <s v=" "/>
    <s v="BC-2004-2004-G90352"/>
    <s v=" "/>
    <s v=" "/>
    <d v="2020-05-05T00:00:00"/>
    <s v="BC"/>
    <x v="1"/>
    <n v="4"/>
    <x v="1"/>
    <s v="Taiga des plaines"/>
  </r>
  <r>
    <n v="1792"/>
    <x v="0"/>
    <s v="2003-G90239"/>
    <s v=" "/>
    <n v="59.728000000000002"/>
    <n v="-120.7743"/>
    <n v="2003"/>
    <x v="1"/>
    <n v="26"/>
    <d v="2003-07-26T00:00:00"/>
    <m/>
    <m/>
    <x v="5"/>
    <x v="1203"/>
    <x v="1"/>
    <s v=" "/>
    <s v="Fire"/>
    <s v=" "/>
    <s v="BC-2003-2003-G90239"/>
    <s v=" "/>
    <s v=" "/>
    <d v="2020-05-05T00:00:00"/>
    <s v="BC"/>
    <x v="1"/>
    <n v="4"/>
    <x v="1"/>
    <s v="Taiga des plaines"/>
  </r>
  <r>
    <n v="1793"/>
    <x v="0"/>
    <s v="2003-G90083"/>
    <s v=" "/>
    <n v="58.033299999999898"/>
    <n v="-123.075"/>
    <n v="2003"/>
    <x v="2"/>
    <n v="16"/>
    <d v="2003-05-16T00:00:00"/>
    <m/>
    <m/>
    <x v="5"/>
    <x v="807"/>
    <x v="0"/>
    <s v=" "/>
    <s v="Fire"/>
    <s v=" "/>
    <s v="BC-2003-2003-G90083"/>
    <s v=" "/>
    <s v=" "/>
    <d v="2020-05-05T00:00:00"/>
    <s v="BC"/>
    <x v="1"/>
    <n v="4"/>
    <x v="1"/>
    <s v="Taiga des plaines"/>
  </r>
  <r>
    <n v="1794"/>
    <x v="0"/>
    <s v="2003-G90084"/>
    <s v=" "/>
    <n v="58"/>
    <n v="-123.18170000000001"/>
    <n v="2003"/>
    <x v="2"/>
    <n v="16"/>
    <d v="2003-05-16T00:00:00"/>
    <m/>
    <m/>
    <x v="5"/>
    <x v="1031"/>
    <x v="0"/>
    <s v=" "/>
    <s v="Fire"/>
    <s v=" "/>
    <s v="BC-2003-2003-G90084"/>
    <s v=" "/>
    <s v=" "/>
    <d v="2020-05-05T00:00:00"/>
    <s v="BC"/>
    <x v="1"/>
    <n v="4"/>
    <x v="1"/>
    <s v="Taiga des plaines"/>
  </r>
  <r>
    <n v="1795"/>
    <x v="0"/>
    <s v="2003-G90086"/>
    <s v=" "/>
    <n v="58.049999999999898"/>
    <n v="-123.2833"/>
    <n v="2003"/>
    <x v="2"/>
    <n v="14"/>
    <d v="2003-05-14T00:00:00"/>
    <m/>
    <m/>
    <x v="5"/>
    <x v="863"/>
    <x v="0"/>
    <s v=" "/>
    <s v="Fire"/>
    <s v=" "/>
    <s v="BC-2003-2003-G90086"/>
    <s v=" "/>
    <s v=" "/>
    <d v="2020-05-05T00:00:00"/>
    <s v="BC"/>
    <x v="1"/>
    <n v="4"/>
    <x v="1"/>
    <s v="Taiga des plaines"/>
  </r>
  <r>
    <n v="1796"/>
    <x v="0"/>
    <s v="2004-R90184"/>
    <s v=" "/>
    <n v="59.191600000000001"/>
    <n v="-132.36660000000001"/>
    <n v="2004"/>
    <x v="0"/>
    <n v="25"/>
    <d v="2004-06-25T00:00:00"/>
    <m/>
    <m/>
    <x v="5"/>
    <x v="807"/>
    <x v="1"/>
    <s v=" "/>
    <s v="Fire"/>
    <s v=" "/>
    <s v="BC-2004-2004-R90184"/>
    <s v=" "/>
    <s v=" "/>
    <d v="2020-05-05T00:00:00"/>
    <s v="BC"/>
    <x v="0"/>
    <n v="12"/>
    <x v="0"/>
    <s v="CordillCre boreale"/>
  </r>
  <r>
    <n v="1797"/>
    <x v="0"/>
    <s v="2005-G90144"/>
    <s v=" "/>
    <n v="59.0565"/>
    <n v="-121.9913"/>
    <n v="2005"/>
    <x v="2"/>
    <n v="29"/>
    <d v="2005-05-29T00:00:00"/>
    <m/>
    <m/>
    <x v="5"/>
    <x v="720"/>
    <x v="1"/>
    <s v=" "/>
    <s v="Fire"/>
    <s v=" "/>
    <s v="BC-2005-2005-G90144"/>
    <s v=" "/>
    <s v=" "/>
    <d v="2020-05-05T00:00:00"/>
    <s v="BC"/>
    <x v="1"/>
    <n v="4"/>
    <x v="1"/>
    <s v="Taiga des plaines"/>
  </r>
  <r>
    <n v="1798"/>
    <x v="0"/>
    <s v="2005-G90147"/>
    <s v=" "/>
    <n v="59.021000000000001"/>
    <n v="-122.00360000000001"/>
    <n v="2005"/>
    <x v="2"/>
    <n v="29"/>
    <d v="2005-05-29T00:00:00"/>
    <m/>
    <m/>
    <x v="5"/>
    <x v="1208"/>
    <x v="1"/>
    <s v=" "/>
    <s v="Fire"/>
    <s v=" "/>
    <s v="BC-2005-2005-G90147"/>
    <s v=" "/>
    <s v=" "/>
    <d v="2020-05-05T00:00:00"/>
    <s v="BC"/>
    <x v="1"/>
    <n v="4"/>
    <x v="1"/>
    <s v="Taiga des plaines"/>
  </r>
  <r>
    <n v="1799"/>
    <x v="0"/>
    <s v="2005-G90195"/>
    <s v=" "/>
    <n v="59.189999999999898"/>
    <n v="-120.04170000000001"/>
    <n v="2005"/>
    <x v="2"/>
    <n v="30"/>
    <d v="2005-05-30T00:00:00"/>
    <m/>
    <m/>
    <x v="5"/>
    <x v="961"/>
    <x v="1"/>
    <s v=" "/>
    <s v="Fire"/>
    <s v=" "/>
    <s v="BC-2005-2005-G90195"/>
    <s v=" "/>
    <s v=" "/>
    <d v="2020-05-05T00:00:00"/>
    <s v="BC"/>
    <x v="1"/>
    <n v="4"/>
    <x v="1"/>
    <s v="Taiga des plaines"/>
  </r>
  <r>
    <n v="1800"/>
    <x v="0"/>
    <s v="2005-G90206"/>
    <s v=" "/>
    <n v="59.117199999999897"/>
    <n v="-120.0613"/>
    <n v="2005"/>
    <x v="2"/>
    <n v="30"/>
    <d v="2005-05-30T00:00:00"/>
    <m/>
    <m/>
    <x v="5"/>
    <x v="1209"/>
    <x v="1"/>
    <s v=" "/>
    <s v="Fire"/>
    <s v=" "/>
    <s v="BC-2005-2005-G90206"/>
    <s v=" "/>
    <s v=" "/>
    <d v="2020-05-05T00:00:00"/>
    <s v="BC"/>
    <x v="1"/>
    <n v="4"/>
    <x v="1"/>
    <s v="Taiga des plaines"/>
  </r>
  <r>
    <n v="1801"/>
    <x v="0"/>
    <s v="2004-G90310"/>
    <s v=" "/>
    <n v="59.56"/>
    <n v="-122.7975"/>
    <n v="2004"/>
    <x v="1"/>
    <n v="15"/>
    <d v="2004-07-15T00:00:00"/>
    <m/>
    <m/>
    <x v="5"/>
    <x v="1210"/>
    <x v="1"/>
    <s v=" "/>
    <s v="Fire"/>
    <s v=" "/>
    <s v="BC-2004-2004-G90310"/>
    <s v=" "/>
    <s v=" "/>
    <d v="2020-05-05T00:00:00"/>
    <s v="BC"/>
    <x v="1"/>
    <n v="4"/>
    <x v="1"/>
    <s v="Taiga des plaines"/>
  </r>
  <r>
    <n v="1802"/>
    <x v="0"/>
    <s v="2002-R90079"/>
    <s v=" "/>
    <n v="59.5369999999999"/>
    <n v="-128.8931"/>
    <n v="2002"/>
    <x v="0"/>
    <n v="14"/>
    <d v="2002-06-14T00:00:00"/>
    <m/>
    <m/>
    <x v="5"/>
    <x v="905"/>
    <x v="1"/>
    <s v=" "/>
    <s v="Fire"/>
    <s v=" "/>
    <s v="BC-2002-2002-R90079"/>
    <s v=" "/>
    <s v=" "/>
    <d v="2020-05-05T00:00:00"/>
    <s v="BC"/>
    <x v="0"/>
    <n v="12"/>
    <x v="0"/>
    <s v="CordillCre boreale"/>
  </r>
  <r>
    <n v="1803"/>
    <x v="0"/>
    <s v="2002-G60155"/>
    <s v=" "/>
    <n v="56.736600000000003"/>
    <n v="-125.458299999999"/>
    <n v="2002"/>
    <x v="0"/>
    <n v="14"/>
    <d v="2002-06-14T00:00:00"/>
    <m/>
    <m/>
    <x v="5"/>
    <x v="863"/>
    <x v="1"/>
    <s v=" "/>
    <s v="Fire"/>
    <s v=" "/>
    <s v="BC-2002-2002-G60155"/>
    <s v=" "/>
    <s v=" "/>
    <d v="2020-05-05T00:00:00"/>
    <s v="BC"/>
    <x v="0"/>
    <n v="12"/>
    <x v="0"/>
    <s v="CordillCre boreale"/>
  </r>
  <r>
    <n v="1804"/>
    <x v="0"/>
    <s v="2002-G60201"/>
    <s v=" "/>
    <n v="57.416699999999899"/>
    <n v="-126.15"/>
    <n v="2002"/>
    <x v="0"/>
    <n v="16"/>
    <d v="2002-06-16T00:00:00"/>
    <m/>
    <m/>
    <x v="5"/>
    <x v="1211"/>
    <x v="1"/>
    <s v=" "/>
    <s v="Fire"/>
    <s v=" "/>
    <s v="BC-2002-2002-G60201"/>
    <s v=" "/>
    <s v=" "/>
    <d v="2020-05-05T00:00:00"/>
    <s v="BC"/>
    <x v="0"/>
    <n v="12"/>
    <x v="0"/>
    <s v="CordillCre boreale"/>
  </r>
  <r>
    <n v="1805"/>
    <x v="0"/>
    <s v="2004-R90182"/>
    <s v=" "/>
    <n v="58.554299999999898"/>
    <n v="-128.77279999999899"/>
    <n v="2004"/>
    <x v="0"/>
    <n v="11"/>
    <d v="2004-06-11T00:00:00"/>
    <m/>
    <m/>
    <x v="5"/>
    <x v="1212"/>
    <x v="1"/>
    <s v=" "/>
    <s v="Fire"/>
    <s v=" "/>
    <s v="BC-2004-2004-R90182"/>
    <s v=" "/>
    <s v=" "/>
    <d v="2020-05-05T00:00:00"/>
    <s v="BC"/>
    <x v="0"/>
    <n v="12"/>
    <x v="0"/>
    <s v="CordillCre boreale"/>
  </r>
  <r>
    <n v="1806"/>
    <x v="0"/>
    <s v="2004-R90198"/>
    <s v=" "/>
    <n v="58.098700000000001"/>
    <n v="-128.01230000000001"/>
    <n v="2004"/>
    <x v="0"/>
    <n v="25"/>
    <d v="2004-06-25T00:00:00"/>
    <m/>
    <m/>
    <x v="5"/>
    <x v="867"/>
    <x v="1"/>
    <s v=" "/>
    <s v="Fire"/>
    <s v=" "/>
    <s v="BC-2004-2004-R90198"/>
    <s v=" "/>
    <s v=" "/>
    <d v="2020-05-05T00:00:00"/>
    <s v="BC"/>
    <x v="0"/>
    <n v="12"/>
    <x v="0"/>
    <s v="CordillCre boreale"/>
  </r>
  <r>
    <n v="1807"/>
    <x v="0"/>
    <s v="2004-G90273"/>
    <s v=" "/>
    <n v="58.6539"/>
    <n v="-127.6254"/>
    <n v="2004"/>
    <x v="0"/>
    <n v="27"/>
    <d v="2004-06-27T00:00:00"/>
    <m/>
    <m/>
    <x v="5"/>
    <x v="1213"/>
    <x v="1"/>
    <s v=" "/>
    <s v="Fire"/>
    <s v=" "/>
    <s v="BC-2004-2004-G90273"/>
    <s v=" "/>
    <s v=" "/>
    <d v="2020-05-05T00:00:00"/>
    <s v="BC"/>
    <x v="0"/>
    <n v="12"/>
    <x v="0"/>
    <s v="CordillCre boreale"/>
  </r>
  <r>
    <n v="1808"/>
    <x v="0"/>
    <s v="2002-G90073"/>
    <s v=" "/>
    <n v="58.8504"/>
    <n v="-125.0352"/>
    <n v="2002"/>
    <x v="2"/>
    <n v="25"/>
    <d v="2002-05-25T00:00:00"/>
    <m/>
    <m/>
    <x v="5"/>
    <x v="863"/>
    <x v="0"/>
    <s v=" "/>
    <s v="Fire"/>
    <s v=" "/>
    <s v="BC-2002-2002-G90073"/>
    <s v=" "/>
    <s v=" "/>
    <d v="2020-05-05T00:00:00"/>
    <s v="BC"/>
    <x v="0"/>
    <n v="12"/>
    <x v="0"/>
    <s v="CordillCre boreale"/>
  </r>
  <r>
    <n v="1809"/>
    <x v="0"/>
    <s v="2003-G90089"/>
    <s v=" "/>
    <n v="58.654200000000003"/>
    <n v="-124.3258"/>
    <n v="2003"/>
    <x v="2"/>
    <n v="24"/>
    <d v="2003-05-24T00:00:00"/>
    <m/>
    <m/>
    <x v="5"/>
    <x v="772"/>
    <x v="0"/>
    <s v=" "/>
    <s v="Fire"/>
    <s v=" "/>
    <s v="BC-2003-2003-G90089"/>
    <s v=" "/>
    <s v=" "/>
    <d v="2020-05-05T00:00:00"/>
    <s v="BC"/>
    <x v="0"/>
    <n v="12"/>
    <x v="0"/>
    <s v="CordillCre boreale"/>
  </r>
  <r>
    <n v="1810"/>
    <x v="0"/>
    <s v="2004-R90189"/>
    <s v=" "/>
    <n v="57.75"/>
    <n v="-128.08330000000001"/>
    <n v="2004"/>
    <x v="0"/>
    <n v="20"/>
    <d v="2004-06-20T00:00:00"/>
    <m/>
    <m/>
    <x v="5"/>
    <x v="1214"/>
    <x v="1"/>
    <s v=" "/>
    <s v="Fire"/>
    <s v=" "/>
    <s v="BC-2004-2004-R90189"/>
    <s v=" "/>
    <s v=" "/>
    <d v="2020-05-05T00:00:00"/>
    <s v="BC"/>
    <x v="0"/>
    <n v="12"/>
    <x v="0"/>
    <s v="CordillCre boreale"/>
  </r>
  <r>
    <n v="1811"/>
    <x v="0"/>
    <s v="2003-G80160"/>
    <s v=" "/>
    <n v="57.697800000000001"/>
    <n v="-120.60120000000001"/>
    <n v="2003"/>
    <x v="0"/>
    <n v="24"/>
    <d v="2003-06-24T00:00:00"/>
    <m/>
    <m/>
    <x v="5"/>
    <x v="863"/>
    <x v="1"/>
    <s v=" "/>
    <s v="Fire"/>
    <s v=" "/>
    <s v="BC-2003-2003-G80160"/>
    <s v=" "/>
    <s v=" "/>
    <d v="2020-05-05T00:00:00"/>
    <s v="BC"/>
    <x v="2"/>
    <n v="9"/>
    <x v="2"/>
    <s v="Plaines bornales"/>
  </r>
  <r>
    <n v="1812"/>
    <x v="0"/>
    <s v="2003-G60033"/>
    <s v=" "/>
    <n v="56.1342"/>
    <n v="-124.8133"/>
    <n v="2003"/>
    <x v="2"/>
    <n v="6"/>
    <d v="2003-05-06T00:00:00"/>
    <m/>
    <m/>
    <x v="5"/>
    <x v="780"/>
    <x v="0"/>
    <s v=" "/>
    <s v="Fire"/>
    <s v=" "/>
    <s v="BC-2003-2003-G60033"/>
    <s v=" "/>
    <s v=" "/>
    <d v="2020-05-05T00:00:00"/>
    <s v="BC"/>
    <x v="3"/>
    <n v="14"/>
    <x v="3"/>
    <s v="Cordill re montagnarde"/>
  </r>
  <r>
    <n v="1813"/>
    <x v="0"/>
    <s v="2005-G40110"/>
    <s v=" "/>
    <n v="53.993499999999898"/>
    <n v="-123.5818"/>
    <n v="2005"/>
    <x v="2"/>
    <n v="29"/>
    <d v="2005-05-29T00:00:00"/>
    <m/>
    <m/>
    <x v="5"/>
    <x v="1195"/>
    <x v="1"/>
    <s v=" "/>
    <s v="Fire"/>
    <s v=" "/>
    <s v="BC-2005-2005-G40110"/>
    <s v=" "/>
    <s v=" "/>
    <d v="2020-05-05T00:00:00"/>
    <s v="BC"/>
    <x v="3"/>
    <n v="14"/>
    <x v="3"/>
    <s v="Cordill re montagnarde"/>
  </r>
  <r>
    <n v="1814"/>
    <x v="0"/>
    <s v="2003-G40177"/>
    <s v=" "/>
    <n v="53.967700000000001"/>
    <n v="-124.4837"/>
    <n v="2003"/>
    <x v="0"/>
    <n v="29"/>
    <d v="2003-06-29T00:00:00"/>
    <m/>
    <m/>
    <x v="5"/>
    <x v="1215"/>
    <x v="1"/>
    <s v=" "/>
    <s v="Fire"/>
    <s v=" "/>
    <s v="BC-2003-2003-G40177"/>
    <s v=" "/>
    <s v=" "/>
    <d v="2020-05-05T00:00:00"/>
    <s v="BC"/>
    <x v="3"/>
    <n v="14"/>
    <x v="3"/>
    <s v="Cordill re montagnarde"/>
  </r>
  <r>
    <n v="1815"/>
    <x v="0"/>
    <s v="2003-K10244"/>
    <s v=" "/>
    <n v="52.200699999999898"/>
    <n v="-119.1425"/>
    <n v="2003"/>
    <x v="1"/>
    <n v="26"/>
    <d v="2003-07-26T00:00:00"/>
    <m/>
    <m/>
    <x v="5"/>
    <x v="1216"/>
    <x v="0"/>
    <s v=" "/>
    <s v="Fire"/>
    <s v=" "/>
    <s v="BC-2003-2003-K10244"/>
    <s v=" "/>
    <s v=" "/>
    <d v="2020-05-05T00:00:00"/>
    <s v="BC"/>
    <x v="3"/>
    <n v="14"/>
    <x v="3"/>
    <s v="Cordill re montagnarde"/>
  </r>
  <r>
    <n v="1816"/>
    <x v="0"/>
    <s v="2003-K10477"/>
    <s v=" "/>
    <n v="52.305700000000002"/>
    <n v="-119.612399999999"/>
    <n v="2003"/>
    <x v="3"/>
    <n v="6"/>
    <d v="2003-08-06T00:00:00"/>
    <m/>
    <m/>
    <x v="5"/>
    <x v="1217"/>
    <x v="1"/>
    <s v=" "/>
    <s v="Fire"/>
    <s v=" "/>
    <s v="BC-2003-2003-K10477"/>
    <s v=" "/>
    <s v=" "/>
    <d v="2020-05-05T00:00:00"/>
    <s v="BC"/>
    <x v="3"/>
    <n v="14"/>
    <x v="3"/>
    <s v="Cordill re montagnarde"/>
  </r>
  <r>
    <n v="1817"/>
    <x v="0"/>
    <s v="2003-K30465"/>
    <s v=" "/>
    <n v="51.499600000000001"/>
    <n v="-118.8575"/>
    <n v="2003"/>
    <x v="3"/>
    <n v="7"/>
    <d v="2003-08-07T00:00:00"/>
    <m/>
    <m/>
    <x v="5"/>
    <x v="1218"/>
    <x v="1"/>
    <s v=" "/>
    <s v="Fire"/>
    <s v=" "/>
    <s v="BC-2003-2003-K30465"/>
    <s v=" "/>
    <s v=" "/>
    <d v="2020-05-05T00:00:00"/>
    <s v="BC"/>
    <x v="3"/>
    <n v="14"/>
    <x v="3"/>
    <s v="Cordill re montagnarde"/>
  </r>
  <r>
    <n v="1818"/>
    <x v="0"/>
    <s v="2003-K30605"/>
    <s v=" "/>
    <n v="51.065800000000003"/>
    <n v="-118.6152"/>
    <n v="2003"/>
    <x v="3"/>
    <n v="9"/>
    <d v="2003-08-09T00:00:00"/>
    <m/>
    <m/>
    <x v="5"/>
    <x v="1219"/>
    <x v="1"/>
    <s v=" "/>
    <s v="Fire"/>
    <s v=" "/>
    <s v="BC-2003-2003-K30605"/>
    <s v=" "/>
    <s v=" "/>
    <d v="2020-05-05T00:00:00"/>
    <s v="BC"/>
    <x v="3"/>
    <n v="14"/>
    <x v="3"/>
    <s v="Cordill re montagnarde"/>
  </r>
  <r>
    <n v="1819"/>
    <x v="0"/>
    <s v="2002-G40158"/>
    <s v=" "/>
    <n v="53.366700000000002"/>
    <n v="-124.4833"/>
    <n v="2002"/>
    <x v="0"/>
    <n v="15"/>
    <d v="2002-06-15T00:00:00"/>
    <m/>
    <m/>
    <x v="5"/>
    <x v="1031"/>
    <x v="1"/>
    <s v=" "/>
    <s v="Fire"/>
    <s v=" "/>
    <s v="BC-2002-2002-G40158"/>
    <s v=" "/>
    <s v=" "/>
    <d v="2020-05-05T00:00:00"/>
    <s v="BC"/>
    <x v="3"/>
    <n v="14"/>
    <x v="3"/>
    <s v="Cordill re montagnarde"/>
  </r>
  <r>
    <n v="1820"/>
    <x v="0"/>
    <s v="2004-C10175"/>
    <s v=" "/>
    <n v="53.069200000000002"/>
    <n v="-124.5789"/>
    <n v="2004"/>
    <x v="0"/>
    <n v="23"/>
    <d v="2004-06-23T00:00:00"/>
    <m/>
    <m/>
    <x v="5"/>
    <x v="1220"/>
    <x v="1"/>
    <s v=" "/>
    <s v="Fire"/>
    <s v=" "/>
    <s v="BC-2004-2004-C10175"/>
    <s v=" "/>
    <s v=" "/>
    <d v="2020-05-05T00:00:00"/>
    <s v="BC"/>
    <x v="3"/>
    <n v="14"/>
    <x v="3"/>
    <s v="Cordill re montagnarde"/>
  </r>
  <r>
    <n v="1821"/>
    <x v="0"/>
    <s v="2005-G40100"/>
    <s v=" "/>
    <n v="53.566699999999898"/>
    <n v="-123.9667"/>
    <n v="2005"/>
    <x v="2"/>
    <n v="28"/>
    <d v="2005-05-28T00:00:00"/>
    <m/>
    <m/>
    <x v="5"/>
    <x v="1221"/>
    <x v="1"/>
    <s v=" "/>
    <s v="Fire"/>
    <s v=" "/>
    <s v="BC-2005-2005-G40100"/>
    <s v=" "/>
    <s v=" "/>
    <d v="2020-05-05T00:00:00"/>
    <s v="BC"/>
    <x v="3"/>
    <n v="14"/>
    <x v="3"/>
    <s v="Cordill re montagnarde"/>
  </r>
  <r>
    <n v="1822"/>
    <x v="0"/>
    <s v="2003-K10306"/>
    <s v=" "/>
    <n v="52.377400000000002"/>
    <n v="-120.426599999999"/>
    <n v="2003"/>
    <x v="3"/>
    <n v="6"/>
    <d v="2003-08-06T00:00:00"/>
    <m/>
    <m/>
    <x v="5"/>
    <x v="366"/>
    <x v="1"/>
    <s v=" "/>
    <s v="Fire"/>
    <s v=" "/>
    <s v="BC-2003-2003-K10306"/>
    <s v=" "/>
    <s v=" "/>
    <d v="2020-05-05T00:00:00"/>
    <s v="BC"/>
    <x v="3"/>
    <n v="14"/>
    <x v="3"/>
    <s v="Cordill re montagnarde"/>
  </r>
  <r>
    <n v="1823"/>
    <x v="0"/>
    <s v="2004-C10176"/>
    <s v=" "/>
    <n v="53.052700000000002"/>
    <n v="-124.45820000000001"/>
    <n v="2004"/>
    <x v="0"/>
    <n v="23"/>
    <d v="2004-06-23T00:00:00"/>
    <m/>
    <m/>
    <x v="5"/>
    <x v="1222"/>
    <x v="1"/>
    <s v=" "/>
    <s v="Fire"/>
    <s v=" "/>
    <s v="BC-2004-2004-C10176"/>
    <s v=" "/>
    <s v=" "/>
    <d v="2020-05-05T00:00:00"/>
    <s v="BC"/>
    <x v="3"/>
    <n v="14"/>
    <x v="3"/>
    <s v="Cordill re montagnarde"/>
  </r>
  <r>
    <n v="1824"/>
    <x v="0"/>
    <s v="2003-K40566"/>
    <s v=" "/>
    <n v="50.721200000000003"/>
    <n v="-118.3028"/>
    <n v="2003"/>
    <x v="3"/>
    <n v="11"/>
    <d v="2003-08-11T00:00:00"/>
    <m/>
    <m/>
    <x v="5"/>
    <x v="1223"/>
    <x v="1"/>
    <s v=" "/>
    <s v="Fire"/>
    <s v=" "/>
    <s v="BC-2003-2003-K40566"/>
    <s v=" "/>
    <s v=" "/>
    <d v="2020-05-05T00:00:00"/>
    <s v="BC"/>
    <x v="3"/>
    <n v="14"/>
    <x v="3"/>
    <s v="Cordill re montagnarde"/>
  </r>
  <r>
    <n v="1825"/>
    <x v="0"/>
    <s v="2003-K10612"/>
    <s v=" "/>
    <n v="52.1357"/>
    <n v="-119.001"/>
    <n v="2003"/>
    <x v="3"/>
    <n v="14"/>
    <d v="2003-08-14T00:00:00"/>
    <m/>
    <m/>
    <x v="5"/>
    <x v="1224"/>
    <x v="1"/>
    <s v=" "/>
    <s v="Fire"/>
    <s v=" "/>
    <s v="BC-2003-2003-K10612"/>
    <s v=" "/>
    <s v=" "/>
    <d v="2020-05-05T00:00:00"/>
    <s v="BC"/>
    <x v="3"/>
    <n v="14"/>
    <x v="3"/>
    <s v="Cordill re montagnarde"/>
  </r>
  <r>
    <n v="1826"/>
    <x v="0"/>
    <s v="2003-K20436"/>
    <s v=" "/>
    <n v="51.372300000000003"/>
    <n v="-119.776"/>
    <n v="2003"/>
    <x v="3"/>
    <n v="6"/>
    <d v="2003-08-06T00:00:00"/>
    <m/>
    <m/>
    <x v="5"/>
    <x v="1225"/>
    <x v="1"/>
    <s v=" "/>
    <s v="Fire"/>
    <s v=" "/>
    <s v="BC-2003-2003-K20436"/>
    <s v=" "/>
    <s v=" "/>
    <d v="2020-05-05T00:00:00"/>
    <s v="BC"/>
    <x v="3"/>
    <n v="14"/>
    <x v="3"/>
    <s v="Cordill re montagnarde"/>
  </r>
  <r>
    <n v="1827"/>
    <x v="0"/>
    <s v="2003-K30333"/>
    <s v=" "/>
    <n v="51.046599999999899"/>
    <n v="-118.7337"/>
    <n v="2003"/>
    <x v="3"/>
    <n v="6"/>
    <d v="2003-08-06T00:00:00"/>
    <m/>
    <m/>
    <x v="5"/>
    <x v="1226"/>
    <x v="1"/>
    <s v=" "/>
    <s v="Fire"/>
    <s v=" "/>
    <s v="BC-2003-2003-K30333"/>
    <s v=" "/>
    <s v=" "/>
    <d v="2020-05-05T00:00:00"/>
    <s v="BC"/>
    <x v="3"/>
    <n v="14"/>
    <x v="3"/>
    <s v="Cordill re montagnarde"/>
  </r>
  <r>
    <n v="1828"/>
    <x v="0"/>
    <s v="2003-K30464"/>
    <s v=" "/>
    <n v="51.484200000000001"/>
    <n v="-118.922"/>
    <n v="2003"/>
    <x v="3"/>
    <n v="7"/>
    <d v="2003-08-07T00:00:00"/>
    <m/>
    <m/>
    <x v="5"/>
    <x v="1179"/>
    <x v="1"/>
    <s v=" "/>
    <s v="Fire"/>
    <s v=" "/>
    <s v="BC-2003-2003-K30464"/>
    <s v=" "/>
    <s v=" "/>
    <d v="2020-05-05T00:00:00"/>
    <s v="BC"/>
    <x v="3"/>
    <n v="14"/>
    <x v="3"/>
    <s v="Cordill re montagnarde"/>
  </r>
  <r>
    <n v="1829"/>
    <x v="0"/>
    <s v="2003-K30551"/>
    <s v=" "/>
    <n v="50.978099999999898"/>
    <n v="-118.8398"/>
    <n v="2003"/>
    <x v="3"/>
    <n v="11"/>
    <d v="2003-08-11T00:00:00"/>
    <m/>
    <m/>
    <x v="5"/>
    <x v="1227"/>
    <x v="1"/>
    <s v=" "/>
    <s v="Fire"/>
    <s v=" "/>
    <s v="BC-2003-2003-K30551"/>
    <s v=" "/>
    <s v=" "/>
    <d v="2020-05-05T00:00:00"/>
    <s v="BC"/>
    <x v="3"/>
    <n v="14"/>
    <x v="3"/>
    <s v="Cordill re montagnarde"/>
  </r>
  <r>
    <n v="1830"/>
    <x v="0"/>
    <s v="2003-K30592"/>
    <s v=" "/>
    <n v="51.292299999999898"/>
    <n v="-118.831599999999"/>
    <n v="2003"/>
    <x v="3"/>
    <n v="12"/>
    <d v="2003-08-12T00:00:00"/>
    <m/>
    <m/>
    <x v="5"/>
    <x v="1228"/>
    <x v="1"/>
    <s v=" "/>
    <s v="Fire"/>
    <s v=" "/>
    <s v="BC-2003-2003-K30592"/>
    <s v=" "/>
    <s v=" "/>
    <d v="2020-05-05T00:00:00"/>
    <s v="BC"/>
    <x v="3"/>
    <n v="14"/>
    <x v="3"/>
    <s v="Cordill re montagnarde"/>
  </r>
  <r>
    <n v="1831"/>
    <x v="0"/>
    <s v="2003-K30607"/>
    <s v=" "/>
    <n v="50.954300000000003"/>
    <n v="-118.877799999999"/>
    <n v="2003"/>
    <x v="3"/>
    <n v="11"/>
    <d v="2003-08-11T00:00:00"/>
    <m/>
    <m/>
    <x v="5"/>
    <x v="1229"/>
    <x v="1"/>
    <s v=" "/>
    <s v="Fire"/>
    <s v=" "/>
    <s v="BC-2003-2003-K30607"/>
    <s v=" "/>
    <s v=" "/>
    <d v="2020-05-05T00:00:00"/>
    <s v="BC"/>
    <x v="3"/>
    <n v="14"/>
    <x v="3"/>
    <s v="Cordill re montagnarde"/>
  </r>
  <r>
    <n v="1832"/>
    <x v="0"/>
    <s v="2003-K40390"/>
    <s v=" "/>
    <n v="50.601700000000001"/>
    <n v="-118.28230000000001"/>
    <n v="2003"/>
    <x v="3"/>
    <n v="6"/>
    <d v="2003-08-06T00:00:00"/>
    <m/>
    <m/>
    <x v="5"/>
    <x v="1230"/>
    <x v="1"/>
    <s v=" "/>
    <s v="Fire"/>
    <s v=" "/>
    <s v="BC-2003-2003-K40390"/>
    <s v=" "/>
    <s v=" "/>
    <d v="2020-05-05T00:00:00"/>
    <s v="BC"/>
    <x v="3"/>
    <n v="14"/>
    <x v="3"/>
    <s v="Cordill re montagnarde"/>
  </r>
  <r>
    <n v="1833"/>
    <x v="0"/>
    <s v="2003-K40469"/>
    <s v=" "/>
    <n v="50.7883"/>
    <n v="-118.4683"/>
    <n v="2003"/>
    <x v="3"/>
    <n v="7"/>
    <d v="2003-08-07T00:00:00"/>
    <m/>
    <m/>
    <x v="5"/>
    <x v="1231"/>
    <x v="1"/>
    <s v=" "/>
    <s v="Fire"/>
    <s v=" "/>
    <s v="BC-2003-2003-K40469"/>
    <s v=" "/>
    <s v=" "/>
    <d v="2020-05-05T00:00:00"/>
    <s v="BC"/>
    <x v="3"/>
    <n v="14"/>
    <x v="3"/>
    <s v="Cordill re montagnarde"/>
  </r>
  <r>
    <n v="1834"/>
    <x v="0"/>
    <s v="2003-K20627"/>
    <s v=" "/>
    <n v="50.8598"/>
    <n v="-119.7778"/>
    <n v="2003"/>
    <x v="3"/>
    <n v="15"/>
    <d v="2003-08-15T00:00:00"/>
    <m/>
    <m/>
    <x v="5"/>
    <x v="1232"/>
    <x v="1"/>
    <s v=" "/>
    <s v="Fire"/>
    <s v=" "/>
    <s v="BC-2003-2003-K20627"/>
    <s v=" "/>
    <s v=" "/>
    <d v="2020-05-05T00:00:00"/>
    <s v="BC"/>
    <x v="3"/>
    <n v="14"/>
    <x v="3"/>
    <s v="Cordill re montagnarde"/>
  </r>
  <r>
    <n v="1835"/>
    <x v="0"/>
    <s v="2004-N10568"/>
    <s v=" "/>
    <n v="49.7333"/>
    <n v="-115.7333"/>
    <n v="2005"/>
    <x v="7"/>
    <n v="10"/>
    <d v="2005-03-10T00:00:00"/>
    <m/>
    <m/>
    <x v="5"/>
    <x v="772"/>
    <x v="0"/>
    <s v=" "/>
    <s v="Fire"/>
    <s v="Note that BC FIRE_ID includes the fiscal year in which fire is reported"/>
    <s v="BC-2005-2004-N10568"/>
    <s v=" "/>
    <s v=" "/>
    <d v="2020-05-05T00:00:00"/>
    <s v="BC"/>
    <x v="3"/>
    <n v="14"/>
    <x v="3"/>
    <s v="Cordill re montagnarde"/>
  </r>
  <r>
    <n v="1836"/>
    <x v="0"/>
    <s v="2003-K20624"/>
    <s v=" "/>
    <n v="50.594999999999899"/>
    <n v="-121.334999999999"/>
    <n v="2003"/>
    <x v="3"/>
    <n v="15"/>
    <d v="2003-08-15T00:00:00"/>
    <m/>
    <m/>
    <x v="5"/>
    <x v="1233"/>
    <x v="0"/>
    <s v=" "/>
    <s v="Fire"/>
    <s v=" "/>
    <s v="BC-2003-2003-K20624"/>
    <s v=" "/>
    <s v=" "/>
    <d v="2020-05-05T00:00:00"/>
    <s v="BC"/>
    <x v="3"/>
    <n v="14"/>
    <x v="3"/>
    <s v="Cordill re montagnarde"/>
  </r>
  <r>
    <n v="1837"/>
    <x v="0"/>
    <s v="2004-K70099"/>
    <s v=" "/>
    <n v="50.739199999999897"/>
    <n v="-121.9383"/>
    <n v="2004"/>
    <x v="0"/>
    <n v="18"/>
    <d v="2004-06-18T00:00:00"/>
    <m/>
    <m/>
    <x v="5"/>
    <x v="1234"/>
    <x v="1"/>
    <s v=" "/>
    <s v="Fire"/>
    <s v=" "/>
    <s v="BC-2004-2004-K70099"/>
    <s v=" "/>
    <s v=" "/>
    <d v="2020-05-05T00:00:00"/>
    <s v="BC"/>
    <x v="3"/>
    <n v="14"/>
    <x v="3"/>
    <s v="Cordill re montagnarde"/>
  </r>
  <r>
    <n v="1838"/>
    <x v="0"/>
    <s v="2004-K70172"/>
    <s v=" "/>
    <n v="50.277999999999899"/>
    <n v="-121.5313"/>
    <n v="2004"/>
    <x v="0"/>
    <n v="24"/>
    <d v="2004-06-24T00:00:00"/>
    <m/>
    <m/>
    <x v="5"/>
    <x v="1235"/>
    <x v="1"/>
    <s v=" "/>
    <s v="Fire"/>
    <s v=" "/>
    <s v="BC-2004-2004-K70172"/>
    <s v=" "/>
    <s v=" "/>
    <d v="2020-05-05T00:00:00"/>
    <s v="BC"/>
    <x v="3"/>
    <n v="14"/>
    <x v="3"/>
    <s v="Cordill re montagnarde"/>
  </r>
  <r>
    <n v="1839"/>
    <x v="0"/>
    <s v="2002-K70109"/>
    <s v=" "/>
    <n v="50.7107999999999"/>
    <n v="-122.24550000000001"/>
    <n v="2002"/>
    <x v="1"/>
    <n v="5"/>
    <d v="2002-07-05T00:00:00"/>
    <m/>
    <m/>
    <x v="5"/>
    <x v="1236"/>
    <x v="0"/>
    <s v=" "/>
    <s v="Fire"/>
    <s v=" "/>
    <s v="BC-2002-2002-K70109"/>
    <s v=" "/>
    <s v=" "/>
    <d v="2020-05-05T00:00:00"/>
    <s v="BC"/>
    <x v="3"/>
    <n v="14"/>
    <x v="3"/>
    <s v="Cordill re montagnarde"/>
  </r>
  <r>
    <n v="1840"/>
    <x v="0"/>
    <s v="2004-K70112"/>
    <s v=" "/>
    <n v="50.668999999999897"/>
    <n v="-122.0992"/>
    <n v="2004"/>
    <x v="0"/>
    <n v="20"/>
    <d v="2004-06-20T00:00:00"/>
    <m/>
    <m/>
    <x v="5"/>
    <x v="1237"/>
    <x v="1"/>
    <s v=" "/>
    <s v="Fire"/>
    <s v=" "/>
    <s v="BC-2004-2004-K70112"/>
    <s v=" "/>
    <s v=" "/>
    <d v="2020-05-05T00:00:00"/>
    <s v="BC"/>
    <x v="3"/>
    <n v="14"/>
    <x v="3"/>
    <s v="Cordill re montagnarde"/>
  </r>
  <r>
    <n v="1841"/>
    <x v="0"/>
    <s v="2004-K70198"/>
    <s v=" "/>
    <n v="50.734200000000001"/>
    <n v="-122.41670000000001"/>
    <n v="2004"/>
    <x v="0"/>
    <n v="24"/>
    <d v="2004-06-24T00:00:00"/>
    <m/>
    <m/>
    <x v="5"/>
    <x v="1238"/>
    <x v="1"/>
    <s v=" "/>
    <s v="Fire"/>
    <s v=" "/>
    <s v="BC-2004-2004-K70198"/>
    <s v=" "/>
    <s v=" "/>
    <d v="2020-05-05T00:00:00"/>
    <s v="BC"/>
    <x v="3"/>
    <n v="14"/>
    <x v="3"/>
    <s v="Cordill re montagnarde"/>
  </r>
  <r>
    <n v="1842"/>
    <x v="0"/>
    <s v="2004-K70499"/>
    <s v=" "/>
    <n v="50.2714"/>
    <n v="-121.8343"/>
    <n v="2004"/>
    <x v="3"/>
    <n v="14"/>
    <d v="2004-08-14T00:00:00"/>
    <m/>
    <m/>
    <x v="5"/>
    <x v="772"/>
    <x v="1"/>
    <s v=" "/>
    <s v="Fire"/>
    <s v=" "/>
    <s v="BC-2004-2004-K70499"/>
    <s v=" "/>
    <s v=" "/>
    <d v="2020-05-05T00:00:00"/>
    <s v="BC"/>
    <x v="3"/>
    <n v="14"/>
    <x v="3"/>
    <s v="Cordill re montagnarde"/>
  </r>
  <r>
    <n v="1843"/>
    <x v="0"/>
    <s v="2003-K20272"/>
    <s v=" "/>
    <n v="51.055100000000003"/>
    <n v="-120.217"/>
    <n v="2003"/>
    <x v="1"/>
    <n v="30"/>
    <d v="2003-07-30T00:00:00"/>
    <m/>
    <m/>
    <x v="5"/>
    <x v="1239"/>
    <x v="0"/>
    <s v=" "/>
    <s v="Fire"/>
    <s v=" "/>
    <s v="BC-2003-2003-K20272"/>
    <s v=" "/>
    <s v=" "/>
    <d v="2020-05-05T00:00:00"/>
    <s v="BC"/>
    <x v="3"/>
    <n v="14"/>
    <x v="3"/>
    <s v="Cordill re montagnarde"/>
  </r>
  <r>
    <n v="1844"/>
    <x v="0"/>
    <s v="2003-K20298"/>
    <s v=" "/>
    <n v="50.723100000000002"/>
    <n v="-120.3214"/>
    <n v="2003"/>
    <x v="3"/>
    <n v="1"/>
    <d v="2003-08-01T00:00:00"/>
    <m/>
    <m/>
    <x v="5"/>
    <x v="1240"/>
    <x v="0"/>
    <s v=" "/>
    <s v="Fire"/>
    <s v=" "/>
    <s v="BC-2003-2003-K20298"/>
    <s v=" "/>
    <s v=" "/>
    <d v="2020-05-05T00:00:00"/>
    <s v="BC"/>
    <x v="3"/>
    <n v="14"/>
    <x v="3"/>
    <s v="Cordill re montagnarde"/>
  </r>
  <r>
    <n v="1845"/>
    <x v="0"/>
    <s v="2002-K20348"/>
    <s v=" "/>
    <n v="50.688899999999897"/>
    <n v="-120.5239"/>
    <n v="2002"/>
    <x v="3"/>
    <n v="24"/>
    <d v="2002-08-24T00:00:00"/>
    <m/>
    <m/>
    <x v="5"/>
    <x v="1241"/>
    <x v="1"/>
    <s v=" "/>
    <s v="Fire"/>
    <s v=" "/>
    <s v="BC-2002-2002-K20348"/>
    <s v=" "/>
    <s v=" "/>
    <d v="2020-05-05T00:00:00"/>
    <s v="BC"/>
    <x v="3"/>
    <n v="14"/>
    <x v="3"/>
    <s v="Cordill re montagnarde"/>
  </r>
  <r>
    <n v="1846"/>
    <x v="0"/>
    <s v="2003-N10223"/>
    <s v=" "/>
    <n v="49.622"/>
    <n v="-115.0796"/>
    <n v="2003"/>
    <x v="1"/>
    <n v="25"/>
    <d v="2003-07-25T00:00:00"/>
    <m/>
    <m/>
    <x v="5"/>
    <x v="1242"/>
    <x v="0"/>
    <s v=" "/>
    <s v="Fire"/>
    <s v=" "/>
    <s v="BC-2003-2003-N10223"/>
    <s v=" "/>
    <s v=" "/>
    <d v="2020-05-05T00:00:00"/>
    <s v="BC"/>
    <x v="3"/>
    <n v="14"/>
    <x v="3"/>
    <s v="Cordill re montagnarde"/>
  </r>
  <r>
    <n v="1847"/>
    <x v="0"/>
    <s v="2005-V30268"/>
    <s v=" "/>
    <n v="50.3554999999999"/>
    <n v="-123.554"/>
    <n v="2005"/>
    <x v="3"/>
    <n v="10"/>
    <d v="2005-08-10T00:00:00"/>
    <m/>
    <m/>
    <x v="5"/>
    <x v="258"/>
    <x v="1"/>
    <s v=" "/>
    <s v="Fire"/>
    <s v=" "/>
    <s v="BC-2005-2005-V30268"/>
    <s v=" "/>
    <s v=" "/>
    <d v="2020-05-05T00:00:00"/>
    <s v="BC"/>
    <x v="4"/>
    <n v="13"/>
    <x v="4"/>
    <s v="Maritime du Pacifique"/>
  </r>
  <r>
    <n v="1848"/>
    <x v="0"/>
    <s v="2000-K60217"/>
    <s v=" "/>
    <n v="49.7196"/>
    <n v="-120.9128"/>
    <n v="2000"/>
    <x v="3"/>
    <n v="3"/>
    <d v="2000-08-03T00:00:00"/>
    <m/>
    <m/>
    <x v="5"/>
    <x v="1243"/>
    <x v="1"/>
    <s v=" "/>
    <s v="Fire"/>
    <s v=" "/>
    <s v="BC-2000-2000-K60217"/>
    <s v=" "/>
    <s v=" "/>
    <d v="2020-05-05T00:00:00"/>
    <s v="BC"/>
    <x v="3"/>
    <n v="14"/>
    <x v="3"/>
    <s v="Cordill re montagnarde"/>
  </r>
  <r>
    <n v="1849"/>
    <x v="0"/>
    <s v="2003-K70611"/>
    <s v=" "/>
    <n v="50.146099999999898"/>
    <n v="-121.6546"/>
    <n v="2003"/>
    <x v="3"/>
    <n v="10"/>
    <d v="2003-08-10T00:00:00"/>
    <m/>
    <m/>
    <x v="5"/>
    <x v="1244"/>
    <x v="1"/>
    <s v=" "/>
    <s v="Fire"/>
    <s v=" "/>
    <s v="BC-2003-2003-K70611"/>
    <s v=" "/>
    <s v=" "/>
    <d v="2020-05-05T00:00:00"/>
    <s v="BC"/>
    <x v="3"/>
    <n v="14"/>
    <x v="3"/>
    <s v="Cordill re montagnarde"/>
  </r>
  <r>
    <n v="1850"/>
    <x v="0"/>
    <s v="2003-K70620"/>
    <s v=" "/>
    <n v="50.114400000000003"/>
    <n v="-121.675"/>
    <n v="2003"/>
    <x v="3"/>
    <n v="8"/>
    <d v="2003-08-08T00:00:00"/>
    <m/>
    <m/>
    <x v="5"/>
    <x v="1245"/>
    <x v="1"/>
    <s v=" "/>
    <s v="Fire"/>
    <s v=" "/>
    <s v="BC-2003-2003-K70620"/>
    <s v=" "/>
    <s v=" "/>
    <d v="2020-05-05T00:00:00"/>
    <s v="BC"/>
    <x v="3"/>
    <n v="14"/>
    <x v="3"/>
    <s v="Cordill re montagnarde"/>
  </r>
  <r>
    <n v="1851"/>
    <x v="0"/>
    <s v="2003-K40300"/>
    <s v=" "/>
    <n v="50.451000000000001"/>
    <n v="-119.4485"/>
    <n v="2003"/>
    <x v="3"/>
    <n v="1"/>
    <d v="2003-08-01T00:00:00"/>
    <m/>
    <m/>
    <x v="5"/>
    <x v="1246"/>
    <x v="0"/>
    <s v=" "/>
    <s v="Fire"/>
    <s v=" "/>
    <s v="BC-2003-2003-K40300"/>
    <s v=" "/>
    <s v=" "/>
    <d v="2020-05-05T00:00:00"/>
    <s v="BC"/>
    <x v="3"/>
    <n v="14"/>
    <x v="3"/>
    <s v="Cordill re montagnarde"/>
  </r>
  <r>
    <n v="1852"/>
    <x v="0"/>
    <s v="2003-K50628"/>
    <s v=" "/>
    <n v="49.709299999999899"/>
    <n v="-119.6875"/>
    <n v="2003"/>
    <x v="3"/>
    <n v="16"/>
    <d v="2003-08-16T00:00:00"/>
    <m/>
    <m/>
    <x v="5"/>
    <x v="1247"/>
    <x v="1"/>
    <s v=" "/>
    <s v="Fire"/>
    <s v=" "/>
    <s v="BC-2003-2003-K50628"/>
    <s v=" "/>
    <s v=" "/>
    <d v="2020-05-05T00:00:00"/>
    <s v="BC"/>
    <x v="3"/>
    <n v="14"/>
    <x v="3"/>
    <s v="Cordill re montagnarde"/>
  </r>
  <r>
    <n v="1853"/>
    <x v="0"/>
    <s v="2003-K40358"/>
    <s v=" "/>
    <n v="50.251300000000001"/>
    <n v="-118.3878"/>
    <n v="2003"/>
    <x v="3"/>
    <n v="6"/>
    <d v="2003-08-06T00:00:00"/>
    <m/>
    <m/>
    <x v="5"/>
    <x v="1248"/>
    <x v="1"/>
    <s v=" "/>
    <s v="Fire"/>
    <s v=" "/>
    <s v="BC-2003-2003-K40358"/>
    <s v=" "/>
    <s v=" "/>
    <d v="2020-05-05T00:00:00"/>
    <s v="BC"/>
    <x v="3"/>
    <n v="14"/>
    <x v="3"/>
    <s v="Cordill re montagnarde"/>
  </r>
  <r>
    <n v="1854"/>
    <x v="0"/>
    <s v="2005-V10404"/>
    <s v=" "/>
    <n v="49.105600000000003"/>
    <n v="-122.94110000000001"/>
    <n v="2005"/>
    <x v="4"/>
    <n v="11"/>
    <d v="2005-09-11T00:00:00"/>
    <m/>
    <m/>
    <x v="5"/>
    <x v="1249"/>
    <x v="0"/>
    <s v=" "/>
    <s v="Fire"/>
    <s v=" "/>
    <s v="BC-2005-2005-V10404"/>
    <s v=" "/>
    <s v=" "/>
    <d v="2020-05-05T00:00:00"/>
    <s v="BC"/>
    <x v="4"/>
    <n v="13"/>
    <x v="4"/>
    <s v="Maritime du Pacifique"/>
  </r>
  <r>
    <n v="1855"/>
    <x v="0"/>
    <s v="2003-K50661"/>
    <s v=" "/>
    <n v="49.280700000000003"/>
    <n v="-119.5193"/>
    <n v="2003"/>
    <x v="3"/>
    <n v="22"/>
    <d v="2003-08-22T00:00:00"/>
    <m/>
    <m/>
    <x v="5"/>
    <x v="1250"/>
    <x v="0"/>
    <s v=" "/>
    <s v="Fire"/>
    <s v=" "/>
    <s v="BC-2003-2003-K50661"/>
    <s v=" "/>
    <s v=" "/>
    <d v="2020-05-05T00:00:00"/>
    <s v="BC"/>
    <x v="3"/>
    <n v="14"/>
    <x v="3"/>
    <s v="Cordill re montagnarde"/>
  </r>
  <r>
    <n v="1856"/>
    <x v="0"/>
    <s v="2003-K50195"/>
    <s v=" "/>
    <n v="49.0078999999999"/>
    <n v="-119.3438"/>
    <n v="2003"/>
    <x v="1"/>
    <n v="16"/>
    <d v="2003-07-16T00:00:00"/>
    <m/>
    <m/>
    <x v="5"/>
    <x v="1251"/>
    <x v="0"/>
    <s v=" "/>
    <s v="Fire"/>
    <s v=" "/>
    <s v="BC-2003-2003-K50195"/>
    <s v=" "/>
    <s v=" "/>
    <d v="2020-05-05T00:00:00"/>
    <s v="BC"/>
    <x v="3"/>
    <n v="14"/>
    <x v="3"/>
    <s v="Cordill re montagnarde"/>
  </r>
  <r>
    <n v="1857"/>
    <x v="0"/>
    <s v="2004-G90440"/>
    <s v=" "/>
    <n v="59.670499999999898"/>
    <n v="-120.214699999999"/>
    <n v="2004"/>
    <x v="1"/>
    <n v="21"/>
    <d v="2004-07-21T00:00:00"/>
    <m/>
    <m/>
    <x v="5"/>
    <x v="867"/>
    <x v="1"/>
    <s v=" "/>
    <s v="Fire"/>
    <s v=" "/>
    <s v="BC-2004-2004-G90440"/>
    <s v=" "/>
    <s v=" "/>
    <d v="2020-05-05T00:00:00"/>
    <s v="BC"/>
    <x v="1"/>
    <n v="4"/>
    <x v="1"/>
    <s v="Taiga des plaines"/>
  </r>
  <r>
    <n v="1858"/>
    <x v="0"/>
    <s v="2004-G90441"/>
    <s v=" "/>
    <n v="59.84"/>
    <n v="-120.00830000000001"/>
    <n v="2004"/>
    <x v="1"/>
    <n v="24"/>
    <d v="2004-07-24T00:00:00"/>
    <m/>
    <m/>
    <x v="5"/>
    <x v="1252"/>
    <x v="1"/>
    <s v=" "/>
    <s v="Fire"/>
    <s v=" "/>
    <s v="BC-2004-2004-G90441"/>
    <s v=" "/>
    <s v=" "/>
    <d v="2020-05-05T00:00:00"/>
    <s v="BC"/>
    <x v="1"/>
    <n v="4"/>
    <x v="1"/>
    <s v="Taiga des plaines"/>
  </r>
  <r>
    <n v="1859"/>
    <x v="0"/>
    <s v="2004-G90442"/>
    <s v=" "/>
    <n v="59.849699999999899"/>
    <n v="-120.01900000000001"/>
    <n v="2004"/>
    <x v="1"/>
    <n v="24"/>
    <d v="2004-07-24T00:00:00"/>
    <m/>
    <m/>
    <x v="5"/>
    <x v="1252"/>
    <x v="1"/>
    <s v=" "/>
    <s v="Fire"/>
    <s v=" "/>
    <s v="BC-2004-2004-G90442"/>
    <s v=" "/>
    <s v=" "/>
    <d v="2020-05-05T00:00:00"/>
    <s v="BC"/>
    <x v="1"/>
    <n v="4"/>
    <x v="1"/>
    <s v="Taiga des plaines"/>
  </r>
  <r>
    <n v="1860"/>
    <x v="0"/>
    <s v="2006-G80347"/>
    <s v=" "/>
    <n v="57.347200000000001"/>
    <n v="-121.837"/>
    <n v="2006"/>
    <x v="1"/>
    <n v="2"/>
    <d v="2006-07-02T00:00:00"/>
    <m/>
    <m/>
    <x v="5"/>
    <x v="1253"/>
    <x v="1"/>
    <s v=" "/>
    <s v="Fire"/>
    <s v=" "/>
    <s v="BC-2006-2006-G80347"/>
    <s v=" "/>
    <s v=" "/>
    <d v="2020-05-05T00:00:00"/>
    <s v="BC"/>
    <x v="1"/>
    <n v="4"/>
    <x v="1"/>
    <s v="Taiga des plaines"/>
  </r>
  <r>
    <n v="1861"/>
    <x v="0"/>
    <s v="2006-G80349"/>
    <s v=" "/>
    <n v="57.4804999999999"/>
    <n v="-121.7962"/>
    <n v="2006"/>
    <x v="1"/>
    <n v="2"/>
    <d v="2006-07-02T00:00:00"/>
    <m/>
    <m/>
    <x v="5"/>
    <x v="1254"/>
    <x v="1"/>
    <s v=" "/>
    <s v="Fire"/>
    <s v=" "/>
    <s v="BC-2006-2006-G80349"/>
    <s v=" "/>
    <s v=" "/>
    <d v="2020-05-05T00:00:00"/>
    <s v="BC"/>
    <x v="1"/>
    <n v="4"/>
    <x v="1"/>
    <s v="Taiga des plaines"/>
  </r>
  <r>
    <n v="1862"/>
    <x v="0"/>
    <s v="2006-G80353"/>
    <s v=" "/>
    <n v="57.621200000000002"/>
    <n v="-122.887"/>
    <n v="2006"/>
    <x v="1"/>
    <n v="2"/>
    <d v="2006-07-02T00:00:00"/>
    <m/>
    <m/>
    <x v="5"/>
    <x v="1255"/>
    <x v="1"/>
    <s v=" "/>
    <s v="Fire"/>
    <s v=" "/>
    <s v="BC-2006-2006-G80353"/>
    <s v=" "/>
    <s v=" "/>
    <d v="2020-05-05T00:00:00"/>
    <s v="BC"/>
    <x v="1"/>
    <n v="4"/>
    <x v="1"/>
    <s v="Taiga des plaines"/>
  </r>
  <r>
    <n v="1863"/>
    <x v="0"/>
    <s v="2006-G80375"/>
    <s v=" "/>
    <n v="57.612000000000002"/>
    <n v="-121.88330000000001"/>
    <n v="2006"/>
    <x v="1"/>
    <n v="2"/>
    <d v="2006-07-02T00:00:00"/>
    <m/>
    <m/>
    <x v="5"/>
    <x v="1256"/>
    <x v="1"/>
    <s v=" "/>
    <s v="Fire"/>
    <s v=" "/>
    <s v="BC-2006-2006-G80375"/>
    <s v=" "/>
    <s v=" "/>
    <d v="2020-05-05T00:00:00"/>
    <s v="BC"/>
    <x v="1"/>
    <n v="4"/>
    <x v="1"/>
    <s v="Taiga des plaines"/>
  </r>
  <r>
    <n v="1864"/>
    <x v="0"/>
    <s v="2008-G90193"/>
    <s v=" "/>
    <n v="58.4315"/>
    <n v="-123.5633"/>
    <n v="2008"/>
    <x v="0"/>
    <n v="21"/>
    <d v="2008-06-21T00:00:00"/>
    <m/>
    <m/>
    <x v="5"/>
    <x v="1187"/>
    <x v="1"/>
    <s v=" "/>
    <s v="Fire"/>
    <s v=" "/>
    <s v="BC-2008-2008-G90193"/>
    <s v=" "/>
    <s v=" "/>
    <d v="2020-05-05T00:00:00"/>
    <s v="BC"/>
    <x v="1"/>
    <n v="4"/>
    <x v="1"/>
    <s v="Taiga des plaines"/>
  </r>
  <r>
    <n v="1865"/>
    <x v="0"/>
    <s v="2008-G90200"/>
    <s v=" "/>
    <n v="58.941699999999898"/>
    <n v="-124.2"/>
    <n v="2008"/>
    <x v="1"/>
    <n v="1"/>
    <d v="2008-07-01T00:00:00"/>
    <m/>
    <m/>
    <x v="5"/>
    <x v="618"/>
    <x v="1"/>
    <s v=" "/>
    <s v="Fire"/>
    <s v=" "/>
    <s v="BC-2008-2008-G90200"/>
    <s v=" "/>
    <s v=" "/>
    <d v="2020-05-05T00:00:00"/>
    <s v="BC"/>
    <x v="1"/>
    <n v="4"/>
    <x v="1"/>
    <s v="Taiga des plaines"/>
  </r>
  <r>
    <n v="1866"/>
    <x v="0"/>
    <s v="2004-R90086"/>
    <s v=" "/>
    <n v="59.884300000000003"/>
    <n v="-131.4556"/>
    <n v="2004"/>
    <x v="0"/>
    <n v="21"/>
    <d v="2004-06-21T00:00:00"/>
    <m/>
    <m/>
    <x v="5"/>
    <x v="1257"/>
    <x v="1"/>
    <s v=" "/>
    <s v="Fire"/>
    <s v=" "/>
    <s v="BC-2004-2004-R90086"/>
    <s v=" "/>
    <s v=" "/>
    <d v="2020-05-05T00:00:00"/>
    <s v="BC"/>
    <x v="0"/>
    <n v="12"/>
    <x v="0"/>
    <s v="CordillCre boreale"/>
  </r>
  <r>
    <n v="1867"/>
    <x v="0"/>
    <s v="2004-R90087"/>
    <s v=" "/>
    <n v="59.440300000000001"/>
    <n v="-130.63380000000001"/>
    <n v="2004"/>
    <x v="0"/>
    <n v="20"/>
    <d v="2004-06-20T00:00:00"/>
    <m/>
    <m/>
    <x v="5"/>
    <x v="772"/>
    <x v="1"/>
    <s v=" "/>
    <s v="Fire"/>
    <s v=" "/>
    <s v="BC-2004-2004-R90087"/>
    <s v=" "/>
    <s v=" "/>
    <d v="2020-05-05T00:00:00"/>
    <s v="BC"/>
    <x v="0"/>
    <n v="12"/>
    <x v="0"/>
    <s v="CordillCre boreale"/>
  </r>
  <r>
    <n v="1868"/>
    <x v="0"/>
    <s v="2004-R90097"/>
    <s v=" "/>
    <n v="59.5902999999999"/>
    <n v="-130.6413"/>
    <n v="2004"/>
    <x v="0"/>
    <n v="20"/>
    <d v="2004-06-20T00:00:00"/>
    <m/>
    <m/>
    <x v="5"/>
    <x v="1258"/>
    <x v="1"/>
    <s v=" "/>
    <s v="Fire"/>
    <s v=" "/>
    <s v="BC-2004-2004-R90097"/>
    <s v=" "/>
    <s v=" "/>
    <d v="2020-05-05T00:00:00"/>
    <s v="BC"/>
    <x v="0"/>
    <n v="12"/>
    <x v="0"/>
    <s v="CordillCre boreale"/>
  </r>
  <r>
    <n v="1869"/>
    <x v="0"/>
    <s v="2004-R90106"/>
    <s v=" "/>
    <n v="59.791699999999899"/>
    <n v="-130.859299999999"/>
    <n v="2004"/>
    <x v="0"/>
    <n v="21"/>
    <d v="2004-06-21T00:00:00"/>
    <m/>
    <m/>
    <x v="5"/>
    <x v="1259"/>
    <x v="1"/>
    <s v=" "/>
    <s v="Fire"/>
    <s v=" "/>
    <s v="BC-2004-2004-R90106"/>
    <s v=" "/>
    <s v=" "/>
    <d v="2020-05-05T00:00:00"/>
    <s v="BC"/>
    <x v="0"/>
    <n v="12"/>
    <x v="0"/>
    <s v="CordillCre boreale"/>
  </r>
  <r>
    <n v="1870"/>
    <x v="0"/>
    <s v="2004-G80200"/>
    <s v=" "/>
    <n v="58.130499999999898"/>
    <n v="-120.5703"/>
    <n v="2004"/>
    <x v="0"/>
    <n v="23"/>
    <d v="2004-06-23T00:00:00"/>
    <m/>
    <m/>
    <x v="5"/>
    <x v="807"/>
    <x v="1"/>
    <s v=" "/>
    <s v="Fire"/>
    <s v=" "/>
    <s v="BC-2004-2004-G80200"/>
    <s v=" "/>
    <s v=" "/>
    <d v="2020-05-05T00:00:00"/>
    <s v="BC"/>
    <x v="1"/>
    <n v="4"/>
    <x v="1"/>
    <s v="Taiga des plaines"/>
  </r>
  <r>
    <n v="1871"/>
    <x v="0"/>
    <s v="2004-G60180"/>
    <s v=" "/>
    <n v="56.950699999999898"/>
    <n v="-126.1168"/>
    <n v="2004"/>
    <x v="0"/>
    <n v="22"/>
    <d v="2004-06-22T00:00:00"/>
    <m/>
    <m/>
    <x v="5"/>
    <x v="120"/>
    <x v="1"/>
    <s v=" "/>
    <s v="Fire"/>
    <s v=" "/>
    <s v="BC-2004-2004-G60180"/>
    <s v=" "/>
    <s v=" "/>
    <d v="2020-05-05T00:00:00"/>
    <s v="BC"/>
    <x v="0"/>
    <n v="12"/>
    <x v="0"/>
    <s v="CordillCre boreale"/>
  </r>
  <r>
    <n v="1872"/>
    <x v="0"/>
    <s v="2004-R90134"/>
    <s v=" "/>
    <n v="58.833300000000001"/>
    <n v="-129.687199999999"/>
    <n v="2004"/>
    <x v="0"/>
    <n v="22"/>
    <d v="2004-06-22T00:00:00"/>
    <m/>
    <m/>
    <x v="5"/>
    <x v="1146"/>
    <x v="1"/>
    <s v=" "/>
    <s v="Fire"/>
    <s v=" "/>
    <s v="BC-2004-2004-R90134"/>
    <s v=" "/>
    <s v=" "/>
    <d v="2020-05-05T00:00:00"/>
    <s v="BC"/>
    <x v="0"/>
    <n v="12"/>
    <x v="0"/>
    <s v="CordillCre boreale"/>
  </r>
  <r>
    <n v="1873"/>
    <x v="0"/>
    <s v="2006-G50540"/>
    <s v=" "/>
    <n v="56.759799999999899"/>
    <n v="-126.7064"/>
    <n v="2006"/>
    <x v="0"/>
    <n v="14"/>
    <d v="2006-06-14T00:00:00"/>
    <m/>
    <m/>
    <x v="5"/>
    <x v="807"/>
    <x v="1"/>
    <s v=" "/>
    <s v="Fire"/>
    <s v=" "/>
    <s v="BC-2006-2006-G50540"/>
    <s v=" "/>
    <s v=" "/>
    <d v="2020-05-05T00:00:00"/>
    <s v="BC"/>
    <x v="0"/>
    <n v="12"/>
    <x v="0"/>
    <s v="CordillCre boreale"/>
  </r>
  <r>
    <n v="1874"/>
    <x v="0"/>
    <s v="2006-G60238"/>
    <s v=" "/>
    <n v="58.033299999999898"/>
    <n v="-126.4258"/>
    <n v="2006"/>
    <x v="0"/>
    <n v="13"/>
    <d v="2006-06-13T00:00:00"/>
    <m/>
    <m/>
    <x v="5"/>
    <x v="1146"/>
    <x v="1"/>
    <s v=" "/>
    <s v="Fire"/>
    <s v=" "/>
    <s v="BC-2006-2006-G60238"/>
    <s v=" "/>
    <s v=" "/>
    <d v="2020-05-05T00:00:00"/>
    <s v="BC"/>
    <x v="0"/>
    <n v="12"/>
    <x v="0"/>
    <s v="CordillCre boreale"/>
  </r>
  <r>
    <n v="1875"/>
    <x v="0"/>
    <s v="2006-G90419"/>
    <s v=" "/>
    <n v="58.658999999999899"/>
    <n v="-127.7131"/>
    <n v="2006"/>
    <x v="1"/>
    <n v="1"/>
    <d v="2006-07-01T00:00:00"/>
    <m/>
    <m/>
    <x v="5"/>
    <x v="1260"/>
    <x v="1"/>
    <s v=" "/>
    <s v="Fire"/>
    <s v=" "/>
    <s v="BC-2006-2006-G90419"/>
    <s v=" "/>
    <s v=" "/>
    <d v="2020-05-05T00:00:00"/>
    <s v="BC"/>
    <x v="0"/>
    <n v="12"/>
    <x v="0"/>
    <s v="CordillCre boreale"/>
  </r>
  <r>
    <n v="1876"/>
    <x v="0"/>
    <s v="2008-G90088"/>
    <s v=" "/>
    <n v="58.583300000000001"/>
    <n v="-127.116699999999"/>
    <n v="2008"/>
    <x v="2"/>
    <n v="12"/>
    <d v="2008-05-12T00:00:00"/>
    <m/>
    <m/>
    <x v="5"/>
    <x v="1261"/>
    <x v="0"/>
    <s v=" "/>
    <s v="Fire"/>
    <s v=" "/>
    <s v="BC-2008-2008-G90088"/>
    <s v=" "/>
    <s v=" "/>
    <d v="2020-05-05T00:00:00"/>
    <s v="BC"/>
    <x v="0"/>
    <n v="12"/>
    <x v="0"/>
    <s v="CordillCre boreale"/>
  </r>
  <r>
    <n v="1877"/>
    <x v="0"/>
    <s v="2006-G90236"/>
    <s v=" "/>
    <n v="58.729999999999897"/>
    <n v="-125.005"/>
    <n v="2006"/>
    <x v="0"/>
    <n v="13"/>
    <d v="2006-06-13T00:00:00"/>
    <m/>
    <m/>
    <x v="5"/>
    <x v="865"/>
    <x v="1"/>
    <s v=" "/>
    <s v="Fire"/>
    <s v=" "/>
    <s v="BC-2006-2006-G90236"/>
    <s v=" "/>
    <s v=" "/>
    <d v="2020-05-05T00:00:00"/>
    <s v="BC"/>
    <x v="0"/>
    <n v="12"/>
    <x v="0"/>
    <s v="CordillCre boreale"/>
  </r>
  <r>
    <n v="1878"/>
    <x v="0"/>
    <s v="2004-R90044"/>
    <s v=" "/>
    <n v="58.5491999999999"/>
    <n v="-132.78280000000001"/>
    <n v="2004"/>
    <x v="0"/>
    <n v="18"/>
    <d v="2004-06-18T00:00:00"/>
    <m/>
    <m/>
    <x v="5"/>
    <x v="772"/>
    <x v="0"/>
    <s v=" "/>
    <s v="Fire"/>
    <s v=" "/>
    <s v="BC-2004-2004-R90044"/>
    <s v=" "/>
    <s v=" "/>
    <d v="2020-05-05T00:00:00"/>
    <s v="BC"/>
    <x v="0"/>
    <n v="12"/>
    <x v="0"/>
    <s v="CordillCre boreale"/>
  </r>
  <r>
    <n v="1879"/>
    <x v="0"/>
    <s v="2004-R90045"/>
    <s v=" "/>
    <n v="58.067999999999898"/>
    <n v="-128.9083"/>
    <n v="2004"/>
    <x v="0"/>
    <n v="20"/>
    <d v="2004-06-20T00:00:00"/>
    <m/>
    <m/>
    <x v="5"/>
    <x v="1262"/>
    <x v="1"/>
    <s v=" "/>
    <s v="Fire"/>
    <s v=" "/>
    <s v="BC-2004-2004-R90045"/>
    <s v=" "/>
    <s v=" "/>
    <d v="2020-05-05T00:00:00"/>
    <s v="BC"/>
    <x v="0"/>
    <n v="12"/>
    <x v="0"/>
    <s v="CordillCre boreale"/>
  </r>
  <r>
    <n v="1880"/>
    <x v="0"/>
    <s v="2004-R90083"/>
    <s v=" "/>
    <n v="58.493200000000002"/>
    <n v="-128.924499999999"/>
    <n v="2004"/>
    <x v="0"/>
    <n v="18"/>
    <d v="2004-06-18T00:00:00"/>
    <m/>
    <m/>
    <x v="5"/>
    <x v="1263"/>
    <x v="1"/>
    <s v=" "/>
    <s v="Fire"/>
    <s v=" "/>
    <s v="BC-2004-2004-R90083"/>
    <s v=" "/>
    <s v=" "/>
    <d v="2020-05-05T00:00:00"/>
    <s v="BC"/>
    <x v="0"/>
    <n v="12"/>
    <x v="0"/>
    <s v="CordillCre boreale"/>
  </r>
  <r>
    <n v="1881"/>
    <x v="0"/>
    <s v="2004-R90101"/>
    <s v=" "/>
    <n v="57.573799999999899"/>
    <n v="-129.354999999999"/>
    <n v="2004"/>
    <x v="0"/>
    <n v="23"/>
    <d v="2004-06-23T00:00:00"/>
    <m/>
    <m/>
    <x v="5"/>
    <x v="1263"/>
    <x v="1"/>
    <s v=" "/>
    <s v="Fire"/>
    <s v=" "/>
    <s v="BC-2004-2004-R90101"/>
    <s v=" "/>
    <s v=" "/>
    <d v="2020-05-05T00:00:00"/>
    <s v="BC"/>
    <x v="0"/>
    <n v="12"/>
    <x v="0"/>
    <s v="CordillCre boreale"/>
  </r>
  <r>
    <n v="1882"/>
    <x v="0"/>
    <s v="2004-G60166"/>
    <s v=" "/>
    <n v="57.590200000000003"/>
    <n v="-125.67"/>
    <n v="2004"/>
    <x v="0"/>
    <n v="20"/>
    <d v="2004-06-20T00:00:00"/>
    <m/>
    <m/>
    <x v="5"/>
    <x v="1264"/>
    <x v="1"/>
    <s v=" "/>
    <s v="Fire"/>
    <s v=" "/>
    <s v="BC-2004-2004-G60166"/>
    <s v=" "/>
    <s v=" "/>
    <d v="2020-05-05T00:00:00"/>
    <s v="BC"/>
    <x v="0"/>
    <n v="12"/>
    <x v="0"/>
    <s v="CordillCre boreale"/>
  </r>
  <r>
    <n v="1883"/>
    <x v="0"/>
    <s v="2006-G60237"/>
    <s v=" "/>
    <n v="58.202500000000001"/>
    <n v="-125.8078"/>
    <n v="2006"/>
    <x v="0"/>
    <n v="7"/>
    <d v="2006-06-07T00:00:00"/>
    <m/>
    <m/>
    <x v="5"/>
    <x v="1265"/>
    <x v="1"/>
    <s v=" "/>
    <s v="Fire"/>
    <s v=" "/>
    <s v="BC-2006-2006-G60237"/>
    <s v=" "/>
    <s v=" "/>
    <d v="2020-05-05T00:00:00"/>
    <s v="BC"/>
    <x v="0"/>
    <n v="12"/>
    <x v="0"/>
    <s v="CordillCre boreale"/>
  </r>
  <r>
    <n v="1884"/>
    <x v="0"/>
    <s v="2008-G80375"/>
    <s v=" "/>
    <n v="56.605200000000004"/>
    <n v="-120.1985"/>
    <n v="2008"/>
    <x v="3"/>
    <n v="8"/>
    <d v="2008-08-08T00:00:00"/>
    <m/>
    <m/>
    <x v="5"/>
    <x v="1266"/>
    <x v="1"/>
    <s v=" "/>
    <s v="Fire"/>
    <s v=" "/>
    <s v="BC-2008-2008-G80375"/>
    <s v=" "/>
    <s v=" "/>
    <d v="2020-05-05T00:00:00"/>
    <s v="BC"/>
    <x v="2"/>
    <n v="9"/>
    <x v="2"/>
    <s v="Plaines bornales"/>
  </r>
  <r>
    <n v="1885"/>
    <x v="0"/>
    <s v="2004-R40163"/>
    <s v=" "/>
    <n v="56.208300000000001"/>
    <n v="-127.7783"/>
    <n v="2004"/>
    <x v="0"/>
    <n v="22"/>
    <d v="2004-06-22T00:00:00"/>
    <m/>
    <m/>
    <x v="5"/>
    <x v="1267"/>
    <x v="1"/>
    <s v=" "/>
    <s v="Fire"/>
    <s v=" "/>
    <s v="BC-2004-2004-R40163"/>
    <s v=" "/>
    <s v=" "/>
    <d v="2020-05-05T00:00:00"/>
    <s v="BC"/>
    <x v="3"/>
    <n v="14"/>
    <x v="3"/>
    <s v="Cordill re montagnarde"/>
  </r>
  <r>
    <n v="1886"/>
    <x v="0"/>
    <s v="2006-G80343"/>
    <s v=" "/>
    <n v="57.220300000000002"/>
    <n v="-121.45"/>
    <n v="2006"/>
    <x v="1"/>
    <n v="2"/>
    <d v="2006-07-02T00:00:00"/>
    <m/>
    <m/>
    <x v="5"/>
    <x v="1268"/>
    <x v="1"/>
    <s v=" "/>
    <s v="Fire"/>
    <s v=" "/>
    <s v="BC-2006-2006-G80343"/>
    <s v=" "/>
    <s v=" "/>
    <d v="2020-05-05T00:00:00"/>
    <s v="BC"/>
    <x v="2"/>
    <n v="9"/>
    <x v="2"/>
    <s v="Plaines bornales"/>
  </r>
  <r>
    <n v="1887"/>
    <x v="0"/>
    <s v="2006-G80381"/>
    <s v=" "/>
    <n v="56.953299999999899"/>
    <n v="-121.87"/>
    <n v="2006"/>
    <x v="1"/>
    <n v="2"/>
    <d v="2006-07-02T00:00:00"/>
    <m/>
    <m/>
    <x v="5"/>
    <x v="1269"/>
    <x v="1"/>
    <s v=" "/>
    <s v="Fire"/>
    <s v=" "/>
    <s v="BC-2006-2006-G80381"/>
    <s v=" "/>
    <s v=" "/>
    <d v="2020-05-05T00:00:00"/>
    <s v="BC"/>
    <x v="2"/>
    <n v="9"/>
    <x v="2"/>
    <s v="Plaines bornales"/>
  </r>
  <r>
    <n v="1888"/>
    <x v="0"/>
    <s v="2006-G80452"/>
    <s v=" "/>
    <n v="56.737000000000002"/>
    <n v="-121.9075"/>
    <n v="2006"/>
    <x v="1"/>
    <n v="3"/>
    <d v="2006-07-03T00:00:00"/>
    <m/>
    <m/>
    <x v="5"/>
    <x v="1270"/>
    <x v="1"/>
    <s v=" "/>
    <s v="Fire"/>
    <s v=" "/>
    <s v="BC-2006-2006-G80452"/>
    <s v=" "/>
    <s v=" "/>
    <d v="2020-05-05T00:00:00"/>
    <s v="BC"/>
    <x v="2"/>
    <n v="9"/>
    <x v="2"/>
    <s v="Plaines bornales"/>
  </r>
  <r>
    <n v="1889"/>
    <x v="0"/>
    <s v="2006-G70097"/>
    <s v=" "/>
    <n v="55.841500000000003"/>
    <n v="-121.7176"/>
    <n v="2006"/>
    <x v="2"/>
    <n v="2"/>
    <d v="2006-05-02T00:00:00"/>
    <m/>
    <m/>
    <x v="5"/>
    <x v="909"/>
    <x v="0"/>
    <s v=" "/>
    <s v="Fire"/>
    <s v=" "/>
    <s v="BC-2006-2006-G70097"/>
    <s v=" "/>
    <s v=" "/>
    <d v="2020-05-05T00:00:00"/>
    <s v="BC"/>
    <x v="2"/>
    <n v="9"/>
    <x v="2"/>
    <s v="Plaines bornales"/>
  </r>
  <r>
    <n v="1890"/>
    <x v="0"/>
    <s v="2006-G70113"/>
    <s v=" "/>
    <n v="55.536700000000003"/>
    <n v="-120.461699999999"/>
    <n v="2006"/>
    <x v="2"/>
    <n v="4"/>
    <d v="2006-05-04T00:00:00"/>
    <m/>
    <m/>
    <x v="5"/>
    <x v="1271"/>
    <x v="0"/>
    <s v=" "/>
    <s v="Fire"/>
    <s v=" "/>
    <s v="BC-2006-2006-G70113"/>
    <s v=" "/>
    <s v=" "/>
    <d v="2020-05-05T00:00:00"/>
    <s v="BC"/>
    <x v="2"/>
    <n v="9"/>
    <x v="2"/>
    <s v="Plaines bornales"/>
  </r>
  <r>
    <n v="1891"/>
    <x v="0"/>
    <s v="2006-G70319"/>
    <s v=" "/>
    <n v="55.244100000000003"/>
    <n v="-120.78230000000001"/>
    <n v="2006"/>
    <x v="0"/>
    <n v="27"/>
    <d v="2006-06-27T00:00:00"/>
    <m/>
    <m/>
    <x v="5"/>
    <x v="1272"/>
    <x v="1"/>
    <s v=" "/>
    <s v="Fire"/>
    <s v=" "/>
    <s v="BC-2006-2006-G70319"/>
    <s v=" "/>
    <s v=" "/>
    <d v="2020-05-05T00:00:00"/>
    <s v="BC"/>
    <x v="2"/>
    <n v="9"/>
    <x v="2"/>
    <s v="Plaines bornales"/>
  </r>
  <r>
    <n v="1892"/>
    <x v="0"/>
    <s v="2006-G70329"/>
    <s v=" "/>
    <n v="54.783200000000001"/>
    <n v="-120.434299999999"/>
    <n v="2006"/>
    <x v="0"/>
    <n v="27"/>
    <d v="2006-06-27T00:00:00"/>
    <m/>
    <m/>
    <x v="5"/>
    <x v="1273"/>
    <x v="1"/>
    <s v=" "/>
    <s v="Fire"/>
    <s v=" "/>
    <s v="BC-2006-2006-G70329"/>
    <s v=" "/>
    <s v=" "/>
    <d v="2020-05-05T00:00:00"/>
    <s v="BC"/>
    <x v="2"/>
    <n v="9"/>
    <x v="2"/>
    <s v="Plaines bornales"/>
  </r>
  <r>
    <n v="1893"/>
    <x v="0"/>
    <s v="2004-R50048"/>
    <s v=" "/>
    <n v="54.25"/>
    <n v="-128.73330000000001"/>
    <n v="2004"/>
    <x v="0"/>
    <n v="20"/>
    <d v="2004-06-20T00:00:00"/>
    <m/>
    <m/>
    <x v="5"/>
    <x v="772"/>
    <x v="1"/>
    <s v=" "/>
    <s v="Fire"/>
    <s v=" "/>
    <s v="BC-2004-2004-R50048"/>
    <s v=" "/>
    <s v=" "/>
    <d v="2020-05-05T00:00:00"/>
    <s v="BC"/>
    <x v="4"/>
    <n v="13"/>
    <x v="4"/>
    <s v="Maritime du Pacifique"/>
  </r>
  <r>
    <n v="1894"/>
    <x v="0"/>
    <s v="2004-R10243"/>
    <s v=" "/>
    <n v="53.445099999999897"/>
    <n v="-125.84310000000001"/>
    <n v="2004"/>
    <x v="3"/>
    <n v="18"/>
    <d v="2004-08-18T00:00:00"/>
    <m/>
    <m/>
    <x v="5"/>
    <x v="1065"/>
    <x v="1"/>
    <s v=" "/>
    <s v="Fire"/>
    <s v=" "/>
    <s v="BC-2004-2004-R10243"/>
    <s v=" "/>
    <s v=" "/>
    <d v="2020-05-05T00:00:00"/>
    <s v="BC"/>
    <x v="3"/>
    <n v="14"/>
    <x v="3"/>
    <s v="Cordill re montagnarde"/>
  </r>
  <r>
    <n v="1895"/>
    <x v="0"/>
    <s v="2004-R20052"/>
    <s v=" "/>
    <n v="54.262500000000003"/>
    <n v="-126.5"/>
    <n v="2004"/>
    <x v="0"/>
    <n v="20"/>
    <d v="2004-06-20T00:00:00"/>
    <m/>
    <m/>
    <x v="5"/>
    <x v="832"/>
    <x v="1"/>
    <s v=" "/>
    <s v="Fire"/>
    <s v=" "/>
    <s v="BC-2004-2004-R20052"/>
    <s v=" "/>
    <s v=" "/>
    <d v="2020-05-05T00:00:00"/>
    <s v="BC"/>
    <x v="3"/>
    <n v="14"/>
    <x v="3"/>
    <s v="Cordill re montagnarde"/>
  </r>
  <r>
    <n v="1896"/>
    <x v="0"/>
    <s v="2004-G40152"/>
    <s v=" "/>
    <n v="53.636200000000002"/>
    <n v="-124.9158"/>
    <n v="2004"/>
    <x v="0"/>
    <n v="20"/>
    <d v="2004-06-20T00:00:00"/>
    <m/>
    <m/>
    <x v="5"/>
    <x v="1274"/>
    <x v="1"/>
    <s v=" "/>
    <s v="Fire"/>
    <s v=" "/>
    <s v="BC-2004-2004-G40152"/>
    <s v=" "/>
    <s v=" "/>
    <d v="2020-05-05T00:00:00"/>
    <s v="BC"/>
    <x v="3"/>
    <n v="14"/>
    <x v="3"/>
    <s v="Cordill re montagnarde"/>
  </r>
  <r>
    <n v="1897"/>
    <x v="0"/>
    <s v="2004-C50149"/>
    <s v=" "/>
    <n v="52.966700000000003"/>
    <n v="-126.2667"/>
    <n v="2004"/>
    <x v="0"/>
    <n v="21"/>
    <d v="2004-06-21T00:00:00"/>
    <m/>
    <m/>
    <x v="5"/>
    <x v="1212"/>
    <x v="1"/>
    <s v=" "/>
    <s v="Fire"/>
    <s v=" "/>
    <s v="BC-2004-2004-C50149"/>
    <s v=" "/>
    <s v=" "/>
    <d v="2020-05-05T00:00:00"/>
    <s v="BC"/>
    <x v="3"/>
    <n v="14"/>
    <x v="3"/>
    <s v="Cordill re montagnarde"/>
  </r>
  <r>
    <n v="1898"/>
    <x v="0"/>
    <s v="2004-R10065"/>
    <s v=" "/>
    <n v="53.1"/>
    <n v="-126.63330000000001"/>
    <n v="2004"/>
    <x v="0"/>
    <n v="20"/>
    <d v="2004-06-20T00:00:00"/>
    <m/>
    <m/>
    <x v="5"/>
    <x v="1275"/>
    <x v="1"/>
    <s v=" "/>
    <s v="Fire"/>
    <s v=" "/>
    <s v="BC-2004-2004-R10065"/>
    <s v=" "/>
    <s v=" "/>
    <d v="2020-05-05T00:00:00"/>
    <s v="BC"/>
    <x v="3"/>
    <n v="14"/>
    <x v="3"/>
    <s v="Cordill re montagnarde"/>
  </r>
  <r>
    <n v="1899"/>
    <x v="0"/>
    <s v="2004-R20139"/>
    <s v=" "/>
    <n v="53.951300000000003"/>
    <n v="-127.4332"/>
    <n v="2004"/>
    <x v="0"/>
    <n v="20"/>
    <d v="2004-06-20T00:00:00"/>
    <m/>
    <m/>
    <x v="5"/>
    <x v="1061"/>
    <x v="1"/>
    <s v=" "/>
    <s v="Fire"/>
    <s v=" "/>
    <s v="BC-2004-2004-R20139"/>
    <s v=" "/>
    <s v=" "/>
    <d v="2020-05-05T00:00:00"/>
    <s v="BC"/>
    <x v="3"/>
    <n v="14"/>
    <x v="3"/>
    <s v="Cordill re montagnarde"/>
  </r>
  <r>
    <n v="1900"/>
    <x v="0"/>
    <s v="2004-G30401"/>
    <s v=" "/>
    <n v="52.863300000000002"/>
    <n v="-119.235"/>
    <n v="2004"/>
    <x v="1"/>
    <n v="25"/>
    <d v="2004-07-25T00:00:00"/>
    <m/>
    <m/>
    <x v="5"/>
    <x v="1276"/>
    <x v="1"/>
    <s v=" "/>
    <s v="Fire"/>
    <s v=" "/>
    <s v="BC-2004-2004-G30401"/>
    <s v=" "/>
    <s v=" "/>
    <d v="2020-05-05T00:00:00"/>
    <s v="BC"/>
    <x v="3"/>
    <n v="14"/>
    <x v="3"/>
    <s v="Cordill re montagnarde"/>
  </r>
  <r>
    <n v="1901"/>
    <x v="0"/>
    <s v="2004-G30485"/>
    <s v=" "/>
    <n v="53.049999999999898"/>
    <n v="-118.833299999999"/>
    <n v="2004"/>
    <x v="3"/>
    <n v="4"/>
    <d v="2004-08-04T00:00:00"/>
    <m/>
    <m/>
    <x v="5"/>
    <x v="1277"/>
    <x v="1"/>
    <s v=" "/>
    <s v="Fire"/>
    <s v=" "/>
    <s v="BC-2004-2004-G30485"/>
    <s v=" "/>
    <s v=" "/>
    <d v="2020-05-05T00:00:00"/>
    <s v="BC"/>
    <x v="3"/>
    <n v="14"/>
    <x v="3"/>
    <s v="Cordill re montagnarde"/>
  </r>
  <r>
    <n v="1902"/>
    <x v="0"/>
    <s v="2003-N40198"/>
    <s v=" "/>
    <n v="51.065199999999898"/>
    <n v="-117.818"/>
    <n v="2003"/>
    <x v="1"/>
    <n v="12"/>
    <d v="2003-07-12T00:00:00"/>
    <m/>
    <m/>
    <x v="5"/>
    <x v="885"/>
    <x v="1"/>
    <s v=" "/>
    <s v="Fire"/>
    <s v=" "/>
    <s v="BC-2003-2003-N40198"/>
    <s v=" "/>
    <s v=" "/>
    <d v="2020-05-05T00:00:00"/>
    <s v="BC"/>
    <x v="3"/>
    <n v="14"/>
    <x v="3"/>
    <s v="Cordill re montagnarde"/>
  </r>
  <r>
    <n v="1903"/>
    <x v="0"/>
    <s v="2003-N40209"/>
    <s v=" "/>
    <n v="51.653500000000001"/>
    <n v="-118.2807"/>
    <n v="2003"/>
    <x v="1"/>
    <n v="24"/>
    <d v="2003-07-24T00:00:00"/>
    <m/>
    <m/>
    <x v="5"/>
    <x v="1061"/>
    <x v="0"/>
    <s v=" "/>
    <s v="Fire"/>
    <s v=" "/>
    <s v="BC-2003-2003-N40209"/>
    <s v=" "/>
    <s v=" "/>
    <d v="2020-05-05T00:00:00"/>
    <s v="BC"/>
    <x v="3"/>
    <n v="14"/>
    <x v="3"/>
    <s v="Cordill re montagnarde"/>
  </r>
  <r>
    <n v="1904"/>
    <x v="0"/>
    <s v="2003-N40385"/>
    <s v=" "/>
    <n v="51.7884999999999"/>
    <n v="-118.2145"/>
    <n v="2003"/>
    <x v="3"/>
    <n v="6"/>
    <d v="2003-08-06T00:00:00"/>
    <m/>
    <m/>
    <x v="5"/>
    <x v="1278"/>
    <x v="1"/>
    <s v=" "/>
    <s v="Fire"/>
    <s v=" "/>
    <s v="BC-2003-2003-N40385"/>
    <s v=" "/>
    <s v=" "/>
    <d v="2020-05-05T00:00:00"/>
    <s v="BC"/>
    <x v="3"/>
    <n v="14"/>
    <x v="3"/>
    <s v="Cordill re montagnarde"/>
  </r>
  <r>
    <n v="1905"/>
    <x v="0"/>
    <s v="2003-N40396"/>
    <s v=" "/>
    <n v="51.567799999999899"/>
    <n v="-118.6764"/>
    <n v="2003"/>
    <x v="3"/>
    <n v="6"/>
    <d v="2003-08-06T00:00:00"/>
    <m/>
    <m/>
    <x v="5"/>
    <x v="1193"/>
    <x v="1"/>
    <s v=" "/>
    <s v="Fire"/>
    <s v=" "/>
    <s v="BC-2003-2003-N40396"/>
    <s v=" "/>
    <s v=" "/>
    <d v="2020-05-05T00:00:00"/>
    <s v="BC"/>
    <x v="3"/>
    <n v="14"/>
    <x v="3"/>
    <s v="Cordill re montagnarde"/>
  </r>
  <r>
    <n v="1906"/>
    <x v="0"/>
    <s v="2003-N40464"/>
    <s v=" "/>
    <n v="51.8599999999999"/>
    <n v="-118.053"/>
    <n v="2003"/>
    <x v="3"/>
    <n v="6"/>
    <d v="2003-08-06T00:00:00"/>
    <m/>
    <m/>
    <x v="5"/>
    <x v="1279"/>
    <x v="1"/>
    <s v=" "/>
    <s v="Fire"/>
    <s v=" "/>
    <s v="BC-2003-2003-N40464"/>
    <s v=" "/>
    <s v=" "/>
    <d v="2020-05-05T00:00:00"/>
    <s v="BC"/>
    <x v="3"/>
    <n v="14"/>
    <x v="3"/>
    <s v="Cordill re montagnarde"/>
  </r>
  <r>
    <n v="1907"/>
    <x v="0"/>
    <s v="2003-N40550"/>
    <s v=" "/>
    <n v="51.776600000000002"/>
    <n v="-117.813999999999"/>
    <n v="2003"/>
    <x v="3"/>
    <n v="8"/>
    <d v="2003-08-08T00:00:00"/>
    <m/>
    <m/>
    <x v="5"/>
    <x v="1120"/>
    <x v="1"/>
    <s v=" "/>
    <s v="Fire"/>
    <s v=" "/>
    <s v="BC-2003-2003-N40550"/>
    <s v=" "/>
    <s v=" "/>
    <d v="2020-05-05T00:00:00"/>
    <s v="BC"/>
    <x v="3"/>
    <n v="14"/>
    <x v="3"/>
    <s v="Cordill re montagnarde"/>
  </r>
  <r>
    <n v="1908"/>
    <x v="0"/>
    <s v="2003-N40570"/>
    <s v=" "/>
    <n v="51.987699999999897"/>
    <n v="-118.7401"/>
    <n v="2003"/>
    <x v="3"/>
    <n v="6"/>
    <d v="2003-08-06T00:00:00"/>
    <m/>
    <m/>
    <x v="5"/>
    <x v="1014"/>
    <x v="1"/>
    <s v=" "/>
    <s v="Fire"/>
    <s v=" "/>
    <s v="BC-2003-2003-N40570"/>
    <s v=" "/>
    <s v=" "/>
    <d v="2020-05-05T00:00:00"/>
    <s v="BC"/>
    <x v="3"/>
    <n v="14"/>
    <x v="3"/>
    <s v="Cordill re montagnarde"/>
  </r>
  <r>
    <n v="1909"/>
    <x v="0"/>
    <s v="2003-N40571"/>
    <s v=" "/>
    <n v="51.948"/>
    <n v="-118.737399999999"/>
    <n v="2003"/>
    <x v="3"/>
    <n v="6"/>
    <d v="2003-08-06T00:00:00"/>
    <m/>
    <m/>
    <x v="5"/>
    <x v="1003"/>
    <x v="1"/>
    <s v=" "/>
    <s v="Fire"/>
    <s v=" "/>
    <s v="BC-2003-2003-N40571"/>
    <s v=" "/>
    <s v=" "/>
    <d v="2020-05-05T00:00:00"/>
    <s v="BC"/>
    <x v="3"/>
    <n v="14"/>
    <x v="3"/>
    <s v="Cordill re montagnarde"/>
  </r>
  <r>
    <n v="1910"/>
    <x v="0"/>
    <s v="2003-N40717"/>
    <s v=" "/>
    <n v="51.7288"/>
    <n v="-118.068299999999"/>
    <n v="2003"/>
    <x v="3"/>
    <n v="10"/>
    <d v="2003-08-10T00:00:00"/>
    <m/>
    <m/>
    <x v="5"/>
    <x v="533"/>
    <x v="1"/>
    <s v=" "/>
    <s v="Fire"/>
    <s v=" "/>
    <s v="BC-2003-2003-N40717"/>
    <s v=" "/>
    <s v=" "/>
    <d v="2020-05-05T00:00:00"/>
    <s v="BC"/>
    <x v="3"/>
    <n v="14"/>
    <x v="3"/>
    <s v="Cordill re montagnarde"/>
  </r>
  <r>
    <n v="1911"/>
    <x v="0"/>
    <s v="2003-N40741"/>
    <s v=" "/>
    <n v="51.4923"/>
    <n v="-118.614999999999"/>
    <n v="2003"/>
    <x v="3"/>
    <n v="10"/>
    <d v="2003-08-10T00:00:00"/>
    <m/>
    <m/>
    <x v="5"/>
    <x v="1280"/>
    <x v="1"/>
    <s v=" "/>
    <s v="Fire"/>
    <s v=" "/>
    <s v="BC-2003-2003-N40741"/>
    <s v=" "/>
    <s v=" "/>
    <d v="2020-05-05T00:00:00"/>
    <s v="BC"/>
    <x v="3"/>
    <n v="14"/>
    <x v="3"/>
    <s v="Cordill re montagnarde"/>
  </r>
  <r>
    <n v="1912"/>
    <x v="0"/>
    <s v="2003-N40770"/>
    <s v=" "/>
    <n v="51.85"/>
    <n v="-118.66670000000001"/>
    <n v="2003"/>
    <x v="3"/>
    <n v="11"/>
    <d v="2003-08-11T00:00:00"/>
    <m/>
    <m/>
    <x v="5"/>
    <x v="1067"/>
    <x v="1"/>
    <s v=" "/>
    <s v="Fire"/>
    <s v=" "/>
    <s v="BC-2003-2003-N40770"/>
    <s v=" "/>
    <s v=" "/>
    <d v="2020-05-05T00:00:00"/>
    <s v="BC"/>
    <x v="3"/>
    <n v="14"/>
    <x v="3"/>
    <s v="Cordill re montagnarde"/>
  </r>
  <r>
    <n v="1913"/>
    <x v="0"/>
    <s v="2003-N40776"/>
    <s v=" "/>
    <n v="51.487400000000001"/>
    <n v="-118.0147"/>
    <n v="2003"/>
    <x v="3"/>
    <n v="6"/>
    <d v="2003-08-06T00:00:00"/>
    <m/>
    <m/>
    <x v="5"/>
    <x v="772"/>
    <x v="1"/>
    <s v=" "/>
    <s v="Fire"/>
    <s v=" "/>
    <s v="BC-2003-2003-N40776"/>
    <s v=" "/>
    <s v=" "/>
    <d v="2020-05-05T00:00:00"/>
    <s v="BC"/>
    <x v="3"/>
    <n v="14"/>
    <x v="3"/>
    <s v="Cordill re montagnarde"/>
  </r>
  <r>
    <n v="1914"/>
    <x v="0"/>
    <s v="2003-N50797"/>
    <s v=" "/>
    <n v="51.079799999999899"/>
    <n v="-117.5658"/>
    <n v="2003"/>
    <x v="3"/>
    <n v="26"/>
    <d v="2003-08-26T00:00:00"/>
    <m/>
    <m/>
    <x v="5"/>
    <x v="863"/>
    <x v="1"/>
    <s v=" "/>
    <s v="Fire"/>
    <s v=" "/>
    <s v="BC-2003-2003-N50797"/>
    <s v=" "/>
    <s v=" "/>
    <d v="2020-05-05T00:00:00"/>
    <s v="BC"/>
    <x v="3"/>
    <n v="14"/>
    <x v="3"/>
    <s v="Cordill re montagnarde"/>
  </r>
  <r>
    <n v="1915"/>
    <x v="0"/>
    <s v="2004-K10367"/>
    <s v=" "/>
    <n v="52.4133"/>
    <n v="-120.379"/>
    <n v="2004"/>
    <x v="1"/>
    <n v="24"/>
    <d v="2004-07-24T00:00:00"/>
    <m/>
    <m/>
    <x v="5"/>
    <x v="1281"/>
    <x v="1"/>
    <s v=" "/>
    <s v="Fire"/>
    <s v=" "/>
    <s v="BC-2004-2004-K10367"/>
    <s v=" "/>
    <s v=" "/>
    <d v="2020-05-05T00:00:00"/>
    <s v="BC"/>
    <x v="3"/>
    <n v="14"/>
    <x v="3"/>
    <s v="Cordill re montagnarde"/>
  </r>
  <r>
    <n v="1916"/>
    <x v="0"/>
    <s v="2004-K10409"/>
    <s v=" "/>
    <n v="52.522799999999897"/>
    <n v="-119.5847"/>
    <n v="2004"/>
    <x v="1"/>
    <n v="25"/>
    <d v="2004-07-25T00:00:00"/>
    <m/>
    <m/>
    <x v="5"/>
    <x v="1042"/>
    <x v="1"/>
    <s v=" "/>
    <s v="Fire"/>
    <s v=" "/>
    <s v="BC-2004-2004-K10409"/>
    <s v=" "/>
    <s v=" "/>
    <d v="2020-05-05T00:00:00"/>
    <s v="BC"/>
    <x v="3"/>
    <n v="14"/>
    <x v="3"/>
    <s v="Cordill re montagnarde"/>
  </r>
  <r>
    <n v="1917"/>
    <x v="0"/>
    <s v="2004-K10413"/>
    <s v=" "/>
    <n v="52.4833"/>
    <n v="-120.16330000000001"/>
    <n v="2004"/>
    <x v="1"/>
    <n v="24"/>
    <d v="2004-07-24T00:00:00"/>
    <m/>
    <m/>
    <x v="5"/>
    <x v="1042"/>
    <x v="1"/>
    <s v=" "/>
    <s v="Fire"/>
    <s v=" "/>
    <s v="BC-2004-2004-K10413"/>
    <s v=" "/>
    <s v=" "/>
    <d v="2020-05-05T00:00:00"/>
    <s v="BC"/>
    <x v="3"/>
    <n v="14"/>
    <x v="3"/>
    <s v="Cordill re montagnarde"/>
  </r>
  <r>
    <n v="1918"/>
    <x v="0"/>
    <s v="2004-K10422"/>
    <s v=" "/>
    <n v="52.341700000000003"/>
    <n v="-119.8583"/>
    <n v="2004"/>
    <x v="1"/>
    <n v="24"/>
    <d v="2004-07-24T00:00:00"/>
    <m/>
    <m/>
    <x v="5"/>
    <x v="1282"/>
    <x v="1"/>
    <s v=" "/>
    <s v="Fire"/>
    <s v=" "/>
    <s v="BC-2004-2004-K10422"/>
    <s v=" "/>
    <s v=" "/>
    <d v="2020-05-05T00:00:00"/>
    <s v="BC"/>
    <x v="3"/>
    <n v="14"/>
    <x v="3"/>
    <s v="Cordill re montagnarde"/>
  </r>
  <r>
    <n v="1919"/>
    <x v="0"/>
    <s v="2004-K10426"/>
    <s v=" "/>
    <n v="52.479100000000003"/>
    <n v="-120.2963"/>
    <n v="2004"/>
    <x v="1"/>
    <n v="24"/>
    <d v="2004-07-24T00:00:00"/>
    <m/>
    <m/>
    <x v="5"/>
    <x v="1283"/>
    <x v="1"/>
    <s v=" "/>
    <s v="Fire"/>
    <s v=" "/>
    <s v="BC-2004-2004-K10426"/>
    <s v=" "/>
    <s v=" "/>
    <d v="2020-05-05T00:00:00"/>
    <s v="BC"/>
    <x v="3"/>
    <n v="14"/>
    <x v="3"/>
    <s v="Cordill re montagnarde"/>
  </r>
  <r>
    <n v="1920"/>
    <x v="0"/>
    <s v="2004-K10429"/>
    <s v=" "/>
    <n v="52.477200000000003"/>
    <n v="-120.1272"/>
    <n v="2004"/>
    <x v="1"/>
    <n v="24"/>
    <d v="2004-07-24T00:00:00"/>
    <m/>
    <m/>
    <x v="5"/>
    <x v="1010"/>
    <x v="1"/>
    <s v=" "/>
    <s v="Fire"/>
    <s v=" "/>
    <s v="BC-2004-2004-K10429"/>
    <s v=" "/>
    <s v=" "/>
    <d v="2020-05-05T00:00:00"/>
    <s v="BC"/>
    <x v="3"/>
    <n v="14"/>
    <x v="3"/>
    <s v="Cordill re montagnarde"/>
  </r>
  <r>
    <n v="1921"/>
    <x v="0"/>
    <s v="2003-N70474"/>
    <s v=" "/>
    <n v="50.655700000000003"/>
    <n v="-117.08280000000001"/>
    <n v="2003"/>
    <x v="3"/>
    <n v="6"/>
    <d v="2003-08-06T00:00:00"/>
    <m/>
    <m/>
    <x v="5"/>
    <x v="1284"/>
    <x v="1"/>
    <s v=" "/>
    <s v="Fire"/>
    <s v=" "/>
    <s v="BC-2003-2003-N70474"/>
    <s v=" "/>
    <s v=" "/>
    <d v="2020-05-05T00:00:00"/>
    <s v="BC"/>
    <x v="3"/>
    <n v="14"/>
    <x v="3"/>
    <s v="Cordill re montagnarde"/>
  </r>
  <r>
    <n v="1922"/>
    <x v="0"/>
    <s v="2003-N70475"/>
    <s v=" "/>
    <n v="50.593699999999899"/>
    <n v="-117.0727"/>
    <n v="2003"/>
    <x v="3"/>
    <n v="6"/>
    <d v="2003-08-06T00:00:00"/>
    <m/>
    <m/>
    <x v="5"/>
    <x v="1285"/>
    <x v="1"/>
    <s v=" "/>
    <s v="Fire"/>
    <s v=" "/>
    <s v="BC-2003-2003-N70475"/>
    <s v=" "/>
    <s v=" "/>
    <d v="2020-05-05T00:00:00"/>
    <s v="BC"/>
    <x v="3"/>
    <n v="14"/>
    <x v="3"/>
    <s v="Cordill re montagnarde"/>
  </r>
  <r>
    <n v="1923"/>
    <x v="0"/>
    <s v="2003-N70493"/>
    <s v=" "/>
    <n v="50.741700000000002"/>
    <n v="-117.0497"/>
    <n v="2003"/>
    <x v="3"/>
    <n v="6"/>
    <d v="2003-08-06T00:00:00"/>
    <m/>
    <m/>
    <x v="5"/>
    <x v="1286"/>
    <x v="1"/>
    <s v=" "/>
    <s v="Fire"/>
    <s v=" "/>
    <s v="BC-2003-2003-N70493"/>
    <s v=" "/>
    <s v=" "/>
    <d v="2020-05-05T00:00:00"/>
    <s v="BC"/>
    <x v="3"/>
    <n v="14"/>
    <x v="3"/>
    <s v="Cordill re montagnarde"/>
  </r>
  <r>
    <n v="1924"/>
    <x v="0"/>
    <s v="2003-N70502"/>
    <s v=" "/>
    <n v="50.5657"/>
    <n v="-117.1152"/>
    <n v="2003"/>
    <x v="3"/>
    <n v="6"/>
    <d v="2003-08-06T00:00:00"/>
    <m/>
    <m/>
    <x v="5"/>
    <x v="1287"/>
    <x v="1"/>
    <s v=" "/>
    <s v="Fire"/>
    <s v=" "/>
    <s v="BC-2003-2003-N70502"/>
    <s v=" "/>
    <s v=" "/>
    <d v="2020-05-05T00:00:00"/>
    <s v="BC"/>
    <x v="3"/>
    <n v="14"/>
    <x v="3"/>
    <s v="Cordill re montagnarde"/>
  </r>
  <r>
    <n v="1925"/>
    <x v="0"/>
    <s v="2003-N70700"/>
    <s v=" "/>
    <n v="50.511699999999898"/>
    <n v="-117.1404"/>
    <n v="2003"/>
    <x v="3"/>
    <n v="6"/>
    <d v="2003-08-06T00:00:00"/>
    <m/>
    <m/>
    <x v="5"/>
    <x v="1288"/>
    <x v="1"/>
    <s v=" "/>
    <s v="Fire"/>
    <s v=" "/>
    <s v="BC-2003-2003-N70700"/>
    <s v=" "/>
    <s v=" "/>
    <d v="2020-05-05T00:00:00"/>
    <s v="BC"/>
    <x v="3"/>
    <n v="14"/>
    <x v="3"/>
    <s v="Cordill re montagnarde"/>
  </r>
  <r>
    <n v="1926"/>
    <x v="0"/>
    <s v="2006-N40053"/>
    <s v=" "/>
    <n v="52.033000000000001"/>
    <n v="-118.7663"/>
    <n v="2006"/>
    <x v="0"/>
    <n v="13"/>
    <d v="2006-06-13T00:00:00"/>
    <m/>
    <m/>
    <x v="5"/>
    <x v="893"/>
    <x v="1"/>
    <s v=" "/>
    <s v="Fire"/>
    <s v=" "/>
    <s v="BC-2006-2006-N40053"/>
    <s v=" "/>
    <s v=" "/>
    <d v="2020-05-05T00:00:00"/>
    <s v="BC"/>
    <x v="3"/>
    <n v="14"/>
    <x v="3"/>
    <s v="Cordill re montagnarde"/>
  </r>
  <r>
    <n v="1927"/>
    <x v="0"/>
    <s v="2006-N40276"/>
    <s v=" "/>
    <n v="51.610399999999899"/>
    <n v="-118.293499999999"/>
    <n v="2006"/>
    <x v="1"/>
    <n v="23"/>
    <d v="2006-07-23T00:00:00"/>
    <m/>
    <m/>
    <x v="5"/>
    <x v="836"/>
    <x v="1"/>
    <s v=" "/>
    <s v="Fire"/>
    <s v=" "/>
    <s v="BC-2006-2006-N40276"/>
    <s v=" "/>
    <s v=" "/>
    <d v="2020-05-05T00:00:00"/>
    <s v="BC"/>
    <x v="3"/>
    <n v="14"/>
    <x v="3"/>
    <s v="Cordill re montagnarde"/>
  </r>
  <r>
    <n v="1928"/>
    <x v="0"/>
    <s v="2006-N40282"/>
    <s v=" "/>
    <n v="51.223500000000001"/>
    <n v="-118.0843"/>
    <n v="2006"/>
    <x v="1"/>
    <n v="9"/>
    <d v="2006-07-09T00:00:00"/>
    <m/>
    <m/>
    <x v="5"/>
    <x v="893"/>
    <x v="1"/>
    <s v=" "/>
    <s v="Fire"/>
    <s v=" "/>
    <s v="BC-2006-2006-N40282"/>
    <s v=" "/>
    <s v=" "/>
    <d v="2020-05-05T00:00:00"/>
    <s v="BC"/>
    <x v="3"/>
    <n v="14"/>
    <x v="3"/>
    <s v="Cordill re montagnarde"/>
  </r>
  <r>
    <n v="1929"/>
    <x v="0"/>
    <s v="2006-N40779"/>
    <s v=" "/>
    <n v="51.8021999999999"/>
    <n v="-118.7689"/>
    <n v="2006"/>
    <x v="3"/>
    <n v="14"/>
    <d v="2006-08-14T00:00:00"/>
    <m/>
    <m/>
    <x v="5"/>
    <x v="1289"/>
    <x v="1"/>
    <s v=" "/>
    <s v="Fire"/>
    <s v=" "/>
    <s v="BC-2006-2006-N40779"/>
    <s v=" "/>
    <s v=" "/>
    <d v="2020-05-05T00:00:00"/>
    <s v="BC"/>
    <x v="3"/>
    <n v="14"/>
    <x v="3"/>
    <s v="Cordill re montagnarde"/>
  </r>
  <r>
    <n v="1930"/>
    <x v="0"/>
    <s v="2006-N50765"/>
    <s v=" "/>
    <n v="50.767200000000003"/>
    <n v="-117.8858"/>
    <n v="2006"/>
    <x v="3"/>
    <n v="22"/>
    <d v="2006-08-22T00:00:00"/>
    <m/>
    <m/>
    <x v="5"/>
    <x v="1249"/>
    <x v="1"/>
    <s v=" "/>
    <s v="Fire"/>
    <s v=" "/>
    <s v="BC-2006-2006-N50765"/>
    <s v=" "/>
    <s v=" "/>
    <d v="2020-05-05T00:00:00"/>
    <s v="BC"/>
    <x v="3"/>
    <n v="14"/>
    <x v="3"/>
    <s v="Cordill re montagnarde"/>
  </r>
  <r>
    <n v="1931"/>
    <x v="0"/>
    <s v="2006-C10463"/>
    <s v=" "/>
    <n v="53.053199999999897"/>
    <n v="-121.0061"/>
    <n v="2006"/>
    <x v="4"/>
    <n v="4"/>
    <d v="2006-09-04T00:00:00"/>
    <m/>
    <m/>
    <x v="5"/>
    <x v="1290"/>
    <x v="1"/>
    <s v=" "/>
    <s v="Fire"/>
    <s v=" "/>
    <s v="BC-2006-2006-C10463"/>
    <s v=" "/>
    <s v=" "/>
    <d v="2020-05-05T00:00:00"/>
    <s v="BC"/>
    <x v="3"/>
    <n v="14"/>
    <x v="3"/>
    <s v="Cordill re montagnarde"/>
  </r>
  <r>
    <n v="1932"/>
    <x v="0"/>
    <s v="2004-G40189"/>
    <s v=" "/>
    <n v="53.552799999999898"/>
    <n v="-124.2176"/>
    <n v="2004"/>
    <x v="0"/>
    <n v="22"/>
    <d v="2004-06-22T00:00:00"/>
    <m/>
    <m/>
    <x v="5"/>
    <x v="63"/>
    <x v="1"/>
    <s v=" "/>
    <s v="Fire"/>
    <s v=" "/>
    <s v="BC-2004-2004-G40189"/>
    <s v=" "/>
    <s v=" "/>
    <d v="2020-05-05T00:00:00"/>
    <s v="BC"/>
    <x v="3"/>
    <n v="14"/>
    <x v="3"/>
    <s v="Cordill re montagnarde"/>
  </r>
  <r>
    <n v="1933"/>
    <x v="0"/>
    <s v="2004-G40496"/>
    <s v=" "/>
    <n v="53.465800000000002"/>
    <n v="-124.3582"/>
    <n v="2004"/>
    <x v="3"/>
    <n v="17"/>
    <d v="2004-08-17T00:00:00"/>
    <m/>
    <m/>
    <x v="5"/>
    <x v="1107"/>
    <x v="1"/>
    <s v=" "/>
    <s v="Fire"/>
    <s v=" "/>
    <s v="BC-2004-2004-G40496"/>
    <s v=" "/>
    <s v=" "/>
    <d v="2020-05-05T00:00:00"/>
    <s v="BC"/>
    <x v="3"/>
    <n v="14"/>
    <x v="3"/>
    <s v="Cordill re montagnarde"/>
  </r>
  <r>
    <n v="1934"/>
    <x v="0"/>
    <s v="2006-C50148"/>
    <s v=" "/>
    <n v="52.881700000000002"/>
    <n v="-125.55670000000001"/>
    <n v="2006"/>
    <x v="1"/>
    <n v="2"/>
    <d v="2006-07-02T00:00:00"/>
    <m/>
    <m/>
    <x v="5"/>
    <x v="1291"/>
    <x v="1"/>
    <s v=" "/>
    <s v="Fire"/>
    <s v=" "/>
    <s v="BC-2006-2006-C50148"/>
    <s v=" "/>
    <s v=" "/>
    <d v="2020-05-05T00:00:00"/>
    <s v="BC"/>
    <x v="3"/>
    <n v="14"/>
    <x v="3"/>
    <s v="Cordill re montagnarde"/>
  </r>
  <r>
    <n v="1935"/>
    <x v="0"/>
    <s v="2006-C10150"/>
    <s v=" "/>
    <n v="52.936700000000002"/>
    <n v="-125.52"/>
    <n v="2006"/>
    <x v="1"/>
    <n v="2"/>
    <d v="2006-07-02T00:00:00"/>
    <m/>
    <m/>
    <x v="5"/>
    <x v="1292"/>
    <x v="1"/>
    <s v=" "/>
    <s v="Fire"/>
    <s v=" "/>
    <s v="BC-2006-2006-C10150"/>
    <s v=" "/>
    <s v=" "/>
    <d v="2020-05-05T00:00:00"/>
    <s v="BC"/>
    <x v="3"/>
    <n v="14"/>
    <x v="3"/>
    <s v="Cordill re montagnarde"/>
  </r>
  <r>
    <n v="1936"/>
    <x v="0"/>
    <s v="2006-C10157"/>
    <s v=" "/>
    <n v="53.0536999999999"/>
    <n v="-123.3729"/>
    <n v="2006"/>
    <x v="1"/>
    <n v="2"/>
    <d v="2006-07-02T00:00:00"/>
    <m/>
    <m/>
    <x v="5"/>
    <x v="1293"/>
    <x v="1"/>
    <s v=" "/>
    <s v="Fire"/>
    <s v=" "/>
    <s v="BC-2006-2006-C10157"/>
    <s v=" "/>
    <s v=" "/>
    <d v="2020-05-05T00:00:00"/>
    <s v="BC"/>
    <x v="3"/>
    <n v="14"/>
    <x v="3"/>
    <s v="Cordill re montagnarde"/>
  </r>
  <r>
    <n v="1937"/>
    <x v="0"/>
    <s v="2006-C10161"/>
    <s v=" "/>
    <n v="53.1482999999999"/>
    <n v="-124.116699999999"/>
    <n v="2006"/>
    <x v="1"/>
    <n v="2"/>
    <d v="2006-07-02T00:00:00"/>
    <m/>
    <m/>
    <x v="5"/>
    <x v="1294"/>
    <x v="1"/>
    <s v=" "/>
    <s v="Fire"/>
    <s v=" "/>
    <s v="BC-2006-2006-C10161"/>
    <s v=" "/>
    <s v=" "/>
    <d v="2020-05-05T00:00:00"/>
    <s v="BC"/>
    <x v="3"/>
    <n v="14"/>
    <x v="3"/>
    <s v="Cordill re montagnarde"/>
  </r>
  <r>
    <n v="1938"/>
    <x v="0"/>
    <s v="2006-C10204"/>
    <s v=" "/>
    <n v="52.946599999999897"/>
    <n v="-123.9884"/>
    <n v="2006"/>
    <x v="1"/>
    <n v="4"/>
    <d v="2006-07-04T00:00:00"/>
    <m/>
    <m/>
    <x v="5"/>
    <x v="1295"/>
    <x v="1"/>
    <s v=" "/>
    <s v="Fire"/>
    <s v=" "/>
    <s v="BC-2006-2006-C10204"/>
    <s v=" "/>
    <s v=" "/>
    <d v="2020-05-05T00:00:00"/>
    <s v="BC"/>
    <x v="3"/>
    <n v="14"/>
    <x v="3"/>
    <s v="Cordill re montagnarde"/>
  </r>
  <r>
    <n v="1939"/>
    <x v="0"/>
    <s v="2006-C30424"/>
    <s v=" "/>
    <n v="52.472700000000003"/>
    <n v="-120.7872"/>
    <n v="2006"/>
    <x v="4"/>
    <n v="4"/>
    <d v="2006-09-04T00:00:00"/>
    <m/>
    <m/>
    <x v="5"/>
    <x v="863"/>
    <x v="1"/>
    <s v=" "/>
    <s v="Fire"/>
    <s v=" "/>
    <s v="BC-2006-2006-C30424"/>
    <s v=" "/>
    <s v=" "/>
    <d v="2020-05-05T00:00:00"/>
    <s v="BC"/>
    <x v="3"/>
    <n v="14"/>
    <x v="3"/>
    <s v="Cordill re montagnarde"/>
  </r>
  <r>
    <n v="1940"/>
    <x v="0"/>
    <s v="2006-C30429"/>
    <s v=" "/>
    <n v="52.589199999999899"/>
    <n v="-120.6885"/>
    <n v="2006"/>
    <x v="4"/>
    <n v="4"/>
    <d v="2006-09-04T00:00:00"/>
    <m/>
    <m/>
    <x v="5"/>
    <x v="832"/>
    <x v="1"/>
    <s v=" "/>
    <s v="Fire"/>
    <s v=" "/>
    <s v="BC-2006-2006-C30429"/>
    <s v=" "/>
    <s v=" "/>
    <d v="2020-05-05T00:00:00"/>
    <s v="BC"/>
    <x v="3"/>
    <n v="14"/>
    <x v="3"/>
    <s v="Cordill re montagnarde"/>
  </r>
  <r>
    <n v="1941"/>
    <x v="0"/>
    <s v="2006-C30432"/>
    <s v=" "/>
    <n v="52.740099999999899"/>
    <n v="-120.492"/>
    <n v="2006"/>
    <x v="4"/>
    <n v="4"/>
    <d v="2006-09-04T00:00:00"/>
    <m/>
    <m/>
    <x v="5"/>
    <x v="992"/>
    <x v="1"/>
    <s v=" "/>
    <s v="Fire"/>
    <s v=" "/>
    <s v="BC-2006-2006-C30432"/>
    <s v=" "/>
    <s v=" "/>
    <d v="2020-05-05T00:00:00"/>
    <s v="BC"/>
    <x v="3"/>
    <n v="14"/>
    <x v="3"/>
    <s v="Cordill re montagnarde"/>
  </r>
  <r>
    <n v="1942"/>
    <x v="0"/>
    <s v="2004-C50114"/>
    <s v=" "/>
    <n v="52.127699999999898"/>
    <n v="-125.1375"/>
    <n v="2004"/>
    <x v="0"/>
    <n v="20"/>
    <d v="2004-06-20T00:00:00"/>
    <m/>
    <m/>
    <x v="5"/>
    <x v="1296"/>
    <x v="1"/>
    <s v=" "/>
    <s v="Fire"/>
    <s v=" "/>
    <s v="BC-2004-2004-C50114"/>
    <s v=" "/>
    <s v=" "/>
    <d v="2020-05-05T00:00:00"/>
    <s v="BC"/>
    <x v="3"/>
    <n v="14"/>
    <x v="3"/>
    <s v="Cordill re montagnarde"/>
  </r>
  <r>
    <n v="1943"/>
    <x v="0"/>
    <s v="2003-C50199"/>
    <s v=" "/>
    <n v="52.025700000000001"/>
    <n v="-124.3312"/>
    <n v="2003"/>
    <x v="0"/>
    <n v="30"/>
    <d v="2003-06-30T00:00:00"/>
    <m/>
    <m/>
    <x v="5"/>
    <x v="1297"/>
    <x v="1"/>
    <s v=" "/>
    <s v="Fire"/>
    <s v=" "/>
    <s v="BC-2003-2003-C50199"/>
    <s v=" "/>
    <s v=" "/>
    <d v="2020-05-05T00:00:00"/>
    <s v="BC"/>
    <x v="3"/>
    <n v="14"/>
    <x v="3"/>
    <s v="Cordill re montagnarde"/>
  </r>
  <r>
    <n v="1944"/>
    <x v="0"/>
    <s v="2003-C50214"/>
    <s v=" "/>
    <n v="51.6435999999999"/>
    <n v="-124.1169"/>
    <n v="2003"/>
    <x v="1"/>
    <n v="22"/>
    <d v="2003-07-22T00:00:00"/>
    <m/>
    <m/>
    <x v="5"/>
    <x v="1298"/>
    <x v="0"/>
    <s v=" "/>
    <s v="Fire"/>
    <s v=" "/>
    <s v="BC-2003-2003-C50214"/>
    <s v=" "/>
    <s v=" "/>
    <d v="2020-05-05T00:00:00"/>
    <s v="BC"/>
    <x v="3"/>
    <n v="14"/>
    <x v="3"/>
    <s v="Cordill re montagnarde"/>
  </r>
  <r>
    <n v="1945"/>
    <x v="0"/>
    <s v="2003-N40640"/>
    <s v=" "/>
    <n v="51.681800000000003"/>
    <n v="-117.135099999999"/>
    <n v="2003"/>
    <x v="3"/>
    <n v="10"/>
    <d v="2003-08-10T00:00:00"/>
    <m/>
    <m/>
    <x v="5"/>
    <x v="1002"/>
    <x v="1"/>
    <s v=" "/>
    <s v="Fire"/>
    <s v=" "/>
    <s v="BC-2003-2003-N40640"/>
    <s v=" "/>
    <s v=" "/>
    <d v="2020-05-05T00:00:00"/>
    <s v="BC"/>
    <x v="3"/>
    <n v="14"/>
    <x v="3"/>
    <s v="Cordill re montagnarde"/>
  </r>
  <r>
    <n v="1946"/>
    <x v="0"/>
    <s v="2003-N40719"/>
    <s v=" "/>
    <n v="52.165700000000001"/>
    <n v="-118.1345"/>
    <n v="2003"/>
    <x v="3"/>
    <n v="12"/>
    <d v="2003-08-12T00:00:00"/>
    <m/>
    <m/>
    <x v="5"/>
    <x v="1043"/>
    <x v="1"/>
    <s v=" "/>
    <s v="Fire"/>
    <s v=" "/>
    <s v="BC-2003-2003-N40719"/>
    <s v=" "/>
    <s v=" "/>
    <d v="2020-05-05T00:00:00"/>
    <s v="BC"/>
    <x v="3"/>
    <n v="14"/>
    <x v="3"/>
    <s v="Cordill re montagnarde"/>
  </r>
  <r>
    <n v="1947"/>
    <x v="0"/>
    <s v="2004-C50125"/>
    <s v=" "/>
    <n v="52.2483"/>
    <n v="-125.7467"/>
    <n v="2004"/>
    <x v="0"/>
    <n v="20"/>
    <d v="2004-06-20T00:00:00"/>
    <m/>
    <m/>
    <x v="5"/>
    <x v="1299"/>
    <x v="1"/>
    <s v=" "/>
    <s v="Fire"/>
    <s v=" "/>
    <s v="BC-2004-2004-C50125"/>
    <s v=" "/>
    <s v=" "/>
    <d v="2020-05-05T00:00:00"/>
    <s v="BC"/>
    <x v="3"/>
    <n v="14"/>
    <x v="3"/>
    <s v="Cordill re montagnarde"/>
  </r>
  <r>
    <n v="1948"/>
    <x v="0"/>
    <s v="2004-C50265"/>
    <s v=" "/>
    <n v="51.812600000000003"/>
    <n v="-125.3259"/>
    <n v="2004"/>
    <x v="0"/>
    <n v="25"/>
    <d v="2004-06-25T00:00:00"/>
    <m/>
    <m/>
    <x v="5"/>
    <x v="1300"/>
    <x v="1"/>
    <s v=" "/>
    <s v="Fire"/>
    <s v=" "/>
    <s v="BC-2004-2004-C50265"/>
    <s v=" "/>
    <s v=" "/>
    <d v="2020-05-05T00:00:00"/>
    <s v="BC"/>
    <x v="3"/>
    <n v="14"/>
    <x v="3"/>
    <s v="Cordill re montagnarde"/>
  </r>
  <r>
    <n v="1949"/>
    <x v="0"/>
    <s v="2004-VA0194"/>
    <s v=" "/>
    <n v="52.225099999999898"/>
    <n v="-126.0258"/>
    <n v="2004"/>
    <x v="0"/>
    <n v="21"/>
    <d v="2004-06-21T00:00:00"/>
    <m/>
    <m/>
    <x v="5"/>
    <x v="1042"/>
    <x v="1"/>
    <s v=" "/>
    <s v="Fire"/>
    <s v=" "/>
    <s v="BC-2004-2004-VA0194"/>
    <s v=" "/>
    <s v=" "/>
    <d v="2020-05-05T00:00:00"/>
    <s v="BC"/>
    <x v="4"/>
    <n v="13"/>
    <x v="4"/>
    <s v="Maritime du Pacifique"/>
  </r>
  <r>
    <n v="1950"/>
    <x v="0"/>
    <s v="2004-K40563"/>
    <s v=" "/>
    <n v="50.513599999999897"/>
    <n v="-118.57940000000001"/>
    <n v="2004"/>
    <x v="3"/>
    <n v="17"/>
    <d v="2004-08-17T00:00:00"/>
    <m/>
    <m/>
    <x v="5"/>
    <x v="1170"/>
    <x v="1"/>
    <s v=" "/>
    <s v="Fire"/>
    <s v=" "/>
    <s v="BC-2004-2004-K40563"/>
    <s v=" "/>
    <s v=" "/>
    <d v="2020-05-05T00:00:00"/>
    <s v="BC"/>
    <x v="3"/>
    <n v="14"/>
    <x v="3"/>
    <s v="Cordill re montagnarde"/>
  </r>
  <r>
    <n v="1951"/>
    <x v="0"/>
    <s v="2004-K20139"/>
    <s v=" "/>
    <n v="51.3935999999999"/>
    <n v="-119.8168"/>
    <n v="2004"/>
    <x v="0"/>
    <n v="22"/>
    <d v="2004-06-22T00:00:00"/>
    <m/>
    <m/>
    <x v="5"/>
    <x v="1301"/>
    <x v="1"/>
    <s v=" "/>
    <s v="Fire"/>
    <s v=" "/>
    <s v="BC-2004-2004-K20139"/>
    <s v=" "/>
    <s v=" "/>
    <d v="2020-05-05T00:00:00"/>
    <s v="BC"/>
    <x v="3"/>
    <n v="14"/>
    <x v="3"/>
    <s v="Cordill re montagnarde"/>
  </r>
  <r>
    <n v="1952"/>
    <x v="0"/>
    <s v="2004-K10398"/>
    <s v=" "/>
    <n v="51.735300000000002"/>
    <n v="-119.7393"/>
    <n v="2004"/>
    <x v="1"/>
    <n v="6"/>
    <d v="2004-07-06T00:00:00"/>
    <m/>
    <m/>
    <x v="5"/>
    <x v="1302"/>
    <x v="1"/>
    <s v=" "/>
    <s v="Fire"/>
    <s v=" "/>
    <s v="BC-2004-2004-K10398"/>
    <s v=" "/>
    <s v=" "/>
    <d v="2020-05-05T00:00:00"/>
    <s v="BC"/>
    <x v="3"/>
    <n v="14"/>
    <x v="3"/>
    <s v="Cordill re montagnarde"/>
  </r>
  <r>
    <n v="1953"/>
    <x v="0"/>
    <s v="2006-K20187"/>
    <s v=" "/>
    <n v="51.435299999999899"/>
    <n v="-119.688999999999"/>
    <n v="2006"/>
    <x v="0"/>
    <n v="27"/>
    <d v="2006-06-27T00:00:00"/>
    <m/>
    <m/>
    <x v="5"/>
    <x v="1302"/>
    <x v="0"/>
    <s v=" "/>
    <s v="Fire"/>
    <s v=" "/>
    <s v="BC-2006-2006-K20187"/>
    <s v=" "/>
    <s v=" "/>
    <d v="2020-05-05T00:00:00"/>
    <s v="BC"/>
    <x v="3"/>
    <n v="14"/>
    <x v="3"/>
    <s v="Cordill re montagnarde"/>
  </r>
  <r>
    <n v="1954"/>
    <x v="0"/>
    <s v="2006-K31170"/>
    <s v=" "/>
    <n v="50.805700000000002"/>
    <n v="-118.761"/>
    <n v="2006"/>
    <x v="3"/>
    <n v="22"/>
    <d v="2006-08-22T00:00:00"/>
    <m/>
    <m/>
    <x v="5"/>
    <x v="836"/>
    <x v="1"/>
    <s v=" "/>
    <s v="Fire"/>
    <s v=" "/>
    <s v="BC-2006-2006-K31170"/>
    <s v=" "/>
    <s v=" "/>
    <d v="2020-05-05T00:00:00"/>
    <s v="BC"/>
    <x v="3"/>
    <n v="14"/>
    <x v="3"/>
    <s v="Cordill re montagnarde"/>
  </r>
  <r>
    <n v="1955"/>
    <x v="0"/>
    <s v="2003-C20426"/>
    <s v=" "/>
    <n v="51.886299999999899"/>
    <n v="-122.6515"/>
    <n v="2003"/>
    <x v="3"/>
    <n v="11"/>
    <d v="2003-08-11T00:00:00"/>
    <m/>
    <m/>
    <x v="5"/>
    <x v="1303"/>
    <x v="1"/>
    <s v=" "/>
    <s v="Fire"/>
    <s v=" "/>
    <s v="BC-2003-2003-C20426"/>
    <s v=" "/>
    <s v=" "/>
    <d v="2020-05-05T00:00:00"/>
    <s v="BC"/>
    <x v="3"/>
    <n v="14"/>
    <x v="3"/>
    <s v="Cordill re montagnarde"/>
  </r>
  <r>
    <n v="1956"/>
    <x v="0"/>
    <s v="2003-C40305"/>
    <s v=" "/>
    <n v="51.222499999999897"/>
    <n v="-120.5693"/>
    <n v="2003"/>
    <x v="3"/>
    <n v="6"/>
    <d v="2003-08-06T00:00:00"/>
    <m/>
    <m/>
    <x v="5"/>
    <x v="1125"/>
    <x v="1"/>
    <s v=" "/>
    <s v="Fire"/>
    <s v=" "/>
    <s v="BC-2003-2003-C40305"/>
    <s v=" "/>
    <s v=" "/>
    <d v="2020-05-05T00:00:00"/>
    <s v="BC"/>
    <x v="3"/>
    <n v="14"/>
    <x v="3"/>
    <s v="Cordill re montagnarde"/>
  </r>
  <r>
    <n v="1957"/>
    <x v="0"/>
    <s v="2003-N20267"/>
    <s v=" "/>
    <n v="50.4377"/>
    <n v="-115.1755"/>
    <n v="2003"/>
    <x v="1"/>
    <n v="31"/>
    <d v="2003-07-31T00:00:00"/>
    <m/>
    <m/>
    <x v="5"/>
    <x v="1304"/>
    <x v="1"/>
    <s v=" "/>
    <s v="Fire"/>
    <s v=" "/>
    <s v="BC-2003-2003-N20267"/>
    <s v=" "/>
    <s v=" "/>
    <d v="2020-05-05T00:00:00"/>
    <s v="BC"/>
    <x v="3"/>
    <n v="14"/>
    <x v="3"/>
    <s v="Cordill re montagnarde"/>
  </r>
  <r>
    <n v="1958"/>
    <x v="0"/>
    <s v="2003-N20269"/>
    <s v=" "/>
    <n v="50.799799999999898"/>
    <n v="-115.759"/>
    <n v="2003"/>
    <x v="1"/>
    <n v="30"/>
    <d v="2003-07-30T00:00:00"/>
    <m/>
    <m/>
    <x v="5"/>
    <x v="1305"/>
    <x v="1"/>
    <s v=" "/>
    <s v="Fire"/>
    <s v=" "/>
    <s v="BC-2003-2003-N20269"/>
    <s v=" "/>
    <s v=" "/>
    <d v="2020-05-05T00:00:00"/>
    <s v="BC"/>
    <x v="3"/>
    <n v="14"/>
    <x v="3"/>
    <s v="Cordill re montagnarde"/>
  </r>
  <r>
    <n v="1959"/>
    <x v="0"/>
    <s v="2003-N20289"/>
    <s v=" "/>
    <n v="51.022799999999897"/>
    <n v="-116.423"/>
    <n v="2003"/>
    <x v="1"/>
    <n v="31"/>
    <d v="2003-07-31T00:00:00"/>
    <m/>
    <m/>
    <x v="5"/>
    <x v="1306"/>
    <x v="1"/>
    <s v=" "/>
    <s v="Fire"/>
    <s v=" "/>
    <s v="BC-2003-2003-N20289"/>
    <s v=" "/>
    <s v=" "/>
    <d v="2020-05-05T00:00:00"/>
    <s v="BC"/>
    <x v="3"/>
    <n v="14"/>
    <x v="3"/>
    <s v="Cordill re montagnarde"/>
  </r>
  <r>
    <n v="1960"/>
    <x v="0"/>
    <s v="2003-N20321"/>
    <s v=" "/>
    <n v="50.329700000000003"/>
    <n v="-115.2364"/>
    <n v="2003"/>
    <x v="1"/>
    <n v="31"/>
    <d v="2003-07-31T00:00:00"/>
    <m/>
    <m/>
    <x v="5"/>
    <x v="1307"/>
    <x v="1"/>
    <s v=" "/>
    <s v="Fire"/>
    <s v=" "/>
    <s v="BC-2003-2003-N20321"/>
    <s v=" "/>
    <s v=" "/>
    <d v="2020-05-05T00:00:00"/>
    <s v="BC"/>
    <x v="3"/>
    <n v="14"/>
    <x v="3"/>
    <s v="Cordill re montagnarde"/>
  </r>
  <r>
    <n v="1961"/>
    <x v="0"/>
    <s v="2003-N10748"/>
    <s v=" "/>
    <n v="49.845799999999898"/>
    <n v="-115.036"/>
    <n v="2003"/>
    <x v="3"/>
    <n v="19"/>
    <d v="2003-08-19T00:00:00"/>
    <m/>
    <m/>
    <x v="5"/>
    <x v="1125"/>
    <x v="1"/>
    <s v=" "/>
    <s v="Fire"/>
    <s v=" "/>
    <s v="BC-2003-2003-N10748"/>
    <s v=" "/>
    <s v=" "/>
    <d v="2020-05-05T00:00:00"/>
    <s v="BC"/>
    <x v="3"/>
    <n v="14"/>
    <x v="3"/>
    <s v="Cordill re montagnarde"/>
  </r>
  <r>
    <n v="1962"/>
    <x v="0"/>
    <s v="2003-N20658"/>
    <s v=" "/>
    <n v="50.551699999999897"/>
    <n v="-115.2818"/>
    <n v="2003"/>
    <x v="1"/>
    <n v="31"/>
    <d v="2003-07-31T00:00:00"/>
    <m/>
    <m/>
    <x v="5"/>
    <x v="1308"/>
    <x v="1"/>
    <s v=" "/>
    <s v="Fire"/>
    <s v=" "/>
    <s v="BC-2003-2003-N20658"/>
    <s v=" "/>
    <s v=" "/>
    <d v="2020-05-05T00:00:00"/>
    <s v="BC"/>
    <x v="3"/>
    <n v="14"/>
    <x v="3"/>
    <s v="Cordill re montagnarde"/>
  </r>
  <r>
    <n v="1963"/>
    <x v="0"/>
    <s v="2006-N40023"/>
    <s v=" "/>
    <n v="50.983699999999899"/>
    <n v="-116.235"/>
    <n v="2006"/>
    <x v="2"/>
    <n v="15"/>
    <d v="2006-05-15T00:00:00"/>
    <m/>
    <m/>
    <x v="5"/>
    <x v="970"/>
    <x v="0"/>
    <s v=" "/>
    <s v="Fire"/>
    <s v=" "/>
    <s v="BC-2006-2006-N40023"/>
    <s v=" "/>
    <s v=" "/>
    <d v="2020-05-05T00:00:00"/>
    <s v="BC"/>
    <x v="3"/>
    <n v="14"/>
    <x v="3"/>
    <s v="Cordill re montagnarde"/>
  </r>
  <r>
    <n v="1964"/>
    <x v="0"/>
    <s v="2006-K70001"/>
    <s v=" "/>
    <n v="50.290300000000002"/>
    <n v="-121.5137"/>
    <n v="2006"/>
    <x v="5"/>
    <n v="2"/>
    <d v="2006-04-02T00:00:00"/>
    <m/>
    <m/>
    <x v="5"/>
    <x v="890"/>
    <x v="0"/>
    <s v=" "/>
    <s v="Fire"/>
    <s v=" "/>
    <s v="BC-2006-2006-K70001"/>
    <s v=" "/>
    <s v=" "/>
    <d v="2020-05-05T00:00:00"/>
    <s v="BC"/>
    <x v="3"/>
    <n v="14"/>
    <x v="3"/>
    <s v="Cordill re montagnarde"/>
  </r>
  <r>
    <n v="1965"/>
    <x v="0"/>
    <s v="2006-K70702"/>
    <s v=" "/>
    <n v="50.3307"/>
    <n v="-121.37130000000001"/>
    <n v="2006"/>
    <x v="1"/>
    <n v="26"/>
    <d v="2006-07-26T00:00:00"/>
    <m/>
    <m/>
    <x v="5"/>
    <x v="965"/>
    <x v="0"/>
    <s v=" "/>
    <s v="Fire"/>
    <s v=" "/>
    <s v="BC-2006-2006-K70702"/>
    <s v=" "/>
    <s v=" "/>
    <d v="2020-05-05T00:00:00"/>
    <s v="BC"/>
    <x v="3"/>
    <n v="14"/>
    <x v="3"/>
    <s v="Cordill re montagnarde"/>
  </r>
  <r>
    <n v="1966"/>
    <x v="0"/>
    <s v="2003-N10689"/>
    <s v=" "/>
    <n v="49.155900000000003"/>
    <n v="-114.7308"/>
    <n v="2003"/>
    <x v="3"/>
    <n v="14"/>
    <d v="2003-08-14T00:00:00"/>
    <m/>
    <m/>
    <x v="5"/>
    <x v="1309"/>
    <x v="1"/>
    <s v=" "/>
    <s v="Fire"/>
    <s v=" "/>
    <s v="BC-2003-2003-N10689"/>
    <s v=" "/>
    <s v=" "/>
    <d v="2020-05-05T00:00:00"/>
    <s v="BC"/>
    <x v="3"/>
    <n v="14"/>
    <x v="3"/>
    <s v="Cordill re montagnarde"/>
  </r>
  <r>
    <n v="1967"/>
    <x v="0"/>
    <s v="2003-N50395"/>
    <s v=" "/>
    <n v="50.476399999999899"/>
    <n v="-117.7534"/>
    <n v="2003"/>
    <x v="3"/>
    <n v="6"/>
    <d v="2003-08-06T00:00:00"/>
    <m/>
    <m/>
    <x v="5"/>
    <x v="1310"/>
    <x v="1"/>
    <s v=" "/>
    <s v="Fire"/>
    <s v=" "/>
    <s v="BC-2003-2003-N50395"/>
    <s v=" "/>
    <s v=" "/>
    <d v="2020-05-05T00:00:00"/>
    <s v="BC"/>
    <x v="3"/>
    <n v="14"/>
    <x v="3"/>
    <s v="Cordill re montagnarde"/>
  </r>
  <r>
    <n v="1968"/>
    <x v="0"/>
    <s v="2003-N50451"/>
    <s v=" "/>
    <n v="49.951500000000003"/>
    <n v="-117.80410000000001"/>
    <n v="2003"/>
    <x v="3"/>
    <n v="6"/>
    <d v="2003-08-06T00:00:00"/>
    <m/>
    <m/>
    <x v="5"/>
    <x v="1033"/>
    <x v="1"/>
    <s v=" "/>
    <s v="Fire"/>
    <s v=" "/>
    <s v="BC-2003-2003-N50451"/>
    <s v=" "/>
    <s v=" "/>
    <d v="2020-05-05T00:00:00"/>
    <s v="BC"/>
    <x v="3"/>
    <n v="14"/>
    <x v="3"/>
    <s v="Cordill re montagnarde"/>
  </r>
  <r>
    <n v="1969"/>
    <x v="0"/>
    <s v="2003-N50512"/>
    <s v=" "/>
    <n v="50.210700000000003"/>
    <n v="-117.55200000000001"/>
    <n v="2003"/>
    <x v="3"/>
    <n v="6"/>
    <d v="2003-08-06T00:00:00"/>
    <m/>
    <m/>
    <x v="5"/>
    <x v="863"/>
    <x v="1"/>
    <s v=" "/>
    <s v="Fire"/>
    <s v=" "/>
    <s v="BC-2003-2003-N50512"/>
    <s v=" "/>
    <s v=" "/>
    <d v="2020-05-05T00:00:00"/>
    <s v="BC"/>
    <x v="3"/>
    <n v="14"/>
    <x v="3"/>
    <s v="Cordill re montagnarde"/>
  </r>
  <r>
    <n v="1970"/>
    <x v="0"/>
    <s v="2003-N50884"/>
    <s v=" "/>
    <n v="50.707500000000003"/>
    <n v="-117.629499999999"/>
    <n v="2003"/>
    <x v="4"/>
    <n v="6"/>
    <d v="2003-09-06T00:00:00"/>
    <m/>
    <m/>
    <x v="5"/>
    <x v="811"/>
    <x v="1"/>
    <s v=" "/>
    <s v="Fire"/>
    <s v=" "/>
    <s v="BC-2003-2003-N50884"/>
    <s v=" "/>
    <s v=" "/>
    <d v="2020-05-05T00:00:00"/>
    <s v="BC"/>
    <x v="3"/>
    <n v="14"/>
    <x v="3"/>
    <s v="Cordill re montagnarde"/>
  </r>
  <r>
    <n v="1971"/>
    <x v="0"/>
    <s v="2003-N70562"/>
    <s v=" "/>
    <n v="49.798000000000002"/>
    <n v="-117.1049"/>
    <n v="2003"/>
    <x v="1"/>
    <n v="13"/>
    <d v="2003-07-13T00:00:00"/>
    <m/>
    <m/>
    <x v="5"/>
    <x v="1311"/>
    <x v="1"/>
    <s v=" "/>
    <s v="Fire"/>
    <s v=" "/>
    <s v="BC-2003-2003-N70562"/>
    <s v=" "/>
    <s v=" "/>
    <d v="2020-05-05T00:00:00"/>
    <s v="BC"/>
    <x v="3"/>
    <n v="14"/>
    <x v="3"/>
    <s v="Cordill re montagnarde"/>
  </r>
  <r>
    <n v="1972"/>
    <x v="0"/>
    <s v="2003-N70923"/>
    <s v=" "/>
    <n v="50.238799999999898"/>
    <n v="-116.8685"/>
    <n v="2003"/>
    <x v="4"/>
    <n v="7"/>
    <d v="2003-09-07T00:00:00"/>
    <m/>
    <m/>
    <x v="5"/>
    <x v="1312"/>
    <x v="1"/>
    <s v=" "/>
    <s v="Fire"/>
    <s v=" "/>
    <s v="BC-2003-2003-N70923"/>
    <s v=" "/>
    <s v=" "/>
    <d v="2020-05-05T00:00:00"/>
    <s v="BC"/>
    <x v="3"/>
    <n v="14"/>
    <x v="3"/>
    <s v="Cordill re montagnarde"/>
  </r>
  <r>
    <n v="1973"/>
    <x v="0"/>
    <s v="2003-N10355"/>
    <s v=" "/>
    <n v="49.847099999999898"/>
    <n v="-116.4684"/>
    <n v="2003"/>
    <x v="3"/>
    <n v="5"/>
    <d v="2003-08-05T00:00:00"/>
    <m/>
    <m/>
    <x v="5"/>
    <x v="1313"/>
    <x v="1"/>
    <s v=" "/>
    <s v="Fire"/>
    <s v=" "/>
    <s v="BC-2003-2003-N10355"/>
    <s v=" "/>
    <s v=" "/>
    <d v="2020-05-05T00:00:00"/>
    <s v="BC"/>
    <x v="3"/>
    <n v="14"/>
    <x v="3"/>
    <s v="Cordill re montagnarde"/>
  </r>
  <r>
    <n v="1974"/>
    <x v="0"/>
    <s v="2006-N40411"/>
    <s v=" "/>
    <n v="50.980600000000003"/>
    <n v="-118.2773"/>
    <n v="2006"/>
    <x v="1"/>
    <n v="23"/>
    <d v="2006-07-23T00:00:00"/>
    <m/>
    <m/>
    <x v="5"/>
    <x v="863"/>
    <x v="1"/>
    <s v=" "/>
    <s v="Fire"/>
    <s v=" "/>
    <s v="BC-2006-2006-N40411"/>
    <s v=" "/>
    <s v=" "/>
    <d v="2020-05-05T00:00:00"/>
    <s v="BC"/>
    <x v="3"/>
    <n v="14"/>
    <x v="3"/>
    <s v="Cordill re montagnarde"/>
  </r>
  <r>
    <n v="1975"/>
    <x v="0"/>
    <s v="2006-N70278"/>
    <s v=" "/>
    <n v="50.115400000000001"/>
    <n v="-117.0365"/>
    <n v="2006"/>
    <x v="1"/>
    <n v="24"/>
    <d v="2006-07-24T00:00:00"/>
    <m/>
    <m/>
    <x v="5"/>
    <x v="1241"/>
    <x v="1"/>
    <s v=" "/>
    <s v="Fire"/>
    <s v=" "/>
    <s v="BC-2006-2006-N70278"/>
    <s v=" "/>
    <s v=" "/>
    <d v="2020-05-05T00:00:00"/>
    <s v="BC"/>
    <x v="3"/>
    <n v="14"/>
    <x v="3"/>
    <s v="Cordill re montagnarde"/>
  </r>
  <r>
    <n v="1976"/>
    <x v="0"/>
    <s v="2006-N70516"/>
    <s v=" "/>
    <n v="50.0623"/>
    <n v="-116.8034"/>
    <n v="2006"/>
    <x v="3"/>
    <n v="3"/>
    <d v="2006-08-03T00:00:00"/>
    <m/>
    <m/>
    <x v="5"/>
    <x v="942"/>
    <x v="1"/>
    <s v=" "/>
    <s v="Fire"/>
    <s v=" "/>
    <s v="BC-2006-2006-N70516"/>
    <s v=" "/>
    <s v=" "/>
    <d v="2020-05-05T00:00:00"/>
    <s v="BC"/>
    <x v="3"/>
    <n v="14"/>
    <x v="3"/>
    <s v="Cordill re montagnarde"/>
  </r>
  <r>
    <n v="1977"/>
    <x v="0"/>
    <s v="2006-N10326"/>
    <s v=" "/>
    <n v="49.8309"/>
    <n v="-116.2881"/>
    <n v="2006"/>
    <x v="1"/>
    <n v="24"/>
    <d v="2006-07-24T00:00:00"/>
    <m/>
    <m/>
    <x v="5"/>
    <x v="706"/>
    <x v="1"/>
    <s v=" "/>
    <s v="Fire"/>
    <s v=" "/>
    <s v="BC-2006-2006-N10326"/>
    <s v=" "/>
    <s v=" "/>
    <d v="2020-05-05T00:00:00"/>
    <s v="BC"/>
    <x v="3"/>
    <n v="14"/>
    <x v="3"/>
    <s v="Cordill re montagnarde"/>
  </r>
  <r>
    <n v="1978"/>
    <x v="0"/>
    <s v="2004-V10543"/>
    <s v=" "/>
    <n v="49.749699999999898"/>
    <n v="-121.468"/>
    <n v="2004"/>
    <x v="3"/>
    <n v="14"/>
    <d v="2004-08-14T00:00:00"/>
    <m/>
    <m/>
    <x v="5"/>
    <x v="996"/>
    <x v="1"/>
    <s v=" "/>
    <s v="Fire"/>
    <s v=" "/>
    <s v="BC-2004-2004-V10543"/>
    <s v=" "/>
    <s v=" "/>
    <d v="2020-05-05T00:00:00"/>
    <s v="BC"/>
    <x v="4"/>
    <n v="13"/>
    <x v="4"/>
    <s v="Maritime du Pacifique"/>
  </r>
  <r>
    <n v="1979"/>
    <x v="0"/>
    <s v="2004-V10531"/>
    <s v=" "/>
    <n v="49.9604"/>
    <n v="-121.6404"/>
    <n v="2004"/>
    <x v="3"/>
    <n v="14"/>
    <d v="2004-08-14T00:00:00"/>
    <m/>
    <m/>
    <x v="5"/>
    <x v="1314"/>
    <x v="1"/>
    <s v=" "/>
    <s v="Fire"/>
    <s v=" "/>
    <s v="BC-2004-2004-V10531"/>
    <s v=" "/>
    <s v=" "/>
    <d v="2020-05-05T00:00:00"/>
    <s v="BC"/>
    <x v="3"/>
    <n v="14"/>
    <x v="3"/>
    <s v="Cordill re montagnarde"/>
  </r>
  <r>
    <n v="1980"/>
    <x v="0"/>
    <s v="2006-K20280"/>
    <s v=" "/>
    <n v="50.532499999999899"/>
    <n v="-120.5598"/>
    <n v="2006"/>
    <x v="1"/>
    <n v="3"/>
    <d v="2006-07-03T00:00:00"/>
    <m/>
    <m/>
    <x v="5"/>
    <x v="948"/>
    <x v="0"/>
    <s v=" "/>
    <s v="Fire"/>
    <s v=" "/>
    <s v="BC-2006-2006-K20280"/>
    <s v=" "/>
    <s v=" "/>
    <d v="2020-05-05T00:00:00"/>
    <s v="BC"/>
    <x v="3"/>
    <n v="14"/>
    <x v="3"/>
    <s v="Cordill re montagnarde"/>
  </r>
  <r>
    <n v="1981"/>
    <x v="0"/>
    <s v="2006-K41334"/>
    <s v=" "/>
    <n v="50.034799999999898"/>
    <n v="-118.774"/>
    <n v="2006"/>
    <x v="4"/>
    <n v="8"/>
    <d v="2006-09-08T00:00:00"/>
    <m/>
    <m/>
    <x v="5"/>
    <x v="863"/>
    <x v="0"/>
    <s v=" "/>
    <s v="Fire"/>
    <s v=" "/>
    <s v="BC-2006-2006-K41334"/>
    <s v=" "/>
    <s v=" "/>
    <d v="2020-05-05T00:00:00"/>
    <s v="BC"/>
    <x v="3"/>
    <n v="14"/>
    <x v="3"/>
    <s v="Cordill re montagnarde"/>
  </r>
  <r>
    <n v="1982"/>
    <x v="0"/>
    <s v="2003-N50617"/>
    <s v=" "/>
    <n v="49.980200000000004"/>
    <n v="-118.0442"/>
    <n v="2003"/>
    <x v="3"/>
    <n v="10"/>
    <d v="2003-08-10T00:00:00"/>
    <m/>
    <m/>
    <x v="5"/>
    <x v="1315"/>
    <x v="1"/>
    <s v=" "/>
    <s v="Fire"/>
    <s v=" "/>
    <s v="BC-2003-2003-N50617"/>
    <s v=" "/>
    <s v=" "/>
    <d v="2020-05-05T00:00:00"/>
    <s v="BC"/>
    <x v="3"/>
    <n v="14"/>
    <x v="3"/>
    <s v="Cordill re montagnarde"/>
  </r>
  <r>
    <n v="1983"/>
    <x v="0"/>
    <s v="2003-N70357"/>
    <s v=" "/>
    <n v="49.442799999999899"/>
    <n v="-116.642799999999"/>
    <n v="2003"/>
    <x v="3"/>
    <n v="6"/>
    <d v="2003-08-06T00:00:00"/>
    <m/>
    <m/>
    <x v="5"/>
    <x v="955"/>
    <x v="1"/>
    <s v=" "/>
    <s v="Fire"/>
    <s v=" "/>
    <s v="BC-2003-2003-N70357"/>
    <s v=" "/>
    <s v=" "/>
    <d v="2020-05-05T00:00:00"/>
    <s v="BC"/>
    <x v="3"/>
    <n v="14"/>
    <x v="3"/>
    <s v="Cordill re montagnarde"/>
  </r>
  <r>
    <n v="1984"/>
    <x v="0"/>
    <s v="2003-N70454"/>
    <s v=" "/>
    <n v="49.273600000000002"/>
    <n v="-116.2975"/>
    <n v="2003"/>
    <x v="3"/>
    <n v="6"/>
    <d v="2003-08-06T00:00:00"/>
    <m/>
    <m/>
    <x v="5"/>
    <x v="1316"/>
    <x v="1"/>
    <s v=" "/>
    <s v="Fire"/>
    <s v=" "/>
    <s v="BC-2003-2003-N70454"/>
    <s v=" "/>
    <s v=" "/>
    <d v="2020-05-05T00:00:00"/>
    <s v="BC"/>
    <x v="3"/>
    <n v="14"/>
    <x v="3"/>
    <s v="Cordill re montagnarde"/>
  </r>
  <r>
    <n v="1985"/>
    <x v="0"/>
    <s v="2003-N70473"/>
    <s v=" "/>
    <n v="49.207799999999899"/>
    <n v="-116.039"/>
    <n v="2003"/>
    <x v="3"/>
    <n v="7"/>
    <d v="2003-08-07T00:00:00"/>
    <m/>
    <m/>
    <x v="5"/>
    <x v="934"/>
    <x v="1"/>
    <s v=" "/>
    <s v="Fire"/>
    <s v=" "/>
    <s v="BC-2003-2003-N70473"/>
    <s v=" "/>
    <s v=" "/>
    <d v="2020-05-05T00:00:00"/>
    <s v="BC"/>
    <x v="3"/>
    <n v="14"/>
    <x v="3"/>
    <s v="Cordill re montagnarde"/>
  </r>
  <r>
    <n v="1986"/>
    <x v="0"/>
    <s v="2003-N70556"/>
    <s v=" "/>
    <n v="49.447099999999899"/>
    <n v="-117.0712"/>
    <n v="2003"/>
    <x v="3"/>
    <n v="7"/>
    <d v="2003-08-07T00:00:00"/>
    <m/>
    <m/>
    <x v="5"/>
    <x v="1317"/>
    <x v="1"/>
    <s v=" "/>
    <s v="Fire"/>
    <s v=" "/>
    <s v="BC-2003-2003-N70556"/>
    <s v=" "/>
    <s v=" "/>
    <d v="2020-05-05T00:00:00"/>
    <s v="BC"/>
    <x v="3"/>
    <n v="14"/>
    <x v="3"/>
    <s v="Cordill re montagnarde"/>
  </r>
  <r>
    <n v="1987"/>
    <x v="0"/>
    <s v="2003-N70578"/>
    <s v=" "/>
    <n v="49.025500000000001"/>
    <n v="-116.3083"/>
    <n v="2003"/>
    <x v="3"/>
    <n v="7"/>
    <d v="2003-08-07T00:00:00"/>
    <m/>
    <m/>
    <x v="5"/>
    <x v="1318"/>
    <x v="1"/>
    <s v=" "/>
    <s v="Fire"/>
    <s v=" "/>
    <s v="BC-2003-2003-N70578"/>
    <s v=" "/>
    <s v=" "/>
    <d v="2020-05-05T00:00:00"/>
    <s v="BC"/>
    <x v="3"/>
    <n v="14"/>
    <x v="3"/>
    <s v="Cordill re montagnarde"/>
  </r>
  <r>
    <n v="1988"/>
    <x v="0"/>
    <s v="2003-N70820"/>
    <s v=" "/>
    <n v="49.3096999999999"/>
    <n v="-116.6587"/>
    <n v="2003"/>
    <x v="3"/>
    <n v="27"/>
    <d v="2003-08-27T00:00:00"/>
    <m/>
    <m/>
    <x v="5"/>
    <x v="1319"/>
    <x v="1"/>
    <s v=" "/>
    <s v="Fire"/>
    <s v=" "/>
    <s v="BC-2003-2003-N70820"/>
    <s v=" "/>
    <s v=" "/>
    <d v="2020-05-05T00:00:00"/>
    <s v="BC"/>
    <x v="3"/>
    <n v="14"/>
    <x v="3"/>
    <s v="Cordill re montagnarde"/>
  </r>
  <r>
    <n v="1989"/>
    <x v="0"/>
    <s v="2003-N10470"/>
    <s v=" "/>
    <n v="49.3021999999999"/>
    <n v="-116.0295"/>
    <n v="2003"/>
    <x v="3"/>
    <n v="6"/>
    <d v="2003-08-06T00:00:00"/>
    <m/>
    <m/>
    <x v="5"/>
    <x v="1320"/>
    <x v="1"/>
    <s v=" "/>
    <s v="Fire"/>
    <s v=" "/>
    <s v="BC-2003-2003-N10470"/>
    <s v=" "/>
    <s v=" "/>
    <d v="2020-05-05T00:00:00"/>
    <s v="BC"/>
    <x v="3"/>
    <n v="14"/>
    <x v="3"/>
    <s v="Cordill re montagnarde"/>
  </r>
  <r>
    <n v="1990"/>
    <x v="0"/>
    <s v="2003-N10694"/>
    <s v=" "/>
    <n v="49.213900000000002"/>
    <n v="-115.494"/>
    <n v="2003"/>
    <x v="3"/>
    <n v="9"/>
    <d v="2003-08-09T00:00:00"/>
    <m/>
    <m/>
    <x v="5"/>
    <x v="1321"/>
    <x v="1"/>
    <s v=" "/>
    <s v="Fire"/>
    <s v=" "/>
    <s v="BC-2003-2003-N10694"/>
    <s v=" "/>
    <s v=" "/>
    <d v="2020-05-05T00:00:00"/>
    <s v="BC"/>
    <x v="3"/>
    <n v="14"/>
    <x v="3"/>
    <s v="Cordill re montagnarde"/>
  </r>
  <r>
    <n v="1991"/>
    <x v="0"/>
    <s v="2006-K51324"/>
    <s v=" "/>
    <n v="49.021799999999899"/>
    <n v="-120.38420000000001"/>
    <n v="2006"/>
    <x v="4"/>
    <n v="6"/>
    <d v="2006-09-06T00:00:00"/>
    <m/>
    <m/>
    <x v="5"/>
    <x v="1322"/>
    <x v="0"/>
    <s v=" "/>
    <s v="Fire"/>
    <s v=" "/>
    <s v="BC-2006-2006-K51324"/>
    <s v=" "/>
    <s v=" "/>
    <d v="2020-05-05T00:00:00"/>
    <s v="BC"/>
    <x v="3"/>
    <n v="14"/>
    <x v="3"/>
    <s v="Cordill re montagnarde"/>
  </r>
  <r>
    <n v="1992"/>
    <x v="0"/>
    <s v="2006-K61278"/>
    <s v=" "/>
    <n v="49.0167"/>
    <n v="-120.5667"/>
    <n v="2006"/>
    <x v="4"/>
    <n v="4"/>
    <d v="2006-09-04T00:00:00"/>
    <m/>
    <m/>
    <x v="5"/>
    <x v="1323"/>
    <x v="1"/>
    <s v=" "/>
    <s v="Fire"/>
    <s v=" "/>
    <s v="BC-2006-2006-K61278"/>
    <s v=" "/>
    <s v=" "/>
    <d v="2020-05-05T00:00:00"/>
    <s v="BC"/>
    <x v="3"/>
    <n v="14"/>
    <x v="3"/>
    <s v="Cordill re montagnarde"/>
  </r>
  <r>
    <n v="1993"/>
    <x v="0"/>
    <s v="2009-G90084"/>
    <s v=" "/>
    <n v="59.5471"/>
    <n v="-126.424899999999"/>
    <n v="2009"/>
    <x v="2"/>
    <n v="29"/>
    <d v="2009-05-29T00:00:00"/>
    <m/>
    <m/>
    <x v="5"/>
    <x v="1324"/>
    <x v="1"/>
    <s v=" "/>
    <s v="Fire"/>
    <s v=" "/>
    <s v="BC-2009-2009-G90084"/>
    <s v=" "/>
    <s v=" "/>
    <d v="2020-05-05T00:00:00"/>
    <s v="BC"/>
    <x v="0"/>
    <n v="12"/>
    <x v="0"/>
    <s v="CordillCre boreale"/>
  </r>
  <r>
    <n v="1994"/>
    <x v="0"/>
    <s v="2009-R90162"/>
    <s v=" "/>
    <n v="59.893099999999897"/>
    <n v="-130.680499999999"/>
    <n v="2009"/>
    <x v="1"/>
    <n v="31"/>
    <d v="2009-07-31T00:00:00"/>
    <m/>
    <m/>
    <x v="5"/>
    <x v="1125"/>
    <x v="1"/>
    <s v=" "/>
    <s v="Fire"/>
    <s v=" "/>
    <s v="BC-2009-2009-R90162"/>
    <s v=" "/>
    <s v=" "/>
    <d v="2020-05-05T00:00:00"/>
    <s v="BC"/>
    <x v="0"/>
    <n v="12"/>
    <x v="0"/>
    <s v="CordillCre boreale"/>
  </r>
  <r>
    <n v="1995"/>
    <x v="0"/>
    <s v="2009-G90146"/>
    <s v=" "/>
    <n v="58.273699999999899"/>
    <n v="-122.608999999999"/>
    <n v="2009"/>
    <x v="0"/>
    <n v="12"/>
    <d v="2009-06-12T00:00:00"/>
    <m/>
    <m/>
    <x v="5"/>
    <x v="1325"/>
    <x v="1"/>
    <s v=" "/>
    <s v="Fire"/>
    <s v=" "/>
    <s v="BC-2009-2009-G90146"/>
    <s v=" "/>
    <s v=" "/>
    <d v="2020-05-05T00:00:00"/>
    <s v="BC"/>
    <x v="1"/>
    <n v="4"/>
    <x v="1"/>
    <s v="Taiga des plaines"/>
  </r>
  <r>
    <n v="1996"/>
    <x v="0"/>
    <s v="2007-G90072"/>
    <s v=" "/>
    <n v="58.783299999999898"/>
    <n v="-128"/>
    <n v="2007"/>
    <x v="0"/>
    <n v="2"/>
    <d v="2007-06-02T00:00:00"/>
    <m/>
    <m/>
    <x v="5"/>
    <x v="1326"/>
    <x v="0"/>
    <s v=" "/>
    <s v="Fire"/>
    <s v=" "/>
    <s v="BC-2007-2007-G90072"/>
    <s v=" "/>
    <s v=" "/>
    <d v="2020-05-05T00:00:00"/>
    <s v="BC"/>
    <x v="0"/>
    <n v="12"/>
    <x v="0"/>
    <s v="CordillCre boreale"/>
  </r>
  <r>
    <n v="1997"/>
    <x v="0"/>
    <s v="2009-G60274"/>
    <s v=" "/>
    <n v="56.833300000000001"/>
    <n v="-126.1666"/>
    <n v="2009"/>
    <x v="1"/>
    <n v="29"/>
    <d v="2009-07-29T00:00:00"/>
    <m/>
    <m/>
    <x v="5"/>
    <x v="1327"/>
    <x v="1"/>
    <s v=" "/>
    <s v="Fire"/>
    <s v=" "/>
    <s v="BC-2009-2009-G60274"/>
    <s v=" "/>
    <s v=" "/>
    <d v="2020-05-05T00:00:00"/>
    <s v="BC"/>
    <x v="0"/>
    <n v="12"/>
    <x v="0"/>
    <s v="CordillCre boreale"/>
  </r>
  <r>
    <n v="1998"/>
    <x v="0"/>
    <s v="2009-G60279"/>
    <s v=" "/>
    <n v="56.793700000000001"/>
    <n v="-126.676199999999"/>
    <n v="2009"/>
    <x v="1"/>
    <n v="30"/>
    <d v="2009-07-30T00:00:00"/>
    <m/>
    <m/>
    <x v="5"/>
    <x v="1328"/>
    <x v="1"/>
    <s v=" "/>
    <s v="Fire"/>
    <s v=" "/>
    <s v="BC-2009-2009-G60279"/>
    <s v=" "/>
    <s v=" "/>
    <d v="2020-05-05T00:00:00"/>
    <s v="BC"/>
    <x v="0"/>
    <n v="12"/>
    <x v="0"/>
    <s v="CordillCre boreale"/>
  </r>
  <r>
    <n v="1999"/>
    <x v="0"/>
    <s v="2009-G60461"/>
    <s v=" "/>
    <n v="58.098399999999899"/>
    <n v="-127.13800000000001"/>
    <n v="2009"/>
    <x v="1"/>
    <n v="30"/>
    <d v="2009-07-30T00:00:00"/>
    <m/>
    <m/>
    <x v="5"/>
    <x v="1329"/>
    <x v="1"/>
    <s v=" "/>
    <s v="Fire"/>
    <s v=" "/>
    <s v="BC-2009-2009-G60461"/>
    <s v=" "/>
    <s v=" "/>
    <d v="2020-05-05T00:00:00"/>
    <s v="BC"/>
    <x v="0"/>
    <n v="12"/>
    <x v="0"/>
    <s v="CordillCre boreale"/>
  </r>
  <r>
    <n v="2000"/>
    <x v="0"/>
    <s v="2009-G90324"/>
    <s v=" "/>
    <n v="58.710900000000002"/>
    <n v="-127.697999999999"/>
    <n v="2009"/>
    <x v="1"/>
    <n v="30"/>
    <d v="2009-07-30T00:00:00"/>
    <m/>
    <m/>
    <x v="5"/>
    <x v="1330"/>
    <x v="1"/>
    <s v=" "/>
    <s v="Fire"/>
    <s v=" "/>
    <s v="BC-2009-2009-G90324"/>
    <s v=" "/>
    <s v=" "/>
    <d v="2020-05-05T00:00:00"/>
    <s v="BC"/>
    <x v="0"/>
    <n v="12"/>
    <x v="0"/>
    <s v="CordillCre boreale"/>
  </r>
  <r>
    <n v="2001"/>
    <x v="0"/>
    <s v="2009-R90074"/>
    <s v=" "/>
    <n v="58.716700000000003"/>
    <n v="-131.75"/>
    <n v="2009"/>
    <x v="0"/>
    <n v="10"/>
    <d v="2009-06-10T00:00:00"/>
    <m/>
    <m/>
    <x v="5"/>
    <x v="1146"/>
    <x v="1"/>
    <s v=" "/>
    <s v="Fire"/>
    <s v=" "/>
    <s v="BC-2009-2009-R90074"/>
    <s v=" "/>
    <s v=" "/>
    <d v="2020-05-05T00:00:00"/>
    <s v="BC"/>
    <x v="0"/>
    <n v="12"/>
    <x v="0"/>
    <s v="CordillCre boreale"/>
  </r>
  <r>
    <n v="2002"/>
    <x v="0"/>
    <s v="2009-R90142"/>
    <s v=" "/>
    <n v="58.137300000000003"/>
    <n v="-130.19280000000001"/>
    <n v="2009"/>
    <x v="1"/>
    <n v="30"/>
    <d v="2009-07-30T00:00:00"/>
    <m/>
    <m/>
    <x v="5"/>
    <x v="811"/>
    <x v="1"/>
    <s v=" "/>
    <s v="Fire"/>
    <s v=" "/>
    <s v="BC-2009-2009-R90142"/>
    <s v=" "/>
    <s v=" "/>
    <d v="2020-05-05T00:00:00"/>
    <s v="BC"/>
    <x v="0"/>
    <n v="12"/>
    <x v="0"/>
    <s v="CordillCre boreale"/>
  </r>
  <r>
    <n v="2003"/>
    <x v="0"/>
    <s v="2009-R90173"/>
    <s v=" "/>
    <n v="58.947600000000001"/>
    <n v="-131.6362"/>
    <n v="2009"/>
    <x v="1"/>
    <n v="30"/>
    <d v="2009-07-30T00:00:00"/>
    <m/>
    <m/>
    <x v="5"/>
    <x v="1331"/>
    <x v="1"/>
    <s v=" "/>
    <s v="Fire"/>
    <s v=" "/>
    <s v="BC-2009-2009-R90173"/>
    <s v=" "/>
    <s v=" "/>
    <d v="2020-05-05T00:00:00"/>
    <s v="BC"/>
    <x v="0"/>
    <n v="12"/>
    <x v="0"/>
    <s v="CordillCre boreale"/>
  </r>
  <r>
    <n v="2004"/>
    <x v="0"/>
    <s v="2009-R90075"/>
    <s v=" "/>
    <n v="57.9345"/>
    <n v="-128.82149999999899"/>
    <n v="2009"/>
    <x v="0"/>
    <n v="10"/>
    <d v="2009-06-10T00:00:00"/>
    <m/>
    <m/>
    <x v="5"/>
    <x v="1332"/>
    <x v="1"/>
    <s v=" "/>
    <s v="Fire"/>
    <s v=" "/>
    <s v="BC-2009-2009-R90075"/>
    <s v=" "/>
    <s v=" "/>
    <d v="2020-05-05T00:00:00"/>
    <s v="BC"/>
    <x v="0"/>
    <n v="12"/>
    <x v="0"/>
    <s v="CordillCre boreale"/>
  </r>
  <r>
    <n v="2005"/>
    <x v="0"/>
    <s v="2009-R90172"/>
    <s v=" "/>
    <n v="57.640700000000002"/>
    <n v="-129.4"/>
    <n v="2009"/>
    <x v="1"/>
    <n v="31"/>
    <d v="2009-07-31T00:00:00"/>
    <m/>
    <m/>
    <x v="5"/>
    <x v="1333"/>
    <x v="1"/>
    <s v=" "/>
    <s v="Fire"/>
    <s v=" "/>
    <s v="BC-2009-2009-R90172"/>
    <s v=" "/>
    <s v=" "/>
    <d v="2020-05-05T00:00:00"/>
    <s v="BC"/>
    <x v="0"/>
    <n v="12"/>
    <x v="0"/>
    <s v="CordillCre boreale"/>
  </r>
  <r>
    <n v="2006"/>
    <x v="0"/>
    <s v="2009-R90189"/>
    <s v=" "/>
    <n v="57.497799999999899"/>
    <n v="-127.613"/>
    <n v="2009"/>
    <x v="1"/>
    <n v="30"/>
    <d v="2009-07-30T00:00:00"/>
    <m/>
    <m/>
    <x v="5"/>
    <x v="1334"/>
    <x v="1"/>
    <s v=" "/>
    <s v="Fire"/>
    <s v=" "/>
    <s v="BC-2009-2009-R90189"/>
    <s v=" "/>
    <s v=" "/>
    <d v="2020-05-05T00:00:00"/>
    <s v="BC"/>
    <x v="0"/>
    <n v="12"/>
    <x v="0"/>
    <s v="CordillCre boreale"/>
  </r>
  <r>
    <n v="2007"/>
    <x v="0"/>
    <s v="2010-G80158"/>
    <s v=" "/>
    <n v="57.440800000000003"/>
    <n v="-121.2693"/>
    <n v="2010"/>
    <x v="0"/>
    <n v="20"/>
    <d v="2010-06-20T00:00:00"/>
    <m/>
    <m/>
    <x v="6"/>
    <x v="1335"/>
    <x v="1"/>
    <s v=" "/>
    <s v="Fire"/>
    <s v=" "/>
    <s v="BC-2010-2010-G80158"/>
    <s v=" "/>
    <s v=" "/>
    <d v="2020-05-05T00:00:00"/>
    <s v="BC"/>
    <x v="2"/>
    <n v="9"/>
    <x v="2"/>
    <s v="Plaines bornales"/>
  </r>
  <r>
    <n v="2008"/>
    <x v="0"/>
    <s v="2009-G80007"/>
    <s v=" "/>
    <n v="56.509700000000002"/>
    <n v="-120.38330000000001"/>
    <n v="2009"/>
    <x v="11"/>
    <n v="1"/>
    <d v="2009-01-01T00:00:00"/>
    <m/>
    <m/>
    <x v="5"/>
    <x v="1336"/>
    <x v="0"/>
    <s v=" "/>
    <s v="Fire"/>
    <s v=" "/>
    <s v="BC-2009-2009-G80007"/>
    <s v=" "/>
    <s v=" "/>
    <d v="2020-05-05T00:00:00"/>
    <s v="BC"/>
    <x v="2"/>
    <n v="9"/>
    <x v="2"/>
    <s v="Plaines bornales"/>
  </r>
  <r>
    <n v="2009"/>
    <x v="0"/>
    <s v="2009-R50180"/>
    <s v=" "/>
    <n v="56.4209999999999"/>
    <n v="-128.12620000000001"/>
    <n v="2009"/>
    <x v="1"/>
    <n v="30"/>
    <d v="2009-07-30T00:00:00"/>
    <m/>
    <m/>
    <x v="5"/>
    <x v="1209"/>
    <x v="1"/>
    <s v=" "/>
    <s v="Fire"/>
    <s v=" "/>
    <s v="BC-2009-2009-R50180"/>
    <s v=" "/>
    <s v=" "/>
    <d v="2020-05-05T00:00:00"/>
    <s v="BC"/>
    <x v="3"/>
    <n v="14"/>
    <x v="3"/>
    <s v="Cordill re montagnarde"/>
  </r>
  <r>
    <n v="2010"/>
    <x v="0"/>
    <s v="2009-G80026"/>
    <s v=" "/>
    <n v="56.399999999999899"/>
    <n v="-122.38"/>
    <n v="2009"/>
    <x v="2"/>
    <n v="2"/>
    <d v="2009-05-02T00:00:00"/>
    <m/>
    <m/>
    <x v="5"/>
    <x v="897"/>
    <x v="0"/>
    <s v=" "/>
    <s v="Fire"/>
    <s v=" "/>
    <s v="BC-2009-2009-G80026"/>
    <s v=" "/>
    <s v=" "/>
    <d v="2020-05-05T00:00:00"/>
    <s v="BC"/>
    <x v="2"/>
    <n v="9"/>
    <x v="2"/>
    <s v="Plaines bornales"/>
  </r>
  <r>
    <n v="2011"/>
    <x v="0"/>
    <s v="2009-G50278"/>
    <s v=" "/>
    <n v="56.3598"/>
    <n v="-127.3039"/>
    <n v="2009"/>
    <x v="1"/>
    <n v="30"/>
    <d v="2009-07-30T00:00:00"/>
    <m/>
    <m/>
    <x v="5"/>
    <x v="838"/>
    <x v="1"/>
    <s v=" "/>
    <s v="Fire"/>
    <s v=" "/>
    <s v="BC-2009-2009-G50278"/>
    <s v=" "/>
    <s v=" "/>
    <d v="2020-05-05T00:00:00"/>
    <s v="BC"/>
    <x v="3"/>
    <n v="14"/>
    <x v="3"/>
    <s v="Cordill re montagnarde"/>
  </r>
  <r>
    <n v="2012"/>
    <x v="0"/>
    <s v="2009-G50294"/>
    <s v=" "/>
    <n v="56.326999999999899"/>
    <n v="-127.0686"/>
    <n v="2009"/>
    <x v="1"/>
    <n v="30"/>
    <d v="2009-07-30T00:00:00"/>
    <m/>
    <m/>
    <x v="5"/>
    <x v="865"/>
    <x v="1"/>
    <s v=" "/>
    <s v="Fire"/>
    <s v=" "/>
    <s v="BC-2009-2009-G50294"/>
    <s v=" "/>
    <s v=" "/>
    <d v="2020-05-05T00:00:00"/>
    <s v="BC"/>
    <x v="3"/>
    <n v="14"/>
    <x v="3"/>
    <s v="Cordill re montagnarde"/>
  </r>
  <r>
    <n v="2013"/>
    <x v="0"/>
    <s v="2006-G80487"/>
    <s v=" "/>
    <n v="56.477400000000003"/>
    <n v="-123.180499999999"/>
    <n v="2006"/>
    <x v="1"/>
    <n v="4"/>
    <d v="2006-07-04T00:00:00"/>
    <m/>
    <m/>
    <x v="5"/>
    <x v="1031"/>
    <x v="1"/>
    <s v=" "/>
    <s v="Fire"/>
    <s v=" "/>
    <s v="BC-2006-2006-G80487"/>
    <s v=" "/>
    <s v=" "/>
    <d v="2020-05-05T00:00:00"/>
    <s v="BC"/>
    <x v="3"/>
    <n v="14"/>
    <x v="3"/>
    <s v="Cordill re montagnarde"/>
  </r>
  <r>
    <n v="2014"/>
    <x v="0"/>
    <s v="2006-G60410"/>
    <s v=" "/>
    <n v="56.179000000000002"/>
    <n v="-124.9252"/>
    <n v="2006"/>
    <x v="1"/>
    <n v="3"/>
    <d v="2006-07-03T00:00:00"/>
    <m/>
    <m/>
    <x v="5"/>
    <x v="893"/>
    <x v="1"/>
    <s v=" "/>
    <s v="Fire"/>
    <s v=" "/>
    <s v="BC-2006-2006-G60410"/>
    <s v=" "/>
    <s v=" "/>
    <d v="2020-05-05T00:00:00"/>
    <s v="BC"/>
    <x v="3"/>
    <n v="14"/>
    <x v="3"/>
    <s v="Cordill re montagnarde"/>
  </r>
  <r>
    <n v="2015"/>
    <x v="0"/>
    <s v="2006-G60418"/>
    <s v=" "/>
    <n v="56.1783"/>
    <n v="-124.927499999999"/>
    <n v="2006"/>
    <x v="1"/>
    <n v="3"/>
    <d v="2006-07-03T00:00:00"/>
    <m/>
    <m/>
    <x v="5"/>
    <x v="1337"/>
    <x v="1"/>
    <s v=" "/>
    <s v="Fire"/>
    <s v=" "/>
    <s v="BC-2006-2006-G60418"/>
    <s v=" "/>
    <s v=" "/>
    <d v="2020-05-05T00:00:00"/>
    <s v="BC"/>
    <x v="3"/>
    <n v="14"/>
    <x v="3"/>
    <s v="Cordill re montagnarde"/>
  </r>
  <r>
    <n v="2016"/>
    <x v="0"/>
    <s v="2006-G60490"/>
    <s v=" "/>
    <n v="56.029200000000003"/>
    <n v="-125.3588"/>
    <n v="2006"/>
    <x v="1"/>
    <n v="3"/>
    <d v="2006-07-03T00:00:00"/>
    <m/>
    <m/>
    <x v="5"/>
    <x v="1338"/>
    <x v="1"/>
    <s v=" "/>
    <s v="Fire"/>
    <s v=" "/>
    <s v="BC-2006-2006-G60490"/>
    <s v=" "/>
    <s v=" "/>
    <d v="2020-05-05T00:00:00"/>
    <s v="BC"/>
    <x v="3"/>
    <n v="14"/>
    <x v="3"/>
    <s v="Cordill re montagnarde"/>
  </r>
  <r>
    <n v="2017"/>
    <x v="0"/>
    <s v="2009-G50283"/>
    <s v=" "/>
    <n v="55.7577"/>
    <n v="-125.58"/>
    <n v="2009"/>
    <x v="1"/>
    <n v="30"/>
    <d v="2009-07-30T00:00:00"/>
    <m/>
    <m/>
    <x v="5"/>
    <x v="933"/>
    <x v="1"/>
    <s v=" "/>
    <s v="Fire"/>
    <s v=" "/>
    <s v="BC-2009-2009-G50283"/>
    <s v=" "/>
    <s v=" "/>
    <d v="2020-05-05T00:00:00"/>
    <s v="BC"/>
    <x v="3"/>
    <n v="14"/>
    <x v="3"/>
    <s v="Cordill re montagnarde"/>
  </r>
  <r>
    <n v="2018"/>
    <x v="0"/>
    <s v="2009-G60317"/>
    <s v=" "/>
    <n v="56.0155999999999"/>
    <n v="-125.4575"/>
    <n v="2009"/>
    <x v="1"/>
    <n v="30"/>
    <d v="2009-07-30T00:00:00"/>
    <m/>
    <m/>
    <x v="5"/>
    <x v="1339"/>
    <x v="1"/>
    <s v=" "/>
    <s v="Fire"/>
    <s v=" "/>
    <s v="BC-2009-2009-G60317"/>
    <s v=" "/>
    <s v=" "/>
    <d v="2020-05-05T00:00:00"/>
    <s v="BC"/>
    <x v="3"/>
    <n v="14"/>
    <x v="3"/>
    <s v="Cordill re montagnarde"/>
  </r>
  <r>
    <n v="2019"/>
    <x v="0"/>
    <s v="2009-R40129"/>
    <s v=" "/>
    <n v="55.503100000000003"/>
    <n v="-127.5926"/>
    <n v="2009"/>
    <x v="1"/>
    <n v="17"/>
    <d v="2009-07-17T00:00:00"/>
    <m/>
    <m/>
    <x v="5"/>
    <x v="948"/>
    <x v="1"/>
    <s v=" "/>
    <s v="Fire"/>
    <s v=" "/>
    <s v="BC-2009-2009-R40129"/>
    <s v=" "/>
    <s v=" "/>
    <d v="2020-05-05T00:00:00"/>
    <s v="BC"/>
    <x v="3"/>
    <n v="14"/>
    <x v="3"/>
    <s v="Cordill re montagnarde"/>
  </r>
  <r>
    <n v="2020"/>
    <x v="0"/>
    <s v="2009-R40157"/>
    <s v=" "/>
    <n v="56.1708"/>
    <n v="-127.6459"/>
    <n v="2009"/>
    <x v="1"/>
    <n v="30"/>
    <d v="2009-07-30T00:00:00"/>
    <m/>
    <m/>
    <x v="5"/>
    <x v="867"/>
    <x v="1"/>
    <s v=" "/>
    <s v="Fire"/>
    <s v=" "/>
    <s v="BC-2009-2009-R40157"/>
    <s v=" "/>
    <s v=" "/>
    <d v="2020-05-05T00:00:00"/>
    <s v="BC"/>
    <x v="3"/>
    <n v="14"/>
    <x v="3"/>
    <s v="Cordill re montagnarde"/>
  </r>
  <r>
    <n v="2021"/>
    <x v="0"/>
    <s v="2006-G50530"/>
    <s v=" "/>
    <n v="55.488300000000002"/>
    <n v="-125.295"/>
    <n v="2006"/>
    <x v="1"/>
    <n v="5"/>
    <d v="2006-07-05T00:00:00"/>
    <m/>
    <m/>
    <x v="5"/>
    <x v="1024"/>
    <x v="1"/>
    <s v=" "/>
    <s v="Fire"/>
    <s v=" "/>
    <s v="BC-2006-2006-G50530"/>
    <s v=" "/>
    <s v=" "/>
    <d v="2020-05-05T00:00:00"/>
    <s v="BC"/>
    <x v="3"/>
    <n v="14"/>
    <x v="3"/>
    <s v="Cordill re montagnarde"/>
  </r>
  <r>
    <n v="2022"/>
    <x v="0"/>
    <s v="2006-G60430"/>
    <s v=" "/>
    <n v="55.422199999999897"/>
    <n v="-124.5839"/>
    <n v="2006"/>
    <x v="1"/>
    <n v="3"/>
    <d v="2006-07-03T00:00:00"/>
    <m/>
    <m/>
    <x v="5"/>
    <x v="1340"/>
    <x v="1"/>
    <s v=" "/>
    <s v="Fire"/>
    <s v=" "/>
    <s v="BC-2006-2006-G60430"/>
    <s v=" "/>
    <s v=" "/>
    <d v="2020-05-05T00:00:00"/>
    <s v="BC"/>
    <x v="3"/>
    <n v="14"/>
    <x v="3"/>
    <s v="Cordill re montagnarde"/>
  </r>
  <r>
    <n v="2023"/>
    <x v="0"/>
    <s v="2009-G60300"/>
    <s v=" "/>
    <n v="55.625999999999898"/>
    <n v="-124.63590000000001"/>
    <n v="2009"/>
    <x v="1"/>
    <n v="29"/>
    <d v="2009-07-29T00:00:00"/>
    <m/>
    <m/>
    <x v="5"/>
    <x v="529"/>
    <x v="1"/>
    <s v=" "/>
    <s v="Fire"/>
    <s v=" "/>
    <s v="BC-2009-2009-G60300"/>
    <s v=" "/>
    <s v=" "/>
    <d v="2020-05-05T00:00:00"/>
    <s v="BC"/>
    <x v="3"/>
    <n v="14"/>
    <x v="3"/>
    <s v="Cordill re montagnarde"/>
  </r>
  <r>
    <n v="2024"/>
    <x v="0"/>
    <s v="2006-G70333"/>
    <s v=" "/>
    <n v="54.5977999999999"/>
    <n v="-120.62820000000001"/>
    <n v="2006"/>
    <x v="0"/>
    <n v="27"/>
    <d v="2006-06-27T00:00:00"/>
    <m/>
    <m/>
    <x v="5"/>
    <x v="1341"/>
    <x v="1"/>
    <s v=" "/>
    <s v="Fire"/>
    <s v=" "/>
    <s v="BC-2006-2006-G70333"/>
    <s v=" "/>
    <s v=" "/>
    <d v="2020-05-05T00:00:00"/>
    <s v="BC"/>
    <x v="3"/>
    <n v="14"/>
    <x v="3"/>
    <s v="Cordill re montagnarde"/>
  </r>
  <r>
    <n v="2025"/>
    <x v="0"/>
    <s v="2006-G70611"/>
    <s v=" "/>
    <n v="54.537199999999899"/>
    <n v="-120.4713"/>
    <n v="2006"/>
    <x v="0"/>
    <n v="27"/>
    <d v="2006-06-27T00:00:00"/>
    <m/>
    <m/>
    <x v="5"/>
    <x v="1342"/>
    <x v="1"/>
    <s v=" "/>
    <s v="Fire"/>
    <s v=" "/>
    <s v="BC-2006-2006-G70611"/>
    <s v=" "/>
    <s v=" "/>
    <d v="2020-05-05T00:00:00"/>
    <s v="BC"/>
    <x v="3"/>
    <n v="14"/>
    <x v="3"/>
    <s v="Cordill re montagnarde"/>
  </r>
  <r>
    <n v="2026"/>
    <x v="0"/>
    <s v="2006-G70309"/>
    <s v=" "/>
    <n v="54.440300000000001"/>
    <n v="-120.6529"/>
    <n v="2006"/>
    <x v="0"/>
    <n v="27"/>
    <d v="2006-06-27T00:00:00"/>
    <m/>
    <m/>
    <x v="5"/>
    <x v="1343"/>
    <x v="1"/>
    <s v=" "/>
    <s v="Fire"/>
    <s v=" "/>
    <s v="BC-2006-2006-G70309"/>
    <s v=" "/>
    <s v=" "/>
    <d v="2020-05-05T00:00:00"/>
    <s v="BC"/>
    <x v="3"/>
    <n v="14"/>
    <x v="3"/>
    <s v="Cordill re montagnarde"/>
  </r>
  <r>
    <n v="2027"/>
    <x v="0"/>
    <s v="2006-G50450"/>
    <s v=" "/>
    <n v="54.860900000000001"/>
    <n v="-123.7089"/>
    <n v="2006"/>
    <x v="1"/>
    <n v="4"/>
    <d v="2006-07-04T00:00:00"/>
    <m/>
    <m/>
    <x v="5"/>
    <x v="1191"/>
    <x v="1"/>
    <s v=" "/>
    <s v="Fire"/>
    <s v=" "/>
    <s v="BC-2006-2006-G50450"/>
    <s v=" "/>
    <s v=" "/>
    <d v="2020-05-05T00:00:00"/>
    <s v="BC"/>
    <x v="3"/>
    <n v="14"/>
    <x v="3"/>
    <s v="Cordill re montagnarde"/>
  </r>
  <r>
    <n v="2028"/>
    <x v="0"/>
    <s v="2006-G50392"/>
    <s v=" "/>
    <n v="54.794899999999899"/>
    <n v="-124.005399999999"/>
    <n v="2006"/>
    <x v="1"/>
    <n v="3"/>
    <d v="2006-07-03T00:00:00"/>
    <m/>
    <m/>
    <x v="5"/>
    <x v="1344"/>
    <x v="1"/>
    <s v=" "/>
    <s v="Fire"/>
    <s v=" "/>
    <s v="BC-2006-2006-G50392"/>
    <s v=" "/>
    <s v=" "/>
    <d v="2020-05-05T00:00:00"/>
    <s v="BC"/>
    <x v="3"/>
    <n v="14"/>
    <x v="3"/>
    <s v="Cordill re montagnarde"/>
  </r>
  <r>
    <n v="2029"/>
    <x v="0"/>
    <s v="2006-G10436"/>
    <s v=" "/>
    <n v="54.674799999999898"/>
    <n v="-123.223"/>
    <n v="2006"/>
    <x v="1"/>
    <n v="3"/>
    <d v="2006-07-03T00:00:00"/>
    <m/>
    <m/>
    <x v="5"/>
    <x v="1345"/>
    <x v="1"/>
    <s v=" "/>
    <s v="Fire"/>
    <s v=" "/>
    <s v="BC-2006-2006-G10436"/>
    <s v=" "/>
    <s v=" "/>
    <d v="2020-05-05T00:00:00"/>
    <s v="BC"/>
    <x v="3"/>
    <n v="14"/>
    <x v="3"/>
    <s v="Cordill re montagnarde"/>
  </r>
  <r>
    <n v="2030"/>
    <x v="0"/>
    <s v="2006-G10457"/>
    <s v=" "/>
    <n v="54.733600000000003"/>
    <n v="-123.4615"/>
    <n v="2006"/>
    <x v="1"/>
    <n v="3"/>
    <d v="2006-07-03T00:00:00"/>
    <m/>
    <m/>
    <x v="5"/>
    <x v="796"/>
    <x v="1"/>
    <s v=" "/>
    <s v="Fire"/>
    <s v=" "/>
    <s v="BC-2006-2006-G10457"/>
    <s v=" "/>
    <s v=" "/>
    <d v="2020-05-05T00:00:00"/>
    <s v="BC"/>
    <x v="3"/>
    <n v="14"/>
    <x v="3"/>
    <s v="Cordill re montagnarde"/>
  </r>
  <r>
    <n v="2031"/>
    <x v="0"/>
    <s v="2009-VA1612"/>
    <s v=" "/>
    <n v="52.6815"/>
    <n v="-126.5371"/>
    <n v="2009"/>
    <x v="3"/>
    <n v="20"/>
    <d v="2009-08-20T00:00:00"/>
    <m/>
    <m/>
    <x v="5"/>
    <x v="966"/>
    <x v="1"/>
    <s v=" "/>
    <s v="Fire"/>
    <s v=" "/>
    <s v="BC-2009-2009-VA1612"/>
    <s v=" "/>
    <s v=" "/>
    <d v="2020-05-05T00:00:00"/>
    <s v="BC"/>
    <x v="4"/>
    <n v="13"/>
    <x v="4"/>
    <s v="Maritime du Pacifique"/>
  </r>
  <r>
    <n v="2032"/>
    <x v="0"/>
    <s v="2006-G40363"/>
    <s v=" "/>
    <n v="53.5277999999999"/>
    <n v="-124.94280000000001"/>
    <n v="2006"/>
    <x v="1"/>
    <n v="2"/>
    <d v="2006-07-02T00:00:00"/>
    <m/>
    <m/>
    <x v="5"/>
    <x v="1346"/>
    <x v="1"/>
    <s v=" "/>
    <s v="Fire"/>
    <s v=" "/>
    <s v="BC-2006-2006-G40363"/>
    <s v=" "/>
    <s v=" "/>
    <d v="2020-05-05T00:00:00"/>
    <s v="BC"/>
    <x v="3"/>
    <n v="14"/>
    <x v="3"/>
    <s v="Cordill re montagnarde"/>
  </r>
  <r>
    <n v="2033"/>
    <x v="0"/>
    <s v="2008-R10067"/>
    <s v=" "/>
    <n v="53.785400000000003"/>
    <n v="-125.4525"/>
    <n v="2008"/>
    <x v="3"/>
    <n v="7"/>
    <d v="2008-08-07T00:00:00"/>
    <m/>
    <m/>
    <x v="5"/>
    <x v="533"/>
    <x v="1"/>
    <s v=" "/>
    <s v="Fire"/>
    <s v=" "/>
    <s v="BC-2008-2008-R10067"/>
    <s v=" "/>
    <s v=" "/>
    <d v="2020-05-05T00:00:00"/>
    <s v="BC"/>
    <x v="3"/>
    <n v="14"/>
    <x v="3"/>
    <s v="Cordill re montagnarde"/>
  </r>
  <r>
    <n v="2034"/>
    <x v="0"/>
    <s v="2009-R10165"/>
    <s v=" "/>
    <n v="53.495199999999897"/>
    <n v="-125.8366"/>
    <n v="2009"/>
    <x v="1"/>
    <n v="31"/>
    <d v="2009-07-31T00:00:00"/>
    <m/>
    <m/>
    <x v="5"/>
    <x v="1347"/>
    <x v="1"/>
    <s v=" "/>
    <s v="Fire"/>
    <s v=" "/>
    <s v="BC-2009-2009-R10165"/>
    <s v=" "/>
    <s v=" "/>
    <d v="2020-05-05T00:00:00"/>
    <s v="BC"/>
    <x v="3"/>
    <n v="14"/>
    <x v="3"/>
    <s v="Cordill re montagnarde"/>
  </r>
  <r>
    <n v="2035"/>
    <x v="0"/>
    <s v="2009-R10193"/>
    <s v=" "/>
    <n v="53.635800000000003"/>
    <n v="-126.227099999999"/>
    <n v="2009"/>
    <x v="1"/>
    <n v="31"/>
    <d v="2009-07-31T00:00:00"/>
    <m/>
    <m/>
    <x v="5"/>
    <x v="863"/>
    <x v="1"/>
    <s v=" "/>
    <s v="Fire"/>
    <s v=" "/>
    <s v="BC-2009-2009-R10193"/>
    <s v=" "/>
    <s v=" "/>
    <d v="2020-05-05T00:00:00"/>
    <s v="BC"/>
    <x v="3"/>
    <n v="14"/>
    <x v="3"/>
    <s v="Cordill re montagnarde"/>
  </r>
  <r>
    <n v="2036"/>
    <x v="0"/>
    <s v="2009-R10210"/>
    <s v=" "/>
    <n v="53.237200000000001"/>
    <n v="-126.426"/>
    <n v="2009"/>
    <x v="3"/>
    <n v="20"/>
    <d v="2009-08-20T00:00:00"/>
    <m/>
    <m/>
    <x v="5"/>
    <x v="1348"/>
    <x v="1"/>
    <s v=" "/>
    <s v="Fire"/>
    <s v=" "/>
    <s v="BC-2009-2009-R10210"/>
    <s v=" "/>
    <s v=" "/>
    <d v="2020-05-05T00:00:00"/>
    <s v="BC"/>
    <x v="3"/>
    <n v="14"/>
    <x v="3"/>
    <s v="Cordill re montagnarde"/>
  </r>
  <r>
    <n v="2037"/>
    <x v="0"/>
    <s v="2009-R20168"/>
    <s v=" "/>
    <n v="54.1267"/>
    <n v="-127.08"/>
    <n v="2009"/>
    <x v="1"/>
    <n v="30"/>
    <d v="2009-07-30T00:00:00"/>
    <m/>
    <m/>
    <x v="5"/>
    <x v="1349"/>
    <x v="1"/>
    <s v=" "/>
    <s v="Fire"/>
    <s v=" "/>
    <s v="BC-2009-2009-R20168"/>
    <s v=" "/>
    <s v=" "/>
    <d v="2020-05-05T00:00:00"/>
    <s v="BC"/>
    <x v="3"/>
    <n v="14"/>
    <x v="3"/>
    <s v="Cordill re montagnarde"/>
  </r>
  <r>
    <n v="2038"/>
    <x v="0"/>
    <s v="2009-R20169"/>
    <s v=" "/>
    <n v="54.201700000000002"/>
    <n v="-126.94750000000001"/>
    <n v="2009"/>
    <x v="1"/>
    <n v="31"/>
    <d v="2009-07-31T00:00:00"/>
    <m/>
    <m/>
    <x v="5"/>
    <x v="1350"/>
    <x v="1"/>
    <s v=" "/>
    <s v="Fire"/>
    <s v=" "/>
    <s v="BC-2009-2009-R20169"/>
    <s v=" "/>
    <s v=" "/>
    <d v="2020-05-05T00:00:00"/>
    <s v="BC"/>
    <x v="3"/>
    <n v="14"/>
    <x v="3"/>
    <s v="Cordill re montagnarde"/>
  </r>
  <r>
    <n v="2039"/>
    <x v="0"/>
    <s v="2007-G30181"/>
    <s v=" "/>
    <n v="53.510199999999898"/>
    <n v="-120.6609"/>
    <n v="2007"/>
    <x v="1"/>
    <n v="13"/>
    <d v="2007-07-13T00:00:00"/>
    <m/>
    <m/>
    <x v="5"/>
    <x v="893"/>
    <x v="1"/>
    <s v=" "/>
    <s v="Fire"/>
    <s v=" "/>
    <s v="BC-2007-2007-G30181"/>
    <s v=" "/>
    <s v=" "/>
    <d v="2020-05-05T00:00:00"/>
    <s v="BC"/>
    <x v="3"/>
    <n v="14"/>
    <x v="3"/>
    <s v="Cordill re montagnarde"/>
  </r>
  <r>
    <n v="2040"/>
    <x v="0"/>
    <s v="2006-G10469"/>
    <s v=" "/>
    <n v="53.852200000000003"/>
    <n v="-120.1617"/>
    <n v="2006"/>
    <x v="1"/>
    <n v="3"/>
    <d v="2006-07-03T00:00:00"/>
    <m/>
    <m/>
    <x v="5"/>
    <x v="1351"/>
    <x v="1"/>
    <s v=" "/>
    <s v="Fire"/>
    <s v=" "/>
    <s v="BC-2006-2006-G10469"/>
    <s v=" "/>
    <s v=" "/>
    <d v="2020-05-05T00:00:00"/>
    <s v="BC"/>
    <x v="3"/>
    <n v="14"/>
    <x v="3"/>
    <s v="Cordill re montagnarde"/>
  </r>
  <r>
    <n v="2041"/>
    <x v="0"/>
    <s v="2009-K10923"/>
    <s v=" "/>
    <n v="52.552399999999899"/>
    <n v="-119.4802"/>
    <n v="2009"/>
    <x v="1"/>
    <n v="14"/>
    <d v="2009-07-14T00:00:00"/>
    <m/>
    <m/>
    <x v="5"/>
    <x v="1352"/>
    <x v="1"/>
    <s v=" "/>
    <s v="Fire"/>
    <s v=" "/>
    <s v="BC-2009-2009-K10923"/>
    <s v=" "/>
    <s v=" "/>
    <d v="2020-05-05T00:00:00"/>
    <s v="BC"/>
    <x v="3"/>
    <n v="14"/>
    <x v="3"/>
    <s v="Cordill re montagnarde"/>
  </r>
  <r>
    <n v="2042"/>
    <x v="0"/>
    <s v="2006-G40168"/>
    <s v=" "/>
    <n v="52.971800000000002"/>
    <n v="-125.16670000000001"/>
    <n v="2006"/>
    <x v="2"/>
    <n v="16"/>
    <d v="2006-05-16T00:00:00"/>
    <m/>
    <m/>
    <x v="5"/>
    <x v="1353"/>
    <x v="0"/>
    <s v=" "/>
    <s v="Fire"/>
    <s v=" "/>
    <s v="BC-2006-2006-G40168"/>
    <s v=" "/>
    <s v=" "/>
    <d v="2020-05-05T00:00:00"/>
    <s v="BC"/>
    <x v="3"/>
    <n v="14"/>
    <x v="3"/>
    <s v="Cordill re montagnarde"/>
  </r>
  <r>
    <n v="2043"/>
    <x v="0"/>
    <s v="2006-G40169"/>
    <s v=" "/>
    <n v="53.455199999999898"/>
    <n v="-123.9674"/>
    <n v="2006"/>
    <x v="2"/>
    <n v="16"/>
    <d v="2006-05-16T00:00:00"/>
    <m/>
    <m/>
    <x v="5"/>
    <x v="933"/>
    <x v="1"/>
    <s v=" "/>
    <s v="Fire"/>
    <s v=" "/>
    <s v="BC-2006-2006-G40169"/>
    <s v=" "/>
    <s v=" "/>
    <d v="2020-05-05T00:00:00"/>
    <s v="BC"/>
    <x v="3"/>
    <n v="14"/>
    <x v="3"/>
    <s v="Cordill re montagnarde"/>
  </r>
  <r>
    <n v="2044"/>
    <x v="0"/>
    <s v="2006-G40362"/>
    <s v=" "/>
    <n v="53.258299999999899"/>
    <n v="-125.455"/>
    <n v="2006"/>
    <x v="1"/>
    <n v="2"/>
    <d v="2006-07-02T00:00:00"/>
    <m/>
    <m/>
    <x v="5"/>
    <x v="1354"/>
    <x v="1"/>
    <s v=" "/>
    <s v="Fire"/>
    <s v=" "/>
    <s v="BC-2006-2006-G40362"/>
    <s v=" "/>
    <s v=" "/>
    <d v="2020-05-05T00:00:00"/>
    <s v="BC"/>
    <x v="3"/>
    <n v="14"/>
    <x v="3"/>
    <s v="Cordill re montagnarde"/>
  </r>
  <r>
    <n v="2045"/>
    <x v="0"/>
    <s v="2006-G40370"/>
    <s v=" "/>
    <n v="53.034999999999897"/>
    <n v="-123.6281"/>
    <n v="2006"/>
    <x v="1"/>
    <n v="2"/>
    <d v="2006-07-02T00:00:00"/>
    <m/>
    <m/>
    <x v="5"/>
    <x v="811"/>
    <x v="1"/>
    <s v=" "/>
    <s v="Fire"/>
    <s v=" "/>
    <s v="BC-2006-2006-G40370"/>
    <s v=" "/>
    <s v=" "/>
    <d v="2020-05-05T00:00:00"/>
    <s v="BC"/>
    <x v="3"/>
    <n v="14"/>
    <x v="3"/>
    <s v="Cordill re montagnarde"/>
  </r>
  <r>
    <n v="2046"/>
    <x v="0"/>
    <s v="2006-G40372"/>
    <s v=" "/>
    <n v="52.976100000000002"/>
    <n v="-125.6123"/>
    <n v="2006"/>
    <x v="1"/>
    <n v="2"/>
    <d v="2006-07-02T00:00:00"/>
    <m/>
    <m/>
    <x v="5"/>
    <x v="1010"/>
    <x v="1"/>
    <s v=" "/>
    <s v="Fire"/>
    <s v=" "/>
    <s v="BC-2006-2006-G40372"/>
    <s v=" "/>
    <s v=" "/>
    <d v="2020-05-05T00:00:00"/>
    <s v="BC"/>
    <x v="3"/>
    <n v="14"/>
    <x v="3"/>
    <s v="Cordill re montagnarde"/>
  </r>
  <r>
    <n v="2047"/>
    <x v="0"/>
    <s v="2006-G40453"/>
    <s v=" "/>
    <n v="53.667000000000002"/>
    <n v="-124.3462"/>
    <n v="2006"/>
    <x v="1"/>
    <n v="3"/>
    <d v="2006-07-03T00:00:00"/>
    <m/>
    <m/>
    <x v="5"/>
    <x v="251"/>
    <x v="1"/>
    <s v=" "/>
    <s v="Fire"/>
    <s v=" "/>
    <s v="BC-2006-2006-G40453"/>
    <s v=" "/>
    <s v=" "/>
    <d v="2020-05-05T00:00:00"/>
    <s v="BC"/>
    <x v="3"/>
    <n v="14"/>
    <x v="3"/>
    <s v="Cordill re montagnarde"/>
  </r>
  <r>
    <n v="2048"/>
    <x v="0"/>
    <s v="2005-C10054"/>
    <s v=" "/>
    <n v="53.402299999999897"/>
    <n v="-124.2872"/>
    <n v="2005"/>
    <x v="2"/>
    <n v="28"/>
    <d v="2005-05-28T00:00:00"/>
    <m/>
    <m/>
    <x v="5"/>
    <x v="865"/>
    <x v="1"/>
    <s v=" "/>
    <s v="Fire"/>
    <s v=" "/>
    <s v="BC-2005-2005-C10054"/>
    <s v=" "/>
    <s v=" "/>
    <d v="2020-05-05T00:00:00"/>
    <s v="BC"/>
    <x v="3"/>
    <n v="14"/>
    <x v="3"/>
    <s v="Cordill re montagnarde"/>
  </r>
  <r>
    <n v="2049"/>
    <x v="0"/>
    <s v="2006-G10388"/>
    <s v=" "/>
    <n v="53.289000000000001"/>
    <n v="-123.459999999999"/>
    <n v="2006"/>
    <x v="1"/>
    <n v="3"/>
    <d v="2006-07-03T00:00:00"/>
    <m/>
    <m/>
    <x v="5"/>
    <x v="1041"/>
    <x v="1"/>
    <s v=" "/>
    <s v="Fire"/>
    <s v=" "/>
    <s v="BC-2006-2006-G10388"/>
    <s v=" "/>
    <s v=" "/>
    <d v="2020-05-05T00:00:00"/>
    <s v="BC"/>
    <x v="3"/>
    <n v="14"/>
    <x v="3"/>
    <s v="Cordill re montagnarde"/>
  </r>
  <r>
    <n v="2050"/>
    <x v="0"/>
    <s v="2006-G10389"/>
    <s v=" "/>
    <n v="53.402500000000003"/>
    <n v="-123.46720000000001"/>
    <n v="2006"/>
    <x v="1"/>
    <n v="3"/>
    <d v="2006-07-03T00:00:00"/>
    <m/>
    <m/>
    <x v="5"/>
    <x v="1355"/>
    <x v="1"/>
    <s v=" "/>
    <s v="Fire"/>
    <s v=" "/>
    <s v="BC-2006-2006-G10389"/>
    <s v=" "/>
    <s v=" "/>
    <d v="2020-05-05T00:00:00"/>
    <s v="BC"/>
    <x v="3"/>
    <n v="14"/>
    <x v="3"/>
    <s v="Cordill re montagnarde"/>
  </r>
  <r>
    <n v="2051"/>
    <x v="0"/>
    <s v="2009-G40306"/>
    <s v=" "/>
    <n v="53.282899999999898"/>
    <n v="-125.2865"/>
    <n v="2009"/>
    <x v="3"/>
    <n v="1"/>
    <d v="2009-08-01T00:00:00"/>
    <m/>
    <m/>
    <x v="5"/>
    <x v="1356"/>
    <x v="1"/>
    <s v=" "/>
    <s v="Fire"/>
    <s v=" "/>
    <s v="BC-2009-2009-G40306"/>
    <s v=" "/>
    <s v=" "/>
    <d v="2020-05-05T00:00:00"/>
    <s v="BC"/>
    <x v="3"/>
    <n v="14"/>
    <x v="3"/>
    <s v="Cordill re montagnarde"/>
  </r>
  <r>
    <n v="2052"/>
    <x v="0"/>
    <s v="2009-VA1245"/>
    <s v=" "/>
    <n v="52.009900000000002"/>
    <n v="-126.4375"/>
    <n v="2009"/>
    <x v="1"/>
    <n v="31"/>
    <d v="2009-07-31T00:00:00"/>
    <m/>
    <m/>
    <x v="5"/>
    <x v="1357"/>
    <x v="1"/>
    <s v=" "/>
    <s v="Fire"/>
    <s v=" "/>
    <s v="BC-2009-2009-VA1245"/>
    <s v=" "/>
    <s v=" "/>
    <d v="2020-05-05T00:00:00"/>
    <s v="BC"/>
    <x v="4"/>
    <n v="13"/>
    <x v="4"/>
    <s v="Maritime du Pacifique"/>
  </r>
  <r>
    <n v="2053"/>
    <x v="0"/>
    <s v="2009-VA1261"/>
    <s v=" "/>
    <n v="52.363"/>
    <n v="-126.633"/>
    <n v="2009"/>
    <x v="3"/>
    <n v="1"/>
    <d v="2009-08-01T00:00:00"/>
    <m/>
    <m/>
    <x v="5"/>
    <x v="1358"/>
    <x v="1"/>
    <s v=" "/>
    <s v="Fire"/>
    <s v=" "/>
    <s v="BC-2009-2009-VA1261"/>
    <s v=" "/>
    <s v=" "/>
    <d v="2020-05-05T00:00:00"/>
    <s v="BC"/>
    <x v="4"/>
    <n v="13"/>
    <x v="4"/>
    <s v="Maritime du Pacifique"/>
  </r>
  <r>
    <n v="2054"/>
    <x v="0"/>
    <s v="2009-V51385"/>
    <s v=" "/>
    <n v="50.882800000000003"/>
    <n v="-124.4149"/>
    <n v="2009"/>
    <x v="3"/>
    <n v="5"/>
    <d v="2009-08-05T00:00:00"/>
    <m/>
    <m/>
    <x v="5"/>
    <x v="1359"/>
    <x v="1"/>
    <s v=" "/>
    <s v="Fire"/>
    <s v=" "/>
    <s v="BC-2009-2009-V51385"/>
    <s v=" "/>
    <s v=" "/>
    <d v="2020-05-05T00:00:00"/>
    <s v="BC"/>
    <x v="4"/>
    <n v="13"/>
    <x v="4"/>
    <s v="Maritime du Pacifique"/>
  </r>
  <r>
    <n v="2055"/>
    <x v="0"/>
    <s v="2009-K31292"/>
    <s v=" "/>
    <n v="51.407600000000002"/>
    <n v="-118.842"/>
    <n v="2009"/>
    <x v="3"/>
    <n v="1"/>
    <d v="2009-08-01T00:00:00"/>
    <m/>
    <m/>
    <x v="5"/>
    <x v="781"/>
    <x v="1"/>
    <s v=" "/>
    <s v="Fire"/>
    <s v=" "/>
    <s v="BC-2009-2009-K31292"/>
    <s v=" "/>
    <s v=" "/>
    <d v="2020-05-05T00:00:00"/>
    <s v="BC"/>
    <x v="3"/>
    <n v="14"/>
    <x v="3"/>
    <s v="Cordill re montagnarde"/>
  </r>
  <r>
    <n v="2056"/>
    <x v="0"/>
    <s v="2009-K11011"/>
    <s v=" "/>
    <n v="51.3217"/>
    <n v="-119.3"/>
    <n v="2009"/>
    <x v="1"/>
    <n v="25"/>
    <d v="2009-07-25T00:00:00"/>
    <m/>
    <m/>
    <x v="5"/>
    <x v="1360"/>
    <x v="1"/>
    <s v=" "/>
    <s v="Fire"/>
    <s v=" "/>
    <s v="BC-2009-2009-K11011"/>
    <s v=" "/>
    <s v=" "/>
    <d v="2020-05-05T00:00:00"/>
    <s v="BC"/>
    <x v="3"/>
    <n v="14"/>
    <x v="3"/>
    <s v="Cordill re montagnarde"/>
  </r>
  <r>
    <n v="2057"/>
    <x v="0"/>
    <s v="2009-K11065"/>
    <s v=" "/>
    <n v="51.468600000000002"/>
    <n v="-119.3575"/>
    <n v="2009"/>
    <x v="1"/>
    <n v="27"/>
    <d v="2009-07-27T00:00:00"/>
    <m/>
    <m/>
    <x v="5"/>
    <x v="1361"/>
    <x v="1"/>
    <s v=" "/>
    <s v="Fire"/>
    <s v=" "/>
    <s v="BC-2009-2009-K11065"/>
    <s v=" "/>
    <s v=" "/>
    <d v="2020-05-05T00:00:00"/>
    <s v="BC"/>
    <x v="3"/>
    <n v="14"/>
    <x v="3"/>
    <s v="Cordill re montagnarde"/>
  </r>
  <r>
    <n v="2058"/>
    <x v="0"/>
    <s v="2009-K11303"/>
    <s v=" "/>
    <n v="51.322200000000002"/>
    <n v="-119.3751"/>
    <n v="2009"/>
    <x v="3"/>
    <n v="1"/>
    <d v="2009-08-01T00:00:00"/>
    <m/>
    <m/>
    <x v="5"/>
    <x v="1362"/>
    <x v="1"/>
    <s v=" "/>
    <s v="Fire"/>
    <s v=" "/>
    <s v="BC-2009-2009-K11303"/>
    <s v=" "/>
    <s v=" "/>
    <d v="2020-05-05T00:00:00"/>
    <s v="BC"/>
    <x v="3"/>
    <n v="14"/>
    <x v="3"/>
    <s v="Cordill re montagnarde"/>
  </r>
  <r>
    <n v="2059"/>
    <x v="0"/>
    <s v="2007-C40139"/>
    <s v=" "/>
    <n v="51.687100000000001"/>
    <n v="-120.6797"/>
    <n v="2007"/>
    <x v="1"/>
    <n v="13"/>
    <d v="2007-07-13T00:00:00"/>
    <m/>
    <m/>
    <x v="5"/>
    <x v="877"/>
    <x v="1"/>
    <s v=" "/>
    <s v="Fire"/>
    <s v=" "/>
    <s v="BC-2007-2007-C40139"/>
    <s v=" "/>
    <s v=" "/>
    <d v="2020-05-05T00:00:00"/>
    <s v="BC"/>
    <x v="3"/>
    <n v="14"/>
    <x v="3"/>
    <s v="Cordill re montagnarde"/>
  </r>
  <r>
    <n v="2060"/>
    <x v="0"/>
    <s v="2007-K10658"/>
    <s v=" "/>
    <n v="51.692700000000002"/>
    <n v="-120.4315"/>
    <n v="2007"/>
    <x v="1"/>
    <n v="14"/>
    <d v="2007-07-14T00:00:00"/>
    <m/>
    <m/>
    <x v="5"/>
    <x v="1363"/>
    <x v="1"/>
    <s v=" "/>
    <s v="Fire"/>
    <s v=" "/>
    <s v="BC-2007-2007-K10658"/>
    <s v=" "/>
    <s v=" "/>
    <d v="2020-05-05T00:00:00"/>
    <s v="BC"/>
    <x v="3"/>
    <n v="14"/>
    <x v="3"/>
    <s v="Cordill re montagnarde"/>
  </r>
  <r>
    <n v="2061"/>
    <x v="0"/>
    <s v="2009-K21537"/>
    <s v=" "/>
    <n v="50.8965999999999"/>
    <n v="-120.0206"/>
    <n v="2009"/>
    <x v="3"/>
    <n v="20"/>
    <d v="2009-08-20T00:00:00"/>
    <m/>
    <m/>
    <x v="5"/>
    <x v="1031"/>
    <x v="1"/>
    <s v=" "/>
    <s v="Fire"/>
    <s v=" "/>
    <s v="BC-2009-2009-K21537"/>
    <s v=" "/>
    <s v=" "/>
    <d v="2020-05-05T00:00:00"/>
    <s v="BC"/>
    <x v="3"/>
    <n v="14"/>
    <x v="3"/>
    <s v="Cordill re montagnarde"/>
  </r>
  <r>
    <n v="2062"/>
    <x v="0"/>
    <s v="2009-K21563"/>
    <s v=" "/>
    <n v="50.601599999999898"/>
    <n v="-119.7362"/>
    <n v="2009"/>
    <x v="3"/>
    <n v="20"/>
    <d v="2009-08-20T00:00:00"/>
    <m/>
    <m/>
    <x v="5"/>
    <x v="1364"/>
    <x v="1"/>
    <s v=" "/>
    <s v="Fire"/>
    <s v=" "/>
    <s v="BC-2009-2009-K21563"/>
    <s v=" "/>
    <s v=" "/>
    <d v="2020-05-05T00:00:00"/>
    <s v="BC"/>
    <x v="3"/>
    <n v="14"/>
    <x v="3"/>
    <s v="Cordill re montagnarde"/>
  </r>
  <r>
    <n v="2063"/>
    <x v="0"/>
    <s v="2009-K21948"/>
    <s v=" "/>
    <n v="50.991300000000003"/>
    <n v="-121.235"/>
    <n v="2009"/>
    <x v="4"/>
    <n v="23"/>
    <d v="2009-09-23T00:00:00"/>
    <m/>
    <m/>
    <x v="5"/>
    <x v="1365"/>
    <x v="0"/>
    <s v=" "/>
    <s v="Fire"/>
    <s v=" "/>
    <s v="BC-2009-2009-K21948"/>
    <s v=" "/>
    <s v=" "/>
    <d v="2020-05-05T00:00:00"/>
    <s v="BC"/>
    <x v="3"/>
    <n v="14"/>
    <x v="3"/>
    <s v="Cordill re montagnarde"/>
  </r>
  <r>
    <n v="2064"/>
    <x v="0"/>
    <s v="2009-K31483"/>
    <s v=" "/>
    <n v="50.802700000000002"/>
    <n v="-119.491699999999"/>
    <n v="2009"/>
    <x v="3"/>
    <n v="20"/>
    <d v="2009-08-20T00:00:00"/>
    <m/>
    <m/>
    <x v="5"/>
    <x v="1366"/>
    <x v="1"/>
    <s v=" "/>
    <s v="Fire"/>
    <s v=" "/>
    <s v="BC-2009-2009-K31483"/>
    <s v=" "/>
    <s v=" "/>
    <d v="2020-05-05T00:00:00"/>
    <s v="BC"/>
    <x v="3"/>
    <n v="14"/>
    <x v="3"/>
    <s v="Cordill re montagnarde"/>
  </r>
  <r>
    <n v="2065"/>
    <x v="0"/>
    <s v="2007-N20346"/>
    <s v=" "/>
    <n v="50.204000000000001"/>
    <n v="-115.20050000000001"/>
    <n v="2007"/>
    <x v="1"/>
    <n v="17"/>
    <d v="2007-07-17T00:00:00"/>
    <m/>
    <m/>
    <x v="5"/>
    <x v="1199"/>
    <x v="1"/>
    <s v=" "/>
    <s v="Fire"/>
    <s v=" "/>
    <s v="BC-2007-2007-N20346"/>
    <s v=" "/>
    <s v=" "/>
    <d v="2020-05-05T00:00:00"/>
    <s v="BC"/>
    <x v="3"/>
    <n v="14"/>
    <x v="3"/>
    <s v="Cordill re montagnarde"/>
  </r>
  <r>
    <n v="2066"/>
    <x v="0"/>
    <s v="2007-N20149"/>
    <s v=" "/>
    <n v="49.877499999999898"/>
    <n v="-116.2016"/>
    <n v="2007"/>
    <x v="1"/>
    <n v="14"/>
    <d v="2007-07-14T00:00:00"/>
    <m/>
    <m/>
    <x v="5"/>
    <x v="1367"/>
    <x v="1"/>
    <s v=" "/>
    <s v="Fire"/>
    <s v=" "/>
    <s v="BC-2007-2007-N20149"/>
    <s v=" "/>
    <s v=" "/>
    <d v="2020-05-05T00:00:00"/>
    <s v="BC"/>
    <x v="3"/>
    <n v="14"/>
    <x v="3"/>
    <s v="Cordill re montagnarde"/>
  </r>
  <r>
    <n v="2067"/>
    <x v="0"/>
    <s v="2005-K70135"/>
    <s v=" "/>
    <n v="50.347499999999897"/>
    <n v="-121.3887"/>
    <n v="2005"/>
    <x v="1"/>
    <n v="29"/>
    <d v="2005-07-29T00:00:00"/>
    <m/>
    <m/>
    <x v="5"/>
    <x v="1368"/>
    <x v="0"/>
    <s v=" "/>
    <s v="Fire"/>
    <s v=" "/>
    <s v="BC-2005-2005-K70135"/>
    <s v=" "/>
    <s v=" "/>
    <d v="2020-05-05T00:00:00"/>
    <s v="BC"/>
    <x v="3"/>
    <n v="14"/>
    <x v="3"/>
    <s v="Cordill re montagnarde"/>
  </r>
  <r>
    <n v="2068"/>
    <x v="0"/>
    <s v="2009-K21063"/>
    <s v=" "/>
    <n v="50.819000000000003"/>
    <n v="-121.2137"/>
    <n v="2009"/>
    <x v="1"/>
    <n v="26"/>
    <d v="2009-07-26T00:00:00"/>
    <m/>
    <m/>
    <x v="5"/>
    <x v="1047"/>
    <x v="1"/>
    <s v=" "/>
    <s v="Fire"/>
    <s v=" "/>
    <s v="BC-2009-2009-K21063"/>
    <s v=" "/>
    <s v=" "/>
    <d v="2020-05-05T00:00:00"/>
    <s v="BC"/>
    <x v="3"/>
    <n v="14"/>
    <x v="3"/>
    <s v="Cordill re montagnarde"/>
  </r>
  <r>
    <n v="2069"/>
    <x v="0"/>
    <s v="2007-N70167"/>
    <s v=" "/>
    <n v="50.058500000000002"/>
    <n v="-116.9907"/>
    <n v="2007"/>
    <x v="1"/>
    <n v="14"/>
    <d v="2007-07-14T00:00:00"/>
    <m/>
    <m/>
    <x v="5"/>
    <x v="1369"/>
    <x v="1"/>
    <s v=" "/>
    <s v="Fire"/>
    <s v=" "/>
    <s v="BC-2007-2007-N70167"/>
    <s v=" "/>
    <s v=" "/>
    <d v="2020-05-05T00:00:00"/>
    <s v="BC"/>
    <x v="3"/>
    <n v="14"/>
    <x v="3"/>
    <s v="Cordill re montagnarde"/>
  </r>
  <r>
    <n v="2070"/>
    <x v="0"/>
    <s v="2007-N70171"/>
    <s v=" "/>
    <n v="49.887900000000002"/>
    <n v="-116.9873"/>
    <n v="2007"/>
    <x v="1"/>
    <n v="15"/>
    <d v="2007-07-15T00:00:00"/>
    <m/>
    <m/>
    <x v="5"/>
    <x v="863"/>
    <x v="1"/>
    <s v=" "/>
    <s v="Fire"/>
    <s v=" "/>
    <s v="BC-2007-2007-N70171"/>
    <s v=" "/>
    <s v=" "/>
    <d v="2020-05-05T00:00:00"/>
    <s v="BC"/>
    <x v="3"/>
    <n v="14"/>
    <x v="3"/>
    <s v="Cordill re montagnarde"/>
  </r>
  <r>
    <n v="2071"/>
    <x v="0"/>
    <s v="2007-N70347"/>
    <s v=" "/>
    <n v="49.628799999999899"/>
    <n v="-117.2398"/>
    <n v="2007"/>
    <x v="1"/>
    <n v="18"/>
    <d v="2007-07-18T00:00:00"/>
    <m/>
    <m/>
    <x v="5"/>
    <x v="1098"/>
    <x v="1"/>
    <s v=" "/>
    <s v="Fire"/>
    <s v=" "/>
    <s v="BC-2007-2007-N70347"/>
    <s v=" "/>
    <s v=" "/>
    <d v="2020-05-05T00:00:00"/>
    <s v="BC"/>
    <x v="3"/>
    <n v="14"/>
    <x v="3"/>
    <s v="Cordill re montagnarde"/>
  </r>
  <r>
    <n v="2072"/>
    <x v="0"/>
    <s v="2007-N70126"/>
    <s v=" "/>
    <n v="49.8508"/>
    <n v="-117.192899999999"/>
    <n v="2007"/>
    <x v="1"/>
    <n v="13"/>
    <d v="2007-07-13T00:00:00"/>
    <m/>
    <m/>
    <x v="5"/>
    <x v="1029"/>
    <x v="1"/>
    <s v=" "/>
    <s v="Fire"/>
    <s v=" "/>
    <s v="BC-2007-2007-N70126"/>
    <s v=" "/>
    <s v=" "/>
    <d v="2020-05-05T00:00:00"/>
    <s v="BC"/>
    <x v="3"/>
    <n v="14"/>
    <x v="3"/>
    <s v="Cordill re montagnarde"/>
  </r>
  <r>
    <n v="2073"/>
    <x v="0"/>
    <s v="2007-N70139"/>
    <s v=" "/>
    <n v="50.202199999999898"/>
    <n v="-116.9204"/>
    <n v="2007"/>
    <x v="1"/>
    <n v="14"/>
    <d v="2007-07-14T00:00:00"/>
    <m/>
    <m/>
    <x v="5"/>
    <x v="1370"/>
    <x v="1"/>
    <s v=" "/>
    <s v="Fire"/>
    <s v=" "/>
    <s v="BC-2007-2007-N70139"/>
    <s v=" "/>
    <s v=" "/>
    <d v="2020-05-05T00:00:00"/>
    <s v="BC"/>
    <x v="3"/>
    <n v="14"/>
    <x v="3"/>
    <s v="Cordill re montagnarde"/>
  </r>
  <r>
    <n v="2074"/>
    <x v="0"/>
    <s v="2007-N50372"/>
    <s v=" "/>
    <n v="49.8063"/>
    <n v="-117.4413"/>
    <n v="2007"/>
    <x v="1"/>
    <n v="23"/>
    <d v="2007-07-23T00:00:00"/>
    <m/>
    <m/>
    <x v="5"/>
    <x v="1371"/>
    <x v="1"/>
    <s v=" "/>
    <s v="Fire"/>
    <s v=" "/>
    <s v="BC-2007-2007-N50372"/>
    <s v=" "/>
    <s v=" "/>
    <d v="2020-05-05T00:00:00"/>
    <s v="BC"/>
    <x v="3"/>
    <n v="14"/>
    <x v="3"/>
    <s v="Cordill re montagnarde"/>
  </r>
  <r>
    <n v="2075"/>
    <x v="0"/>
    <s v="2007-N50561"/>
    <s v=" "/>
    <n v="49.741700000000002"/>
    <n v="-117.3505"/>
    <n v="2007"/>
    <x v="3"/>
    <n v="16"/>
    <d v="2007-08-16T00:00:00"/>
    <m/>
    <m/>
    <x v="5"/>
    <x v="110"/>
    <x v="1"/>
    <s v=" "/>
    <s v="Fire"/>
    <s v=" "/>
    <s v="BC-2007-2007-N50561"/>
    <s v=" "/>
    <s v=" "/>
    <d v="2020-05-05T00:00:00"/>
    <s v="BC"/>
    <x v="3"/>
    <n v="14"/>
    <x v="3"/>
    <s v="Cordill re montagnarde"/>
  </r>
  <r>
    <n v="2076"/>
    <x v="0"/>
    <s v="2009-V30940"/>
    <s v=" "/>
    <n v="50.4983"/>
    <n v="-122.9983"/>
    <n v="2009"/>
    <x v="1"/>
    <n v="25"/>
    <d v="2009-07-25T00:00:00"/>
    <m/>
    <m/>
    <x v="5"/>
    <x v="1059"/>
    <x v="1"/>
    <s v=" "/>
    <s v="Fire"/>
    <s v=" "/>
    <s v="BC-2009-2009-V30940"/>
    <s v=" "/>
    <s v=" "/>
    <d v="2020-05-05T00:00:00"/>
    <s v="BC"/>
    <x v="4"/>
    <n v="13"/>
    <x v="4"/>
    <s v="Maritime du Pacifique"/>
  </r>
  <r>
    <n v="2077"/>
    <x v="0"/>
    <s v="2009-V31030"/>
    <s v=" "/>
    <n v="49.947800000000001"/>
    <n v="-122.6086"/>
    <n v="2009"/>
    <x v="1"/>
    <n v="23"/>
    <d v="2009-07-23T00:00:00"/>
    <m/>
    <m/>
    <x v="5"/>
    <x v="247"/>
    <x v="1"/>
    <s v=" "/>
    <s v="Fire"/>
    <s v=" "/>
    <s v="BC-2009-2009-V31030"/>
    <s v=" "/>
    <s v=" "/>
    <d v="2020-05-05T00:00:00"/>
    <s v="BC"/>
    <x v="4"/>
    <n v="13"/>
    <x v="4"/>
    <s v="Maritime du Pacifique"/>
  </r>
  <r>
    <n v="2078"/>
    <x v="0"/>
    <s v="2009-K61231"/>
    <s v=" "/>
    <n v="49.760199999999898"/>
    <n v="-120.94070000000001"/>
    <n v="2009"/>
    <x v="1"/>
    <n v="30"/>
    <d v="2009-07-30T00:00:00"/>
    <m/>
    <m/>
    <x v="5"/>
    <x v="1372"/>
    <x v="1"/>
    <s v=" "/>
    <s v="Fire"/>
    <s v=" "/>
    <s v="BC-2009-2009-K61231"/>
    <s v=" "/>
    <s v=" "/>
    <d v="2020-05-05T00:00:00"/>
    <s v="BC"/>
    <x v="3"/>
    <n v="14"/>
    <x v="3"/>
    <s v="Cordill re montagnarde"/>
  </r>
  <r>
    <n v="2079"/>
    <x v="0"/>
    <s v="2007-K60014"/>
    <s v=" "/>
    <n v="50.2792999999999"/>
    <n v="-121.074299999999"/>
    <n v="2007"/>
    <x v="5"/>
    <n v="6"/>
    <d v="2007-04-06T00:00:00"/>
    <m/>
    <m/>
    <x v="5"/>
    <x v="772"/>
    <x v="0"/>
    <s v=" "/>
    <s v="Fire"/>
    <s v=" "/>
    <s v="BC-2007-2007-K60014"/>
    <s v=" "/>
    <s v=" "/>
    <d v="2020-05-05T00:00:00"/>
    <s v="BC"/>
    <x v="3"/>
    <n v="14"/>
    <x v="3"/>
    <s v="Cordill re montagnarde"/>
  </r>
  <r>
    <n v="2080"/>
    <x v="0"/>
    <s v="2009-V91167"/>
    <s v=" "/>
    <n v="50.040300000000002"/>
    <n v="-126.3537"/>
    <n v="2009"/>
    <x v="1"/>
    <n v="29"/>
    <d v="2009-07-29T00:00:00"/>
    <m/>
    <m/>
    <x v="5"/>
    <x v="933"/>
    <x v="1"/>
    <s v=" "/>
    <s v="Fire"/>
    <s v=" "/>
    <s v="BC-2009-2009-V91167"/>
    <s v=" "/>
    <s v=" "/>
    <d v="2020-05-05T00:00:00"/>
    <s v="BC"/>
    <x v="4"/>
    <n v="13"/>
    <x v="4"/>
    <s v="Maritime du Pacifique"/>
  </r>
  <r>
    <n v="2081"/>
    <x v="0"/>
    <s v="2007-N60564"/>
    <s v=" "/>
    <n v="49.7624"/>
    <n v="-118.779"/>
    <n v="2007"/>
    <x v="3"/>
    <n v="16"/>
    <d v="2007-08-16T00:00:00"/>
    <m/>
    <m/>
    <x v="5"/>
    <x v="1373"/>
    <x v="0"/>
    <s v=" "/>
    <s v="Fire"/>
    <s v=" "/>
    <s v="BC-2007-2007-N60564"/>
    <s v=" "/>
    <s v=" "/>
    <d v="2020-05-05T00:00:00"/>
    <s v="BC"/>
    <x v="3"/>
    <n v="14"/>
    <x v="3"/>
    <s v="Cordill re montagnarde"/>
  </r>
  <r>
    <n v="2082"/>
    <x v="0"/>
    <s v="2009-V80850"/>
    <s v=" "/>
    <n v="49.756"/>
    <n v="-125.7026"/>
    <n v="2009"/>
    <x v="1"/>
    <n v="5"/>
    <d v="2009-07-05T00:00:00"/>
    <m/>
    <m/>
    <x v="5"/>
    <x v="838"/>
    <x v="1"/>
    <s v=" "/>
    <s v="Fire"/>
    <s v=" "/>
    <s v="BC-2009-2009-V80850"/>
    <s v=" "/>
    <s v=" "/>
    <d v="2020-05-05T00:00:00"/>
    <s v="BC"/>
    <x v="4"/>
    <n v="13"/>
    <x v="4"/>
    <s v="Maritime du Pacifique"/>
  </r>
  <r>
    <n v="2083"/>
    <x v="0"/>
    <s v="2007-N50229"/>
    <s v=" "/>
    <n v="49.938600000000001"/>
    <n v="-118.04170000000001"/>
    <n v="2007"/>
    <x v="1"/>
    <n v="17"/>
    <d v="2007-07-17T00:00:00"/>
    <m/>
    <m/>
    <x v="5"/>
    <x v="844"/>
    <x v="1"/>
    <s v=" "/>
    <s v="Fire"/>
    <s v=" "/>
    <s v="BC-2007-2007-N50229"/>
    <s v=" "/>
    <s v=" "/>
    <d v="2020-05-05T00:00:00"/>
    <s v="BC"/>
    <x v="3"/>
    <n v="14"/>
    <x v="3"/>
    <s v="Cordill re montagnarde"/>
  </r>
  <r>
    <n v="2084"/>
    <x v="0"/>
    <s v="2007-N50523"/>
    <s v=" "/>
    <n v="49.006799999999899"/>
    <n v="-117.441199999999"/>
    <n v="2007"/>
    <x v="3"/>
    <n v="10"/>
    <d v="2007-08-10T00:00:00"/>
    <m/>
    <m/>
    <x v="5"/>
    <x v="1374"/>
    <x v="1"/>
    <s v=" "/>
    <s v="Fire"/>
    <s v=" "/>
    <s v="BC-2007-2007-N50523"/>
    <s v=" "/>
    <s v=" "/>
    <d v="2020-05-05T00:00:00"/>
    <s v="BC"/>
    <x v="3"/>
    <n v="14"/>
    <x v="3"/>
    <s v="Cordill re montagnarde"/>
  </r>
  <r>
    <n v="2085"/>
    <x v="0"/>
    <s v="2005-K50168"/>
    <s v=" "/>
    <n v="49.18"/>
    <n v="-119.55"/>
    <n v="2005"/>
    <x v="3"/>
    <n v="9"/>
    <d v="2005-08-09T00:00:00"/>
    <m/>
    <m/>
    <x v="5"/>
    <x v="1375"/>
    <x v="0"/>
    <s v=" "/>
    <s v="Fire"/>
    <s v=" "/>
    <s v="BC-2005-2005-K50168"/>
    <s v=" "/>
    <s v=" "/>
    <d v="2020-05-05T00:00:00"/>
    <s v="BC"/>
    <x v="3"/>
    <n v="14"/>
    <x v="3"/>
    <s v="Cordill re montagnarde"/>
  </r>
  <r>
    <n v="2086"/>
    <x v="0"/>
    <s v="2010-R90093"/>
    <s v=" "/>
    <n v="59.858800000000002"/>
    <n v="-129.17230000000001"/>
    <n v="2010"/>
    <x v="1"/>
    <n v="27"/>
    <d v="2010-07-27T00:00:00"/>
    <m/>
    <m/>
    <x v="6"/>
    <x v="1376"/>
    <x v="1"/>
    <s v=" "/>
    <s v="Fire"/>
    <s v=" "/>
    <s v="BC-2010-2010-R90093"/>
    <s v=" "/>
    <s v=" "/>
    <d v="2020-05-05T00:00:00"/>
    <s v="BC"/>
    <x v="0"/>
    <n v="12"/>
    <x v="0"/>
    <s v="CordillCre boreale"/>
  </r>
  <r>
    <n v="2087"/>
    <x v="0"/>
    <s v="2012-R90113"/>
    <s v=" "/>
    <n v="59.441899999999897"/>
    <n v="-129.08750000000001"/>
    <n v="2012"/>
    <x v="3"/>
    <n v="8"/>
    <d v="2012-08-08T00:00:00"/>
    <m/>
    <m/>
    <x v="6"/>
    <x v="1304"/>
    <x v="1"/>
    <s v=" "/>
    <s v="Fire"/>
    <s v=" "/>
    <s v="BC-2012-2012-R90113"/>
    <s v=" "/>
    <s v=" "/>
    <d v="2020-05-05T00:00:00"/>
    <s v="BC"/>
    <x v="0"/>
    <n v="12"/>
    <x v="0"/>
    <s v="CordillCre boreale"/>
  </r>
  <r>
    <n v="2088"/>
    <x v="0"/>
    <s v="2012-G90327"/>
    <s v=" "/>
    <n v="59.220199999999899"/>
    <n v="-127.6665"/>
    <n v="2012"/>
    <x v="1"/>
    <n v="26"/>
    <d v="2012-07-26T00:00:00"/>
    <m/>
    <m/>
    <x v="6"/>
    <x v="1377"/>
    <x v="1"/>
    <s v=" "/>
    <s v="Fire"/>
    <s v=" "/>
    <s v="BC-2012-2012-G90327"/>
    <s v=" "/>
    <s v=" "/>
    <d v="2020-05-05T00:00:00"/>
    <s v="BC"/>
    <x v="0"/>
    <n v="12"/>
    <x v="0"/>
    <s v="CordillCre boreale"/>
  </r>
  <r>
    <n v="2089"/>
    <x v="0"/>
    <s v="2012-G90404"/>
    <s v=" "/>
    <n v="59.381500000000003"/>
    <n v="-128.20500000000001"/>
    <n v="2012"/>
    <x v="3"/>
    <n v="8"/>
    <d v="2012-08-08T00:00:00"/>
    <m/>
    <m/>
    <x v="6"/>
    <x v="1044"/>
    <x v="1"/>
    <s v=" "/>
    <s v="Fire"/>
    <s v=" "/>
    <s v="BC-2012-2012-G90404"/>
    <s v=" "/>
    <s v=" "/>
    <d v="2020-05-05T00:00:00"/>
    <s v="BC"/>
    <x v="0"/>
    <n v="12"/>
    <x v="0"/>
    <s v="CordillCre boreale"/>
  </r>
  <r>
    <n v="2090"/>
    <x v="0"/>
    <s v="2010-R90035"/>
    <s v=" "/>
    <n v="59.040999999999897"/>
    <n v="-131.4649"/>
    <n v="2010"/>
    <x v="2"/>
    <n v="29"/>
    <d v="2010-05-29T00:00:00"/>
    <m/>
    <m/>
    <x v="6"/>
    <x v="1378"/>
    <x v="1"/>
    <s v=" "/>
    <s v="Fire"/>
    <s v=" "/>
    <s v="BC-2010-2010-R90035"/>
    <s v=" "/>
    <s v=" "/>
    <d v="2020-05-05T00:00:00"/>
    <s v="BC"/>
    <x v="0"/>
    <n v="12"/>
    <x v="0"/>
    <s v="CordillCre boreale"/>
  </r>
  <r>
    <n v="2091"/>
    <x v="0"/>
    <s v="2012-G90257"/>
    <s v=" "/>
    <n v="59.896299999999897"/>
    <n v="-121.6618"/>
    <n v="2012"/>
    <x v="1"/>
    <n v="22"/>
    <d v="2012-07-22T00:00:00"/>
    <m/>
    <m/>
    <x v="6"/>
    <x v="1379"/>
    <x v="1"/>
    <s v=" "/>
    <s v="Fire"/>
    <s v=" "/>
    <s v="BC-2012-2012-G90257"/>
    <s v=" "/>
    <s v=" "/>
    <d v="2020-05-05T00:00:00"/>
    <s v="BC"/>
    <x v="1"/>
    <n v="4"/>
    <x v="1"/>
    <s v="Taiga des plaines"/>
  </r>
  <r>
    <n v="2092"/>
    <x v="0"/>
    <s v="2012-G90177"/>
    <s v=" "/>
    <n v="58.883899999999898"/>
    <n v="-121.2355"/>
    <n v="2012"/>
    <x v="1"/>
    <n v="6"/>
    <d v="2012-07-06T00:00:00"/>
    <m/>
    <m/>
    <x v="6"/>
    <x v="1380"/>
    <x v="1"/>
    <s v=" "/>
    <s v="Fire"/>
    <s v=" "/>
    <s v="BC-2012-2012-G90177"/>
    <s v=" "/>
    <s v=" "/>
    <d v="2020-05-05T00:00:00"/>
    <s v="BC"/>
    <x v="1"/>
    <n v="4"/>
    <x v="1"/>
    <s v="Taiga des plaines"/>
  </r>
  <r>
    <n v="2093"/>
    <x v="0"/>
    <s v="2012-G90239"/>
    <s v=" "/>
    <n v="59.589399999999898"/>
    <n v="-123.673199999999"/>
    <n v="2012"/>
    <x v="1"/>
    <n v="22"/>
    <d v="2012-07-22T00:00:00"/>
    <m/>
    <m/>
    <x v="6"/>
    <x v="1381"/>
    <x v="1"/>
    <s v=" "/>
    <s v="Fire"/>
    <s v=" "/>
    <s v="BC-2012-2012-G90239"/>
    <s v=" "/>
    <s v=" "/>
    <d v="2020-05-05T00:00:00"/>
    <s v="BC"/>
    <x v="1"/>
    <n v="4"/>
    <x v="1"/>
    <s v="Taiga des plaines"/>
  </r>
  <r>
    <n v="2094"/>
    <x v="0"/>
    <s v="2012-G90240"/>
    <s v=" "/>
    <n v="59.520499999999899"/>
    <n v="-123.7362"/>
    <n v="2012"/>
    <x v="0"/>
    <n v="22"/>
    <d v="2012-06-22T00:00:00"/>
    <m/>
    <m/>
    <x v="6"/>
    <x v="1382"/>
    <x v="1"/>
    <s v=" "/>
    <s v="Fire"/>
    <s v=" "/>
    <s v="BC-2012-2012-G90240"/>
    <s v=" "/>
    <s v=" "/>
    <d v="2020-05-05T00:00:00"/>
    <s v="BC"/>
    <x v="1"/>
    <n v="4"/>
    <x v="1"/>
    <s v="Taiga des plaines"/>
  </r>
  <r>
    <n v="2095"/>
    <x v="0"/>
    <s v="2012-G90464"/>
    <s v=" "/>
    <n v="58.994100000000003"/>
    <n v="-120.62560000000001"/>
    <n v="2012"/>
    <x v="3"/>
    <n v="8"/>
    <d v="2012-08-08T00:00:00"/>
    <m/>
    <m/>
    <x v="6"/>
    <x v="1383"/>
    <x v="1"/>
    <s v=" "/>
    <s v="Fire"/>
    <s v=" "/>
    <s v="BC-2012-2012-G90464"/>
    <s v=" "/>
    <s v=" "/>
    <d v="2020-05-05T00:00:00"/>
    <s v="BC"/>
    <x v="1"/>
    <n v="4"/>
    <x v="1"/>
    <s v="Taiga des plaines"/>
  </r>
  <r>
    <n v="2096"/>
    <x v="0"/>
    <s v="2012-G90303"/>
    <s v=" "/>
    <n v="59.9602"/>
    <n v="-127.010499999999"/>
    <n v="2012"/>
    <x v="1"/>
    <n v="26"/>
    <d v="2012-07-26T00:00:00"/>
    <m/>
    <m/>
    <x v="6"/>
    <x v="1384"/>
    <x v="1"/>
    <s v=" "/>
    <s v="Fire"/>
    <s v=" "/>
    <s v="BC-2012-2012-G90303"/>
    <s v=" "/>
    <s v=" "/>
    <d v="2020-05-05T00:00:00"/>
    <s v="BC"/>
    <x v="0"/>
    <n v="12"/>
    <x v="0"/>
    <s v="CordillCre boreale"/>
  </r>
  <r>
    <n v="2097"/>
    <x v="0"/>
    <s v="2012-G90160"/>
    <s v=" "/>
    <n v="59.808799999999898"/>
    <n v="-120.8308"/>
    <n v="2012"/>
    <x v="1"/>
    <n v="4"/>
    <d v="2012-07-04T00:00:00"/>
    <m/>
    <m/>
    <x v="6"/>
    <x v="1385"/>
    <x v="1"/>
    <s v=" "/>
    <s v="Fire"/>
    <s v=" "/>
    <s v="BC-2012-2012-G90160"/>
    <s v=" "/>
    <s v=" "/>
    <d v="2020-05-05T00:00:00"/>
    <s v="BC"/>
    <x v="1"/>
    <n v="4"/>
    <x v="1"/>
    <s v="Taiga des plaines"/>
  </r>
  <r>
    <n v="2098"/>
    <x v="0"/>
    <s v="2012-G90398"/>
    <s v=" "/>
    <n v="59.8402999999999"/>
    <n v="-121.5467"/>
    <n v="2012"/>
    <x v="3"/>
    <n v="8"/>
    <d v="2012-08-08T00:00:00"/>
    <m/>
    <m/>
    <x v="6"/>
    <x v="1386"/>
    <x v="1"/>
    <s v=" "/>
    <s v="Fire"/>
    <s v=" "/>
    <s v="BC-2012-2012-G90398"/>
    <s v=" "/>
    <s v=" "/>
    <d v="2020-05-05T00:00:00"/>
    <s v="BC"/>
    <x v="1"/>
    <n v="4"/>
    <x v="1"/>
    <s v="Taiga des plaines"/>
  </r>
  <r>
    <n v="2099"/>
    <x v="0"/>
    <s v="2012-G90311"/>
    <s v=" "/>
    <n v="59.8753999999999"/>
    <n v="-124.7901"/>
    <n v="2012"/>
    <x v="1"/>
    <n v="27"/>
    <d v="2012-07-27T00:00:00"/>
    <m/>
    <m/>
    <x v="6"/>
    <x v="1387"/>
    <x v="1"/>
    <s v=" "/>
    <s v="Fire"/>
    <s v=" "/>
    <s v="BC-2012-2012-G90311"/>
    <s v=" "/>
    <s v=" "/>
    <d v="2020-05-05T00:00:00"/>
    <s v="BC"/>
    <x v="1"/>
    <n v="4"/>
    <x v="1"/>
    <s v="Taiga des plaines"/>
  </r>
  <r>
    <n v="2100"/>
    <x v="0"/>
    <s v="2011-R90015"/>
    <s v=" "/>
    <n v="59.630600000000001"/>
    <n v="-129.3682"/>
    <n v="2011"/>
    <x v="2"/>
    <n v="29"/>
    <d v="2011-05-29T00:00:00"/>
    <m/>
    <m/>
    <x v="6"/>
    <x v="1388"/>
    <x v="1"/>
    <s v=" "/>
    <s v="Fire"/>
    <s v=" "/>
    <s v="BC-2011-2011-R90015"/>
    <s v=" "/>
    <s v=" "/>
    <d v="2020-05-05T00:00:00"/>
    <s v="BC"/>
    <x v="0"/>
    <n v="12"/>
    <x v="0"/>
    <s v="CordillCre boreale"/>
  </r>
  <r>
    <n v="2101"/>
    <x v="0"/>
    <s v="2012-G80350"/>
    <s v=" "/>
    <n v="57.9739"/>
    <n v="-120.961699999999"/>
    <n v="2012"/>
    <x v="3"/>
    <n v="8"/>
    <d v="2012-08-08T00:00:00"/>
    <m/>
    <m/>
    <x v="6"/>
    <x v="1389"/>
    <x v="1"/>
    <s v=" "/>
    <s v="Fire"/>
    <s v=" "/>
    <s v="BC-2012-2012-G80350"/>
    <s v=" "/>
    <s v=" "/>
    <d v="2020-05-05T00:00:00"/>
    <s v="BC"/>
    <x v="1"/>
    <n v="4"/>
    <x v="1"/>
    <s v="Taiga des plaines"/>
  </r>
  <r>
    <n v="2102"/>
    <x v="0"/>
    <s v="2012-G90324"/>
    <s v=" "/>
    <n v="58.362699999999897"/>
    <n v="-122.063999999999"/>
    <n v="2012"/>
    <x v="1"/>
    <n v="28"/>
    <d v="2012-07-28T00:00:00"/>
    <m/>
    <m/>
    <x v="6"/>
    <x v="1390"/>
    <x v="1"/>
    <s v=" "/>
    <s v="Fire"/>
    <s v=" "/>
    <s v="BC-2012-2012-G90324"/>
    <s v=" "/>
    <s v=" "/>
    <d v="2020-05-05T00:00:00"/>
    <s v="BC"/>
    <x v="1"/>
    <n v="4"/>
    <x v="1"/>
    <s v="Taiga des plaines"/>
  </r>
  <r>
    <n v="2103"/>
    <x v="0"/>
    <s v="2010-G90210"/>
    <s v=" "/>
    <n v="58.6313999999999"/>
    <n v="-127.664599999999"/>
    <n v="2010"/>
    <x v="0"/>
    <n v="6"/>
    <d v="2010-06-06T00:00:00"/>
    <m/>
    <m/>
    <x v="6"/>
    <x v="1391"/>
    <x v="1"/>
    <s v=" "/>
    <s v="Fire"/>
    <s v=" "/>
    <s v="BC-2010-2010-G90210"/>
    <s v=" "/>
    <s v=" "/>
    <d v="2020-05-05T00:00:00"/>
    <s v="BC"/>
    <x v="0"/>
    <n v="12"/>
    <x v="0"/>
    <s v="CordillCre boreale"/>
  </r>
  <r>
    <n v="2104"/>
    <x v="0"/>
    <s v="2012-G90399"/>
    <s v=" "/>
    <n v="58.517899999999898"/>
    <n v="-127.285799999999"/>
    <n v="2012"/>
    <x v="1"/>
    <n v="26"/>
    <d v="2012-07-26T00:00:00"/>
    <m/>
    <m/>
    <x v="6"/>
    <x v="1392"/>
    <x v="1"/>
    <s v=" "/>
    <s v="Fire"/>
    <s v=" "/>
    <s v="BC-2012-2012-G90399"/>
    <s v=" "/>
    <s v=" "/>
    <d v="2020-05-05T00:00:00"/>
    <s v="BC"/>
    <x v="0"/>
    <n v="12"/>
    <x v="0"/>
    <s v="CordillCre boreale"/>
  </r>
  <r>
    <n v="2105"/>
    <x v="0"/>
    <s v="2012-G90403"/>
    <s v=" "/>
    <n v="59.331499999999899"/>
    <n v="-128.2278"/>
    <n v="2012"/>
    <x v="1"/>
    <n v="26"/>
    <d v="2012-07-26T00:00:00"/>
    <m/>
    <m/>
    <x v="6"/>
    <x v="1393"/>
    <x v="1"/>
    <s v=" "/>
    <s v="Fire"/>
    <s v=" "/>
    <s v="BC-2012-2012-G90403"/>
    <s v=" "/>
    <s v=" "/>
    <d v="2020-05-05T00:00:00"/>
    <s v="BC"/>
    <x v="0"/>
    <n v="12"/>
    <x v="0"/>
    <s v="CordillCre boreale"/>
  </r>
  <r>
    <n v="2106"/>
    <x v="0"/>
    <s v="2012-G60395"/>
    <s v=" "/>
    <n v="58.479199999999899"/>
    <n v="-126.5364"/>
    <n v="2012"/>
    <x v="3"/>
    <n v="16"/>
    <d v="2012-08-16T00:00:00"/>
    <m/>
    <m/>
    <x v="6"/>
    <x v="1394"/>
    <x v="1"/>
    <s v=" "/>
    <s v="Fire"/>
    <s v=" "/>
    <s v="BC-2012-2012-G60395"/>
    <s v=" "/>
    <s v=" "/>
    <d v="2020-05-05T00:00:00"/>
    <s v="BC"/>
    <x v="0"/>
    <n v="12"/>
    <x v="0"/>
    <s v="CordillCre boreale"/>
  </r>
  <r>
    <n v="2107"/>
    <x v="0"/>
    <s v="2012-G90517"/>
    <s v=" "/>
    <n v="58.136600000000001"/>
    <n v="-123.9524"/>
    <n v="2012"/>
    <x v="1"/>
    <n v="29"/>
    <d v="2012-07-29T00:00:00"/>
    <m/>
    <m/>
    <x v="6"/>
    <x v="1395"/>
    <x v="0"/>
    <s v=" "/>
    <s v="Fire"/>
    <s v=" "/>
    <s v="BC-2012-2012-G90517"/>
    <s v=" "/>
    <s v=" "/>
    <d v="2020-05-05T00:00:00"/>
    <s v="BC"/>
    <x v="0"/>
    <n v="12"/>
    <x v="0"/>
    <s v="CordillCre boreale"/>
  </r>
  <r>
    <n v="2108"/>
    <x v="0"/>
    <s v="2012-G90522"/>
    <s v=" "/>
    <n v="57.850299999999898"/>
    <n v="-123.9477"/>
    <n v="2012"/>
    <x v="1"/>
    <n v="25"/>
    <d v="2012-07-25T00:00:00"/>
    <m/>
    <m/>
    <x v="6"/>
    <x v="1396"/>
    <x v="1"/>
    <s v=" "/>
    <s v="Fire"/>
    <s v=" "/>
    <s v="BC-2012-2012-G90522"/>
    <s v=" "/>
    <s v=" "/>
    <d v="2020-05-05T00:00:00"/>
    <s v="BC"/>
    <x v="0"/>
    <n v="12"/>
    <x v="0"/>
    <s v="CordillCre boreale"/>
  </r>
  <r>
    <n v="2109"/>
    <x v="0"/>
    <s v="2010-R90044"/>
    <s v=" "/>
    <n v="58.2167999999999"/>
    <n v="-131.92590000000001"/>
    <n v="2010"/>
    <x v="0"/>
    <n v="8"/>
    <d v="2010-06-08T00:00:00"/>
    <m/>
    <m/>
    <x v="6"/>
    <x v="1397"/>
    <x v="1"/>
    <s v=" "/>
    <s v="Fire"/>
    <s v=" "/>
    <s v="BC-2010-2010-R90044"/>
    <s v=" "/>
    <s v=" "/>
    <d v="2020-05-05T00:00:00"/>
    <s v="BC"/>
    <x v="0"/>
    <n v="12"/>
    <x v="0"/>
    <s v="CordillCre boreale"/>
  </r>
  <r>
    <n v="2110"/>
    <x v="0"/>
    <s v="2010-R90039"/>
    <s v=" "/>
    <n v="57.998199999999898"/>
    <n v="-130.68709999999899"/>
    <n v="2010"/>
    <x v="0"/>
    <n v="9"/>
    <d v="2010-06-09T00:00:00"/>
    <m/>
    <m/>
    <x v="6"/>
    <x v="1161"/>
    <x v="1"/>
    <s v=" "/>
    <s v="Fire"/>
    <s v=" "/>
    <s v="BC-2010-2010-R90039"/>
    <s v=" "/>
    <s v=" "/>
    <d v="2020-05-05T00:00:00"/>
    <s v="BC"/>
    <x v="0"/>
    <n v="12"/>
    <x v="0"/>
    <s v="CordillCre boreale"/>
  </r>
  <r>
    <n v="2111"/>
    <x v="0"/>
    <s v="2010-R90052"/>
    <s v=" "/>
    <n v="58.176400000000001"/>
    <n v="-130.31110000000001"/>
    <n v="2010"/>
    <x v="0"/>
    <n v="9"/>
    <d v="2010-06-09T00:00:00"/>
    <m/>
    <m/>
    <x v="6"/>
    <x v="1398"/>
    <x v="1"/>
    <s v=" "/>
    <s v="Fire"/>
    <s v=" "/>
    <s v="BC-2010-2010-R90052"/>
    <s v=" "/>
    <s v=" "/>
    <d v="2020-05-05T00:00:00"/>
    <s v="BC"/>
    <x v="0"/>
    <n v="12"/>
    <x v="0"/>
    <s v="CordillCre boreale"/>
  </r>
  <r>
    <n v="2112"/>
    <x v="0"/>
    <s v="2012-G60396"/>
    <s v=" "/>
    <n v="58.370399999999897"/>
    <n v="-126.2169"/>
    <n v="2012"/>
    <x v="3"/>
    <n v="16"/>
    <d v="2012-08-16T00:00:00"/>
    <m/>
    <m/>
    <x v="6"/>
    <x v="1399"/>
    <x v="1"/>
    <s v=" "/>
    <s v="Fire"/>
    <s v=" "/>
    <s v="BC-2012-2012-G60396"/>
    <s v=" "/>
    <s v=" "/>
    <d v="2020-05-05T00:00:00"/>
    <s v="BC"/>
    <x v="0"/>
    <n v="12"/>
    <x v="0"/>
    <s v="CordillCre boreale"/>
  </r>
  <r>
    <n v="2113"/>
    <x v="0"/>
    <s v="2012-G80401"/>
    <s v=" "/>
    <n v="57.2258"/>
    <n v="-120.78870000000001"/>
    <n v="2012"/>
    <x v="3"/>
    <n v="12"/>
    <d v="2012-08-12T00:00:00"/>
    <m/>
    <m/>
    <x v="6"/>
    <x v="413"/>
    <x v="1"/>
    <s v=" "/>
    <s v="Fire"/>
    <s v=" "/>
    <s v="BC-2012-2012-G80401"/>
    <s v=" "/>
    <s v=" "/>
    <d v="2020-05-05T00:00:00"/>
    <s v="BC"/>
    <x v="2"/>
    <n v="9"/>
    <x v="2"/>
    <s v="Plaines bornales"/>
  </r>
  <r>
    <n v="2114"/>
    <x v="0"/>
    <s v="2012-G80379"/>
    <s v=" "/>
    <n v="57.5593"/>
    <n v="-120.0737"/>
    <n v="2012"/>
    <x v="3"/>
    <n v="8"/>
    <d v="2012-08-08T00:00:00"/>
    <m/>
    <m/>
    <x v="6"/>
    <x v="1400"/>
    <x v="1"/>
    <s v=" "/>
    <s v="Fire"/>
    <s v=" "/>
    <s v="BC-2012-2012-G80379"/>
    <s v=" "/>
    <s v=" "/>
    <d v="2020-05-05T00:00:00"/>
    <s v="BC"/>
    <x v="2"/>
    <n v="9"/>
    <x v="2"/>
    <s v="Plaines bornales"/>
  </r>
  <r>
    <n v="2115"/>
    <x v="0"/>
    <s v="2010-G60278"/>
    <s v=" "/>
    <n v="56.131599999999899"/>
    <n v="-122.7959"/>
    <n v="2010"/>
    <x v="1"/>
    <n v="18"/>
    <d v="2010-07-18T00:00:00"/>
    <m/>
    <m/>
    <x v="6"/>
    <x v="1401"/>
    <x v="1"/>
    <s v=" "/>
    <s v="Fire"/>
    <s v=" "/>
    <s v="BC-2010-2010-G60278"/>
    <s v=" "/>
    <s v=" "/>
    <d v="2020-05-05T00:00:00"/>
    <s v="BC"/>
    <x v="3"/>
    <n v="14"/>
    <x v="3"/>
    <s v="Cordill re montagnarde"/>
  </r>
  <r>
    <n v="2116"/>
    <x v="0"/>
    <s v="2010-G80084"/>
    <s v=" "/>
    <n v="56.258699999999898"/>
    <n v="-121.4208"/>
    <n v="2010"/>
    <x v="2"/>
    <n v="12"/>
    <d v="2010-05-12T00:00:00"/>
    <m/>
    <m/>
    <x v="6"/>
    <x v="1289"/>
    <x v="0"/>
    <s v=" "/>
    <s v="Fire"/>
    <s v=" "/>
    <s v="BC-2010-2010-G80084"/>
    <s v=" "/>
    <s v=" "/>
    <d v="2020-05-05T00:00:00"/>
    <s v="BC"/>
    <x v="2"/>
    <n v="9"/>
    <x v="2"/>
    <s v="Plaines bornales"/>
  </r>
  <r>
    <n v="2117"/>
    <x v="0"/>
    <s v="2010-C10221"/>
    <s v=" "/>
    <n v="52.5444999999999"/>
    <n v="-122.5031"/>
    <n v="2010"/>
    <x v="1"/>
    <n v="27"/>
    <d v="2010-07-27T00:00:00"/>
    <m/>
    <m/>
    <x v="6"/>
    <x v="1402"/>
    <x v="1"/>
    <s v=" "/>
    <s v="Fire"/>
    <s v=" "/>
    <s v="BC-2010-2010-C10221"/>
    <s v=" "/>
    <s v=" "/>
    <d v="2020-05-05T00:00:00"/>
    <s v="BC"/>
    <x v="3"/>
    <n v="14"/>
    <x v="3"/>
    <s v="Cordill re montagnarde"/>
  </r>
  <r>
    <n v="2118"/>
    <x v="0"/>
    <s v="2010-VA0955"/>
    <s v=" "/>
    <n v="52.779899999999898"/>
    <n v="-126.5814"/>
    <n v="2010"/>
    <x v="3"/>
    <n v="2"/>
    <d v="2010-08-02T00:00:00"/>
    <m/>
    <m/>
    <x v="6"/>
    <x v="1403"/>
    <x v="1"/>
    <s v=" "/>
    <s v="Fire"/>
    <s v=" "/>
    <s v="BC-2010-2010-VA0955"/>
    <s v=" "/>
    <s v=" "/>
    <d v="2020-05-05T00:00:00"/>
    <s v="BC"/>
    <x v="4"/>
    <n v="13"/>
    <x v="4"/>
    <s v="Maritime du Pacifique"/>
  </r>
  <r>
    <n v="2119"/>
    <x v="0"/>
    <s v="2012-R20133"/>
    <s v=" "/>
    <n v="54.031399999999898"/>
    <n v="-127.706599999999"/>
    <n v="2012"/>
    <x v="3"/>
    <n v="12"/>
    <d v="2012-08-12T00:00:00"/>
    <m/>
    <m/>
    <x v="6"/>
    <x v="1404"/>
    <x v="1"/>
    <s v=" "/>
    <s v="Fire"/>
    <s v=" "/>
    <s v="BC-2012-2012-R20133"/>
    <s v=" "/>
    <s v=" "/>
    <d v="2020-05-05T00:00:00"/>
    <s v="BC"/>
    <x v="4"/>
    <n v="13"/>
    <x v="4"/>
    <s v="Maritime du Pacifique"/>
  </r>
  <r>
    <n v="2120"/>
    <x v="0"/>
    <s v="2010-C50340"/>
    <s v=" "/>
    <n v="52.799999999999898"/>
    <n v="-126.2533"/>
    <n v="2010"/>
    <x v="3"/>
    <n v="3"/>
    <d v="2010-08-03T00:00:00"/>
    <m/>
    <m/>
    <x v="6"/>
    <x v="1405"/>
    <x v="1"/>
    <s v=" "/>
    <s v="Fire"/>
    <s v=" "/>
    <s v="BC-2010-2010-C50340"/>
    <s v=" "/>
    <s v=" "/>
    <d v="2020-05-05T00:00:00"/>
    <s v="BC"/>
    <x v="3"/>
    <n v="13"/>
    <x v="4"/>
    <s v="Maritime du Pacifique"/>
  </r>
  <r>
    <n v="2121"/>
    <x v="0"/>
    <s v="2010-R20148"/>
    <s v=" "/>
    <n v="54.111600000000003"/>
    <n v="-127.7191"/>
    <n v="2010"/>
    <x v="1"/>
    <n v="28"/>
    <d v="2010-07-28T00:00:00"/>
    <m/>
    <m/>
    <x v="6"/>
    <x v="1406"/>
    <x v="1"/>
    <s v=" "/>
    <s v="Fire"/>
    <s v=" "/>
    <s v="BC-2010-2010-R20148"/>
    <s v=" "/>
    <s v=" "/>
    <d v="2020-05-05T00:00:00"/>
    <s v="BC"/>
    <x v="3"/>
    <n v="14"/>
    <x v="3"/>
    <s v="Cordill re montagnarde"/>
  </r>
  <r>
    <n v="2122"/>
    <x v="0"/>
    <s v="2010-R20165"/>
    <s v=" "/>
    <n v="54.013199999999898"/>
    <n v="-126.815"/>
    <n v="2010"/>
    <x v="1"/>
    <n v="27"/>
    <d v="2010-07-27T00:00:00"/>
    <m/>
    <m/>
    <x v="6"/>
    <x v="1407"/>
    <x v="1"/>
    <s v=" "/>
    <s v="Fire"/>
    <s v=" "/>
    <s v="BC-2010-2010-R20165"/>
    <s v=" "/>
    <s v=" "/>
    <d v="2020-05-05T00:00:00"/>
    <s v="BC"/>
    <x v="3"/>
    <n v="14"/>
    <x v="3"/>
    <s v="Cordill re montagnarde"/>
  </r>
  <r>
    <n v="2123"/>
    <x v="0"/>
    <s v="2010-R20242"/>
    <s v=" "/>
    <n v="54.143099999999897"/>
    <n v="-126.6867"/>
    <n v="2010"/>
    <x v="3"/>
    <n v="2"/>
    <d v="2010-08-02T00:00:00"/>
    <m/>
    <m/>
    <x v="6"/>
    <x v="1408"/>
    <x v="1"/>
    <s v=" "/>
    <s v="Fire"/>
    <s v=" "/>
    <s v="BC-2010-2010-R20242"/>
    <s v=" "/>
    <s v=" "/>
    <d v="2020-05-05T00:00:00"/>
    <s v="BC"/>
    <x v="3"/>
    <n v="14"/>
    <x v="3"/>
    <s v="Cordill re montagnarde"/>
  </r>
  <r>
    <n v="2124"/>
    <x v="0"/>
    <s v="2010-G40151"/>
    <s v=" "/>
    <n v="53.832700000000003"/>
    <n v="-124.3908"/>
    <n v="2010"/>
    <x v="0"/>
    <n v="18"/>
    <d v="2010-06-18T00:00:00"/>
    <m/>
    <m/>
    <x v="6"/>
    <x v="1409"/>
    <x v="0"/>
    <s v=" "/>
    <s v="Fire"/>
    <s v=" "/>
    <s v="BC-2010-2010-G40151"/>
    <s v=" "/>
    <s v=" "/>
    <d v="2020-05-05T00:00:00"/>
    <s v="BC"/>
    <x v="3"/>
    <n v="14"/>
    <x v="3"/>
    <s v="Cordill re montagnarde"/>
  </r>
  <r>
    <n v="2125"/>
    <x v="0"/>
    <s v="2010-G40490"/>
    <s v=" "/>
    <n v="53.7852999999999"/>
    <n v="-124.8579"/>
    <n v="2010"/>
    <x v="3"/>
    <n v="3"/>
    <d v="2010-08-03T00:00:00"/>
    <m/>
    <m/>
    <x v="6"/>
    <x v="865"/>
    <x v="1"/>
    <s v=" "/>
    <s v="Fire"/>
    <s v=" "/>
    <s v="BC-2010-2010-G40490"/>
    <s v=" "/>
    <s v=" "/>
    <d v="2020-05-05T00:00:00"/>
    <s v="BC"/>
    <x v="3"/>
    <n v="14"/>
    <x v="3"/>
    <s v="Cordill re montagnarde"/>
  </r>
  <r>
    <n v="2126"/>
    <x v="0"/>
    <s v="2010-R10100"/>
    <s v=" "/>
    <n v="53.8506"/>
    <n v="-125.368799999999"/>
    <n v="2010"/>
    <x v="1"/>
    <n v="27"/>
    <d v="2010-07-27T00:00:00"/>
    <m/>
    <m/>
    <x v="6"/>
    <x v="1410"/>
    <x v="1"/>
    <s v=" "/>
    <s v="Fire"/>
    <s v=" "/>
    <s v="BC-2010-2010-R10100"/>
    <s v=" "/>
    <s v=" "/>
    <d v="2020-05-05T00:00:00"/>
    <s v="BC"/>
    <x v="3"/>
    <n v="14"/>
    <x v="3"/>
    <s v="Cordill re montagnarde"/>
  </r>
  <r>
    <n v="2127"/>
    <x v="0"/>
    <s v="2010-R10221"/>
    <s v=" "/>
    <n v="53.469999999999899"/>
    <n v="-126.2967"/>
    <n v="2010"/>
    <x v="1"/>
    <n v="27"/>
    <d v="2010-07-27T00:00:00"/>
    <m/>
    <m/>
    <x v="6"/>
    <x v="1411"/>
    <x v="1"/>
    <s v=" "/>
    <s v="Fire"/>
    <s v=" "/>
    <s v="BC-2010-2010-R10221"/>
    <s v=" "/>
    <s v=" "/>
    <d v="2020-05-05T00:00:00"/>
    <s v="BC"/>
    <x v="3"/>
    <n v="14"/>
    <x v="3"/>
    <s v="Cordill re montagnarde"/>
  </r>
  <r>
    <n v="2128"/>
    <x v="0"/>
    <s v="2010-R20214"/>
    <s v=" "/>
    <n v="54.1953999999999"/>
    <n v="-127.1904"/>
    <n v="2010"/>
    <x v="3"/>
    <n v="11"/>
    <d v="2010-08-11T00:00:00"/>
    <m/>
    <m/>
    <x v="6"/>
    <x v="1412"/>
    <x v="1"/>
    <s v=" "/>
    <s v="Fire"/>
    <s v=" "/>
    <s v="BC-2010-2010-R20214"/>
    <s v=" "/>
    <s v=" "/>
    <d v="2020-05-05T00:00:00"/>
    <s v="BC"/>
    <x v="3"/>
    <n v="14"/>
    <x v="3"/>
    <s v="Cordill re montagnarde"/>
  </r>
  <r>
    <n v="2129"/>
    <x v="0"/>
    <s v="2010-C50096"/>
    <s v=" "/>
    <n v="53.007800000000003"/>
    <n v="-126.2178"/>
    <n v="2010"/>
    <x v="1"/>
    <n v="8"/>
    <d v="2010-07-08T00:00:00"/>
    <m/>
    <m/>
    <x v="6"/>
    <x v="1413"/>
    <x v="1"/>
    <s v=" "/>
    <s v="Fire"/>
    <s v=" "/>
    <s v="BC-2010-2010-C50096"/>
    <s v=" "/>
    <s v=" "/>
    <d v="2020-05-05T00:00:00"/>
    <s v="BC"/>
    <x v="3"/>
    <n v="14"/>
    <x v="3"/>
    <s v="Cordill re montagnarde"/>
  </r>
  <r>
    <n v="2130"/>
    <x v="0"/>
    <s v="2010-C50287"/>
    <s v=" "/>
    <n v="53.134999999999899"/>
    <n v="-126.17"/>
    <n v="2010"/>
    <x v="1"/>
    <n v="31"/>
    <d v="2010-07-31T00:00:00"/>
    <m/>
    <m/>
    <x v="6"/>
    <x v="1414"/>
    <x v="1"/>
    <s v=" "/>
    <s v="Fire"/>
    <s v=" "/>
    <s v="BC-2010-2010-C50287"/>
    <s v=" "/>
    <s v=" "/>
    <d v="2020-05-05T00:00:00"/>
    <s v="BC"/>
    <x v="3"/>
    <n v="14"/>
    <x v="3"/>
    <s v="Cordill re montagnarde"/>
  </r>
  <r>
    <n v="2131"/>
    <x v="0"/>
    <s v="2010-K10274"/>
    <s v=" "/>
    <n v="52.481200000000001"/>
    <n v="-120.205699999999"/>
    <n v="2010"/>
    <x v="1"/>
    <n v="27"/>
    <d v="2010-07-27T00:00:00"/>
    <m/>
    <m/>
    <x v="6"/>
    <x v="1415"/>
    <x v="1"/>
    <s v=" "/>
    <s v="Fire"/>
    <s v=" "/>
    <s v="BC-2010-2010-K10274"/>
    <s v=" "/>
    <s v=" "/>
    <d v="2020-05-05T00:00:00"/>
    <s v="BC"/>
    <x v="3"/>
    <n v="14"/>
    <x v="3"/>
    <s v="Cordill re montagnarde"/>
  </r>
  <r>
    <n v="2132"/>
    <x v="0"/>
    <s v="2010-N40360"/>
    <s v=" "/>
    <n v="51.783499999999897"/>
    <n v="-118.709"/>
    <n v="2010"/>
    <x v="3"/>
    <n v="2"/>
    <d v="2010-08-02T00:00:00"/>
    <m/>
    <m/>
    <x v="6"/>
    <x v="1416"/>
    <x v="1"/>
    <s v=" "/>
    <s v="Fire"/>
    <s v=" "/>
    <s v="BC-2010-2010-N40360"/>
    <s v=" "/>
    <s v=" "/>
    <d v="2020-05-05T00:00:00"/>
    <s v="BC"/>
    <x v="3"/>
    <n v="14"/>
    <x v="3"/>
    <s v="Cordill re montagnarde"/>
  </r>
  <r>
    <n v="2133"/>
    <x v="0"/>
    <s v="2009-N40503"/>
    <s v=" "/>
    <n v="51.659300000000002"/>
    <n v="-118.47150000000001"/>
    <n v="2009"/>
    <x v="1"/>
    <n v="27"/>
    <d v="2009-07-27T00:00:00"/>
    <m/>
    <m/>
    <x v="5"/>
    <x v="1048"/>
    <x v="1"/>
    <s v=" "/>
    <s v="Fire"/>
    <s v=" "/>
    <s v="BC-2009-2009-N40503"/>
    <s v=" "/>
    <s v=" "/>
    <d v="2020-05-05T00:00:00"/>
    <s v="BC"/>
    <x v="3"/>
    <n v="14"/>
    <x v="3"/>
    <s v="Cordill re montagnarde"/>
  </r>
  <r>
    <n v="2134"/>
    <x v="0"/>
    <s v="2010-C20255"/>
    <s v=" "/>
    <n v="52.386699999999898"/>
    <n v="-122.8934"/>
    <n v="2010"/>
    <x v="1"/>
    <n v="27"/>
    <d v="2010-07-27T00:00:00"/>
    <m/>
    <m/>
    <x v="6"/>
    <x v="1417"/>
    <x v="1"/>
    <s v=" "/>
    <s v="Fire"/>
    <s v=" "/>
    <s v="BC-2010-2010-C20255"/>
    <s v=" "/>
    <s v=" "/>
    <d v="2020-05-05T00:00:00"/>
    <s v="BC"/>
    <x v="3"/>
    <n v="14"/>
    <x v="3"/>
    <s v="Cordill re montagnarde"/>
  </r>
  <r>
    <n v="2135"/>
    <x v="0"/>
    <s v="2010-C20263"/>
    <s v=" "/>
    <n v="52.3539999999999"/>
    <n v="-122.73050000000001"/>
    <n v="2010"/>
    <x v="1"/>
    <n v="27"/>
    <d v="2010-07-27T00:00:00"/>
    <m/>
    <m/>
    <x v="6"/>
    <x v="1418"/>
    <x v="1"/>
    <s v=" "/>
    <s v="Fire"/>
    <s v=" "/>
    <s v="BC-2010-2010-C20263"/>
    <s v=" "/>
    <s v=" "/>
    <d v="2020-05-05T00:00:00"/>
    <s v="BC"/>
    <x v="3"/>
    <n v="14"/>
    <x v="3"/>
    <s v="Cordill re montagnarde"/>
  </r>
  <r>
    <n v="2136"/>
    <x v="0"/>
    <s v="2010-C20269"/>
    <s v=" "/>
    <n v="52.359099999999899"/>
    <n v="-122.956999999999"/>
    <n v="2010"/>
    <x v="1"/>
    <n v="27"/>
    <d v="2010-07-27T00:00:00"/>
    <m/>
    <m/>
    <x v="6"/>
    <x v="621"/>
    <x v="1"/>
    <s v=" "/>
    <s v="Fire"/>
    <s v=" "/>
    <s v="BC-2010-2010-C20269"/>
    <s v=" "/>
    <s v=" "/>
    <d v="2020-05-05T00:00:00"/>
    <s v="BC"/>
    <x v="3"/>
    <n v="14"/>
    <x v="3"/>
    <s v="Cordill re montagnarde"/>
  </r>
  <r>
    <n v="2137"/>
    <x v="0"/>
    <s v="2010-C20270"/>
    <s v=" "/>
    <n v="52.332999999999899"/>
    <n v="-122.9632"/>
    <n v="2010"/>
    <x v="1"/>
    <n v="27"/>
    <d v="2010-07-27T00:00:00"/>
    <m/>
    <m/>
    <x v="6"/>
    <x v="721"/>
    <x v="1"/>
    <s v=" "/>
    <s v="Fire"/>
    <s v=" "/>
    <s v="BC-2010-2010-C20270"/>
    <s v=" "/>
    <s v=" "/>
    <d v="2020-05-05T00:00:00"/>
    <s v="BC"/>
    <x v="3"/>
    <n v="14"/>
    <x v="3"/>
    <s v="Cordill re montagnarde"/>
  </r>
  <r>
    <n v="2138"/>
    <x v="0"/>
    <s v="2010-G40336"/>
    <s v=" "/>
    <n v="53.507800000000003"/>
    <n v="-124.01430000000001"/>
    <n v="2010"/>
    <x v="1"/>
    <n v="27"/>
    <d v="2010-07-27T00:00:00"/>
    <m/>
    <m/>
    <x v="6"/>
    <x v="858"/>
    <x v="1"/>
    <s v=" "/>
    <s v="Fire"/>
    <s v=" "/>
    <s v="BC-2010-2010-G40336"/>
    <s v=" "/>
    <s v=" "/>
    <d v="2020-05-05T00:00:00"/>
    <s v="BC"/>
    <x v="3"/>
    <n v="14"/>
    <x v="3"/>
    <s v="Cordill re montagnarde"/>
  </r>
  <r>
    <n v="2139"/>
    <x v="0"/>
    <s v="2010-G40353"/>
    <s v=" "/>
    <n v="53.0369999999999"/>
    <n v="-124.968999999999"/>
    <n v="2010"/>
    <x v="1"/>
    <n v="28"/>
    <d v="2010-07-28T00:00:00"/>
    <m/>
    <m/>
    <x v="6"/>
    <x v="1419"/>
    <x v="1"/>
    <s v=" "/>
    <s v="Fire"/>
    <s v=" "/>
    <s v="BC-2010-2010-G40353"/>
    <s v=" "/>
    <s v=" "/>
    <d v="2020-05-05T00:00:00"/>
    <s v="BC"/>
    <x v="3"/>
    <n v="14"/>
    <x v="3"/>
    <s v="Cordill re montagnarde"/>
  </r>
  <r>
    <n v="2140"/>
    <x v="0"/>
    <s v="2010-C10112"/>
    <s v=" "/>
    <n v="53.082500000000003"/>
    <n v="-124.680899999999"/>
    <n v="2010"/>
    <x v="1"/>
    <n v="8"/>
    <d v="2010-07-08T00:00:00"/>
    <m/>
    <m/>
    <x v="6"/>
    <x v="1420"/>
    <x v="1"/>
    <s v=" "/>
    <s v="Fire"/>
    <s v=" "/>
    <s v="BC-2010-2010-C10112"/>
    <s v=" "/>
    <s v=" "/>
    <d v="2020-05-05T00:00:00"/>
    <s v="BC"/>
    <x v="3"/>
    <n v="14"/>
    <x v="3"/>
    <s v="Cordill re montagnarde"/>
  </r>
  <r>
    <n v="2141"/>
    <x v="0"/>
    <s v="2010-C10173"/>
    <s v=" "/>
    <n v="53.274999999999899"/>
    <n v="-123.5783"/>
    <n v="2010"/>
    <x v="1"/>
    <n v="27"/>
    <d v="2010-07-27T00:00:00"/>
    <m/>
    <m/>
    <x v="6"/>
    <x v="1421"/>
    <x v="1"/>
    <s v=" "/>
    <s v="Fire"/>
    <s v=" "/>
    <s v="BC-2010-2010-C10173"/>
    <s v=" "/>
    <s v=" "/>
    <d v="2020-05-05T00:00:00"/>
    <s v="BC"/>
    <x v="3"/>
    <n v="14"/>
    <x v="3"/>
    <s v="Cordill re montagnarde"/>
  </r>
  <r>
    <n v="2142"/>
    <x v="0"/>
    <s v="2010-C10191"/>
    <s v=" "/>
    <n v="52.421100000000003"/>
    <n v="-122.8019"/>
    <n v="2010"/>
    <x v="1"/>
    <n v="27"/>
    <d v="2010-07-27T00:00:00"/>
    <m/>
    <m/>
    <x v="6"/>
    <x v="1422"/>
    <x v="1"/>
    <s v=" "/>
    <s v="Fire"/>
    <s v=" "/>
    <s v="BC-2010-2010-C10191"/>
    <s v=" "/>
    <s v=" "/>
    <d v="2020-05-05T00:00:00"/>
    <s v="BC"/>
    <x v="3"/>
    <n v="14"/>
    <x v="3"/>
    <s v="Cordill re montagnarde"/>
  </r>
  <r>
    <n v="2143"/>
    <x v="0"/>
    <s v="2010-C10192"/>
    <s v=" "/>
    <n v="52.408000000000001"/>
    <n v="-122.8601"/>
    <n v="2010"/>
    <x v="1"/>
    <n v="27"/>
    <d v="2010-07-27T00:00:00"/>
    <m/>
    <m/>
    <x v="6"/>
    <x v="1423"/>
    <x v="1"/>
    <s v=" "/>
    <s v="Fire"/>
    <s v=" "/>
    <s v="BC-2010-2010-C10192"/>
    <s v=" "/>
    <s v=" "/>
    <d v="2020-05-05T00:00:00"/>
    <s v="BC"/>
    <x v="3"/>
    <n v="14"/>
    <x v="3"/>
    <s v="Cordill re montagnarde"/>
  </r>
  <r>
    <n v="2144"/>
    <x v="0"/>
    <s v="2010-C10199"/>
    <s v=" "/>
    <n v="52.8033"/>
    <n v="-123.1174"/>
    <n v="2010"/>
    <x v="1"/>
    <n v="27"/>
    <d v="2010-07-27T00:00:00"/>
    <m/>
    <m/>
    <x v="6"/>
    <x v="1424"/>
    <x v="1"/>
    <s v=" "/>
    <s v="Fire"/>
    <s v=" "/>
    <s v="BC-2010-2010-C10199"/>
    <s v=" "/>
    <s v=" "/>
    <d v="2020-05-05T00:00:00"/>
    <s v="BC"/>
    <x v="3"/>
    <n v="14"/>
    <x v="3"/>
    <s v="Cordill re montagnarde"/>
  </r>
  <r>
    <n v="2145"/>
    <x v="0"/>
    <s v="2010-C10203"/>
    <s v=" "/>
    <n v="53.335700000000003"/>
    <n v="-123.5198"/>
    <n v="2010"/>
    <x v="1"/>
    <n v="27"/>
    <d v="2010-07-27T00:00:00"/>
    <m/>
    <m/>
    <x v="6"/>
    <x v="1086"/>
    <x v="1"/>
    <s v=" "/>
    <s v="Fire"/>
    <s v=" "/>
    <s v="BC-2010-2010-C10203"/>
    <s v=" "/>
    <s v=" "/>
    <d v="2020-05-05T00:00:00"/>
    <s v="BC"/>
    <x v="3"/>
    <n v="14"/>
    <x v="3"/>
    <s v="Cordill re montagnarde"/>
  </r>
  <r>
    <n v="2146"/>
    <x v="0"/>
    <s v="2010-C10205"/>
    <s v=" "/>
    <n v="53.343800000000002"/>
    <n v="-123.5505"/>
    <n v="2010"/>
    <x v="1"/>
    <n v="27"/>
    <d v="2010-07-27T00:00:00"/>
    <m/>
    <m/>
    <x v="6"/>
    <x v="1425"/>
    <x v="1"/>
    <s v=" "/>
    <s v="Fire"/>
    <s v=" "/>
    <s v="BC-2010-2010-C10205"/>
    <s v=" "/>
    <s v=" "/>
    <d v="2020-05-05T00:00:00"/>
    <s v="BC"/>
    <x v="3"/>
    <n v="14"/>
    <x v="3"/>
    <s v="Cordill re montagnarde"/>
  </r>
  <r>
    <n v="2147"/>
    <x v="0"/>
    <s v="2010-C10206"/>
    <s v=" "/>
    <n v="53.261699999999898"/>
    <n v="-123.593"/>
    <n v="2010"/>
    <x v="1"/>
    <n v="27"/>
    <d v="2010-07-27T00:00:00"/>
    <m/>
    <m/>
    <x v="6"/>
    <x v="832"/>
    <x v="1"/>
    <s v=" "/>
    <s v="Fire"/>
    <s v=" "/>
    <s v="BC-2010-2010-C10206"/>
    <s v=" "/>
    <s v=" "/>
    <d v="2020-05-05T00:00:00"/>
    <s v="BC"/>
    <x v="3"/>
    <n v="14"/>
    <x v="3"/>
    <s v="Cordill re montagnarde"/>
  </r>
  <r>
    <n v="2148"/>
    <x v="0"/>
    <s v="2010-C10209"/>
    <s v=" "/>
    <n v="53.180300000000003"/>
    <n v="-123.5963"/>
    <n v="2010"/>
    <x v="1"/>
    <n v="27"/>
    <d v="2010-07-27T00:00:00"/>
    <m/>
    <m/>
    <x v="6"/>
    <x v="1426"/>
    <x v="1"/>
    <s v=" "/>
    <s v="Fire"/>
    <s v=" "/>
    <s v="BC-2010-2010-C10209"/>
    <s v=" "/>
    <s v=" "/>
    <d v="2020-05-05T00:00:00"/>
    <s v="BC"/>
    <x v="3"/>
    <n v="14"/>
    <x v="3"/>
    <s v="Cordill re montagnarde"/>
  </r>
  <r>
    <n v="2149"/>
    <x v="0"/>
    <s v="2010-C10218"/>
    <s v=" "/>
    <n v="52.7196"/>
    <n v="-123.3501"/>
    <n v="2010"/>
    <x v="1"/>
    <n v="27"/>
    <d v="2010-07-27T00:00:00"/>
    <m/>
    <m/>
    <x v="6"/>
    <x v="1427"/>
    <x v="1"/>
    <s v=" "/>
    <s v="Fire"/>
    <s v=" "/>
    <s v="BC-2010-2010-C10218"/>
    <s v=" "/>
    <s v=" "/>
    <d v="2020-05-05T00:00:00"/>
    <s v="BC"/>
    <x v="3"/>
    <n v="14"/>
    <x v="3"/>
    <s v="Cordill re montagnarde"/>
  </r>
  <r>
    <n v="2150"/>
    <x v="0"/>
    <s v="2010-C10273"/>
    <s v=" "/>
    <n v="52.399299999999897"/>
    <n v="-122.6751"/>
    <n v="2010"/>
    <x v="1"/>
    <n v="27"/>
    <d v="2010-07-27T00:00:00"/>
    <m/>
    <m/>
    <x v="6"/>
    <x v="1428"/>
    <x v="1"/>
    <s v=" "/>
    <s v="Fire"/>
    <s v=" "/>
    <s v="BC-2010-2010-C10273"/>
    <s v=" "/>
    <s v=" "/>
    <d v="2020-05-05T00:00:00"/>
    <s v="BC"/>
    <x v="3"/>
    <n v="14"/>
    <x v="3"/>
    <s v="Cordill re montagnarde"/>
  </r>
  <r>
    <n v="2151"/>
    <x v="0"/>
    <s v="2010-C50327"/>
    <s v=" "/>
    <n v="53.07"/>
    <n v="-125.875"/>
    <n v="2010"/>
    <x v="3"/>
    <n v="3"/>
    <d v="2010-08-03T00:00:00"/>
    <m/>
    <m/>
    <x v="6"/>
    <x v="1429"/>
    <x v="1"/>
    <s v=" "/>
    <s v="Fire"/>
    <s v=" "/>
    <s v="BC-2010-2010-C50327"/>
    <s v=" "/>
    <s v=" "/>
    <d v="2020-05-05T00:00:00"/>
    <s v="BC"/>
    <x v="3"/>
    <n v="14"/>
    <x v="3"/>
    <s v="Cordill re montagnarde"/>
  </r>
  <r>
    <n v="2152"/>
    <x v="0"/>
    <s v="2010-C10299"/>
    <s v=" "/>
    <n v="53.337600000000002"/>
    <n v="-124.0245"/>
    <n v="2010"/>
    <x v="1"/>
    <n v="28"/>
    <d v="2010-07-28T00:00:00"/>
    <m/>
    <m/>
    <x v="6"/>
    <x v="1430"/>
    <x v="1"/>
    <s v=" "/>
    <s v="Fire"/>
    <s v=" "/>
    <s v="BC-2010-2010-C10299"/>
    <s v=" "/>
    <s v=" "/>
    <d v="2020-05-05T00:00:00"/>
    <s v="BC"/>
    <x v="3"/>
    <n v="14"/>
    <x v="3"/>
    <s v="Cordill re montagnarde"/>
  </r>
  <r>
    <n v="2153"/>
    <x v="0"/>
    <s v="2009-C10480"/>
    <s v=" "/>
    <n v="53.1404"/>
    <n v="-124.29340000000001"/>
    <n v="2009"/>
    <x v="1"/>
    <n v="31"/>
    <d v="2009-07-31T00:00:00"/>
    <m/>
    <m/>
    <x v="5"/>
    <x v="1431"/>
    <x v="1"/>
    <s v=" "/>
    <s v="Fire"/>
    <s v=" "/>
    <s v="BC-2009-2009-C10480"/>
    <s v=" "/>
    <s v=" "/>
    <d v="2020-05-05T00:00:00"/>
    <s v="BC"/>
    <x v="3"/>
    <n v="14"/>
    <x v="3"/>
    <s v="Cordill re montagnarde"/>
  </r>
  <r>
    <n v="2154"/>
    <x v="0"/>
    <s v="2012-R10171"/>
    <s v=" "/>
    <n v="53.198500000000003"/>
    <n v="-125.59"/>
    <n v="2012"/>
    <x v="3"/>
    <n v="20"/>
    <d v="2012-08-20T00:00:00"/>
    <m/>
    <m/>
    <x v="6"/>
    <x v="1432"/>
    <x v="1"/>
    <s v=" "/>
    <s v="Fire"/>
    <s v=" "/>
    <s v="BC-2012-2012-R10171"/>
    <s v=" "/>
    <s v=" "/>
    <d v="2020-05-05T00:00:00"/>
    <s v="BC"/>
    <x v="3"/>
    <n v="14"/>
    <x v="3"/>
    <s v="Cordill re montagnarde"/>
  </r>
  <r>
    <n v="2155"/>
    <x v="0"/>
    <s v="2008-C10082"/>
    <s v=" "/>
    <n v="52.748199999999898"/>
    <n v="-125.0608"/>
    <n v="2008"/>
    <x v="1"/>
    <n v="1"/>
    <d v="2008-07-01T00:00:00"/>
    <m/>
    <m/>
    <x v="5"/>
    <x v="775"/>
    <x v="1"/>
    <s v=" "/>
    <s v="Fire"/>
    <s v=" "/>
    <s v="BC-2008-2008-C10082"/>
    <s v=" "/>
    <s v=" "/>
    <d v="2020-05-05T00:00:00"/>
    <s v="BC"/>
    <x v="3"/>
    <n v="14"/>
    <x v="3"/>
    <s v="Cordill re montagnarde"/>
  </r>
  <r>
    <n v="2156"/>
    <x v="0"/>
    <s v="2010-C50297"/>
    <s v=" "/>
    <n v="52.6816999999999"/>
    <n v="-125.0633"/>
    <n v="2010"/>
    <x v="1"/>
    <n v="31"/>
    <d v="2010-07-31T00:00:00"/>
    <m/>
    <m/>
    <x v="6"/>
    <x v="1433"/>
    <x v="1"/>
    <s v=" "/>
    <s v="Fire"/>
    <s v=" "/>
    <s v="BC-2010-2010-C50297"/>
    <s v=" "/>
    <s v=" "/>
    <d v="2020-05-05T00:00:00"/>
    <s v="BC"/>
    <x v="3"/>
    <n v="14"/>
    <x v="3"/>
    <s v="Cordill re montagnarde"/>
  </r>
  <r>
    <n v="2157"/>
    <x v="0"/>
    <s v="2010-C50300"/>
    <s v=" "/>
    <n v="52.551699999999897"/>
    <n v="-125.7867"/>
    <n v="2010"/>
    <x v="1"/>
    <n v="31"/>
    <d v="2010-07-31T00:00:00"/>
    <m/>
    <m/>
    <x v="6"/>
    <x v="1434"/>
    <x v="1"/>
    <s v=" "/>
    <s v="Fire"/>
    <s v=" "/>
    <s v="BC-2010-2010-C50300"/>
    <s v=" "/>
    <s v=" "/>
    <d v="2020-05-05T00:00:00"/>
    <s v="BC"/>
    <x v="3"/>
    <n v="14"/>
    <x v="3"/>
    <s v="Cordill re montagnarde"/>
  </r>
  <r>
    <n v="2158"/>
    <x v="0"/>
    <s v="2010-C50301"/>
    <s v=" "/>
    <n v="52.675199999999897"/>
    <n v="-125.0347"/>
    <n v="2010"/>
    <x v="1"/>
    <n v="31"/>
    <d v="2010-07-31T00:00:00"/>
    <m/>
    <m/>
    <x v="6"/>
    <x v="1435"/>
    <x v="1"/>
    <s v=" "/>
    <s v="Fire"/>
    <s v=" "/>
    <s v="BC-2010-2010-C50301"/>
    <s v=" "/>
    <s v=" "/>
    <d v="2020-05-05T00:00:00"/>
    <s v="BC"/>
    <x v="3"/>
    <n v="14"/>
    <x v="3"/>
    <s v="Cordill re montagnarde"/>
  </r>
  <r>
    <n v="2159"/>
    <x v="0"/>
    <s v="2010-C10373"/>
    <s v=" "/>
    <n v="53.065300000000001"/>
    <n v="-124.3027"/>
    <n v="2010"/>
    <x v="1"/>
    <n v="28"/>
    <d v="2010-07-28T00:00:00"/>
    <m/>
    <m/>
    <x v="6"/>
    <x v="926"/>
    <x v="1"/>
    <s v=" "/>
    <s v="Fire"/>
    <s v=" "/>
    <s v="BC-2010-2010-C10373"/>
    <s v=" "/>
    <s v=" "/>
    <d v="2020-05-05T00:00:00"/>
    <s v="BC"/>
    <x v="3"/>
    <n v="14"/>
    <x v="3"/>
    <s v="Cordill re montagnarde"/>
  </r>
  <r>
    <n v="2160"/>
    <x v="0"/>
    <s v="2009-C50381"/>
    <s v=" "/>
    <n v="52.678800000000003"/>
    <n v="-124.9783"/>
    <n v="2009"/>
    <x v="1"/>
    <n v="27"/>
    <d v="2009-07-27T00:00:00"/>
    <m/>
    <m/>
    <x v="5"/>
    <x v="1436"/>
    <x v="1"/>
    <s v=" "/>
    <s v="Fire"/>
    <s v=" "/>
    <s v="BC-2009-2009-C50381"/>
    <s v=" "/>
    <s v=" "/>
    <d v="2020-05-05T00:00:00"/>
    <s v="BC"/>
    <x v="3"/>
    <n v="14"/>
    <x v="3"/>
    <s v="Cordill re montagnarde"/>
  </r>
  <r>
    <n v="2161"/>
    <x v="0"/>
    <s v="2009-C50396"/>
    <s v=" "/>
    <n v="52.551299999999898"/>
    <n v="-125.818299999999"/>
    <n v="2009"/>
    <x v="1"/>
    <n v="30"/>
    <d v="2009-07-30T00:00:00"/>
    <m/>
    <m/>
    <x v="5"/>
    <x v="1437"/>
    <x v="1"/>
    <s v=" "/>
    <s v="Fire"/>
    <s v=" "/>
    <s v="BC-2009-2009-C50396"/>
    <s v=" "/>
    <s v=" "/>
    <d v="2020-05-05T00:00:00"/>
    <s v="BC"/>
    <x v="3"/>
    <n v="14"/>
    <x v="3"/>
    <s v="Cordill re montagnarde"/>
  </r>
  <r>
    <n v="2162"/>
    <x v="0"/>
    <s v="2009-C50410"/>
    <s v=" "/>
    <n v="52.686999999999898"/>
    <n v="-125.23180000000001"/>
    <n v="2009"/>
    <x v="1"/>
    <n v="30"/>
    <d v="2009-07-30T00:00:00"/>
    <m/>
    <m/>
    <x v="5"/>
    <x v="1438"/>
    <x v="1"/>
    <s v=" "/>
    <s v="Fire"/>
    <s v=" "/>
    <s v="BC-2009-2009-C50410"/>
    <s v=" "/>
    <s v=" "/>
    <d v="2020-05-05T00:00:00"/>
    <s v="BC"/>
    <x v="3"/>
    <n v="14"/>
    <x v="3"/>
    <s v="Cordill re montagnarde"/>
  </r>
  <r>
    <n v="2163"/>
    <x v="0"/>
    <s v="2009-C40573"/>
    <s v=" "/>
    <n v="51.979300000000002"/>
    <n v="-120.96380000000001"/>
    <n v="2009"/>
    <x v="3"/>
    <n v="8"/>
    <d v="2009-08-08T00:00:00"/>
    <m/>
    <m/>
    <x v="5"/>
    <x v="415"/>
    <x v="1"/>
    <s v=" "/>
    <s v="Fire"/>
    <s v=" "/>
    <s v="BC-2009-2009-C40573"/>
    <s v=" "/>
    <s v=" "/>
    <d v="2020-05-05T00:00:00"/>
    <s v="BC"/>
    <x v="3"/>
    <n v="14"/>
    <x v="3"/>
    <s v="Cordill re montagnarde"/>
  </r>
  <r>
    <n v="2164"/>
    <x v="0"/>
    <s v="2010-C50183"/>
    <s v=" "/>
    <n v="52.134999999999899"/>
    <n v="-123.473299999999"/>
    <n v="2010"/>
    <x v="1"/>
    <n v="27"/>
    <d v="2010-07-27T00:00:00"/>
    <m/>
    <m/>
    <x v="6"/>
    <x v="1439"/>
    <x v="1"/>
    <s v=" "/>
    <s v="Fire"/>
    <s v=" "/>
    <s v="BC-2010-2010-C50183"/>
    <s v=" "/>
    <s v=" "/>
    <d v="2020-05-05T00:00:00"/>
    <s v="BC"/>
    <x v="3"/>
    <n v="14"/>
    <x v="3"/>
    <s v="Cordill re montagnarde"/>
  </r>
  <r>
    <n v="2165"/>
    <x v="0"/>
    <s v="2010-C50186"/>
    <s v=" "/>
    <n v="52.313299999999899"/>
    <n v="-123.428299999999"/>
    <n v="2010"/>
    <x v="1"/>
    <n v="27"/>
    <d v="2010-07-27T00:00:00"/>
    <m/>
    <m/>
    <x v="6"/>
    <x v="1440"/>
    <x v="1"/>
    <s v=" "/>
    <s v="Fire"/>
    <s v=" "/>
    <s v="BC-2010-2010-C50186"/>
    <s v=" "/>
    <s v=" "/>
    <d v="2020-05-05T00:00:00"/>
    <s v="BC"/>
    <x v="3"/>
    <n v="14"/>
    <x v="3"/>
    <s v="Cordill re montagnarde"/>
  </r>
  <r>
    <n v="2166"/>
    <x v="0"/>
    <s v="2010-C50234"/>
    <s v=" "/>
    <n v="52.060499999999898"/>
    <n v="-123.5018"/>
    <n v="2010"/>
    <x v="1"/>
    <n v="27"/>
    <d v="2010-07-27T00:00:00"/>
    <m/>
    <m/>
    <x v="6"/>
    <x v="1441"/>
    <x v="1"/>
    <s v=" "/>
    <s v="Fire"/>
    <s v=" "/>
    <s v="BC-2010-2010-C50234"/>
    <s v=" "/>
    <s v=" "/>
    <d v="2020-05-05T00:00:00"/>
    <s v="BC"/>
    <x v="3"/>
    <n v="14"/>
    <x v="3"/>
    <s v="Cordill re montagnarde"/>
  </r>
  <r>
    <n v="2167"/>
    <x v="0"/>
    <s v="2010-C50238"/>
    <s v=" "/>
    <n v="52.0352999999999"/>
    <n v="-123.6267"/>
    <n v="2010"/>
    <x v="1"/>
    <n v="27"/>
    <d v="2010-07-27T00:00:00"/>
    <m/>
    <m/>
    <x v="6"/>
    <x v="1442"/>
    <x v="1"/>
    <s v=" "/>
    <s v="Fire"/>
    <s v=" "/>
    <s v="BC-2010-2010-C50238"/>
    <s v=" "/>
    <s v=" "/>
    <d v="2020-05-05T00:00:00"/>
    <s v="BC"/>
    <x v="3"/>
    <n v="14"/>
    <x v="3"/>
    <s v="Cordill re montagnarde"/>
  </r>
  <r>
    <n v="2168"/>
    <x v="0"/>
    <s v="2009-C50418"/>
    <s v=" "/>
    <n v="51.8357999999999"/>
    <n v="-123.7955"/>
    <n v="2009"/>
    <x v="1"/>
    <n v="30"/>
    <d v="2009-07-30T00:00:00"/>
    <m/>
    <m/>
    <x v="5"/>
    <x v="1443"/>
    <x v="1"/>
    <s v=" "/>
    <s v="Fire"/>
    <s v=" "/>
    <s v="BC-2009-2009-C50418"/>
    <s v=" "/>
    <s v=" "/>
    <d v="2020-05-05T00:00:00"/>
    <s v="BC"/>
    <x v="3"/>
    <n v="14"/>
    <x v="3"/>
    <s v="Cordill re montagnarde"/>
  </r>
  <r>
    <n v="2169"/>
    <x v="0"/>
    <s v="2009-C20442"/>
    <s v=" "/>
    <n v="51.625900000000001"/>
    <n v="-123.2088"/>
    <n v="2009"/>
    <x v="3"/>
    <n v="1"/>
    <d v="2009-08-01T00:00:00"/>
    <m/>
    <m/>
    <x v="5"/>
    <x v="1121"/>
    <x v="1"/>
    <s v=" "/>
    <s v="Fire"/>
    <s v=" "/>
    <s v="BC-2009-2009-C20442"/>
    <s v=" "/>
    <s v=" "/>
    <d v="2020-05-05T00:00:00"/>
    <s v="BC"/>
    <x v="3"/>
    <n v="14"/>
    <x v="3"/>
    <s v="Cordill re montagnarde"/>
  </r>
  <r>
    <n v="2170"/>
    <x v="0"/>
    <s v="2009-C20650"/>
    <s v=" "/>
    <n v="51.512500000000003"/>
    <n v="-122.7838"/>
    <n v="2009"/>
    <x v="4"/>
    <n v="22"/>
    <d v="2009-09-22T00:00:00"/>
    <m/>
    <m/>
    <x v="5"/>
    <x v="1444"/>
    <x v="1"/>
    <s v=" "/>
    <s v="Fire"/>
    <s v=" "/>
    <s v="BC-2009-2009-C20650"/>
    <s v=" "/>
    <s v=" "/>
    <d v="2020-05-05T00:00:00"/>
    <s v="BC"/>
    <x v="3"/>
    <n v="14"/>
    <x v="3"/>
    <s v="Cordill re montagnarde"/>
  </r>
  <r>
    <n v="2171"/>
    <x v="0"/>
    <s v="2010-C20266"/>
    <s v=" "/>
    <n v="52.331299999999899"/>
    <n v="-122.530199999999"/>
    <n v="2010"/>
    <x v="1"/>
    <n v="27"/>
    <d v="2010-07-27T00:00:00"/>
    <m/>
    <m/>
    <x v="6"/>
    <x v="1445"/>
    <x v="1"/>
    <s v=" "/>
    <s v="Fire"/>
    <s v=" "/>
    <s v="BC-2010-2010-C20266"/>
    <s v=" "/>
    <s v=" "/>
    <d v="2020-05-05T00:00:00"/>
    <s v="BC"/>
    <x v="3"/>
    <n v="14"/>
    <x v="3"/>
    <s v="Cordill re montagnarde"/>
  </r>
  <r>
    <n v="2172"/>
    <x v="0"/>
    <s v="2010-C20313"/>
    <s v=" "/>
    <n v="52.286700000000003"/>
    <n v="-122.5596"/>
    <n v="2010"/>
    <x v="1"/>
    <n v="27"/>
    <d v="2010-07-27T00:00:00"/>
    <m/>
    <m/>
    <x v="6"/>
    <x v="1446"/>
    <x v="1"/>
    <s v=" "/>
    <s v="Fire"/>
    <s v=" "/>
    <s v="BC-2010-2010-C20313"/>
    <s v=" "/>
    <s v=" "/>
    <d v="2020-05-05T00:00:00"/>
    <s v="BC"/>
    <x v="3"/>
    <n v="14"/>
    <x v="3"/>
    <s v="Cordill re montagnarde"/>
  </r>
  <r>
    <n v="2173"/>
    <x v="0"/>
    <s v="2010-C10310"/>
    <s v=" "/>
    <n v="52.405999999999899"/>
    <n v="-122.515"/>
    <n v="2010"/>
    <x v="1"/>
    <n v="27"/>
    <d v="2010-07-27T00:00:00"/>
    <m/>
    <m/>
    <x v="6"/>
    <x v="1447"/>
    <x v="1"/>
    <s v=" "/>
    <s v="Fire"/>
    <s v=" "/>
    <s v="BC-2010-2010-C10310"/>
    <s v=" "/>
    <s v=" "/>
    <d v="2020-05-05T00:00:00"/>
    <s v="BC"/>
    <x v="3"/>
    <n v="14"/>
    <x v="3"/>
    <s v="Cordill re montagnarde"/>
  </r>
  <r>
    <n v="2174"/>
    <x v="0"/>
    <s v="2010-C20189"/>
    <s v=" "/>
    <n v="52.135599999999897"/>
    <n v="-122.4162"/>
    <n v="2010"/>
    <x v="1"/>
    <n v="27"/>
    <d v="2010-07-27T00:00:00"/>
    <m/>
    <m/>
    <x v="6"/>
    <x v="1448"/>
    <x v="1"/>
    <s v=" "/>
    <s v="Fire"/>
    <s v=" "/>
    <s v="BC-2010-2010-C20189"/>
    <s v=" "/>
    <s v=" "/>
    <d v="2020-05-05T00:00:00"/>
    <s v="BC"/>
    <x v="3"/>
    <n v="14"/>
    <x v="3"/>
    <s v="Cordill re montagnarde"/>
  </r>
  <r>
    <n v="2175"/>
    <x v="0"/>
    <s v="2010-C20200"/>
    <s v=" "/>
    <n v="52.259700000000002"/>
    <n v="-122.740799999999"/>
    <n v="2010"/>
    <x v="1"/>
    <n v="27"/>
    <d v="2010-07-27T00:00:00"/>
    <m/>
    <m/>
    <x v="6"/>
    <x v="1449"/>
    <x v="1"/>
    <s v=" "/>
    <s v="Fire"/>
    <s v=" "/>
    <s v="BC-2010-2010-C20200"/>
    <s v=" "/>
    <s v=" "/>
    <d v="2020-05-05T00:00:00"/>
    <s v="BC"/>
    <x v="3"/>
    <n v="14"/>
    <x v="3"/>
    <s v="Cordill re montagnarde"/>
  </r>
  <r>
    <n v="2176"/>
    <x v="0"/>
    <s v="2010-C20201"/>
    <s v=" "/>
    <n v="52.203200000000002"/>
    <n v="-122.3"/>
    <n v="2010"/>
    <x v="1"/>
    <n v="27"/>
    <d v="2010-07-27T00:00:00"/>
    <m/>
    <m/>
    <x v="6"/>
    <x v="1450"/>
    <x v="1"/>
    <s v=" "/>
    <s v="Fire"/>
    <s v=" "/>
    <s v="BC-2010-2010-C20201"/>
    <s v=" "/>
    <s v=" "/>
    <d v="2020-05-05T00:00:00"/>
    <s v="BC"/>
    <x v="3"/>
    <n v="14"/>
    <x v="3"/>
    <s v="Cordill re montagnarde"/>
  </r>
  <r>
    <n v="2177"/>
    <x v="0"/>
    <s v="2010-C20243"/>
    <s v=" "/>
    <n v="51.6629"/>
    <n v="-122.063199999999"/>
    <n v="2010"/>
    <x v="1"/>
    <n v="27"/>
    <d v="2010-07-27T00:00:00"/>
    <m/>
    <m/>
    <x v="6"/>
    <x v="1451"/>
    <x v="1"/>
    <s v=" "/>
    <s v="Fire"/>
    <s v=" "/>
    <s v="BC-2010-2010-C20243"/>
    <s v=" "/>
    <s v=" "/>
    <d v="2020-05-05T00:00:00"/>
    <s v="BC"/>
    <x v="3"/>
    <n v="14"/>
    <x v="3"/>
    <s v="Cordill re montagnarde"/>
  </r>
  <r>
    <n v="2178"/>
    <x v="0"/>
    <s v="2009-C40048"/>
    <s v=" "/>
    <n v="51.301699999999897"/>
    <n v="-121.3917"/>
    <n v="2009"/>
    <x v="2"/>
    <n v="2"/>
    <d v="2009-05-02T00:00:00"/>
    <m/>
    <m/>
    <x v="5"/>
    <x v="1452"/>
    <x v="0"/>
    <s v=" "/>
    <s v="Fire"/>
    <s v=" "/>
    <s v="BC-2009-2009-C40048"/>
    <s v=" "/>
    <s v=" "/>
    <d v="2020-05-05T00:00:00"/>
    <s v="BC"/>
    <x v="3"/>
    <n v="14"/>
    <x v="3"/>
    <s v="Cordill re montagnarde"/>
  </r>
  <r>
    <n v="2179"/>
    <x v="0"/>
    <s v="2009-N40365"/>
    <s v=" "/>
    <n v="51.8765"/>
    <n v="-117.1135"/>
    <n v="2009"/>
    <x v="1"/>
    <n v="24"/>
    <d v="2009-07-24T00:00:00"/>
    <m/>
    <m/>
    <x v="5"/>
    <x v="1031"/>
    <x v="1"/>
    <s v=" "/>
    <s v="Fire"/>
    <s v=" "/>
    <s v="BC-2009-2009-N40365"/>
    <s v=" "/>
    <s v=" "/>
    <d v="2020-05-05T00:00:00"/>
    <s v="BC"/>
    <x v="3"/>
    <n v="14"/>
    <x v="3"/>
    <s v="Cordill re montagnarde"/>
  </r>
  <r>
    <n v="2180"/>
    <x v="0"/>
    <s v="2009-C50446"/>
    <s v=" "/>
    <n v="51.9833"/>
    <n v="-125.73"/>
    <n v="2009"/>
    <x v="3"/>
    <n v="1"/>
    <d v="2009-08-01T00:00:00"/>
    <m/>
    <m/>
    <x v="5"/>
    <x v="1453"/>
    <x v="1"/>
    <s v=" "/>
    <s v="Fire"/>
    <s v=" "/>
    <s v="BC-2009-2009-C50446"/>
    <s v=" "/>
    <s v=" "/>
    <d v="2020-05-05T00:00:00"/>
    <s v="BC"/>
    <x v="3"/>
    <n v="14"/>
    <x v="3"/>
    <s v="Cordill re montagnarde"/>
  </r>
  <r>
    <n v="2181"/>
    <x v="0"/>
    <s v="2009-C50402"/>
    <s v=" "/>
    <n v="52.1741999999999"/>
    <n v="-125.88720000000001"/>
    <n v="2009"/>
    <x v="1"/>
    <n v="29"/>
    <d v="2009-07-29T00:00:00"/>
    <m/>
    <m/>
    <x v="5"/>
    <x v="1454"/>
    <x v="1"/>
    <s v=" "/>
    <s v="Fire"/>
    <s v=" "/>
    <s v="BC-2009-2009-C50402"/>
    <s v=" "/>
    <s v=" "/>
    <d v="2020-05-05T00:00:00"/>
    <s v="BC"/>
    <x v="4"/>
    <n v="13"/>
    <x v="4"/>
    <s v="Maritime du Pacifique"/>
  </r>
  <r>
    <n v="2182"/>
    <x v="0"/>
    <s v="2009-K41176"/>
    <s v=" "/>
    <n v="50.813299999999899"/>
    <n v="-118.5534"/>
    <n v="2009"/>
    <x v="1"/>
    <n v="30"/>
    <d v="2009-07-30T00:00:00"/>
    <m/>
    <m/>
    <x v="5"/>
    <x v="1014"/>
    <x v="1"/>
    <s v=" "/>
    <s v="Fire"/>
    <s v=" "/>
    <s v="BC-2009-2009-K41176"/>
    <s v=" "/>
    <s v=" "/>
    <d v="2020-05-05T00:00:00"/>
    <s v="BC"/>
    <x v="3"/>
    <n v="14"/>
    <x v="3"/>
    <s v="Cordill re montagnarde"/>
  </r>
  <r>
    <n v="2183"/>
    <x v="0"/>
    <s v="2008-C40006"/>
    <s v=" "/>
    <n v="51.203400000000002"/>
    <n v="-122.1006"/>
    <n v="2008"/>
    <x v="5"/>
    <n v="12"/>
    <d v="2008-04-12T00:00:00"/>
    <m/>
    <m/>
    <x v="5"/>
    <x v="1047"/>
    <x v="0"/>
    <s v=" "/>
    <s v="Fire"/>
    <s v=" "/>
    <s v="BC-2008-2008-C40006"/>
    <s v=" "/>
    <s v=" "/>
    <d v="2020-05-05T00:00:00"/>
    <s v="BC"/>
    <x v="3"/>
    <n v="14"/>
    <x v="3"/>
    <s v="Cordill re montagnarde"/>
  </r>
  <r>
    <n v="2184"/>
    <x v="0"/>
    <s v="2010-C20260"/>
    <s v=" "/>
    <n v="51.8917"/>
    <n v="-122.5795"/>
    <n v="2010"/>
    <x v="1"/>
    <n v="27"/>
    <d v="2010-07-27T00:00:00"/>
    <m/>
    <m/>
    <x v="6"/>
    <x v="1455"/>
    <x v="1"/>
    <s v=" "/>
    <s v="Fire"/>
    <s v=" "/>
    <s v="BC-2010-2010-C20260"/>
    <s v=" "/>
    <s v=" "/>
    <d v="2020-05-05T00:00:00"/>
    <s v="BC"/>
    <x v="3"/>
    <n v="14"/>
    <x v="3"/>
    <s v="Cordill re montagnarde"/>
  </r>
  <r>
    <n v="2185"/>
    <x v="0"/>
    <s v="2010-C40404"/>
    <s v=" "/>
    <n v="51.373100000000001"/>
    <n v="-122.0772"/>
    <n v="2010"/>
    <x v="6"/>
    <n v="13"/>
    <d v="2010-10-13T00:00:00"/>
    <m/>
    <m/>
    <x v="6"/>
    <x v="853"/>
    <x v="0"/>
    <s v=" "/>
    <s v="Fire"/>
    <s v=" "/>
    <s v="BC-2010-2010-C40404"/>
    <s v=" "/>
    <s v=" "/>
    <d v="2020-05-05T00:00:00"/>
    <s v="BC"/>
    <x v="3"/>
    <n v="14"/>
    <x v="3"/>
    <s v="Cordill re montagnarde"/>
  </r>
  <r>
    <n v="2186"/>
    <x v="0"/>
    <s v="2010-C20018"/>
    <s v=" "/>
    <n v="52.033000000000001"/>
    <n v="-122.5201"/>
    <n v="2010"/>
    <x v="5"/>
    <n v="16"/>
    <d v="2010-04-16T00:00:00"/>
    <m/>
    <m/>
    <x v="6"/>
    <x v="897"/>
    <x v="0"/>
    <s v=" "/>
    <s v="Fire"/>
    <s v=" "/>
    <s v="BC-2010-2010-C20018"/>
    <s v=" "/>
    <s v=" "/>
    <d v="2020-05-05T00:00:00"/>
    <s v="BC"/>
    <x v="3"/>
    <n v="14"/>
    <x v="3"/>
    <s v="Cordill re montagnarde"/>
  </r>
  <r>
    <n v="2187"/>
    <x v="0"/>
    <s v="2009-C20031"/>
    <s v=" "/>
    <n v="51.966000000000001"/>
    <n v="-122.35980000000001"/>
    <n v="2009"/>
    <x v="5"/>
    <n v="24"/>
    <d v="2009-04-24T00:00:00"/>
    <m/>
    <m/>
    <x v="5"/>
    <x v="832"/>
    <x v="0"/>
    <s v=" "/>
    <s v="Fire"/>
    <s v=" "/>
    <s v="BC-2009-2009-C20031"/>
    <s v=" "/>
    <s v=" "/>
    <d v="2020-05-05T00:00:00"/>
    <s v="BC"/>
    <x v="3"/>
    <n v="14"/>
    <x v="3"/>
    <s v="Cordill re montagnarde"/>
  </r>
  <r>
    <n v="2188"/>
    <x v="0"/>
    <s v="2009-C20062"/>
    <s v=" "/>
    <n v="51.9574"/>
    <n v="-122.4688"/>
    <n v="2009"/>
    <x v="2"/>
    <n v="2"/>
    <d v="2009-05-02T00:00:00"/>
    <m/>
    <m/>
    <x v="5"/>
    <x v="905"/>
    <x v="0"/>
    <s v=" "/>
    <s v="Fire"/>
    <s v=" "/>
    <s v="BC-2009-2009-C20062"/>
    <s v=" "/>
    <s v=" "/>
    <d v="2020-05-05T00:00:00"/>
    <s v="BC"/>
    <x v="3"/>
    <n v="14"/>
    <x v="3"/>
    <s v="Cordill re montagnarde"/>
  </r>
  <r>
    <n v="2189"/>
    <x v="0"/>
    <s v="2008-C20298"/>
    <s v=" "/>
    <n v="51.31"/>
    <n v="-123.16"/>
    <n v="2008"/>
    <x v="4"/>
    <n v="27"/>
    <d v="2008-09-27T00:00:00"/>
    <m/>
    <m/>
    <x v="5"/>
    <x v="1047"/>
    <x v="0"/>
    <s v=" "/>
    <s v="Fire"/>
    <s v=" "/>
    <s v="BC-2008-2008-C20298"/>
    <s v=" "/>
    <s v=" "/>
    <d v="2020-05-05T00:00:00"/>
    <s v="BC"/>
    <x v="3"/>
    <n v="14"/>
    <x v="3"/>
    <s v="Cordill re montagnarde"/>
  </r>
  <r>
    <n v="2190"/>
    <x v="0"/>
    <s v="2009-C50400"/>
    <s v=" "/>
    <n v="51.2747999999999"/>
    <n v="-124.2067"/>
    <n v="2009"/>
    <x v="1"/>
    <n v="30"/>
    <d v="2009-07-30T00:00:00"/>
    <m/>
    <m/>
    <x v="5"/>
    <x v="1456"/>
    <x v="1"/>
    <s v=" "/>
    <s v="Fire"/>
    <s v=" "/>
    <s v="BC-2009-2009-C50400"/>
    <s v=" "/>
    <s v=" "/>
    <d v="2020-05-05T00:00:00"/>
    <s v="BC"/>
    <x v="3"/>
    <n v="14"/>
    <x v="3"/>
    <s v="Cordill re montagnarde"/>
  </r>
  <r>
    <n v="2191"/>
    <x v="0"/>
    <s v="2008-N10318"/>
    <s v=" "/>
    <n v="49.664000000000001"/>
    <n v="-115.6632"/>
    <n v="2008"/>
    <x v="1"/>
    <n v="22"/>
    <d v="2008-07-22T00:00:00"/>
    <m/>
    <m/>
    <x v="5"/>
    <x v="1457"/>
    <x v="0"/>
    <s v=" "/>
    <s v="Fire"/>
    <s v=" "/>
    <s v="BC-2008-2008-N10318"/>
    <s v=" "/>
    <s v=" "/>
    <d v="2020-05-05T00:00:00"/>
    <s v="BC"/>
    <x v="3"/>
    <n v="14"/>
    <x v="3"/>
    <s v="Cordill re montagnarde"/>
  </r>
  <r>
    <n v="2192"/>
    <x v="0"/>
    <s v="2010-N20534"/>
    <s v=" "/>
    <n v="50.95"/>
    <n v="-116.53"/>
    <n v="2010"/>
    <x v="3"/>
    <n v="26"/>
    <d v="2010-08-26T00:00:00"/>
    <m/>
    <m/>
    <x v="6"/>
    <x v="1193"/>
    <x v="0"/>
    <s v=" "/>
    <s v="Fire"/>
    <s v=" "/>
    <s v="BC-2010-2010-N20534"/>
    <s v=" "/>
    <s v=" "/>
    <d v="2020-05-05T00:00:00"/>
    <s v="BC"/>
    <x v="3"/>
    <n v="14"/>
    <x v="3"/>
    <s v="Cordill re montagnarde"/>
  </r>
  <r>
    <n v="2193"/>
    <x v="0"/>
    <s v="2009-C40429"/>
    <s v=" "/>
    <n v="51.029400000000003"/>
    <n v="-121.8797"/>
    <n v="2009"/>
    <x v="3"/>
    <n v="1"/>
    <d v="2009-08-01T00:00:00"/>
    <m/>
    <m/>
    <x v="5"/>
    <x v="1458"/>
    <x v="1"/>
    <s v=" "/>
    <s v="Fire"/>
    <s v=" "/>
    <s v="BC-2009-2009-C40429"/>
    <s v=" "/>
    <s v=" "/>
    <d v="2020-05-05T00:00:00"/>
    <s v="BC"/>
    <x v="3"/>
    <n v="14"/>
    <x v="3"/>
    <s v="Cordill re montagnarde"/>
  </r>
  <r>
    <n v="2194"/>
    <x v="0"/>
    <s v="2010-K70219"/>
    <s v=" "/>
    <n v="50.905299999999897"/>
    <n v="-122.262"/>
    <n v="2010"/>
    <x v="1"/>
    <n v="21"/>
    <d v="2010-07-21T00:00:00"/>
    <m/>
    <m/>
    <x v="6"/>
    <x v="759"/>
    <x v="1"/>
    <s v=" "/>
    <s v="Fire"/>
    <s v=" "/>
    <s v="BC-2010-2010-K70219"/>
    <s v=" "/>
    <s v=" "/>
    <d v="2020-05-05T00:00:00"/>
    <s v="BC"/>
    <x v="3"/>
    <n v="14"/>
    <x v="3"/>
    <s v="Cordill re montagnarde"/>
  </r>
  <r>
    <n v="2195"/>
    <x v="0"/>
    <s v="2009-K70216"/>
    <s v=" "/>
    <n v="50.913400000000003"/>
    <n v="-122.778899999999"/>
    <n v="2009"/>
    <x v="2"/>
    <n v="29"/>
    <d v="2009-05-29T00:00:00"/>
    <m/>
    <m/>
    <x v="5"/>
    <x v="1459"/>
    <x v="0"/>
    <s v=" "/>
    <s v="Fire"/>
    <s v=" "/>
    <s v="BC-2009-2009-K70216"/>
    <s v=" "/>
    <s v=" "/>
    <d v="2020-05-05T00:00:00"/>
    <s v="BC"/>
    <x v="3"/>
    <n v="14"/>
    <x v="3"/>
    <s v="Cordill re montagnarde"/>
  </r>
  <r>
    <n v="2196"/>
    <x v="0"/>
    <s v="2009-K70814"/>
    <s v=" "/>
    <n v="50.679200000000002"/>
    <n v="-121.9708"/>
    <n v="2009"/>
    <x v="1"/>
    <n v="22"/>
    <d v="2009-07-22T00:00:00"/>
    <m/>
    <m/>
    <x v="5"/>
    <x v="1460"/>
    <x v="1"/>
    <s v=" "/>
    <s v="Fire"/>
    <s v=" "/>
    <s v="BC-2009-2009-K70814"/>
    <s v=" "/>
    <s v=" "/>
    <d v="2020-05-05T00:00:00"/>
    <s v="BC"/>
    <x v="3"/>
    <n v="14"/>
    <x v="3"/>
    <s v="Cordill re montagnarde"/>
  </r>
  <r>
    <n v="2197"/>
    <x v="0"/>
    <s v="2009-K70951"/>
    <s v=" "/>
    <n v="50.459200000000003"/>
    <n v="-121.7766"/>
    <n v="2009"/>
    <x v="1"/>
    <n v="26"/>
    <d v="2009-07-26T00:00:00"/>
    <m/>
    <m/>
    <x v="5"/>
    <x v="1461"/>
    <x v="1"/>
    <s v=" "/>
    <s v="Fire"/>
    <s v=" "/>
    <s v="BC-2009-2009-K70951"/>
    <s v=" "/>
    <s v=" "/>
    <d v="2020-05-05T00:00:00"/>
    <s v="BC"/>
    <x v="3"/>
    <n v="14"/>
    <x v="3"/>
    <s v="Cordill re montagnarde"/>
  </r>
  <r>
    <n v="2198"/>
    <x v="0"/>
    <s v="2009-K71183"/>
    <s v=" "/>
    <n v="50.8489"/>
    <n v="-122.223"/>
    <n v="2009"/>
    <x v="1"/>
    <n v="31"/>
    <d v="2009-07-31T00:00:00"/>
    <m/>
    <m/>
    <x v="5"/>
    <x v="1462"/>
    <x v="1"/>
    <s v=" "/>
    <s v="Fire"/>
    <s v=" "/>
    <s v="BC-2009-2009-K71183"/>
    <s v=" "/>
    <s v=" "/>
    <d v="2020-05-05T00:00:00"/>
    <s v="BC"/>
    <x v="3"/>
    <n v="14"/>
    <x v="3"/>
    <s v="Cordill re montagnarde"/>
  </r>
  <r>
    <n v="2199"/>
    <x v="0"/>
    <s v="2009-K71185"/>
    <s v=" "/>
    <n v="51.0364"/>
    <n v="-122.4823"/>
    <n v="2009"/>
    <x v="1"/>
    <n v="31"/>
    <d v="2009-07-31T00:00:00"/>
    <m/>
    <m/>
    <x v="5"/>
    <x v="1463"/>
    <x v="1"/>
    <s v=" "/>
    <s v="Fire"/>
    <s v=" "/>
    <s v="BC-2009-2009-K71185"/>
    <s v=" "/>
    <s v=" "/>
    <d v="2020-05-05T00:00:00"/>
    <s v="BC"/>
    <x v="3"/>
    <n v="14"/>
    <x v="3"/>
    <s v="Cordill re montagnarde"/>
  </r>
  <r>
    <n v="2200"/>
    <x v="0"/>
    <s v="2009-K71219"/>
    <s v=" "/>
    <n v="51.033999999999899"/>
    <n v="-122.4834"/>
    <n v="2009"/>
    <x v="1"/>
    <n v="31"/>
    <d v="2009-07-31T00:00:00"/>
    <m/>
    <m/>
    <x v="5"/>
    <x v="1464"/>
    <x v="1"/>
    <s v=" "/>
    <s v="Fire"/>
    <s v=" "/>
    <s v="BC-2009-2009-K71219"/>
    <s v=" "/>
    <s v=" "/>
    <d v="2020-05-05T00:00:00"/>
    <s v="BC"/>
    <x v="3"/>
    <n v="14"/>
    <x v="3"/>
    <s v="Cordill re montagnarde"/>
  </r>
  <r>
    <n v="2201"/>
    <x v="0"/>
    <s v="2009-K71263"/>
    <s v=" "/>
    <n v="50.706200000000003"/>
    <n v="-122.27030000000001"/>
    <n v="2009"/>
    <x v="3"/>
    <n v="2"/>
    <d v="2009-08-02T00:00:00"/>
    <m/>
    <m/>
    <x v="5"/>
    <x v="1465"/>
    <x v="0"/>
    <s v=" "/>
    <s v="Fire"/>
    <s v=" "/>
    <s v="BC-2009-2009-K71263"/>
    <s v=" "/>
    <s v=" "/>
    <d v="2020-05-05T00:00:00"/>
    <s v="BC"/>
    <x v="3"/>
    <n v="14"/>
    <x v="3"/>
    <s v="Cordill re montagnarde"/>
  </r>
  <r>
    <n v="2202"/>
    <x v="0"/>
    <s v="2009-N40545"/>
    <s v=" "/>
    <n v="50.871600000000001"/>
    <n v="-118.226699999999"/>
    <n v="2009"/>
    <x v="3"/>
    <n v="1"/>
    <d v="2009-08-01T00:00:00"/>
    <m/>
    <m/>
    <x v="5"/>
    <x v="1466"/>
    <x v="1"/>
    <s v=" "/>
    <s v="Fire"/>
    <s v=" "/>
    <s v="BC-2009-2009-N40545"/>
    <s v=" "/>
    <s v=" "/>
    <d v="2020-05-05T00:00:00"/>
    <s v="BC"/>
    <x v="3"/>
    <n v="14"/>
    <x v="3"/>
    <s v="Cordill re montagnarde"/>
  </r>
  <r>
    <n v="2203"/>
    <x v="0"/>
    <s v="2009-N50386"/>
    <s v=" "/>
    <n v="50.784700000000001"/>
    <n v="-117.697999999999"/>
    <n v="2009"/>
    <x v="1"/>
    <n v="26"/>
    <d v="2009-07-26T00:00:00"/>
    <m/>
    <m/>
    <x v="5"/>
    <x v="1467"/>
    <x v="1"/>
    <s v=" "/>
    <s v="Fire"/>
    <s v=" "/>
    <s v="BC-2009-2009-N50386"/>
    <s v=" "/>
    <s v=" "/>
    <d v="2020-05-05T00:00:00"/>
    <s v="BC"/>
    <x v="3"/>
    <n v="14"/>
    <x v="3"/>
    <s v="Cordill re montagnarde"/>
  </r>
  <r>
    <n v="2204"/>
    <x v="0"/>
    <s v="2009-N50397"/>
    <s v=" "/>
    <n v="50.5977999999999"/>
    <n v="-117.8569"/>
    <n v="2009"/>
    <x v="1"/>
    <n v="26"/>
    <d v="2009-07-26T00:00:00"/>
    <m/>
    <m/>
    <x v="5"/>
    <x v="1468"/>
    <x v="1"/>
    <s v=" "/>
    <s v="Fire"/>
    <s v=" "/>
    <s v="BC-2009-2009-N50397"/>
    <s v=" "/>
    <s v=" "/>
    <d v="2020-05-05T00:00:00"/>
    <s v="BC"/>
    <x v="3"/>
    <n v="14"/>
    <x v="3"/>
    <s v="Cordill re montagnarde"/>
  </r>
  <r>
    <n v="2205"/>
    <x v="0"/>
    <s v="2009-K71111"/>
    <s v=" "/>
    <n v="50.131700000000002"/>
    <n v="-122.1433"/>
    <n v="2009"/>
    <x v="1"/>
    <n v="25"/>
    <d v="2009-07-25T00:00:00"/>
    <m/>
    <m/>
    <x v="5"/>
    <x v="1031"/>
    <x v="1"/>
    <s v=" "/>
    <s v="Fire"/>
    <s v=" "/>
    <s v="BC-2009-2009-K71111"/>
    <s v=" "/>
    <s v=" "/>
    <d v="2020-05-05T00:00:00"/>
    <s v="BC"/>
    <x v="4"/>
    <n v="13"/>
    <x v="4"/>
    <s v="Maritime du Pacifique"/>
  </r>
  <r>
    <n v="2206"/>
    <x v="0"/>
    <s v="2009-V30937"/>
    <s v=" "/>
    <n v="50.542499999999897"/>
    <n v="-122.9316"/>
    <n v="2009"/>
    <x v="1"/>
    <n v="25"/>
    <d v="2009-07-25T00:00:00"/>
    <m/>
    <m/>
    <x v="5"/>
    <x v="1469"/>
    <x v="1"/>
    <s v=" "/>
    <s v="Fire"/>
    <s v=" "/>
    <s v="BC-2009-2009-V30937"/>
    <s v=" "/>
    <s v=" "/>
    <d v="2020-05-05T00:00:00"/>
    <s v="BC"/>
    <x v="3"/>
    <n v="13"/>
    <x v="4"/>
    <s v="Maritime du Pacifique"/>
  </r>
  <r>
    <n v="2207"/>
    <x v="0"/>
    <s v="2009-V31216"/>
    <s v=" "/>
    <n v="50.604300000000002"/>
    <n v="-122.75320000000001"/>
    <n v="2009"/>
    <x v="1"/>
    <n v="30"/>
    <d v="2009-07-30T00:00:00"/>
    <m/>
    <m/>
    <x v="5"/>
    <x v="863"/>
    <x v="1"/>
    <s v=" "/>
    <s v="Fire"/>
    <s v=" "/>
    <s v="BC-2009-2009-V31216"/>
    <s v=" "/>
    <s v=" "/>
    <d v="2020-05-05T00:00:00"/>
    <s v="BC"/>
    <x v="3"/>
    <n v="14"/>
    <x v="3"/>
    <s v="Cordill re montagnarde"/>
  </r>
  <r>
    <n v="2208"/>
    <x v="0"/>
    <s v="2009-V11183"/>
    <s v=" "/>
    <n v="49.861600000000003"/>
    <n v="-121.2016"/>
    <n v="2009"/>
    <x v="1"/>
    <n v="29"/>
    <d v="2009-07-29T00:00:00"/>
    <m/>
    <m/>
    <x v="5"/>
    <x v="1180"/>
    <x v="1"/>
    <s v=" "/>
    <s v="Fire"/>
    <s v=" "/>
    <s v="BC-2009-2009-V11183"/>
    <s v=" "/>
    <s v=" "/>
    <d v="2020-05-05T00:00:00"/>
    <s v="BC"/>
    <x v="3"/>
    <n v="14"/>
    <x v="3"/>
    <s v="Cordill re montagnarde"/>
  </r>
  <r>
    <n v="2209"/>
    <x v="0"/>
    <s v="2009-K71110"/>
    <s v=" "/>
    <n v="50.2836"/>
    <n v="-121.9795"/>
    <n v="2009"/>
    <x v="1"/>
    <n v="25"/>
    <d v="2009-07-25T00:00:00"/>
    <m/>
    <m/>
    <x v="5"/>
    <x v="1470"/>
    <x v="1"/>
    <s v=" "/>
    <s v="Fire"/>
    <s v=" "/>
    <s v="BC-2009-2009-K71110"/>
    <s v=" "/>
    <s v=" "/>
    <d v="2020-05-05T00:00:00"/>
    <s v="BC"/>
    <x v="3"/>
    <n v="14"/>
    <x v="3"/>
    <s v="Cordill re montagnarde"/>
  </r>
  <r>
    <n v="2210"/>
    <x v="0"/>
    <s v="2009-K71328"/>
    <s v=" "/>
    <n v="50.272599999999898"/>
    <n v="-122.00660000000001"/>
    <n v="2009"/>
    <x v="1"/>
    <n v="30"/>
    <d v="2009-07-30T00:00:00"/>
    <m/>
    <m/>
    <x v="5"/>
    <x v="1115"/>
    <x v="1"/>
    <s v=" "/>
    <s v="Fire"/>
    <s v=" "/>
    <s v="BC-2009-2009-K71328"/>
    <s v=" "/>
    <s v=" "/>
    <d v="2020-05-05T00:00:00"/>
    <s v="BC"/>
    <x v="3"/>
    <n v="14"/>
    <x v="3"/>
    <s v="Cordill re montagnarde"/>
  </r>
  <r>
    <n v="2211"/>
    <x v="0"/>
    <s v="2009-K50720"/>
    <s v=" "/>
    <n v="50.140300000000003"/>
    <n v="-119.77160000000001"/>
    <n v="2009"/>
    <x v="1"/>
    <n v="15"/>
    <d v="2009-07-15T00:00:00"/>
    <m/>
    <m/>
    <x v="5"/>
    <x v="1471"/>
    <x v="0"/>
    <s v=" "/>
    <s v="Fire"/>
    <s v=" "/>
    <s v="BC-2009-2009-K50720"/>
    <s v=" "/>
    <s v=" "/>
    <d v="2020-05-05T00:00:00"/>
    <s v="BC"/>
    <x v="3"/>
    <n v="14"/>
    <x v="3"/>
    <s v="Cordill re montagnarde"/>
  </r>
  <r>
    <n v="2212"/>
    <x v="0"/>
    <s v="2009-K50739"/>
    <s v=" "/>
    <n v="49.827300000000001"/>
    <n v="-119.65900000000001"/>
    <n v="2009"/>
    <x v="1"/>
    <n v="18"/>
    <d v="2009-07-18T00:00:00"/>
    <m/>
    <m/>
    <x v="5"/>
    <x v="811"/>
    <x v="0"/>
    <s v=" "/>
    <s v="Fire"/>
    <s v=" "/>
    <s v="BC-2009-2009-K50739"/>
    <s v=" "/>
    <s v=" "/>
    <d v="2020-05-05T00:00:00"/>
    <s v="BC"/>
    <x v="3"/>
    <n v="14"/>
    <x v="3"/>
    <s v="Cordill re montagnarde"/>
  </r>
  <r>
    <n v="2213"/>
    <x v="0"/>
    <s v="2009-K50747"/>
    <s v=" "/>
    <n v="49.891599999999897"/>
    <n v="-119.5735"/>
    <n v="2009"/>
    <x v="1"/>
    <n v="18"/>
    <d v="2009-07-18T00:00:00"/>
    <m/>
    <m/>
    <x v="5"/>
    <x v="863"/>
    <x v="0"/>
    <s v=" "/>
    <s v="Fire"/>
    <s v=" "/>
    <s v="BC-2009-2009-K50747"/>
    <s v=" "/>
    <s v=" "/>
    <d v="2020-05-05T00:00:00"/>
    <s v="BC"/>
    <x v="3"/>
    <n v="14"/>
    <x v="3"/>
    <s v="Cordill re montagnarde"/>
  </r>
  <r>
    <n v="2214"/>
    <x v="0"/>
    <s v="2012-V80481"/>
    <s v=" "/>
    <n v="49.777000000000001"/>
    <n v="-125.6375"/>
    <n v="2012"/>
    <x v="3"/>
    <n v="19"/>
    <d v="2012-08-19T00:00:00"/>
    <m/>
    <m/>
    <x v="6"/>
    <x v="962"/>
    <x v="1"/>
    <s v=" "/>
    <s v="Fire"/>
    <s v=" "/>
    <s v="BC-2012-2012-V80481"/>
    <s v=" "/>
    <s v=" "/>
    <d v="2020-05-05T00:00:00"/>
    <s v="BC"/>
    <x v="4"/>
    <n v="13"/>
    <x v="4"/>
    <s v="Maritime du Pacifique"/>
  </r>
  <r>
    <n v="2215"/>
    <x v="0"/>
    <s v="2008-N50245"/>
    <s v=" "/>
    <n v="49.765500000000003"/>
    <n v="-118.14060000000001"/>
    <n v="2008"/>
    <x v="1"/>
    <n v="17"/>
    <d v="2008-07-17T00:00:00"/>
    <m/>
    <m/>
    <x v="5"/>
    <x v="1075"/>
    <x v="0"/>
    <s v=" "/>
    <s v="Fire"/>
    <s v=" "/>
    <s v="BC-2008-2008-N50245"/>
    <s v=" "/>
    <s v=" "/>
    <d v="2020-05-05T00:00:00"/>
    <s v="BC"/>
    <x v="3"/>
    <n v="14"/>
    <x v="3"/>
    <s v="Cordill re montagnarde"/>
  </r>
  <r>
    <n v="2216"/>
    <x v="0"/>
    <s v="2008-N70207"/>
    <s v=" "/>
    <n v="49.327599999999897"/>
    <n v="-116.488"/>
    <n v="2008"/>
    <x v="1"/>
    <n v="1"/>
    <d v="2008-07-01T00:00:00"/>
    <m/>
    <m/>
    <x v="5"/>
    <x v="431"/>
    <x v="1"/>
    <s v=" "/>
    <s v="Fire"/>
    <s v=" "/>
    <s v="BC-2008-2008-N70207"/>
    <s v=" "/>
    <s v=" "/>
    <d v="2020-05-05T00:00:00"/>
    <s v="BC"/>
    <x v="3"/>
    <n v="14"/>
    <x v="3"/>
    <s v="Cordill re montagnarde"/>
  </r>
  <r>
    <n v="2217"/>
    <x v="0"/>
    <s v="2010-K50271"/>
    <s v=" "/>
    <n v="49.189700000000002"/>
    <n v="-119.956599999999"/>
    <n v="2010"/>
    <x v="1"/>
    <n v="28"/>
    <d v="2010-07-28T00:00:00"/>
    <m/>
    <m/>
    <x v="6"/>
    <x v="805"/>
    <x v="1"/>
    <s v=" "/>
    <s v="Fire"/>
    <s v=" "/>
    <s v="BC-2010-2010-K50271"/>
    <s v=" "/>
    <s v=" "/>
    <d v="2020-05-05T00:00:00"/>
    <s v="BC"/>
    <x v="3"/>
    <n v="14"/>
    <x v="3"/>
    <s v="Cordill re montagnarde"/>
  </r>
  <r>
    <n v="2218"/>
    <x v="0"/>
    <s v="2016-G90369"/>
    <s v=" "/>
    <n v="59.893799999999899"/>
    <n v="-121.9199"/>
    <n v="2016"/>
    <x v="3"/>
    <n v="7"/>
    <d v="2016-08-07T00:00:00"/>
    <m/>
    <m/>
    <x v="6"/>
    <x v="1472"/>
    <x v="1"/>
    <s v=" "/>
    <s v="Fire"/>
    <s v=" "/>
    <s v="BC-2016-2016-G90369"/>
    <s v=" "/>
    <s v=" "/>
    <d v="2020-05-05T00:00:00"/>
    <s v="BC"/>
    <x v="1"/>
    <n v="4"/>
    <x v="1"/>
    <s v="Taiga des plaines"/>
  </r>
  <r>
    <n v="2219"/>
    <x v="0"/>
    <s v="2014-G90232"/>
    <s v=" "/>
    <n v="59.203200000000002"/>
    <n v="-121.1964"/>
    <n v="2014"/>
    <x v="1"/>
    <n v="14"/>
    <d v="2014-07-14T00:00:00"/>
    <m/>
    <m/>
    <x v="6"/>
    <x v="1473"/>
    <x v="1"/>
    <s v=" "/>
    <s v="Fire"/>
    <s v=" "/>
    <s v="BC-2014-2014-G90232"/>
    <s v=" "/>
    <s v=" "/>
    <d v="2020-05-05T00:00:00"/>
    <s v="BC"/>
    <x v="1"/>
    <n v="4"/>
    <x v="1"/>
    <s v="Taiga des plaines"/>
  </r>
  <r>
    <n v="2220"/>
    <x v="0"/>
    <s v="2013-G90114"/>
    <s v=" "/>
    <n v="59.316299999999899"/>
    <n v="-121.92610000000001"/>
    <n v="2013"/>
    <x v="0"/>
    <n v="22"/>
    <d v="2013-06-22T00:00:00"/>
    <m/>
    <m/>
    <x v="6"/>
    <x v="1474"/>
    <x v="1"/>
    <s v=" "/>
    <s v="Fire"/>
    <s v=" "/>
    <s v="BC-2013-2013-G90114"/>
    <s v=" "/>
    <s v=" "/>
    <d v="2020-05-05T00:00:00"/>
    <s v="BC"/>
    <x v="1"/>
    <n v="4"/>
    <x v="1"/>
    <s v="Taiga des plaines"/>
  </r>
  <r>
    <n v="2221"/>
    <x v="0"/>
    <s v="2017-G92008"/>
    <s v=" "/>
    <n v="59.453499999999899"/>
    <n v="-121.0012"/>
    <n v="2017"/>
    <x v="3"/>
    <n v="30"/>
    <d v="2017-08-30T00:00:00"/>
    <m/>
    <m/>
    <x v="6"/>
    <x v="1475"/>
    <x v="1"/>
    <s v=" "/>
    <s v="Fire"/>
    <s v=" "/>
    <s v="BC-2017-2017-G92008"/>
    <s v=" "/>
    <s v=" "/>
    <d v="2020-05-05T00:00:00"/>
    <s v="BC"/>
    <x v="1"/>
    <n v="4"/>
    <x v="1"/>
    <s v="Taiga des plaines"/>
  </r>
  <r>
    <n v="2222"/>
    <x v="0"/>
    <s v="2014-G90343"/>
    <s v=" "/>
    <n v="59.503999999999898"/>
    <n v="-120.389799999999"/>
    <n v="2014"/>
    <x v="1"/>
    <n v="29"/>
    <d v="2014-07-29T00:00:00"/>
    <m/>
    <m/>
    <x v="6"/>
    <x v="1476"/>
    <x v="1"/>
    <s v=" "/>
    <s v="Fire"/>
    <s v=" "/>
    <s v="BC-2014-2014-G90343"/>
    <s v=" "/>
    <s v=" "/>
    <d v="2020-05-05T00:00:00"/>
    <s v="BC"/>
    <x v="1"/>
    <n v="4"/>
    <x v="1"/>
    <s v="Taiga des plaines"/>
  </r>
  <r>
    <n v="2223"/>
    <x v="0"/>
    <s v="2017-G91534"/>
    <s v=" "/>
    <n v="59.720100000000002"/>
    <n v="-120.8656"/>
    <n v="2017"/>
    <x v="3"/>
    <n v="3"/>
    <d v="2017-08-03T00:00:00"/>
    <m/>
    <m/>
    <x v="6"/>
    <x v="1477"/>
    <x v="1"/>
    <s v=" "/>
    <s v="Fire"/>
    <s v=" "/>
    <s v="BC-2017-2017-G91534"/>
    <s v=" "/>
    <s v=" "/>
    <d v="2020-05-05T00:00:00"/>
    <s v="BC"/>
    <x v="1"/>
    <n v="4"/>
    <x v="1"/>
    <s v="Taiga des plaines"/>
  </r>
  <r>
    <n v="2224"/>
    <x v="0"/>
    <s v="2014-G80439"/>
    <s v=" "/>
    <n v="57.517899999999898"/>
    <n v="-121.885499999999"/>
    <n v="2014"/>
    <x v="3"/>
    <n v="13"/>
    <d v="2014-08-13T00:00:00"/>
    <m/>
    <m/>
    <x v="6"/>
    <x v="1478"/>
    <x v="1"/>
    <s v=" "/>
    <s v="Fire"/>
    <s v=" "/>
    <s v="BC-2014-2014-G80439"/>
    <s v=" "/>
    <s v=" "/>
    <d v="2020-05-05T00:00:00"/>
    <s v="BC"/>
    <x v="1"/>
    <n v="4"/>
    <x v="1"/>
    <s v="Taiga des plaines"/>
  </r>
  <r>
    <n v="2225"/>
    <x v="0"/>
    <s v="2014-G60096"/>
    <s v=" "/>
    <n v="56.8006999999999"/>
    <n v="-125.7188"/>
    <n v="2014"/>
    <x v="0"/>
    <n v="1"/>
    <d v="2014-06-01T00:00:00"/>
    <m/>
    <m/>
    <x v="6"/>
    <x v="1479"/>
    <x v="1"/>
    <s v=" "/>
    <s v="Fire"/>
    <s v=" "/>
    <s v="BC-2014-2014-G60096"/>
    <s v=" "/>
    <s v=" "/>
    <d v="2020-05-05T00:00:00"/>
    <s v="BC"/>
    <x v="0"/>
    <n v="12"/>
    <x v="0"/>
    <s v="CordillCre boreale"/>
  </r>
  <r>
    <n v="2226"/>
    <x v="0"/>
    <s v="2014-R90100"/>
    <s v=" "/>
    <n v="59.033999999999899"/>
    <n v="-128.4785"/>
    <n v="2014"/>
    <x v="1"/>
    <n v="22"/>
    <d v="2014-07-22T00:00:00"/>
    <m/>
    <m/>
    <x v="6"/>
    <x v="1480"/>
    <x v="1"/>
    <s v=" "/>
    <s v="Fire"/>
    <s v=" "/>
    <s v="BC-2014-2014-R90100"/>
    <s v=" "/>
    <s v=" "/>
    <d v="2020-05-05T00:00:00"/>
    <s v="BC"/>
    <x v="0"/>
    <n v="12"/>
    <x v="0"/>
    <s v="CordillCre boreale"/>
  </r>
  <r>
    <n v="2227"/>
    <x v="0"/>
    <s v="2013-G90119"/>
    <s v=" "/>
    <n v="59.395800000000001"/>
    <n v="-126.627799999999"/>
    <n v="2013"/>
    <x v="0"/>
    <n v="14"/>
    <d v="2013-06-14T00:00:00"/>
    <m/>
    <m/>
    <x v="6"/>
    <x v="1481"/>
    <x v="1"/>
    <s v=" "/>
    <s v="Fire"/>
    <s v=" "/>
    <s v="BC-2013-2013-G90119"/>
    <s v=" "/>
    <s v=" "/>
    <d v="2020-05-05T00:00:00"/>
    <s v="BC"/>
    <x v="0"/>
    <n v="12"/>
    <x v="0"/>
    <s v="CordillCre boreale"/>
  </r>
  <r>
    <n v="2228"/>
    <x v="0"/>
    <s v="2013-R90067"/>
    <s v=" "/>
    <n v="57.4012999999999"/>
    <n v="-130.92930000000001"/>
    <n v="2013"/>
    <x v="0"/>
    <n v="10"/>
    <d v="2013-06-10T00:00:00"/>
    <m/>
    <m/>
    <x v="6"/>
    <x v="1482"/>
    <x v="1"/>
    <s v=" "/>
    <s v="Fire"/>
    <s v=" "/>
    <s v="BC-2013-2013-R90067"/>
    <s v=" "/>
    <s v=" "/>
    <d v="2020-05-05T00:00:00"/>
    <s v="BC"/>
    <x v="0"/>
    <n v="12"/>
    <x v="0"/>
    <s v="CordillCre boreale"/>
  </r>
  <r>
    <n v="2229"/>
    <x v="0"/>
    <s v="2014-G80354"/>
    <s v=" "/>
    <n v="57.310499999999898"/>
    <n v="-120.427499999999"/>
    <n v="2014"/>
    <x v="3"/>
    <n v="2"/>
    <d v="2014-08-02T00:00:00"/>
    <m/>
    <m/>
    <x v="6"/>
    <x v="1483"/>
    <x v="1"/>
    <s v=" "/>
    <s v="Fire"/>
    <s v=" "/>
    <s v="BC-2014-2014-G80354"/>
    <s v=" "/>
    <s v=" "/>
    <d v="2020-05-05T00:00:00"/>
    <s v="BC"/>
    <x v="2"/>
    <n v="9"/>
    <x v="2"/>
    <s v="Plaines bornales"/>
  </r>
  <r>
    <n v="2230"/>
    <x v="0"/>
    <s v="2016-G80068"/>
    <s v=" "/>
    <n v="56.5229"/>
    <n v="-120.4328"/>
    <n v="2016"/>
    <x v="5"/>
    <n v="18"/>
    <d v="2016-04-18T00:00:00"/>
    <m/>
    <m/>
    <x v="6"/>
    <x v="1484"/>
    <x v="0"/>
    <s v=" "/>
    <s v="Fire"/>
    <s v=" "/>
    <s v="BC-2016-2016-G80068"/>
    <s v=" "/>
    <s v=" "/>
    <d v="2020-05-05T00:00:00"/>
    <s v="BC"/>
    <x v="2"/>
    <n v="9"/>
    <x v="2"/>
    <s v="Plaines bornales"/>
  </r>
  <r>
    <n v="2231"/>
    <x v="0"/>
    <s v="2014-G80070"/>
    <s v=" "/>
    <n v="56.525300000000001"/>
    <n v="-121.788799999999"/>
    <n v="2014"/>
    <x v="2"/>
    <n v="19"/>
    <d v="2014-05-19T00:00:00"/>
    <m/>
    <m/>
    <x v="6"/>
    <x v="1048"/>
    <x v="0"/>
    <s v=" "/>
    <s v="Fire"/>
    <s v=" "/>
    <s v="BC-2014-2014-G80070"/>
    <s v=" "/>
    <s v=" "/>
    <d v="2020-05-05T00:00:00"/>
    <s v="BC"/>
    <x v="2"/>
    <n v="9"/>
    <x v="2"/>
    <s v="Plaines bornales"/>
  </r>
  <r>
    <n v="2232"/>
    <x v="0"/>
    <s v="2016-G80046"/>
    <s v=" "/>
    <n v="56.593699999999899"/>
    <n v="-121.1951"/>
    <n v="2016"/>
    <x v="5"/>
    <n v="18"/>
    <d v="2016-04-18T00:00:00"/>
    <m/>
    <m/>
    <x v="6"/>
    <x v="1485"/>
    <x v="0"/>
    <s v=" "/>
    <s v="Fire"/>
    <s v=" "/>
    <s v="BC-2016-2016-G80046"/>
    <s v=" "/>
    <s v=" "/>
    <d v="2020-05-05T00:00:00"/>
    <s v="BC"/>
    <x v="2"/>
    <n v="9"/>
    <x v="2"/>
    <s v="Plaines bornales"/>
  </r>
  <r>
    <n v="2233"/>
    <x v="0"/>
    <s v="2016-G80065"/>
    <s v=" "/>
    <n v="56.283900000000003"/>
    <n v="-121.0885"/>
    <n v="2016"/>
    <x v="5"/>
    <n v="18"/>
    <d v="2016-04-18T00:00:00"/>
    <m/>
    <m/>
    <x v="6"/>
    <x v="1031"/>
    <x v="0"/>
    <s v=" "/>
    <s v="Fire"/>
    <s v=" "/>
    <s v="BC-2016-2016-G80065"/>
    <s v=" "/>
    <s v=" "/>
    <d v="2020-05-05T00:00:00"/>
    <s v="BC"/>
    <x v="2"/>
    <n v="9"/>
    <x v="2"/>
    <s v="Plaines bornales"/>
  </r>
  <r>
    <n v="2234"/>
    <x v="0"/>
    <s v="2016-G80078"/>
    <s v=" "/>
    <n v="57.000999999999898"/>
    <n v="-121.48090000000001"/>
    <n v="2016"/>
    <x v="5"/>
    <n v="18"/>
    <d v="2016-04-18T00:00:00"/>
    <m/>
    <m/>
    <x v="6"/>
    <x v="970"/>
    <x v="0"/>
    <s v=" "/>
    <s v="Fire"/>
    <s v=" "/>
    <s v="BC-2016-2016-G80078"/>
    <s v=" "/>
    <s v=" "/>
    <d v="2020-05-05T00:00:00"/>
    <s v="BC"/>
    <x v="2"/>
    <n v="9"/>
    <x v="2"/>
    <s v="Plaines bornales"/>
  </r>
  <r>
    <n v="2235"/>
    <x v="0"/>
    <s v="2014-G60283"/>
    <s v=" "/>
    <n v="56.1218"/>
    <n v="-123.6473"/>
    <n v="2014"/>
    <x v="1"/>
    <n v="17"/>
    <d v="2014-07-17T00:00:00"/>
    <m/>
    <m/>
    <x v="6"/>
    <x v="1486"/>
    <x v="1"/>
    <s v=" "/>
    <s v="Fire"/>
    <s v=" "/>
    <s v="BC-2014-2014-G60283"/>
    <s v=" "/>
    <s v=" "/>
    <d v="2020-05-05T00:00:00"/>
    <s v="BC"/>
    <x v="3"/>
    <n v="14"/>
    <x v="3"/>
    <s v="Cordill re montagnarde"/>
  </r>
  <r>
    <n v="2236"/>
    <x v="0"/>
    <s v="2014-G60293"/>
    <s v=" "/>
    <n v="56.011800000000001"/>
    <n v="-123.5116"/>
    <n v="2014"/>
    <x v="1"/>
    <n v="17"/>
    <d v="2014-07-17T00:00:00"/>
    <m/>
    <m/>
    <x v="6"/>
    <x v="1487"/>
    <x v="1"/>
    <s v=" "/>
    <s v="Fire"/>
    <s v=" "/>
    <s v="BC-2014-2014-G60293"/>
    <s v=" "/>
    <s v=" "/>
    <d v="2020-05-05T00:00:00"/>
    <s v="BC"/>
    <x v="3"/>
    <n v="14"/>
    <x v="3"/>
    <s v="Cordill re montagnarde"/>
  </r>
  <r>
    <n v="2237"/>
    <x v="0"/>
    <s v="2014-G60297"/>
    <s v=" "/>
    <n v="56.299900000000001"/>
    <n v="-124.03870000000001"/>
    <n v="2014"/>
    <x v="2"/>
    <n v="16"/>
    <d v="2014-05-16T00:00:00"/>
    <m/>
    <m/>
    <x v="6"/>
    <x v="1488"/>
    <x v="0"/>
    <s v=" "/>
    <s v="Fire"/>
    <s v=" "/>
    <s v="BC-2014-2014-G60297"/>
    <s v=" "/>
    <s v=" "/>
    <d v="2020-05-05T00:00:00"/>
    <s v="BC"/>
    <x v="3"/>
    <n v="14"/>
    <x v="3"/>
    <s v="Cordill re montagnarde"/>
  </r>
  <r>
    <n v="2238"/>
    <x v="0"/>
    <s v="2014-G60376"/>
    <s v=" "/>
    <n v="56.343200000000003"/>
    <n v="-123.4607"/>
    <n v="2014"/>
    <x v="1"/>
    <n v="17"/>
    <d v="2014-07-17T00:00:00"/>
    <m/>
    <m/>
    <x v="6"/>
    <x v="1489"/>
    <x v="1"/>
    <s v=" "/>
    <s v="Fire"/>
    <s v=" "/>
    <s v="BC-2014-2014-G60376"/>
    <s v=" "/>
    <s v=" "/>
    <d v="2020-05-05T00:00:00"/>
    <s v="BC"/>
    <x v="3"/>
    <n v="14"/>
    <x v="3"/>
    <s v="Cordill re montagnarde"/>
  </r>
  <r>
    <n v="2239"/>
    <x v="0"/>
    <s v="2014-G70221"/>
    <s v=" "/>
    <n v="55.817799999999899"/>
    <n v="-122.4897"/>
    <n v="2014"/>
    <x v="1"/>
    <n v="13"/>
    <d v="2014-07-13T00:00:00"/>
    <m/>
    <m/>
    <x v="6"/>
    <x v="1490"/>
    <x v="1"/>
    <s v=" "/>
    <s v="Fire"/>
    <s v=" "/>
    <s v="BC-2014-2014-G70221"/>
    <s v=" "/>
    <s v=" "/>
    <d v="2020-05-05T00:00:00"/>
    <s v="BC"/>
    <x v="3"/>
    <n v="14"/>
    <x v="3"/>
    <s v="Cordill re montagnarde"/>
  </r>
  <r>
    <n v="2240"/>
    <x v="0"/>
    <s v="2014-G80365"/>
    <s v=" "/>
    <n v="56.349600000000002"/>
    <n v="-122.842699999999"/>
    <n v="2014"/>
    <x v="3"/>
    <n v="4"/>
    <d v="2014-08-04T00:00:00"/>
    <m/>
    <m/>
    <x v="6"/>
    <x v="934"/>
    <x v="1"/>
    <s v=" "/>
    <s v="Fire"/>
    <s v=" "/>
    <s v="BC-2014-2014-G80365"/>
    <s v=" "/>
    <s v=" "/>
    <d v="2020-05-05T00:00:00"/>
    <s v="BC"/>
    <x v="3"/>
    <n v="14"/>
    <x v="3"/>
    <s v="Cordill re montagnarde"/>
  </r>
  <r>
    <n v="2241"/>
    <x v="0"/>
    <s v="2014-G80434"/>
    <s v=" "/>
    <n v="56.5075"/>
    <n v="-123.0254"/>
    <n v="2014"/>
    <x v="3"/>
    <n v="12"/>
    <d v="2014-08-12T00:00:00"/>
    <m/>
    <m/>
    <x v="6"/>
    <x v="1491"/>
    <x v="1"/>
    <s v=" "/>
    <s v="Fire"/>
    <s v=" "/>
    <s v="BC-2014-2014-G80434"/>
    <s v=" "/>
    <s v=" "/>
    <d v="2020-05-05T00:00:00"/>
    <s v="BC"/>
    <x v="3"/>
    <n v="14"/>
    <x v="3"/>
    <s v="Cordill re montagnarde"/>
  </r>
  <r>
    <n v="2242"/>
    <x v="0"/>
    <s v="2016-G80040"/>
    <s v=" "/>
    <n v="56.1999"/>
    <n v="-120.6388"/>
    <n v="2016"/>
    <x v="5"/>
    <n v="18"/>
    <d v="2016-04-18T00:00:00"/>
    <m/>
    <m/>
    <x v="6"/>
    <x v="1126"/>
    <x v="0"/>
    <s v=" "/>
    <s v="Fire"/>
    <s v=" "/>
    <s v="BC-2016-2016-G80040"/>
    <s v=" "/>
    <s v=" "/>
    <d v="2020-05-05T00:00:00"/>
    <s v="BC"/>
    <x v="2"/>
    <n v="9"/>
    <x v="2"/>
    <s v="Plaines bornales"/>
  </r>
  <r>
    <n v="2243"/>
    <x v="0"/>
    <s v="2016-G80051"/>
    <s v=" "/>
    <n v="56.223199999999899"/>
    <n v="-121.430499999999"/>
    <n v="2016"/>
    <x v="5"/>
    <n v="18"/>
    <d v="2016-04-18T00:00:00"/>
    <m/>
    <m/>
    <x v="6"/>
    <x v="832"/>
    <x v="0"/>
    <s v=" "/>
    <s v="Fire"/>
    <s v=" "/>
    <s v="BC-2016-2016-G80051"/>
    <s v=" "/>
    <s v=" "/>
    <d v="2020-05-05T00:00:00"/>
    <s v="BC"/>
    <x v="2"/>
    <n v="9"/>
    <x v="2"/>
    <s v="Plaines bornales"/>
  </r>
  <r>
    <n v="2244"/>
    <x v="0"/>
    <s v="2016-G80074"/>
    <s v=" "/>
    <n v="56.2563999999999"/>
    <n v="-121.6375"/>
    <n v="2016"/>
    <x v="5"/>
    <n v="19"/>
    <d v="2016-04-19T00:00:00"/>
    <m/>
    <m/>
    <x v="6"/>
    <x v="1492"/>
    <x v="0"/>
    <s v=" "/>
    <s v="Fire"/>
    <s v=" "/>
    <s v="BC-2016-2016-G80074"/>
    <s v=" "/>
    <s v=" "/>
    <d v="2020-05-05T00:00:00"/>
    <s v="BC"/>
    <x v="2"/>
    <n v="9"/>
    <x v="2"/>
    <s v="Plaines bornales"/>
  </r>
  <r>
    <n v="2245"/>
    <x v="0"/>
    <s v="2016-G80107"/>
    <s v=" "/>
    <n v="56.585500000000003"/>
    <n v="-120.4975"/>
    <n v="2016"/>
    <x v="5"/>
    <n v="28"/>
    <d v="2016-04-28T00:00:00"/>
    <m/>
    <m/>
    <x v="6"/>
    <x v="772"/>
    <x v="0"/>
    <s v=" "/>
    <s v="Fire"/>
    <s v=" "/>
    <s v="BC-2016-2016-G80107"/>
    <s v=" "/>
    <s v=" "/>
    <d v="2020-05-05T00:00:00"/>
    <s v="BC"/>
    <x v="2"/>
    <n v="9"/>
    <x v="2"/>
    <s v="Plaines bornales"/>
  </r>
  <r>
    <n v="2246"/>
    <x v="0"/>
    <s v="2016-G80108"/>
    <s v=" "/>
    <n v="56.286700000000003"/>
    <n v="-121.4267"/>
    <n v="2016"/>
    <x v="7"/>
    <n v="1"/>
    <d v="2016-03-01T00:00:00"/>
    <m/>
    <m/>
    <x v="6"/>
    <x v="965"/>
    <x v="0"/>
    <s v=" "/>
    <s v="Fire"/>
    <s v=" "/>
    <s v="BC-2016-2016-G80108"/>
    <s v=" "/>
    <s v=" "/>
    <d v="2020-05-05T00:00:00"/>
    <s v="BC"/>
    <x v="2"/>
    <n v="9"/>
    <x v="2"/>
    <s v="Plaines bornales"/>
  </r>
  <r>
    <n v="2247"/>
    <x v="0"/>
    <s v="2014-G60195"/>
    <s v=" "/>
    <n v="56.286000000000001"/>
    <n v="-125.2878"/>
    <n v="2014"/>
    <x v="1"/>
    <n v="8"/>
    <d v="2014-07-08T00:00:00"/>
    <m/>
    <m/>
    <x v="6"/>
    <x v="1493"/>
    <x v="1"/>
    <s v=" "/>
    <s v="Fire"/>
    <s v=" "/>
    <s v="BC-2014-2014-G60195"/>
    <s v=" "/>
    <s v=" "/>
    <d v="2020-05-05T00:00:00"/>
    <s v="BC"/>
    <x v="3"/>
    <n v="14"/>
    <x v="3"/>
    <s v="Cordill re montagnarde"/>
  </r>
  <r>
    <n v="2248"/>
    <x v="0"/>
    <s v="2014-G60369"/>
    <s v=" "/>
    <n v="56.141500000000001"/>
    <n v="-125.0881"/>
    <n v="2014"/>
    <x v="3"/>
    <n v="5"/>
    <d v="2014-08-05T00:00:00"/>
    <m/>
    <m/>
    <x v="6"/>
    <x v="1494"/>
    <x v="1"/>
    <s v=" "/>
    <s v="Fire"/>
    <s v=" "/>
    <s v="BC-2014-2014-G60369"/>
    <s v=" "/>
    <s v=" "/>
    <d v="2020-05-05T00:00:00"/>
    <s v="BC"/>
    <x v="3"/>
    <n v="14"/>
    <x v="3"/>
    <s v="Cordill re montagnarde"/>
  </r>
  <r>
    <n v="2249"/>
    <x v="0"/>
    <s v="2014-G70182"/>
    <s v=" "/>
    <n v="54.577199999999898"/>
    <n v="-120.408"/>
    <n v="2014"/>
    <x v="1"/>
    <n v="6"/>
    <d v="2014-07-06T00:00:00"/>
    <m/>
    <m/>
    <x v="6"/>
    <x v="1495"/>
    <x v="1"/>
    <s v=" "/>
    <s v="Fire"/>
    <s v=" "/>
    <s v="BC-2014-2014-G70182"/>
    <s v=" "/>
    <s v=" "/>
    <d v="2020-05-05T00:00:00"/>
    <s v="BC"/>
    <x v="3"/>
    <n v="14"/>
    <x v="3"/>
    <s v="Cordill re montagnarde"/>
  </r>
  <r>
    <n v="2250"/>
    <x v="0"/>
    <s v="2014-G60456"/>
    <s v=" "/>
    <n v="55.297800000000002"/>
    <n v="-122.5094"/>
    <n v="2014"/>
    <x v="3"/>
    <n v="15"/>
    <d v="2014-08-15T00:00:00"/>
    <m/>
    <m/>
    <x v="6"/>
    <x v="1496"/>
    <x v="1"/>
    <s v=" "/>
    <s v="Fire"/>
    <s v=" "/>
    <s v="BC-2014-2014-G60456"/>
    <s v=" "/>
    <s v=" "/>
    <d v="2020-05-05T00:00:00"/>
    <s v="BC"/>
    <x v="3"/>
    <n v="14"/>
    <x v="3"/>
    <s v="Cordill re montagnarde"/>
  </r>
  <r>
    <n v="2251"/>
    <x v="0"/>
    <s v="2014-G70476"/>
    <s v=" "/>
    <n v="55.2182999999999"/>
    <n v="-122.1644"/>
    <n v="2014"/>
    <x v="3"/>
    <n v="15"/>
    <d v="2014-08-15T00:00:00"/>
    <m/>
    <m/>
    <x v="6"/>
    <x v="906"/>
    <x v="1"/>
    <s v=" "/>
    <s v="Fire"/>
    <s v=" "/>
    <s v="BC-2014-2014-G70476"/>
    <s v=" "/>
    <s v=" "/>
    <d v="2020-05-05T00:00:00"/>
    <s v="BC"/>
    <x v="3"/>
    <n v="14"/>
    <x v="3"/>
    <s v="Cordill re montagnarde"/>
  </r>
  <r>
    <n v="2252"/>
    <x v="0"/>
    <s v="2013-G40284"/>
    <s v=" "/>
    <n v="54.280099999999898"/>
    <n v="-124.8334"/>
    <n v="2013"/>
    <x v="3"/>
    <n v="5"/>
    <d v="2013-08-05T00:00:00"/>
    <m/>
    <m/>
    <x v="6"/>
    <x v="1497"/>
    <x v="0"/>
    <s v=" "/>
    <s v="Fire"/>
    <s v=" "/>
    <s v="BC-2013-2013-G40284"/>
    <s v=" "/>
    <s v=" "/>
    <d v="2020-05-05T00:00:00"/>
    <s v="BC"/>
    <x v="3"/>
    <n v="14"/>
    <x v="3"/>
    <s v="Cordill re montagnarde"/>
  </r>
  <r>
    <n v="2253"/>
    <x v="0"/>
    <s v="2014-G50226"/>
    <s v=" "/>
    <n v="54.878500000000003"/>
    <n v="-123.8334"/>
    <n v="2014"/>
    <x v="1"/>
    <n v="14"/>
    <d v="2014-07-14T00:00:00"/>
    <m/>
    <m/>
    <x v="6"/>
    <x v="1498"/>
    <x v="1"/>
    <s v=" "/>
    <s v="Fire"/>
    <s v=" "/>
    <s v="BC-2014-2014-G50226"/>
    <s v=" "/>
    <s v=" "/>
    <d v="2020-05-05T00:00:00"/>
    <s v="BC"/>
    <x v="3"/>
    <n v="14"/>
    <x v="3"/>
    <s v="Cordill re montagnarde"/>
  </r>
  <r>
    <n v="2254"/>
    <x v="0"/>
    <s v="2014-R10070"/>
    <s v=" "/>
    <n v="53.398200000000003"/>
    <n v="-125.7346"/>
    <n v="2014"/>
    <x v="1"/>
    <n v="8"/>
    <d v="2014-07-08T00:00:00"/>
    <m/>
    <m/>
    <x v="6"/>
    <x v="1499"/>
    <x v="1"/>
    <s v=" "/>
    <s v="Fire"/>
    <s v=" "/>
    <s v="BC-2014-2014-R10070"/>
    <s v=" "/>
    <s v=" "/>
    <d v="2020-05-05T00:00:00"/>
    <s v="BC"/>
    <x v="3"/>
    <n v="14"/>
    <x v="3"/>
    <s v="Cordill re montagnarde"/>
  </r>
  <r>
    <n v="2255"/>
    <x v="0"/>
    <s v="2014-R20116"/>
    <s v=" "/>
    <n v="54.369599999999899"/>
    <n v="-126.4297"/>
    <n v="2014"/>
    <x v="3"/>
    <n v="11"/>
    <d v="2014-08-11T00:00:00"/>
    <m/>
    <m/>
    <x v="6"/>
    <x v="1500"/>
    <x v="1"/>
    <s v=" "/>
    <s v="Fire"/>
    <s v=" "/>
    <s v="BC-2014-2014-R20116"/>
    <s v=" "/>
    <s v=" "/>
    <d v="2020-05-05T00:00:00"/>
    <s v="BC"/>
    <x v="3"/>
    <n v="14"/>
    <x v="3"/>
    <s v="Cordill re montagnarde"/>
  </r>
  <r>
    <n v="2256"/>
    <x v="0"/>
    <s v="2014-R10077"/>
    <s v=" "/>
    <n v="53.382800000000003"/>
    <n v="-126.8899"/>
    <n v="2014"/>
    <x v="0"/>
    <n v="19"/>
    <d v="2014-06-19T00:00:00"/>
    <m/>
    <m/>
    <x v="6"/>
    <x v="1501"/>
    <x v="1"/>
    <s v=" "/>
    <s v="Fire"/>
    <s v=" "/>
    <s v="BC-2014-2014-R10077"/>
    <s v=" "/>
    <s v=" "/>
    <d v="2020-05-05T00:00:00"/>
    <s v="BC"/>
    <x v="3"/>
    <n v="14"/>
    <x v="3"/>
    <s v="Cordill re montagnarde"/>
  </r>
  <r>
    <n v="2257"/>
    <x v="0"/>
    <s v="2013-R10252"/>
    <s v=" "/>
    <n v="53.271799999999899"/>
    <n v="-126.217299999999"/>
    <n v="2013"/>
    <x v="4"/>
    <n v="3"/>
    <d v="2013-09-03T00:00:00"/>
    <m/>
    <m/>
    <x v="6"/>
    <x v="1502"/>
    <x v="1"/>
    <s v=" "/>
    <s v="Fire"/>
    <s v=" "/>
    <s v="BC-2013-2013-R10252"/>
    <s v=" "/>
    <s v=" "/>
    <d v="2020-05-05T00:00:00"/>
    <s v="BC"/>
    <x v="3"/>
    <n v="14"/>
    <x v="3"/>
    <s v="Cordill re montagnarde"/>
  </r>
  <r>
    <n v="2258"/>
    <x v="0"/>
    <s v="2013-K10720"/>
    <s v=" "/>
    <n v="52.786000000000001"/>
    <n v="-120.186899999999"/>
    <n v="2013"/>
    <x v="3"/>
    <n v="10"/>
    <d v="2013-08-10T00:00:00"/>
    <m/>
    <m/>
    <x v="6"/>
    <x v="1503"/>
    <x v="1"/>
    <s v=" "/>
    <s v="Fire"/>
    <s v=" "/>
    <s v="BC-2013-2013-K10720"/>
    <s v=" "/>
    <s v=" "/>
    <d v="2020-05-05T00:00:00"/>
    <s v="BC"/>
    <x v="3"/>
    <n v="14"/>
    <x v="3"/>
    <s v="Cordill re montagnarde"/>
  </r>
  <r>
    <n v="2259"/>
    <x v="0"/>
    <s v="2013-N70405"/>
    <s v=" "/>
    <n v="50.546100000000003"/>
    <n v="-116.9659"/>
    <n v="2013"/>
    <x v="3"/>
    <n v="10"/>
    <d v="2013-08-10T00:00:00"/>
    <m/>
    <m/>
    <x v="6"/>
    <x v="1504"/>
    <x v="1"/>
    <s v=" "/>
    <s v="Fire"/>
    <s v=" "/>
    <s v="BC-2013-2013-N70405"/>
    <s v=" "/>
    <s v=" "/>
    <d v="2020-05-05T00:00:00"/>
    <s v="BC"/>
    <x v="3"/>
    <n v="14"/>
    <x v="3"/>
    <s v="Cordill re montagnarde"/>
  </r>
  <r>
    <n v="2260"/>
    <x v="0"/>
    <s v="2013-G30332"/>
    <s v=" "/>
    <n v="52.956499999999899"/>
    <n v="-120.0044"/>
    <n v="2013"/>
    <x v="3"/>
    <n v="10"/>
    <d v="2013-08-10T00:00:00"/>
    <m/>
    <m/>
    <x v="6"/>
    <x v="1444"/>
    <x v="1"/>
    <s v=" "/>
    <s v="Fire"/>
    <s v=" "/>
    <s v="BC-2013-2013-G30332"/>
    <s v=" "/>
    <s v=" "/>
    <d v="2020-05-05T00:00:00"/>
    <s v="BC"/>
    <x v="3"/>
    <n v="14"/>
    <x v="3"/>
    <s v="Cordill re montagnarde"/>
  </r>
  <r>
    <n v="2261"/>
    <x v="0"/>
    <s v="2014-G40198"/>
    <s v=" "/>
    <n v="53.143099999999897"/>
    <n v="-124.38160000000001"/>
    <n v="2014"/>
    <x v="1"/>
    <n v="8"/>
    <d v="2014-07-08T00:00:00"/>
    <m/>
    <m/>
    <x v="6"/>
    <x v="1505"/>
    <x v="1"/>
    <s v=" "/>
    <s v="Fire"/>
    <s v=" "/>
    <s v="BC-2014-2014-G40198"/>
    <s v=" "/>
    <s v=" "/>
    <d v="2020-05-05T00:00:00"/>
    <s v="BC"/>
    <x v="3"/>
    <n v="14"/>
    <x v="3"/>
    <s v="Cordill re montagnarde"/>
  </r>
  <r>
    <n v="2262"/>
    <x v="0"/>
    <s v="2013-G10275"/>
    <s v=" "/>
    <n v="53.4560999999999"/>
    <n v="-121.8506"/>
    <n v="2013"/>
    <x v="3"/>
    <n v="3"/>
    <d v="2013-08-03T00:00:00"/>
    <m/>
    <m/>
    <x v="6"/>
    <x v="1506"/>
    <x v="1"/>
    <s v=" "/>
    <s v="Fire"/>
    <s v=" "/>
    <s v="BC-2013-2013-G10275"/>
    <s v=" "/>
    <s v=" "/>
    <d v="2020-05-05T00:00:00"/>
    <s v="BC"/>
    <x v="3"/>
    <n v="14"/>
    <x v="3"/>
    <s v="Cordill re montagnarde"/>
  </r>
  <r>
    <n v="2263"/>
    <x v="0"/>
    <s v="2014-C50158"/>
    <s v=" "/>
    <n v="52.728299999999898"/>
    <n v="-124.2766"/>
    <n v="2014"/>
    <x v="3"/>
    <n v="15"/>
    <d v="2014-08-15T00:00:00"/>
    <m/>
    <m/>
    <x v="6"/>
    <x v="1507"/>
    <x v="1"/>
    <s v=" "/>
    <s v="Fire"/>
    <s v=" "/>
    <s v="BC-2014-2014-C50158"/>
    <s v=" "/>
    <s v=" "/>
    <d v="2020-05-05T00:00:00"/>
    <s v="BC"/>
    <x v="3"/>
    <n v="14"/>
    <x v="3"/>
    <s v="Cordill re montagnarde"/>
  </r>
  <r>
    <n v="2264"/>
    <x v="0"/>
    <s v="2013-C50224"/>
    <s v=" "/>
    <n v="52.729300000000002"/>
    <n v="-125.099999999999"/>
    <n v="2013"/>
    <x v="1"/>
    <n v="31"/>
    <d v="2013-07-31T00:00:00"/>
    <m/>
    <m/>
    <x v="6"/>
    <x v="909"/>
    <x v="1"/>
    <s v=" "/>
    <s v="Fire"/>
    <s v=" "/>
    <s v="BC-2013-2013-C50224"/>
    <s v=" "/>
    <s v=" "/>
    <d v="2020-05-05T00:00:00"/>
    <s v="BC"/>
    <x v="3"/>
    <n v="14"/>
    <x v="3"/>
    <s v="Cordill re montagnarde"/>
  </r>
  <r>
    <n v="2265"/>
    <x v="0"/>
    <s v="2014-C50145"/>
    <s v=" "/>
    <n v="52.101199999999899"/>
    <n v="-123.5851"/>
    <n v="2014"/>
    <x v="3"/>
    <n v="11"/>
    <d v="2014-08-11T00:00:00"/>
    <m/>
    <m/>
    <x v="6"/>
    <x v="1508"/>
    <x v="0"/>
    <s v=" "/>
    <s v="Fire"/>
    <s v=" "/>
    <s v="BC-2014-2014-C50145"/>
    <s v=" "/>
    <s v=" "/>
    <d v="2020-05-05T00:00:00"/>
    <s v="BC"/>
    <x v="3"/>
    <n v="14"/>
    <x v="3"/>
    <s v="Cordill re montagnarde"/>
  </r>
  <r>
    <n v="2266"/>
    <x v="0"/>
    <s v="2012-C20104"/>
    <s v=" "/>
    <n v="51.826000000000001"/>
    <n v="-121.8625"/>
    <n v="2012"/>
    <x v="1"/>
    <n v="18"/>
    <d v="2012-07-18T00:00:00"/>
    <m/>
    <m/>
    <x v="6"/>
    <x v="955"/>
    <x v="1"/>
    <s v=" "/>
    <s v="Fire"/>
    <s v=" "/>
    <s v="BC-2012-2012-C20104"/>
    <s v=" "/>
    <s v=" "/>
    <d v="2020-05-05T00:00:00"/>
    <s v="BC"/>
    <x v="3"/>
    <n v="14"/>
    <x v="3"/>
    <s v="Cordill re montagnarde"/>
  </r>
  <r>
    <n v="2267"/>
    <x v="0"/>
    <s v="2012-C40193"/>
    <s v=" "/>
    <n v="51.219999999999899"/>
    <n v="-122.08750000000001"/>
    <n v="2012"/>
    <x v="3"/>
    <n v="21"/>
    <d v="2012-08-21T00:00:00"/>
    <m/>
    <m/>
    <x v="6"/>
    <x v="1509"/>
    <x v="0"/>
    <s v=" "/>
    <s v="Fire"/>
    <s v=" "/>
    <s v="BC-2012-2012-C40193"/>
    <s v=" "/>
    <s v=" "/>
    <d v="2020-05-05T00:00:00"/>
    <s v="BC"/>
    <x v="3"/>
    <n v="14"/>
    <x v="3"/>
    <s v="Cordill re montagnarde"/>
  </r>
  <r>
    <n v="2268"/>
    <x v="0"/>
    <s v="2013-C20012"/>
    <s v=" "/>
    <n v="51.914099999999898"/>
    <n v="-122.5301"/>
    <n v="2013"/>
    <x v="5"/>
    <n v="22"/>
    <d v="2013-04-22T00:00:00"/>
    <m/>
    <m/>
    <x v="6"/>
    <x v="772"/>
    <x v="0"/>
    <s v=" "/>
    <s v="Fire"/>
    <s v=" "/>
    <s v="BC-2013-2013-C20012"/>
    <s v=" "/>
    <s v=" "/>
    <d v="2020-05-05T00:00:00"/>
    <s v="BC"/>
    <x v="3"/>
    <n v="14"/>
    <x v="3"/>
    <s v="Cordill re montagnarde"/>
  </r>
  <r>
    <n v="2269"/>
    <x v="0"/>
    <s v="2013-C20025"/>
    <s v=" "/>
    <n v="52.006700000000002"/>
    <n v="-122.476699999999"/>
    <n v="2013"/>
    <x v="5"/>
    <n v="25"/>
    <d v="2013-04-25T00:00:00"/>
    <m/>
    <m/>
    <x v="6"/>
    <x v="1510"/>
    <x v="0"/>
    <s v=" "/>
    <s v="Fire"/>
    <s v=" "/>
    <s v="BC-2013-2013-C20025"/>
    <s v=" "/>
    <s v=" "/>
    <d v="2020-05-05T00:00:00"/>
    <s v="BC"/>
    <x v="3"/>
    <n v="14"/>
    <x v="3"/>
    <s v="Cordill re montagnarde"/>
  </r>
  <r>
    <n v="2270"/>
    <x v="0"/>
    <s v="2012-N20306"/>
    <s v=" "/>
    <n v="50.931899999999899"/>
    <n v="-115.8532"/>
    <n v="2012"/>
    <x v="3"/>
    <n v="8"/>
    <d v="2012-08-08T00:00:00"/>
    <m/>
    <m/>
    <x v="6"/>
    <x v="1511"/>
    <x v="1"/>
    <s v=" "/>
    <s v="Fire"/>
    <s v=" "/>
    <s v="BC-2012-2012-N20306"/>
    <s v=" "/>
    <s v=" "/>
    <d v="2020-05-05T00:00:00"/>
    <s v="BC"/>
    <x v="3"/>
    <n v="14"/>
    <x v="3"/>
    <s v="Cordill re montagnarde"/>
  </r>
  <r>
    <n v="2271"/>
    <x v="0"/>
    <s v="2014-N10277"/>
    <s v=" "/>
    <n v="49.700699999999898"/>
    <n v="-115.45050000000001"/>
    <n v="2014"/>
    <x v="1"/>
    <n v="30"/>
    <d v="2014-07-30T00:00:00"/>
    <m/>
    <m/>
    <x v="6"/>
    <x v="1218"/>
    <x v="1"/>
    <s v=" "/>
    <s v="Fire"/>
    <s v=" "/>
    <s v="BC-2014-2014-N10277"/>
    <s v=" "/>
    <s v=" "/>
    <d v="2020-05-05T00:00:00"/>
    <s v="BC"/>
    <x v="3"/>
    <n v="14"/>
    <x v="3"/>
    <s v="Cordill re montagnarde"/>
  </r>
  <r>
    <n v="2272"/>
    <x v="0"/>
    <s v="2014-N20200"/>
    <s v=" "/>
    <n v="50.173000000000002"/>
    <n v="-115.6756"/>
    <n v="2014"/>
    <x v="1"/>
    <n v="27"/>
    <d v="2014-07-27T00:00:00"/>
    <m/>
    <m/>
    <x v="6"/>
    <x v="835"/>
    <x v="1"/>
    <s v=" "/>
    <s v="Fire"/>
    <s v=" "/>
    <s v="BC-2014-2014-N20200"/>
    <s v=" "/>
    <s v=" "/>
    <d v="2020-05-05T00:00:00"/>
    <s v="BC"/>
    <x v="3"/>
    <n v="14"/>
    <x v="3"/>
    <s v="Cordill re montagnarde"/>
  </r>
  <r>
    <n v="2273"/>
    <x v="0"/>
    <s v="2014-N20227"/>
    <s v=" "/>
    <n v="50.178899999999899"/>
    <n v="-115.1536"/>
    <n v="2014"/>
    <x v="1"/>
    <n v="27"/>
    <d v="2014-07-27T00:00:00"/>
    <m/>
    <m/>
    <x v="6"/>
    <x v="1285"/>
    <x v="1"/>
    <s v=" "/>
    <s v="Fire"/>
    <s v=" "/>
    <s v="BC-2014-2014-N20227"/>
    <s v=" "/>
    <s v=" "/>
    <d v="2020-05-05T00:00:00"/>
    <s v="BC"/>
    <x v="3"/>
    <n v="14"/>
    <x v="3"/>
    <s v="Cordill re montagnarde"/>
  </r>
  <r>
    <n v="2274"/>
    <x v="0"/>
    <s v="2014-N20235"/>
    <s v=" "/>
    <n v="50.555"/>
    <n v="-115.6233"/>
    <n v="2014"/>
    <x v="1"/>
    <n v="27"/>
    <d v="2014-07-27T00:00:00"/>
    <m/>
    <m/>
    <x v="6"/>
    <x v="853"/>
    <x v="1"/>
    <s v=" "/>
    <s v="Fire"/>
    <s v=" "/>
    <s v="BC-2014-2014-N20235"/>
    <s v=" "/>
    <s v=" "/>
    <d v="2020-05-05T00:00:00"/>
    <s v="BC"/>
    <x v="3"/>
    <n v="14"/>
    <x v="3"/>
    <s v="Cordill re montagnarde"/>
  </r>
  <r>
    <n v="2275"/>
    <x v="0"/>
    <s v="2014-N20236"/>
    <s v=" "/>
    <n v="50.174999999999898"/>
    <n v="-115.420599999999"/>
    <n v="2014"/>
    <x v="1"/>
    <n v="27"/>
    <d v="2014-07-27T00:00:00"/>
    <m/>
    <m/>
    <x v="6"/>
    <x v="1512"/>
    <x v="1"/>
    <s v=" "/>
    <s v="Fire"/>
    <s v=" "/>
    <s v="BC-2014-2014-N20236"/>
    <s v=" "/>
    <s v=" "/>
    <d v="2020-05-05T00:00:00"/>
    <s v="BC"/>
    <x v="3"/>
    <n v="14"/>
    <x v="3"/>
    <s v="Cordill re montagnarde"/>
  </r>
  <r>
    <n v="2276"/>
    <x v="0"/>
    <s v="2014-N20399"/>
    <s v=" "/>
    <n v="50.110900000000001"/>
    <n v="-115.0812"/>
    <n v="2014"/>
    <x v="3"/>
    <n v="6"/>
    <d v="2014-08-06T00:00:00"/>
    <m/>
    <m/>
    <x v="6"/>
    <x v="846"/>
    <x v="1"/>
    <s v=" "/>
    <s v="Fire"/>
    <s v=" "/>
    <s v="BC-2014-2014-N20399"/>
    <s v=" "/>
    <s v=" "/>
    <d v="2020-05-05T00:00:00"/>
    <s v="BC"/>
    <x v="3"/>
    <n v="14"/>
    <x v="3"/>
    <s v="Cordill re montagnarde"/>
  </r>
  <r>
    <n v="2277"/>
    <x v="0"/>
    <s v="2014-N20173"/>
    <s v=" "/>
    <n v="51.012"/>
    <n v="-116.9166"/>
    <n v="2014"/>
    <x v="1"/>
    <n v="21"/>
    <d v="2014-07-21T00:00:00"/>
    <m/>
    <m/>
    <x v="6"/>
    <x v="1513"/>
    <x v="1"/>
    <s v=" "/>
    <s v="Fire"/>
    <s v=" "/>
    <s v="BC-2014-2014-N20173"/>
    <s v=" "/>
    <s v=" "/>
    <d v="2020-05-05T00:00:00"/>
    <s v="BC"/>
    <x v="3"/>
    <n v="14"/>
    <x v="3"/>
    <s v="Cordill re montagnarde"/>
  </r>
  <r>
    <n v="2278"/>
    <x v="0"/>
    <s v="2014-K70270"/>
    <s v=" "/>
    <n v="50.269599999999897"/>
    <n v="-121.5608"/>
    <n v="2014"/>
    <x v="1"/>
    <n v="15"/>
    <d v="2014-07-15T00:00:00"/>
    <m/>
    <m/>
    <x v="6"/>
    <x v="1514"/>
    <x v="0"/>
    <s v=" "/>
    <s v="Fire"/>
    <s v=" "/>
    <s v="BC-2014-2014-K70270"/>
    <s v=" "/>
    <s v=" "/>
    <d v="2020-05-05T00:00:00"/>
    <s v="BC"/>
    <x v="3"/>
    <n v="14"/>
    <x v="3"/>
    <s v="Cordill re montagnarde"/>
  </r>
  <r>
    <n v="2279"/>
    <x v="0"/>
    <s v="2013-K20028"/>
    <s v=" "/>
    <n v="50.5735999999999"/>
    <n v="-121.28230000000001"/>
    <n v="2013"/>
    <x v="5"/>
    <n v="27"/>
    <d v="2013-04-27T00:00:00"/>
    <m/>
    <m/>
    <x v="6"/>
    <x v="1275"/>
    <x v="0"/>
    <s v=" "/>
    <s v="Fire"/>
    <s v=" "/>
    <s v="BC-2013-2013-K20028"/>
    <s v=" "/>
    <s v=" "/>
    <d v="2020-05-05T00:00:00"/>
    <s v="BC"/>
    <x v="3"/>
    <n v="14"/>
    <x v="3"/>
    <s v="Cordill re montagnarde"/>
  </r>
  <r>
    <n v="2280"/>
    <x v="0"/>
    <s v="2014-V30247"/>
    <s v=" "/>
    <n v="50.334000000000003"/>
    <n v="-123.5565"/>
    <n v="2014"/>
    <x v="1"/>
    <n v="15"/>
    <d v="2014-07-15T00:00:00"/>
    <m/>
    <m/>
    <x v="6"/>
    <x v="772"/>
    <x v="0"/>
    <s v=" "/>
    <s v="Fire"/>
    <s v=" "/>
    <s v="BC-2014-2014-V30247"/>
    <s v=" "/>
    <s v=" "/>
    <d v="2020-05-05T00:00:00"/>
    <s v="BC"/>
    <x v="4"/>
    <n v="13"/>
    <x v="4"/>
    <s v="Maritime du Pacifique"/>
  </r>
  <r>
    <n v="2281"/>
    <x v="0"/>
    <s v="2015-V30160"/>
    <s v=" "/>
    <n v="50.377499999999898"/>
    <n v="-123.5557"/>
    <n v="2015"/>
    <x v="2"/>
    <n v="21"/>
    <d v="2015-05-21T00:00:00"/>
    <m/>
    <m/>
    <x v="6"/>
    <x v="1515"/>
    <x v="1"/>
    <s v=" "/>
    <s v="Fire"/>
    <s v=" "/>
    <s v="BC-2015-2015-V30160"/>
    <s v=" "/>
    <s v=" "/>
    <d v="2020-05-05T00:00:00"/>
    <s v="BC"/>
    <x v="4"/>
    <n v="13"/>
    <x v="4"/>
    <s v="Maritime du Pacifique"/>
  </r>
  <r>
    <n v="2282"/>
    <x v="0"/>
    <s v="2015-V30241"/>
    <s v=" "/>
    <n v="50.678600000000003"/>
    <n v="-123.3676"/>
    <n v="2015"/>
    <x v="0"/>
    <n v="30"/>
    <d v="2015-06-30T00:00:00"/>
    <m/>
    <m/>
    <x v="6"/>
    <x v="1516"/>
    <x v="1"/>
    <s v=" "/>
    <s v="Fire"/>
    <s v=" "/>
    <s v="BC-2015-2015-V30241"/>
    <s v=" "/>
    <s v=" "/>
    <d v="2020-05-05T00:00:00"/>
    <s v="BC"/>
    <x v="4"/>
    <n v="13"/>
    <x v="4"/>
    <s v="Maritime du Pacifique"/>
  </r>
  <r>
    <n v="2283"/>
    <x v="0"/>
    <s v="2015-V10247"/>
    <s v=" "/>
    <n v="49.915500000000002"/>
    <n v="-121.889399999999"/>
    <n v="2015"/>
    <x v="0"/>
    <n v="30"/>
    <d v="2015-06-30T00:00:00"/>
    <m/>
    <m/>
    <x v="6"/>
    <x v="1517"/>
    <x v="1"/>
    <s v=" "/>
    <s v="Fire"/>
    <s v=" "/>
    <s v="BC-2015-2015-V10247"/>
    <s v=" "/>
    <s v=" "/>
    <d v="2020-05-05T00:00:00"/>
    <s v="BC"/>
    <x v="4"/>
    <n v="13"/>
    <x v="4"/>
    <s v="Maritime du Pacifique"/>
  </r>
  <r>
    <n v="2284"/>
    <x v="0"/>
    <s v="2014-V10237"/>
    <s v=" "/>
    <n v="49.944299999999899"/>
    <n v="-121.959599999999"/>
    <n v="2014"/>
    <x v="1"/>
    <n v="14"/>
    <d v="2014-07-14T00:00:00"/>
    <m/>
    <m/>
    <x v="6"/>
    <x v="1518"/>
    <x v="1"/>
    <s v=" "/>
    <s v="Fire"/>
    <s v=" "/>
    <s v="BC-2014-2014-V10237"/>
    <s v=" "/>
    <s v=" "/>
    <d v="2020-05-05T00:00:00"/>
    <s v="BC"/>
    <x v="4"/>
    <n v="13"/>
    <x v="4"/>
    <s v="Maritime du Pacifique"/>
  </r>
  <r>
    <n v="2285"/>
    <x v="0"/>
    <s v="2017-V10484"/>
    <s v=" "/>
    <n v="49.575499999999899"/>
    <n v="-121.8113"/>
    <n v="2017"/>
    <x v="1"/>
    <n v="1"/>
    <d v="2017-07-01T00:00:00"/>
    <m/>
    <m/>
    <x v="6"/>
    <x v="1143"/>
    <x v="0"/>
    <s v=" "/>
    <s v="Fire"/>
    <s v=" "/>
    <s v="BC-2017-2017-V10484"/>
    <s v=" "/>
    <s v=" "/>
    <d v="2020-05-05T00:00:00"/>
    <s v="BC"/>
    <x v="4"/>
    <n v="13"/>
    <x v="4"/>
    <s v="Maritime du Pacifique"/>
  </r>
  <r>
    <n v="2286"/>
    <x v="0"/>
    <s v="2014-K60265"/>
    <s v=" "/>
    <n v="49.759300000000003"/>
    <n v="-121.06270000000001"/>
    <n v="2014"/>
    <x v="1"/>
    <n v="14"/>
    <d v="2014-07-14T00:00:00"/>
    <m/>
    <m/>
    <x v="6"/>
    <x v="811"/>
    <x v="1"/>
    <s v=" "/>
    <s v="Fire"/>
    <s v=" "/>
    <s v="BC-2014-2014-K60265"/>
    <s v=" "/>
    <s v=" "/>
    <d v="2020-05-05T00:00:00"/>
    <s v="BC"/>
    <x v="3"/>
    <n v="14"/>
    <x v="3"/>
    <s v="Cordill re montagnarde"/>
  </r>
  <r>
    <n v="2287"/>
    <x v="0"/>
    <s v="2014-K60286"/>
    <s v=" "/>
    <n v="49.645499999999899"/>
    <n v="-120.42270000000001"/>
    <n v="2014"/>
    <x v="1"/>
    <n v="16"/>
    <d v="2014-07-16T00:00:00"/>
    <m/>
    <m/>
    <x v="6"/>
    <x v="1010"/>
    <x v="0"/>
    <s v=" "/>
    <s v="Fire"/>
    <s v=" "/>
    <s v="BC-2014-2014-K60286"/>
    <s v=" "/>
    <s v=" "/>
    <d v="2020-05-05T00:00:00"/>
    <s v="BC"/>
    <x v="3"/>
    <n v="14"/>
    <x v="3"/>
    <s v="Cordill re montagnarde"/>
  </r>
  <r>
    <n v="2288"/>
    <x v="0"/>
    <s v="2012-K50869"/>
    <s v=" "/>
    <n v="49.808399999999899"/>
    <n v="-119.7445"/>
    <n v="2012"/>
    <x v="4"/>
    <n v="9"/>
    <d v="2012-09-09T00:00:00"/>
    <m/>
    <m/>
    <x v="6"/>
    <x v="529"/>
    <x v="0"/>
    <s v=" "/>
    <s v="Fire"/>
    <s v=" "/>
    <s v="BC-2012-2012-K50869"/>
    <s v=" "/>
    <s v=" "/>
    <d v="2020-05-05T00:00:00"/>
    <s v="BC"/>
    <x v="3"/>
    <n v="14"/>
    <x v="3"/>
    <s v="Cordill re montagnarde"/>
  </r>
  <r>
    <n v="2289"/>
    <x v="0"/>
    <s v="2014-K50272"/>
    <s v=" "/>
    <n v="49.418900000000001"/>
    <n v="-119.820899999999"/>
    <n v="2014"/>
    <x v="1"/>
    <n v="15"/>
    <d v="2014-07-15T00:00:00"/>
    <m/>
    <m/>
    <x v="6"/>
    <x v="917"/>
    <x v="0"/>
    <s v=" "/>
    <s v="Fire"/>
    <s v=" "/>
    <s v="BC-2014-2014-K50272"/>
    <s v=" "/>
    <s v=" "/>
    <d v="2020-05-05T00:00:00"/>
    <s v="BC"/>
    <x v="3"/>
    <n v="14"/>
    <x v="3"/>
    <s v="Cordill re montagnarde"/>
  </r>
  <r>
    <n v="2290"/>
    <x v="0"/>
    <s v="2014-K50293"/>
    <s v=" "/>
    <n v="49.857500000000002"/>
    <n v="-119.6554"/>
    <n v="2014"/>
    <x v="1"/>
    <n v="17"/>
    <d v="2014-07-17T00:00:00"/>
    <m/>
    <m/>
    <x v="6"/>
    <x v="917"/>
    <x v="0"/>
    <s v=" "/>
    <s v="Fire"/>
    <s v=" "/>
    <s v="BC-2014-2014-K50293"/>
    <s v=" "/>
    <s v=" "/>
    <d v="2020-05-05T00:00:00"/>
    <s v="BC"/>
    <x v="3"/>
    <n v="14"/>
    <x v="3"/>
    <s v="Cordill re montagnarde"/>
  </r>
  <r>
    <n v="2291"/>
    <x v="0"/>
    <s v="2015-V70274"/>
    <s v=" "/>
    <n v="49.258699999999898"/>
    <n v="-124.9847"/>
    <n v="2015"/>
    <x v="1"/>
    <n v="4"/>
    <d v="2015-07-04T00:00:00"/>
    <m/>
    <m/>
    <x v="6"/>
    <x v="933"/>
    <x v="0"/>
    <s v=" "/>
    <s v="Fire"/>
    <s v=" "/>
    <s v="BC-2015-2015-V70274"/>
    <s v=" "/>
    <s v=" "/>
    <d v="2020-05-05T00:00:00"/>
    <s v="BC"/>
    <x v="4"/>
    <n v="13"/>
    <x v="4"/>
    <s v="Maritime du Pacifique"/>
  </r>
  <r>
    <n v="2292"/>
    <x v="0"/>
    <s v="2015-V60407"/>
    <s v=" "/>
    <n v="48.6282"/>
    <n v="-124.23860000000001"/>
    <n v="2015"/>
    <x v="3"/>
    <n v="11"/>
    <d v="2015-08-11T00:00:00"/>
    <m/>
    <m/>
    <x v="6"/>
    <x v="811"/>
    <x v="0"/>
    <s v=" "/>
    <s v="Fire"/>
    <s v=" "/>
    <s v="BC-2015-2015-V60407"/>
    <s v=" "/>
    <s v=" "/>
    <d v="2020-05-05T00:00:00"/>
    <s v="BC"/>
    <x v="4"/>
    <n v="13"/>
    <x v="4"/>
    <s v="Maritime du Pacifique"/>
  </r>
  <r>
    <n v="2293"/>
    <x v="0"/>
    <s v="2012-N20626"/>
    <s v=" "/>
    <n v="49.5383"/>
    <n v="-118.901"/>
    <n v="2012"/>
    <x v="4"/>
    <n v="25"/>
    <d v="2012-09-25T00:00:00"/>
    <m/>
    <m/>
    <x v="6"/>
    <x v="1519"/>
    <x v="1"/>
    <s v=" "/>
    <s v="Fire"/>
    <s v=" "/>
    <s v="BC-2012-2012-N20626"/>
    <s v=" "/>
    <s v=" "/>
    <d v="2020-05-05T00:00:00"/>
    <s v="BC"/>
    <x v="3"/>
    <n v="14"/>
    <x v="3"/>
    <s v="Cordill re montagnarde"/>
  </r>
  <r>
    <n v="2294"/>
    <x v="0"/>
    <s v="2015-V10370"/>
    <s v=" "/>
    <n v="49.461799999999897"/>
    <n v="-121.872699999999"/>
    <n v="2015"/>
    <x v="3"/>
    <n v="2"/>
    <d v="2015-08-02T00:00:00"/>
    <m/>
    <m/>
    <x v="6"/>
    <x v="1520"/>
    <x v="0"/>
    <s v=" "/>
    <s v="Fire"/>
    <s v=" "/>
    <s v="BC-2015-2015-V10370"/>
    <s v=" "/>
    <s v=" "/>
    <d v="2020-05-05T00:00:00"/>
    <s v="BC"/>
    <x v="4"/>
    <n v="13"/>
    <x v="4"/>
    <s v="Maritime du Pacifique"/>
  </r>
  <r>
    <n v="2295"/>
    <x v="0"/>
    <s v="2015-V50256"/>
    <s v=" "/>
    <n v="49.521099999999898"/>
    <n v="-123.815"/>
    <n v="2015"/>
    <x v="1"/>
    <n v="2"/>
    <d v="2015-07-02T00:00:00"/>
    <m/>
    <m/>
    <x v="6"/>
    <x v="1521"/>
    <x v="0"/>
    <s v=" "/>
    <s v="Fire"/>
    <s v=" "/>
    <s v="BC-2015-2015-V50256"/>
    <s v=" "/>
    <s v=" "/>
    <d v="2020-05-05T00:00:00"/>
    <s v="BC"/>
    <x v="4"/>
    <n v="13"/>
    <x v="4"/>
    <s v="Maritime du Pacifique"/>
  </r>
  <r>
    <n v="2296"/>
    <x v="0"/>
    <s v="2015-G90180"/>
    <s v=" "/>
    <n v="59.517699999999898"/>
    <n v="-127.865399999999"/>
    <n v="2015"/>
    <x v="2"/>
    <n v="26"/>
    <d v="2015-05-26T00:00:00"/>
    <m/>
    <m/>
    <x v="6"/>
    <x v="1522"/>
    <x v="1"/>
    <s v=" "/>
    <s v="Fire"/>
    <s v=" "/>
    <s v="BC-2015-2015-G90180"/>
    <s v=" "/>
    <s v=" "/>
    <d v="2020-05-05T00:00:00"/>
    <s v="BC"/>
    <x v="0"/>
    <n v="12"/>
    <x v="0"/>
    <s v="CordillCre boreale"/>
  </r>
  <r>
    <n v="2297"/>
    <x v="0"/>
    <s v="2016-R90074"/>
    <s v=" "/>
    <n v="59.801400000000001"/>
    <n v="-129.3486"/>
    <n v="2016"/>
    <x v="1"/>
    <n v="11"/>
    <d v="2016-07-11T00:00:00"/>
    <m/>
    <m/>
    <x v="6"/>
    <x v="1523"/>
    <x v="1"/>
    <s v=" "/>
    <s v="Fire"/>
    <s v=" "/>
    <s v="BC-2016-2016-R90074"/>
    <s v=" "/>
    <s v=" "/>
    <d v="2020-05-05T00:00:00"/>
    <s v="BC"/>
    <x v="0"/>
    <n v="12"/>
    <x v="0"/>
    <s v="CordillCre boreale"/>
  </r>
  <r>
    <n v="2298"/>
    <x v="0"/>
    <s v="2015-G90370"/>
    <s v=" "/>
    <n v="59.9801"/>
    <n v="-127.4353"/>
    <n v="2015"/>
    <x v="1"/>
    <n v="8"/>
    <d v="2015-07-08T00:00:00"/>
    <m/>
    <m/>
    <x v="6"/>
    <x v="1524"/>
    <x v="0"/>
    <s v=" "/>
    <s v="Fire"/>
    <s v=" "/>
    <s v="BC-2015-2015-G90370"/>
    <s v=" "/>
    <s v=" "/>
    <d v="2020-05-05T00:00:00"/>
    <s v="BC"/>
    <x v="0"/>
    <n v="12"/>
    <x v="0"/>
    <s v="CordillCre boreale"/>
  </r>
  <r>
    <n v="2299"/>
    <x v="0"/>
    <s v="2019-R90376"/>
    <s v=" "/>
    <n v="59.571100000000001"/>
    <n v="-128.63570000000001"/>
    <n v="2019"/>
    <x v="2"/>
    <n v="27"/>
    <d v="2019-05-27T00:00:00"/>
    <m/>
    <m/>
    <x v="6"/>
    <x v="1525"/>
    <x v="1"/>
    <s v=" "/>
    <s v="Fire"/>
    <s v=" "/>
    <s v="BC-2019-2019-R90376"/>
    <s v=" "/>
    <s v=" "/>
    <d v="2020-05-05T00:00:00"/>
    <s v="BC"/>
    <x v="0"/>
    <n v="12"/>
    <x v="0"/>
    <s v="CordillCre boreale"/>
  </r>
  <r>
    <n v="2300"/>
    <x v="0"/>
    <s v="2018-G91474"/>
    <s v=" "/>
    <n v="59.417900000000003"/>
    <n v="-127.6563"/>
    <n v="2018"/>
    <x v="1"/>
    <n v="26"/>
    <d v="2018-07-26T00:00:00"/>
    <m/>
    <m/>
    <x v="6"/>
    <x v="1526"/>
    <x v="2"/>
    <s v=" "/>
    <s v="Fire"/>
    <s v=" "/>
    <s v="BC-2018-2018-G91474"/>
    <s v=" "/>
    <s v=" "/>
    <d v="2020-05-05T00:00:00"/>
    <s v="BC"/>
    <x v="0"/>
    <n v="12"/>
    <x v="0"/>
    <s v="CordillCre boreale"/>
  </r>
  <r>
    <n v="2301"/>
    <x v="0"/>
    <s v="2018-R92033"/>
    <s v=" "/>
    <n v="59.855899999999899"/>
    <n v="-128.66990000000001"/>
    <n v="2018"/>
    <x v="1"/>
    <n v="30"/>
    <d v="2018-07-30T00:00:00"/>
    <m/>
    <m/>
    <x v="6"/>
    <x v="1527"/>
    <x v="1"/>
    <s v=" "/>
    <s v="Fire"/>
    <s v=" "/>
    <s v="BC-2018-2018-R92033"/>
    <s v=" "/>
    <s v=" "/>
    <d v="2020-05-05T00:00:00"/>
    <s v="BC"/>
    <x v="0"/>
    <n v="12"/>
    <x v="0"/>
    <s v="CordillCre boreale"/>
  </r>
  <r>
    <n v="2302"/>
    <x v="0"/>
    <s v="2018-R92631"/>
    <s v=" "/>
    <n v="59.515000000000001"/>
    <n v="-129.13"/>
    <n v="2018"/>
    <x v="3"/>
    <n v="12"/>
    <d v="2018-08-12T00:00:00"/>
    <m/>
    <m/>
    <x v="6"/>
    <x v="1528"/>
    <x v="1"/>
    <s v=" "/>
    <s v="Fire"/>
    <s v=" "/>
    <s v="BC-2018-2018-R92631"/>
    <s v=" "/>
    <s v=" "/>
    <d v="2020-05-05T00:00:00"/>
    <s v="BC"/>
    <x v="0"/>
    <n v="12"/>
    <x v="0"/>
    <s v="CordillCre boreale"/>
  </r>
  <r>
    <n v="2303"/>
    <x v="0"/>
    <s v="2019-R90894"/>
    <s v=" "/>
    <n v="59.1298999999999"/>
    <n v="-131.9359"/>
    <n v="2019"/>
    <x v="1"/>
    <n v="7"/>
    <d v="2019-07-07T00:00:00"/>
    <m/>
    <m/>
    <x v="6"/>
    <x v="811"/>
    <x v="1"/>
    <s v=" "/>
    <s v="Fire"/>
    <s v=" "/>
    <s v="BC-2019-2019-R90894"/>
    <s v=" "/>
    <s v=" "/>
    <d v="2020-05-05T00:00:00"/>
    <s v="BC"/>
    <x v="0"/>
    <n v="12"/>
    <x v="0"/>
    <s v="CordillCre boreale"/>
  </r>
  <r>
    <n v="2304"/>
    <x v="0"/>
    <s v="2015-G90194"/>
    <s v=" "/>
    <n v="59.563600000000001"/>
    <n v="-125.28"/>
    <n v="2015"/>
    <x v="2"/>
    <n v="24"/>
    <d v="2015-05-24T00:00:00"/>
    <m/>
    <m/>
    <x v="6"/>
    <x v="1529"/>
    <x v="1"/>
    <s v=" "/>
    <s v="Fire"/>
    <s v=" "/>
    <s v="BC-2015-2015-G90194"/>
    <s v=" "/>
    <s v=" "/>
    <d v="2020-05-05T00:00:00"/>
    <s v="BC"/>
    <x v="0"/>
    <n v="12"/>
    <x v="0"/>
    <s v="CordillCre boreale"/>
  </r>
  <r>
    <n v="2305"/>
    <x v="0"/>
    <s v="2015-G90347"/>
    <s v=" "/>
    <n v="59.351100000000002"/>
    <n v="-125.6095"/>
    <n v="2015"/>
    <x v="2"/>
    <n v="12"/>
    <d v="2015-05-12T00:00:00"/>
    <m/>
    <m/>
    <x v="6"/>
    <x v="1530"/>
    <x v="0"/>
    <s v=" "/>
    <s v="Fire"/>
    <s v=" "/>
    <s v="BC-2015-2015-G90347"/>
    <s v=" "/>
    <s v=" "/>
    <d v="2020-05-05T00:00:00"/>
    <s v="BC"/>
    <x v="0"/>
    <n v="12"/>
    <x v="0"/>
    <s v="CordillCre boreale"/>
  </r>
  <r>
    <n v="2306"/>
    <x v="0"/>
    <s v="2015-G90263"/>
    <s v=" "/>
    <n v="59.8536"/>
    <n v="-121.3409"/>
    <n v="2015"/>
    <x v="0"/>
    <n v="24"/>
    <d v="2015-06-24T00:00:00"/>
    <m/>
    <m/>
    <x v="6"/>
    <x v="1531"/>
    <x v="1"/>
    <s v=" "/>
    <s v="Fire"/>
    <s v=" "/>
    <s v="BC-2015-2015-G90263"/>
    <s v=" "/>
    <s v=" "/>
    <d v="2020-05-05T00:00:00"/>
    <s v="BC"/>
    <x v="1"/>
    <n v="4"/>
    <x v="1"/>
    <s v="Taiga des plaines"/>
  </r>
  <r>
    <n v="2307"/>
    <x v="0"/>
    <s v="2015-G90195"/>
    <s v=" "/>
    <n v="59.431899999999899"/>
    <n v="-121.1673"/>
    <n v="2015"/>
    <x v="2"/>
    <n v="26"/>
    <d v="2015-05-26T00:00:00"/>
    <m/>
    <m/>
    <x v="6"/>
    <x v="1532"/>
    <x v="1"/>
    <s v=" "/>
    <s v="Fire"/>
    <s v=" "/>
    <s v="BC-2015-2015-G90195"/>
    <s v=" "/>
    <s v=" "/>
    <d v="2020-05-05T00:00:00"/>
    <s v="BC"/>
    <x v="1"/>
    <n v="4"/>
    <x v="1"/>
    <s v="Taiga des plaines"/>
  </r>
  <r>
    <n v="2308"/>
    <x v="0"/>
    <s v="2015-G90243"/>
    <s v=" "/>
    <n v="59.3553"/>
    <n v="-121.0831"/>
    <n v="2015"/>
    <x v="0"/>
    <n v="23"/>
    <d v="2015-06-23T00:00:00"/>
    <m/>
    <m/>
    <x v="6"/>
    <x v="1533"/>
    <x v="1"/>
    <s v=" "/>
    <s v="Fire"/>
    <s v=" "/>
    <s v="BC-2015-2015-G90243"/>
    <s v=" "/>
    <s v=" "/>
    <d v="2020-05-05T00:00:00"/>
    <s v="BC"/>
    <x v="1"/>
    <n v="4"/>
    <x v="1"/>
    <s v="Taiga des plaines"/>
  </r>
  <r>
    <n v="2309"/>
    <x v="0"/>
    <s v="2018-G90866"/>
    <s v=" "/>
    <n v="59.553899999999899"/>
    <n v="-123.822599999999"/>
    <n v="2018"/>
    <x v="0"/>
    <n v="23"/>
    <d v="2018-06-23T00:00:00"/>
    <m/>
    <m/>
    <x v="6"/>
    <x v="387"/>
    <x v="1"/>
    <s v=" "/>
    <s v="Fire"/>
    <s v=" "/>
    <s v="BC-2018-2018-G90866"/>
    <s v=" "/>
    <s v=" "/>
    <d v="2020-05-05T00:00:00"/>
    <s v="BC"/>
    <x v="1"/>
    <n v="4"/>
    <x v="1"/>
    <s v="Taiga des plaines"/>
  </r>
  <r>
    <n v="2310"/>
    <x v="0"/>
    <s v="2018-G92084"/>
    <s v=" "/>
    <n v="58.944499999999898"/>
    <n v="-120.70050000000001"/>
    <n v="2018"/>
    <x v="3"/>
    <n v="3"/>
    <d v="2018-08-03T00:00:00"/>
    <m/>
    <m/>
    <x v="6"/>
    <x v="1534"/>
    <x v="1"/>
    <s v=" "/>
    <s v="Fire"/>
    <s v=" "/>
    <s v="BC-2018-2018-G92084"/>
    <s v=" "/>
    <s v=" "/>
    <d v="2020-05-05T00:00:00"/>
    <s v="BC"/>
    <x v="1"/>
    <n v="4"/>
    <x v="1"/>
    <s v="Taiga des plaines"/>
  </r>
  <r>
    <n v="2311"/>
    <x v="0"/>
    <s v="2018-G92313"/>
    <s v=" "/>
    <n v="59.008299999999899"/>
    <n v="-121.846999999999"/>
    <n v="2018"/>
    <x v="3"/>
    <n v="8"/>
    <d v="2018-08-08T00:00:00"/>
    <m/>
    <m/>
    <x v="6"/>
    <x v="1535"/>
    <x v="1"/>
    <s v=" "/>
    <s v="Fire"/>
    <s v=" "/>
    <s v="BC-2018-2018-G92313"/>
    <s v=" "/>
    <s v=" "/>
    <d v="2020-05-05T00:00:00"/>
    <s v="BC"/>
    <x v="1"/>
    <n v="4"/>
    <x v="1"/>
    <s v="Taiga des plaines"/>
  </r>
  <r>
    <n v="2312"/>
    <x v="0"/>
    <s v="2018-G92334"/>
    <s v=" "/>
    <n v="59.704099999999897"/>
    <n v="-122.98260000000001"/>
    <n v="2018"/>
    <x v="3"/>
    <n v="8"/>
    <d v="2018-08-08T00:00:00"/>
    <m/>
    <m/>
    <x v="6"/>
    <x v="1536"/>
    <x v="1"/>
    <s v=" "/>
    <s v="Fire"/>
    <s v=" "/>
    <s v="BC-2018-2018-G92334"/>
    <s v=" "/>
    <s v=" "/>
    <d v="2020-05-05T00:00:00"/>
    <s v="BC"/>
    <x v="1"/>
    <n v="4"/>
    <x v="1"/>
    <s v="Taiga des plaines"/>
  </r>
  <r>
    <n v="2313"/>
    <x v="0"/>
    <s v="2015-G90255"/>
    <s v=" "/>
    <n v="59.632199999999898"/>
    <n v="-126.6923"/>
    <n v="2015"/>
    <x v="0"/>
    <n v="23"/>
    <d v="2015-06-23T00:00:00"/>
    <m/>
    <m/>
    <x v="6"/>
    <x v="1537"/>
    <x v="1"/>
    <s v=" "/>
    <s v="Fire"/>
    <s v=" "/>
    <s v="BC-2015-2015-G90255"/>
    <s v=" "/>
    <s v=" "/>
    <d v="2020-05-05T00:00:00"/>
    <s v="BC"/>
    <x v="0"/>
    <n v="12"/>
    <x v="0"/>
    <s v="CordillCre boreale"/>
  </r>
  <r>
    <n v="2314"/>
    <x v="0"/>
    <s v="2015-G90245"/>
    <s v=" "/>
    <n v="59.6283999999999"/>
    <n v="-121.4204"/>
    <n v="2015"/>
    <x v="0"/>
    <n v="23"/>
    <d v="2015-06-23T00:00:00"/>
    <m/>
    <m/>
    <x v="6"/>
    <x v="1538"/>
    <x v="1"/>
    <s v=" "/>
    <s v="Fire"/>
    <s v=" "/>
    <s v="BC-2015-2015-G90245"/>
    <s v=" "/>
    <s v=" "/>
    <d v="2020-05-05T00:00:00"/>
    <s v="BC"/>
    <x v="1"/>
    <n v="4"/>
    <x v="1"/>
    <s v="Taiga des plaines"/>
  </r>
  <r>
    <n v="2315"/>
    <x v="0"/>
    <s v="2015-G90258"/>
    <s v=" "/>
    <n v="59.690300000000001"/>
    <n v="-120.8206"/>
    <n v="2015"/>
    <x v="0"/>
    <n v="24"/>
    <d v="2015-06-24T00:00:00"/>
    <m/>
    <m/>
    <x v="6"/>
    <x v="1539"/>
    <x v="1"/>
    <s v=" "/>
    <s v="Fire"/>
    <s v=" "/>
    <s v="BC-2015-2015-G90258"/>
    <s v=" "/>
    <s v=" "/>
    <d v="2020-05-05T00:00:00"/>
    <s v="BC"/>
    <x v="1"/>
    <n v="4"/>
    <x v="1"/>
    <s v="Taiga des plaines"/>
  </r>
  <r>
    <n v="2316"/>
    <x v="0"/>
    <s v="2015-G90261"/>
    <s v=" "/>
    <n v="59.773400000000002"/>
    <n v="-121.0046"/>
    <n v="2015"/>
    <x v="0"/>
    <n v="23"/>
    <d v="2015-06-23T00:00:00"/>
    <m/>
    <m/>
    <x v="6"/>
    <x v="1540"/>
    <x v="1"/>
    <s v=" "/>
    <s v="Fire"/>
    <s v=" "/>
    <s v="BC-2015-2015-G90261"/>
    <s v=" "/>
    <s v=" "/>
    <d v="2020-05-05T00:00:00"/>
    <s v="BC"/>
    <x v="1"/>
    <n v="4"/>
    <x v="1"/>
    <s v="Taiga des plaines"/>
  </r>
  <r>
    <n v="2317"/>
    <x v="0"/>
    <s v="2015-G90267"/>
    <s v=" "/>
    <n v="59.635100000000001"/>
    <n v="-120.022099999999"/>
    <n v="2015"/>
    <x v="0"/>
    <n v="24"/>
    <d v="2015-06-24T00:00:00"/>
    <m/>
    <m/>
    <x v="6"/>
    <x v="1541"/>
    <x v="1"/>
    <s v=" "/>
    <s v="Fire"/>
    <s v=" "/>
    <s v="BC-2015-2015-G90267"/>
    <s v=" "/>
    <s v=" "/>
    <d v="2020-05-05T00:00:00"/>
    <s v="BC"/>
    <x v="1"/>
    <n v="4"/>
    <x v="1"/>
    <s v="Taiga des plaines"/>
  </r>
  <r>
    <n v="2318"/>
    <x v="0"/>
    <s v="2015-G90323"/>
    <s v=" "/>
    <n v="59.766800000000003"/>
    <n v="-120.3396"/>
    <n v="2015"/>
    <x v="0"/>
    <n v="26"/>
    <d v="2015-06-26T00:00:00"/>
    <m/>
    <m/>
    <x v="6"/>
    <x v="1542"/>
    <x v="1"/>
    <s v=" "/>
    <s v="Fire"/>
    <s v=" "/>
    <s v="BC-2015-2015-G90323"/>
    <s v=" "/>
    <s v=" "/>
    <d v="2020-05-05T00:00:00"/>
    <s v="BC"/>
    <x v="1"/>
    <n v="4"/>
    <x v="1"/>
    <s v="Taiga des plaines"/>
  </r>
  <r>
    <n v="2319"/>
    <x v="0"/>
    <s v="2018-G90763"/>
    <s v=" "/>
    <n v="59.533700000000003"/>
    <n v="-120.4118"/>
    <n v="2018"/>
    <x v="0"/>
    <n v="21"/>
    <d v="2018-06-21T00:00:00"/>
    <m/>
    <m/>
    <x v="6"/>
    <x v="1543"/>
    <x v="1"/>
    <s v=" "/>
    <s v="Fire"/>
    <s v=" "/>
    <s v="BC-2018-2018-G90763"/>
    <s v=" "/>
    <s v=" "/>
    <d v="2020-05-05T00:00:00"/>
    <s v="BC"/>
    <x v="1"/>
    <n v="4"/>
    <x v="1"/>
    <s v="Taiga des plaines"/>
  </r>
  <r>
    <n v="2320"/>
    <x v="0"/>
    <s v="2018-G91472"/>
    <s v=" "/>
    <n v="59.994900000000001"/>
    <n v="-122.2565"/>
    <n v="2018"/>
    <x v="1"/>
    <n v="26"/>
    <d v="2018-07-26T00:00:00"/>
    <m/>
    <m/>
    <x v="6"/>
    <x v="1544"/>
    <x v="1"/>
    <s v=" "/>
    <s v="Fire"/>
    <s v=" "/>
    <s v="BC-2018-2018-G91472"/>
    <s v=" "/>
    <s v=" "/>
    <d v="2020-05-05T00:00:00"/>
    <s v="BC"/>
    <x v="1"/>
    <n v="4"/>
    <x v="1"/>
    <s v="Taiga des plaines"/>
  </r>
  <r>
    <n v="2321"/>
    <x v="0"/>
    <s v="2015-G80163"/>
    <s v=" "/>
    <n v="57.960700000000003"/>
    <n v="-121.5093"/>
    <n v="2015"/>
    <x v="2"/>
    <n v="26"/>
    <d v="2015-05-26T00:00:00"/>
    <m/>
    <m/>
    <x v="6"/>
    <x v="1545"/>
    <x v="1"/>
    <s v=" "/>
    <s v="Fire"/>
    <s v=" "/>
    <s v="BC-2015-2015-G80163"/>
    <s v=" "/>
    <s v=" "/>
    <d v="2020-05-05T00:00:00"/>
    <s v="BC"/>
    <x v="1"/>
    <n v="4"/>
    <x v="1"/>
    <s v="Taiga des plaines"/>
  </r>
  <r>
    <n v="2322"/>
    <x v="0"/>
    <s v="2015-G90081"/>
    <s v=" "/>
    <n v="58.064999999999898"/>
    <n v="-122.4683"/>
    <n v="2015"/>
    <x v="2"/>
    <n v="20"/>
    <d v="2015-05-20T00:00:00"/>
    <m/>
    <m/>
    <x v="6"/>
    <x v="1546"/>
    <x v="1"/>
    <s v=" "/>
    <s v="Fire"/>
    <s v=" "/>
    <s v="BC-2015-2015-G90081"/>
    <s v=" "/>
    <s v=" "/>
    <d v="2020-05-05T00:00:00"/>
    <s v="BC"/>
    <x v="1"/>
    <n v="4"/>
    <x v="1"/>
    <s v="Taiga des plaines"/>
  </r>
  <r>
    <n v="2323"/>
    <x v="0"/>
    <s v="2015-G90175"/>
    <s v=" "/>
    <n v="58.96"/>
    <n v="-124.2968"/>
    <n v="2015"/>
    <x v="2"/>
    <n v="25"/>
    <d v="2015-05-25T00:00:00"/>
    <m/>
    <m/>
    <x v="6"/>
    <x v="1547"/>
    <x v="1"/>
    <s v=" "/>
    <s v="Fire"/>
    <s v=" "/>
    <s v="BC-2015-2015-G90175"/>
    <s v=" "/>
    <s v=" "/>
    <d v="2020-05-05T00:00:00"/>
    <s v="BC"/>
    <x v="1"/>
    <n v="4"/>
    <x v="1"/>
    <s v="Taiga des plaines"/>
  </r>
  <r>
    <n v="2324"/>
    <x v="0"/>
    <s v="2015-G90326"/>
    <s v=" "/>
    <n v="59.677599999999899"/>
    <n v="-124.4466"/>
    <n v="2015"/>
    <x v="0"/>
    <n v="29"/>
    <d v="2015-06-29T00:00:00"/>
    <m/>
    <m/>
    <x v="6"/>
    <x v="1548"/>
    <x v="1"/>
    <s v=" "/>
    <s v="Fire"/>
    <s v=" "/>
    <s v="BC-2015-2015-G90326"/>
    <s v=" "/>
    <s v=" "/>
    <d v="2020-05-05T00:00:00"/>
    <s v="BC"/>
    <x v="1"/>
    <n v="4"/>
    <x v="1"/>
    <s v="Taiga des plaines"/>
  </r>
  <r>
    <n v="2325"/>
    <x v="0"/>
    <s v="2019-G90363"/>
    <s v=" "/>
    <n v="59.856200000000001"/>
    <n v="-124.273"/>
    <n v="2019"/>
    <x v="2"/>
    <n v="26"/>
    <d v="2019-05-26T00:00:00"/>
    <m/>
    <m/>
    <x v="6"/>
    <x v="1549"/>
    <x v="1"/>
    <s v=" "/>
    <s v="Fire"/>
    <s v=" "/>
    <s v="BC-2019-2019-G90363"/>
    <s v=" "/>
    <s v=" "/>
    <d v="2020-05-05T00:00:00"/>
    <s v="BC"/>
    <x v="1"/>
    <n v="4"/>
    <x v="1"/>
    <s v="Taiga des plaines"/>
  </r>
  <r>
    <n v="2326"/>
    <x v="0"/>
    <s v="2018-G80337"/>
    <s v=" "/>
    <n v="57.492800000000003"/>
    <n v="-122.842"/>
    <n v="2018"/>
    <x v="2"/>
    <n v="22"/>
    <d v="2018-05-22T00:00:00"/>
    <m/>
    <m/>
    <x v="6"/>
    <x v="1398"/>
    <x v="1"/>
    <s v=" "/>
    <s v="Fire"/>
    <s v=" "/>
    <s v="BC-2018-2018-G80337"/>
    <s v=" "/>
    <s v=" "/>
    <d v="2020-05-05T00:00:00"/>
    <s v="BC"/>
    <x v="1"/>
    <n v="4"/>
    <x v="1"/>
    <s v="Taiga des plaines"/>
  </r>
  <r>
    <n v="2327"/>
    <x v="0"/>
    <s v="2018-G80883"/>
    <s v=" "/>
    <n v="57.910600000000002"/>
    <n v="-120.9547"/>
    <n v="2018"/>
    <x v="0"/>
    <n v="21"/>
    <d v="2018-06-21T00:00:00"/>
    <m/>
    <m/>
    <x v="6"/>
    <x v="1229"/>
    <x v="1"/>
    <s v=" "/>
    <s v="Fire"/>
    <s v=" "/>
    <s v="BC-2018-2018-G80883"/>
    <s v=" "/>
    <s v=" "/>
    <d v="2020-05-05T00:00:00"/>
    <s v="BC"/>
    <x v="1"/>
    <n v="4"/>
    <x v="1"/>
    <s v="Taiga des plaines"/>
  </r>
  <r>
    <n v="2328"/>
    <x v="0"/>
    <s v="2018-G90301"/>
    <s v=" "/>
    <n v="58.416899999999899"/>
    <n v="-123.6602"/>
    <n v="2018"/>
    <x v="2"/>
    <n v="21"/>
    <d v="2018-05-21T00:00:00"/>
    <m/>
    <m/>
    <x v="6"/>
    <x v="1550"/>
    <x v="1"/>
    <s v=" "/>
    <s v="Fire"/>
    <s v=" "/>
    <s v="BC-2018-2018-G90301"/>
    <s v=" "/>
    <s v=" "/>
    <d v="2020-05-05T00:00:00"/>
    <s v="BC"/>
    <x v="1"/>
    <n v="4"/>
    <x v="1"/>
    <s v="Taiga des plaines"/>
  </r>
  <r>
    <n v="2329"/>
    <x v="0"/>
    <s v="2018-G90305"/>
    <s v=" "/>
    <n v="58.455300000000001"/>
    <n v="-123.545199999999"/>
    <n v="2018"/>
    <x v="2"/>
    <n v="21"/>
    <d v="2018-05-21T00:00:00"/>
    <m/>
    <m/>
    <x v="6"/>
    <x v="1551"/>
    <x v="1"/>
    <s v=" "/>
    <s v="Fire"/>
    <s v=" "/>
    <s v="BC-2018-2018-G90305"/>
    <s v=" "/>
    <s v=" "/>
    <d v="2020-05-05T00:00:00"/>
    <s v="BC"/>
    <x v="1"/>
    <n v="4"/>
    <x v="1"/>
    <s v="Taiga des plaines"/>
  </r>
  <r>
    <n v="2330"/>
    <x v="0"/>
    <s v="2018-G90358"/>
    <s v=" "/>
    <n v="58.4590999999999"/>
    <n v="-123.71720000000001"/>
    <n v="2018"/>
    <x v="2"/>
    <n v="23"/>
    <d v="2018-05-23T00:00:00"/>
    <m/>
    <m/>
    <x v="6"/>
    <x v="1552"/>
    <x v="1"/>
    <s v=" "/>
    <s v="Fire"/>
    <s v=" "/>
    <s v="BC-2018-2018-G90358"/>
    <s v=" "/>
    <s v=" "/>
    <d v="2020-05-05T00:00:00"/>
    <s v="BC"/>
    <x v="1"/>
    <n v="4"/>
    <x v="1"/>
    <s v="Taiga des plaines"/>
  </r>
  <r>
    <n v="2331"/>
    <x v="0"/>
    <s v="2018-G90544"/>
    <s v=" "/>
    <n v="59.6997"/>
    <n v="-124.0612"/>
    <n v="2018"/>
    <x v="0"/>
    <n v="17"/>
    <d v="2018-06-17T00:00:00"/>
    <m/>
    <m/>
    <x v="6"/>
    <x v="1553"/>
    <x v="1"/>
    <s v=" "/>
    <s v="Fire"/>
    <s v=" "/>
    <s v="BC-2018-2018-G90544"/>
    <s v=" "/>
    <s v=" "/>
    <d v="2020-05-05T00:00:00"/>
    <s v="BC"/>
    <x v="1"/>
    <n v="4"/>
    <x v="1"/>
    <s v="Taiga des plaines"/>
  </r>
  <r>
    <n v="2332"/>
    <x v="0"/>
    <s v="2015-R90047"/>
    <s v=" "/>
    <n v="59.262300000000003"/>
    <n v="-132.44990000000001"/>
    <n v="2015"/>
    <x v="2"/>
    <n v="22"/>
    <d v="2015-05-22T00:00:00"/>
    <m/>
    <m/>
    <x v="6"/>
    <x v="1151"/>
    <x v="1"/>
    <s v=" "/>
    <s v="Fire"/>
    <s v=" "/>
    <s v="BC-2015-2015-R90047"/>
    <s v=" "/>
    <s v=" "/>
    <d v="2020-05-05T00:00:00"/>
    <s v="BC"/>
    <x v="0"/>
    <n v="12"/>
    <x v="0"/>
    <s v="CordillCre boreale"/>
  </r>
  <r>
    <n v="2333"/>
    <x v="0"/>
    <s v="2016-R90065"/>
    <s v=" "/>
    <n v="58.938499999999898"/>
    <n v="-132.0044"/>
    <n v="2016"/>
    <x v="0"/>
    <n v="6"/>
    <d v="2016-06-06T00:00:00"/>
    <m/>
    <m/>
    <x v="6"/>
    <x v="1554"/>
    <x v="1"/>
    <s v=" "/>
    <s v="Fire"/>
    <s v=" "/>
    <s v="BC-2016-2016-R90065"/>
    <s v=" "/>
    <s v=" "/>
    <d v="2020-05-05T00:00:00"/>
    <s v="BC"/>
    <x v="0"/>
    <n v="12"/>
    <x v="0"/>
    <s v="CordillCre boreale"/>
  </r>
  <r>
    <n v="2334"/>
    <x v="0"/>
    <s v="2019-R90881"/>
    <s v=" "/>
    <n v="59.430100000000003"/>
    <n v="-134.3715"/>
    <n v="2019"/>
    <x v="1"/>
    <n v="6"/>
    <d v="2019-07-06T00:00:00"/>
    <m/>
    <m/>
    <x v="6"/>
    <x v="824"/>
    <x v="1"/>
    <s v=" "/>
    <s v="Fire"/>
    <s v=" "/>
    <s v="BC-2019-2019-R90881"/>
    <s v=" "/>
    <s v=" "/>
    <d v="2020-05-05T00:00:00"/>
    <s v="BC"/>
    <x v="0"/>
    <n v="12"/>
    <x v="0"/>
    <s v="CordillCre boreale"/>
  </r>
  <r>
    <n v="2335"/>
    <x v="0"/>
    <s v="2015-G90176"/>
    <s v=" "/>
    <n v="59.0780999999999"/>
    <n v="-120.0253"/>
    <n v="2015"/>
    <x v="2"/>
    <n v="22"/>
    <d v="2015-05-22T00:00:00"/>
    <m/>
    <m/>
    <x v="6"/>
    <x v="1555"/>
    <x v="1"/>
    <s v=" "/>
    <s v="Fire"/>
    <s v=" "/>
    <s v="BC-2015-2015-G90176"/>
    <s v=" "/>
    <s v=" "/>
    <d v="2020-05-05T00:00:00"/>
    <s v="BC"/>
    <x v="1"/>
    <n v="4"/>
    <x v="1"/>
    <s v="Taiga des plaines"/>
  </r>
  <r>
    <n v="2336"/>
    <x v="0"/>
    <s v="2015-G90269"/>
    <s v=" "/>
    <n v="59.1845"/>
    <n v="-122.3646"/>
    <n v="2015"/>
    <x v="0"/>
    <n v="25"/>
    <d v="2015-06-25T00:00:00"/>
    <m/>
    <m/>
    <x v="6"/>
    <x v="1556"/>
    <x v="1"/>
    <s v=" "/>
    <s v="Fire"/>
    <s v=" "/>
    <s v="BC-2015-2015-G90269"/>
    <s v=" "/>
    <s v=" "/>
    <d v="2020-05-05T00:00:00"/>
    <s v="BC"/>
    <x v="1"/>
    <n v="4"/>
    <x v="1"/>
    <s v="Taiga des plaines"/>
  </r>
  <r>
    <n v="2337"/>
    <x v="0"/>
    <s v="2015-G90287"/>
    <s v=" "/>
    <n v="59.2333"/>
    <n v="-120"/>
    <n v="2015"/>
    <x v="0"/>
    <n v="25"/>
    <d v="2015-06-25T00:00:00"/>
    <m/>
    <m/>
    <x v="6"/>
    <x v="1557"/>
    <x v="1"/>
    <s v=" "/>
    <s v="Fire"/>
    <s v=" "/>
    <s v="BC-2015-2015-G90287"/>
    <s v=" "/>
    <s v=" "/>
    <d v="2020-05-05T00:00:00"/>
    <s v="BC"/>
    <x v="1"/>
    <n v="4"/>
    <x v="1"/>
    <s v="Taiga des plaines"/>
  </r>
  <r>
    <n v="2338"/>
    <x v="0"/>
    <s v="2015-G90292"/>
    <s v=" "/>
    <n v="58.079700000000003"/>
    <n v="-121.9575"/>
    <n v="2015"/>
    <x v="0"/>
    <n v="25"/>
    <d v="2015-06-25T00:00:00"/>
    <m/>
    <m/>
    <x v="6"/>
    <x v="1558"/>
    <x v="1"/>
    <s v=" "/>
    <s v="Fire"/>
    <s v=" "/>
    <s v="BC-2015-2015-G90292"/>
    <s v=" "/>
    <s v=" "/>
    <d v="2020-05-05T00:00:00"/>
    <s v="BC"/>
    <x v="1"/>
    <n v="4"/>
    <x v="1"/>
    <s v="Taiga des plaines"/>
  </r>
  <r>
    <n v="2339"/>
    <x v="0"/>
    <s v="2015-G90303"/>
    <s v=" "/>
    <n v="58.742800000000003"/>
    <n v="-123.1242"/>
    <n v="2015"/>
    <x v="0"/>
    <n v="29"/>
    <d v="2015-06-29T00:00:00"/>
    <m/>
    <m/>
    <x v="6"/>
    <x v="1559"/>
    <x v="1"/>
    <s v=" "/>
    <s v="Fire"/>
    <s v=" "/>
    <s v="BC-2015-2015-G90303"/>
    <s v=" "/>
    <s v=" "/>
    <d v="2020-05-05T00:00:00"/>
    <s v="BC"/>
    <x v="1"/>
    <n v="4"/>
    <x v="1"/>
    <s v="Taiga des plaines"/>
  </r>
  <r>
    <n v="2340"/>
    <x v="0"/>
    <s v="2015-G90309"/>
    <s v=" "/>
    <n v="58.985100000000003"/>
    <n v="-122.0269"/>
    <n v="2015"/>
    <x v="0"/>
    <n v="29"/>
    <d v="2015-06-29T00:00:00"/>
    <m/>
    <m/>
    <x v="6"/>
    <x v="1560"/>
    <x v="1"/>
    <s v=" "/>
    <s v="Fire"/>
    <s v=" "/>
    <s v="BC-2015-2015-G90309"/>
    <s v=" "/>
    <s v=" "/>
    <d v="2020-05-05T00:00:00"/>
    <s v="BC"/>
    <x v="1"/>
    <n v="4"/>
    <x v="1"/>
    <s v="Taiga des plaines"/>
  </r>
  <r>
    <n v="2341"/>
    <x v="0"/>
    <s v="2015-G90359"/>
    <s v=" "/>
    <n v="58.3245"/>
    <n v="-122.7542"/>
    <n v="2015"/>
    <x v="0"/>
    <n v="29"/>
    <d v="2015-06-29T00:00:00"/>
    <m/>
    <m/>
    <x v="6"/>
    <x v="1561"/>
    <x v="1"/>
    <s v=" "/>
    <s v="Fire"/>
    <s v=" "/>
    <s v="BC-2015-2015-G90359"/>
    <s v=" "/>
    <s v=" "/>
    <d v="2020-05-05T00:00:00"/>
    <s v="BC"/>
    <x v="1"/>
    <n v="4"/>
    <x v="1"/>
    <s v="Taiga des plaines"/>
  </r>
  <r>
    <n v="2342"/>
    <x v="0"/>
    <s v="2015-G90387"/>
    <s v=" "/>
    <n v="58.414200000000001"/>
    <n v="-121.40860000000001"/>
    <n v="2015"/>
    <x v="0"/>
    <n v="29"/>
    <d v="2015-06-29T00:00:00"/>
    <m/>
    <m/>
    <x v="6"/>
    <x v="1162"/>
    <x v="1"/>
    <s v=" "/>
    <s v="Fire"/>
    <s v=" "/>
    <s v="BC-2015-2015-G90387"/>
    <s v=" "/>
    <s v=" "/>
    <d v="2020-05-05T00:00:00"/>
    <s v="BC"/>
    <x v="1"/>
    <n v="4"/>
    <x v="1"/>
    <s v="Taiga des plaines"/>
  </r>
  <r>
    <n v="2343"/>
    <x v="0"/>
    <s v="2019-G80321"/>
    <s v=" "/>
    <n v="58.204799999999899"/>
    <n v="-120.4293"/>
    <n v="2019"/>
    <x v="2"/>
    <n v="20"/>
    <d v="2019-05-20T00:00:00"/>
    <m/>
    <m/>
    <x v="6"/>
    <x v="805"/>
    <x v="1"/>
    <s v=" "/>
    <s v="Fire"/>
    <s v=" "/>
    <s v="BC-2019-2019-G80321"/>
    <s v=" "/>
    <s v=" "/>
    <d v="2020-05-05T00:00:00"/>
    <s v="BC"/>
    <x v="1"/>
    <n v="4"/>
    <x v="1"/>
    <s v="Taiga des plaines"/>
  </r>
  <r>
    <n v="2344"/>
    <x v="0"/>
    <s v="2015-R90045"/>
    <s v=" "/>
    <n v="59.491799999999898"/>
    <n v="-128.578"/>
    <n v="2015"/>
    <x v="2"/>
    <n v="21"/>
    <d v="2015-05-21T00:00:00"/>
    <m/>
    <m/>
    <x v="6"/>
    <x v="1562"/>
    <x v="1"/>
    <s v=" "/>
    <s v="Fire"/>
    <s v=" "/>
    <s v="BC-2015-2015-R90045"/>
    <s v=" "/>
    <s v=" "/>
    <d v="2020-05-05T00:00:00"/>
    <s v="BC"/>
    <x v="0"/>
    <n v="12"/>
    <x v="0"/>
    <s v="CordillCre boreale"/>
  </r>
  <r>
    <n v="2345"/>
    <x v="0"/>
    <s v="2015-G60214"/>
    <s v=" "/>
    <n v="58.2229999999999"/>
    <n v="-126.869"/>
    <n v="2015"/>
    <x v="2"/>
    <n v="21"/>
    <d v="2015-05-21T00:00:00"/>
    <m/>
    <m/>
    <x v="6"/>
    <x v="1563"/>
    <x v="1"/>
    <s v=" "/>
    <s v="Fire"/>
    <s v=" "/>
    <s v="BC-2015-2015-G60214"/>
    <s v=" "/>
    <s v=" "/>
    <d v="2020-05-05T00:00:00"/>
    <s v="BC"/>
    <x v="0"/>
    <n v="12"/>
    <x v="0"/>
    <s v="CordillCre boreale"/>
  </r>
  <r>
    <n v="2346"/>
    <x v="0"/>
    <s v="2018-G92052"/>
    <s v=" "/>
    <n v="58.7333"/>
    <n v="-127.7167"/>
    <n v="2018"/>
    <x v="1"/>
    <n v="31"/>
    <d v="2018-07-31T00:00:00"/>
    <m/>
    <m/>
    <x v="6"/>
    <x v="1564"/>
    <x v="1"/>
    <s v=" "/>
    <s v="Fire"/>
    <s v=" "/>
    <s v="BC-2018-2018-G92052"/>
    <s v=" "/>
    <s v=" "/>
    <d v="2020-05-05T00:00:00"/>
    <s v="BC"/>
    <x v="0"/>
    <n v="12"/>
    <x v="0"/>
    <s v="CordillCre boreale"/>
  </r>
  <r>
    <n v="2347"/>
    <x v="0"/>
    <s v="2018-R91656"/>
    <s v=" "/>
    <n v="58.911299999999898"/>
    <n v="-130.0461"/>
    <n v="2018"/>
    <x v="1"/>
    <n v="28"/>
    <d v="2018-07-28T00:00:00"/>
    <m/>
    <m/>
    <x v="6"/>
    <x v="1565"/>
    <x v="1"/>
    <s v=" "/>
    <s v="Fire"/>
    <s v=" "/>
    <s v="BC-2018-2018-R91656"/>
    <s v=" "/>
    <s v=" "/>
    <d v="2020-05-05T00:00:00"/>
    <s v="BC"/>
    <x v="0"/>
    <n v="12"/>
    <x v="0"/>
    <s v="CordillCre boreale"/>
  </r>
  <r>
    <n v="2348"/>
    <x v="0"/>
    <s v="2018-R92132"/>
    <s v=" "/>
    <n v="59.4452"/>
    <n v="-128.65119999999899"/>
    <n v="2018"/>
    <x v="3"/>
    <n v="4"/>
    <d v="2018-08-04T00:00:00"/>
    <m/>
    <m/>
    <x v="6"/>
    <x v="1566"/>
    <x v="1"/>
    <s v=" "/>
    <s v="Fire"/>
    <s v=" "/>
    <s v="BC-2018-2018-R92132"/>
    <s v=" "/>
    <s v=" "/>
    <d v="2020-05-05T00:00:00"/>
    <s v="BC"/>
    <x v="0"/>
    <n v="12"/>
    <x v="0"/>
    <s v="CordillCre boreale"/>
  </r>
  <r>
    <n v="2349"/>
    <x v="0"/>
    <s v="2018-R92725"/>
    <s v=" "/>
    <n v="59.488399999999899"/>
    <n v="-129.49529999999899"/>
    <n v="2018"/>
    <x v="3"/>
    <n v="17"/>
    <d v="2018-08-17T00:00:00"/>
    <m/>
    <m/>
    <x v="6"/>
    <x v="1567"/>
    <x v="1"/>
    <s v=" "/>
    <s v="Fire"/>
    <s v=" "/>
    <s v="BC-2018-2018-R92725"/>
    <s v=" "/>
    <s v=" "/>
    <d v="2020-05-05T00:00:00"/>
    <s v="BC"/>
    <x v="0"/>
    <n v="12"/>
    <x v="0"/>
    <s v="CordillCre boreale"/>
  </r>
  <r>
    <n v="2350"/>
    <x v="0"/>
    <s v="2018-G61586"/>
    <s v=" "/>
    <n v="57.3765"/>
    <n v="-126.1253"/>
    <n v="2018"/>
    <x v="1"/>
    <n v="29"/>
    <d v="2018-07-29T00:00:00"/>
    <m/>
    <m/>
    <x v="6"/>
    <x v="1568"/>
    <x v="1"/>
    <s v=" "/>
    <s v="Fire"/>
    <s v=" "/>
    <s v="BC-2018-2018-G61586"/>
    <s v=" "/>
    <s v=" "/>
    <d v="2020-05-05T00:00:00"/>
    <s v="BC"/>
    <x v="0"/>
    <n v="12"/>
    <x v="0"/>
    <s v="CordillCre boreale"/>
  </r>
  <r>
    <n v="2351"/>
    <x v="0"/>
    <s v="2019-G90410"/>
    <s v=" "/>
    <n v="58.935000000000002"/>
    <n v="-127.383"/>
    <n v="2019"/>
    <x v="2"/>
    <n v="21"/>
    <d v="2019-05-21T00:00:00"/>
    <m/>
    <m/>
    <x v="6"/>
    <x v="1569"/>
    <x v="0"/>
    <s v=" "/>
    <s v="Fire"/>
    <s v=" "/>
    <s v="BC-2019-2019-G90410"/>
    <s v=" "/>
    <s v=" "/>
    <d v="2020-05-05T00:00:00"/>
    <s v="BC"/>
    <x v="0"/>
    <n v="12"/>
    <x v="0"/>
    <s v="CordillCre boreale"/>
  </r>
  <r>
    <n v="2352"/>
    <x v="0"/>
    <s v="2015-G90211"/>
    <s v=" "/>
    <n v="58.9878"/>
    <n v="-124.9953"/>
    <n v="2015"/>
    <x v="2"/>
    <n v="29"/>
    <d v="2015-05-29T00:00:00"/>
    <m/>
    <m/>
    <x v="6"/>
    <x v="1570"/>
    <x v="0"/>
    <s v=" "/>
    <s v="Fire"/>
    <s v=" "/>
    <s v="BC-2015-2015-G90211"/>
    <s v=" "/>
    <s v=" "/>
    <d v="2020-05-05T00:00:00"/>
    <s v="BC"/>
    <x v="0"/>
    <n v="12"/>
    <x v="0"/>
    <s v="CordillCre boreale"/>
  </r>
  <r>
    <n v="2353"/>
    <x v="0"/>
    <s v="2018-G90138"/>
    <s v=" "/>
    <n v="57.903100000000002"/>
    <n v="-123.79040000000001"/>
    <n v="2018"/>
    <x v="2"/>
    <n v="9"/>
    <d v="2018-05-09T00:00:00"/>
    <m/>
    <m/>
    <x v="6"/>
    <x v="1033"/>
    <x v="0"/>
    <s v=" "/>
    <s v="Fire"/>
    <s v=" "/>
    <s v="BC-2018-2018-G90138"/>
    <s v=" "/>
    <s v=" "/>
    <d v="2020-05-05T00:00:00"/>
    <s v="BC"/>
    <x v="0"/>
    <n v="12"/>
    <x v="0"/>
    <s v="CordillCre boreale"/>
  </r>
  <r>
    <n v="2354"/>
    <x v="0"/>
    <s v="2015-R90039"/>
    <s v=" "/>
    <n v="58.824199999999898"/>
    <n v="-132.92679999999899"/>
    <n v="2015"/>
    <x v="2"/>
    <n v="17"/>
    <d v="2015-05-17T00:00:00"/>
    <m/>
    <m/>
    <x v="6"/>
    <x v="1014"/>
    <x v="1"/>
    <s v=" "/>
    <s v="Fire"/>
    <s v=" "/>
    <s v="BC-2015-2015-R90039"/>
    <s v=" "/>
    <s v=" "/>
    <d v="2020-05-05T00:00:00"/>
    <s v="BC"/>
    <x v="0"/>
    <n v="12"/>
    <x v="0"/>
    <s v="CordillCre boreale"/>
  </r>
  <r>
    <n v="2355"/>
    <x v="0"/>
    <s v="2015-R90046"/>
    <s v=" "/>
    <n v="58.7898"/>
    <n v="-133.1703"/>
    <n v="2015"/>
    <x v="2"/>
    <n v="22"/>
    <d v="2015-05-22T00:00:00"/>
    <m/>
    <m/>
    <x v="6"/>
    <x v="1571"/>
    <x v="1"/>
    <s v=" "/>
    <s v="Fire"/>
    <s v=" "/>
    <s v="BC-2015-2015-R90046"/>
    <s v=" "/>
    <s v=" "/>
    <d v="2020-05-05T00:00:00"/>
    <s v="BC"/>
    <x v="0"/>
    <n v="12"/>
    <x v="0"/>
    <s v="CordillCre boreale"/>
  </r>
  <r>
    <n v="2356"/>
    <x v="0"/>
    <s v="2019-R91233"/>
    <s v=" "/>
    <n v="57.868899999999897"/>
    <n v="-132.023"/>
    <n v="2019"/>
    <x v="3"/>
    <n v="4"/>
    <d v="2019-08-04T00:00:00"/>
    <m/>
    <m/>
    <x v="6"/>
    <x v="1572"/>
    <x v="1"/>
    <s v=" "/>
    <s v="Fire"/>
    <s v=" "/>
    <s v="BC-2019-2019-R91233"/>
    <s v=" "/>
    <s v=" "/>
    <d v="2020-05-05T00:00:00"/>
    <s v="BC"/>
    <x v="0"/>
    <n v="12"/>
    <x v="0"/>
    <s v="CordillCre boreale"/>
  </r>
  <r>
    <n v="2357"/>
    <x v="0"/>
    <s v="2018-R92303"/>
    <s v=" "/>
    <n v="57.601900000000001"/>
    <n v="-131.01490000000001"/>
    <n v="2018"/>
    <x v="3"/>
    <n v="7"/>
    <d v="2018-08-07T00:00:00"/>
    <m/>
    <m/>
    <x v="6"/>
    <x v="1388"/>
    <x v="1"/>
    <s v=" "/>
    <s v="Fire"/>
    <s v=" "/>
    <s v="BC-2018-2018-R92303"/>
    <s v=" "/>
    <s v=" "/>
    <d v="2020-05-05T00:00:00"/>
    <s v="BC"/>
    <x v="0"/>
    <n v="12"/>
    <x v="0"/>
    <s v="CordillCre boreale"/>
  </r>
  <r>
    <n v="2358"/>
    <x v="0"/>
    <s v="2018-R91655"/>
    <s v=" "/>
    <n v="58.4926999999999"/>
    <n v="-130.9213"/>
    <n v="2018"/>
    <x v="3"/>
    <n v="1"/>
    <d v="2018-08-01T00:00:00"/>
    <m/>
    <m/>
    <x v="6"/>
    <x v="1573"/>
    <x v="1"/>
    <s v=" "/>
    <s v="Fire"/>
    <s v=" "/>
    <s v="BC-2018-2018-R91655"/>
    <s v=" "/>
    <s v=" "/>
    <d v="2020-05-05T00:00:00"/>
    <s v="BC"/>
    <x v="0"/>
    <n v="12"/>
    <x v="0"/>
    <s v="CordillCre boreale"/>
  </r>
  <r>
    <n v="2359"/>
    <x v="0"/>
    <s v="2018-R91947"/>
    <s v=" "/>
    <n v="57.900599999999898"/>
    <n v="-131.25200000000001"/>
    <n v="2018"/>
    <x v="3"/>
    <n v="1"/>
    <d v="2018-08-01T00:00:00"/>
    <m/>
    <m/>
    <x v="6"/>
    <x v="1574"/>
    <x v="1"/>
    <s v=" "/>
    <s v="Fire"/>
    <s v=" "/>
    <s v="BC-2018-2018-R91947"/>
    <s v=" "/>
    <s v=" "/>
    <d v="2020-05-05T00:00:00"/>
    <s v="BC"/>
    <x v="0"/>
    <n v="12"/>
    <x v="0"/>
    <s v="CordillCre boreale"/>
  </r>
  <r>
    <n v="2360"/>
    <x v="0"/>
    <s v="2018-R92162"/>
    <s v=" "/>
    <n v="57.909999999999897"/>
    <n v="-130.6285"/>
    <n v="2018"/>
    <x v="3"/>
    <n v="4"/>
    <d v="2018-08-04T00:00:00"/>
    <m/>
    <m/>
    <x v="6"/>
    <x v="1575"/>
    <x v="1"/>
    <s v=" "/>
    <s v="Fire"/>
    <s v=" "/>
    <s v="BC-2018-2018-R92162"/>
    <s v=" "/>
    <s v=" "/>
    <d v="2020-05-05T00:00:00"/>
    <s v="BC"/>
    <x v="0"/>
    <n v="12"/>
    <x v="0"/>
    <s v="CordillCre boreale"/>
  </r>
  <r>
    <n v="2361"/>
    <x v="0"/>
    <s v="2015-G60353"/>
    <s v=" "/>
    <n v="58.201700000000002"/>
    <n v="-125.7766"/>
    <n v="2015"/>
    <x v="0"/>
    <n v="21"/>
    <d v="2015-06-21T00:00:00"/>
    <m/>
    <m/>
    <x v="6"/>
    <x v="1576"/>
    <x v="1"/>
    <s v=" "/>
    <s v="Fire"/>
    <s v=" "/>
    <s v="BC-2015-2015-G60353"/>
    <s v=" "/>
    <s v=" "/>
    <d v="2020-05-05T00:00:00"/>
    <s v="BC"/>
    <x v="0"/>
    <n v="12"/>
    <x v="0"/>
    <s v="CordillCre boreale"/>
  </r>
  <r>
    <n v="2362"/>
    <x v="0"/>
    <s v="2015-G80127"/>
    <s v=" "/>
    <n v="57.617800000000003"/>
    <n v="-121.1905"/>
    <n v="2015"/>
    <x v="2"/>
    <n v="25"/>
    <d v="2015-05-25T00:00:00"/>
    <m/>
    <m/>
    <x v="6"/>
    <x v="1577"/>
    <x v="1"/>
    <s v=" "/>
    <s v="Fire"/>
    <s v=" "/>
    <s v="BC-2015-2015-G80127"/>
    <s v=" "/>
    <s v=" "/>
    <d v="2020-05-05T00:00:00"/>
    <s v="BC"/>
    <x v="2"/>
    <n v="9"/>
    <x v="2"/>
    <s v="Plaines bornales"/>
  </r>
  <r>
    <n v="2363"/>
    <x v="0"/>
    <s v="2015-G80252"/>
    <s v=" "/>
    <n v="57.904699999999899"/>
    <n v="-120.15300000000001"/>
    <n v="2015"/>
    <x v="0"/>
    <n v="23"/>
    <d v="2015-06-23T00:00:00"/>
    <m/>
    <m/>
    <x v="6"/>
    <x v="1578"/>
    <x v="1"/>
    <s v=" "/>
    <s v="Fire"/>
    <s v=" "/>
    <s v="BC-2015-2015-G80252"/>
    <s v=" "/>
    <s v=" "/>
    <d v="2020-05-05T00:00:00"/>
    <s v="BC"/>
    <x v="2"/>
    <n v="9"/>
    <x v="2"/>
    <s v="Plaines bornales"/>
  </r>
  <r>
    <n v="2364"/>
    <x v="0"/>
    <s v="2018-G80950"/>
    <s v=" "/>
    <n v="57.651000000000003"/>
    <n v="-120.80500000000001"/>
    <n v="2018"/>
    <x v="0"/>
    <n v="21"/>
    <d v="2018-06-21T00:00:00"/>
    <m/>
    <m/>
    <x v="6"/>
    <x v="1579"/>
    <x v="1"/>
    <s v=" "/>
    <s v="Fire"/>
    <s v=" "/>
    <s v="BC-2018-2018-G80950"/>
    <s v=" "/>
    <s v=" "/>
    <d v="2020-05-05T00:00:00"/>
    <s v="BC"/>
    <x v="2"/>
    <n v="9"/>
    <x v="2"/>
    <s v="Plaines bornales"/>
  </r>
  <r>
    <n v="2365"/>
    <x v="0"/>
    <s v="2018-G80294"/>
    <s v=" "/>
    <n v="57.469200000000001"/>
    <n v="-120.551199999999"/>
    <n v="2018"/>
    <x v="2"/>
    <n v="20"/>
    <d v="2018-05-20T00:00:00"/>
    <m/>
    <m/>
    <x v="6"/>
    <x v="1014"/>
    <x v="1"/>
    <s v=" "/>
    <s v="Fire"/>
    <s v=" "/>
    <s v="BC-2018-2018-G80294"/>
    <s v=" "/>
    <s v=" "/>
    <d v="2020-05-05T00:00:00"/>
    <s v="BC"/>
    <x v="2"/>
    <n v="9"/>
    <x v="2"/>
    <s v="Plaines bornales"/>
  </r>
  <r>
    <n v="2366"/>
    <x v="0"/>
    <s v="2018-G82215"/>
    <s v=" "/>
    <n v="57.448700000000002"/>
    <n v="-121.123099999999"/>
    <n v="2018"/>
    <x v="3"/>
    <n v="2"/>
    <d v="2018-08-02T00:00:00"/>
    <m/>
    <m/>
    <x v="6"/>
    <x v="1580"/>
    <x v="1"/>
    <s v=" "/>
    <s v="Fire"/>
    <s v=" "/>
    <s v="BC-2018-2018-G82215"/>
    <s v=" "/>
    <s v=" "/>
    <d v="2020-05-05T00:00:00"/>
    <s v="BC"/>
    <x v="2"/>
    <n v="9"/>
    <x v="2"/>
    <s v="Plaines bornales"/>
  </r>
  <r>
    <n v="2367"/>
    <x v="0"/>
    <s v="2019-G80260"/>
    <s v=" "/>
    <n v="56.445099999999897"/>
    <n v="-121.662899999999"/>
    <n v="2019"/>
    <x v="2"/>
    <n v="12"/>
    <d v="2019-05-12T00:00:00"/>
    <m/>
    <m/>
    <x v="6"/>
    <x v="772"/>
    <x v="0"/>
    <s v=" "/>
    <s v="Fire"/>
    <s v=" "/>
    <s v="BC-2019-2019-G80260"/>
    <s v=" "/>
    <s v=" "/>
    <d v="2020-05-05T00:00:00"/>
    <s v="BC"/>
    <x v="2"/>
    <n v="9"/>
    <x v="2"/>
    <s v="Plaines bornales"/>
  </r>
  <r>
    <n v="2368"/>
    <x v="0"/>
    <s v="2018-G80340"/>
    <s v=" "/>
    <n v="57.1634999999999"/>
    <n v="-121.751499999999"/>
    <n v="2018"/>
    <x v="2"/>
    <n v="22"/>
    <d v="2018-05-22T00:00:00"/>
    <m/>
    <m/>
    <x v="6"/>
    <x v="1581"/>
    <x v="1"/>
    <s v=" "/>
    <s v="Fire"/>
    <s v=" "/>
    <s v="BC-2018-2018-G80340"/>
    <s v=" "/>
    <s v=" "/>
    <d v="2020-05-05T00:00:00"/>
    <s v="BC"/>
    <x v="2"/>
    <n v="9"/>
    <x v="2"/>
    <s v="Plaines bornales"/>
  </r>
  <r>
    <n v="2369"/>
    <x v="0"/>
    <s v="2018-G80341"/>
    <s v=" "/>
    <n v="57.107199999999899"/>
    <n v="-121.619699999999"/>
    <n v="2018"/>
    <x v="2"/>
    <n v="22"/>
    <d v="2018-05-22T00:00:00"/>
    <m/>
    <m/>
    <x v="6"/>
    <x v="1398"/>
    <x v="1"/>
    <s v=" "/>
    <s v="Fire"/>
    <s v=" "/>
    <s v="BC-2018-2018-G80341"/>
    <s v=" "/>
    <s v=" "/>
    <d v="2020-05-05T00:00:00"/>
    <s v="BC"/>
    <x v="2"/>
    <n v="9"/>
    <x v="2"/>
    <s v="Plaines bornales"/>
  </r>
  <r>
    <n v="2370"/>
    <x v="0"/>
    <s v="2015-G60372"/>
    <s v=" "/>
    <n v="56.366599999999899"/>
    <n v="-123.866699999999"/>
    <n v="2015"/>
    <x v="1"/>
    <n v="6"/>
    <d v="2015-07-06T00:00:00"/>
    <m/>
    <m/>
    <x v="6"/>
    <x v="1582"/>
    <x v="1"/>
    <s v=" "/>
    <s v="Fire"/>
    <s v=" "/>
    <s v="BC-2015-2015-G60372"/>
    <s v=" "/>
    <s v=" "/>
    <d v="2020-05-05T00:00:00"/>
    <s v="BC"/>
    <x v="3"/>
    <n v="14"/>
    <x v="3"/>
    <s v="Cordill re montagnarde"/>
  </r>
  <r>
    <n v="2371"/>
    <x v="0"/>
    <s v="2016-G70045"/>
    <s v=" "/>
    <n v="55.979399999999899"/>
    <n v="-121.351299999999"/>
    <n v="2016"/>
    <x v="5"/>
    <n v="18"/>
    <d v="2016-04-18T00:00:00"/>
    <m/>
    <m/>
    <x v="6"/>
    <x v="1583"/>
    <x v="0"/>
    <s v=" "/>
    <s v="Fire"/>
    <s v=" "/>
    <s v="BC-2016-2016-G70045"/>
    <s v=" "/>
    <s v=" "/>
    <d v="2020-05-05T00:00:00"/>
    <s v="BC"/>
    <x v="2"/>
    <n v="9"/>
    <x v="2"/>
    <s v="Plaines bornales"/>
  </r>
  <r>
    <n v="2372"/>
    <x v="0"/>
    <s v="2016-G70067"/>
    <s v=" "/>
    <n v="56.099400000000003"/>
    <n v="-120.69070000000001"/>
    <n v="2016"/>
    <x v="5"/>
    <n v="18"/>
    <d v="2016-04-18T00:00:00"/>
    <m/>
    <m/>
    <x v="6"/>
    <x v="1584"/>
    <x v="0"/>
    <s v=" "/>
    <s v="Fire"/>
    <s v=" "/>
    <s v="BC-2016-2016-G70067"/>
    <s v=" "/>
    <s v=" "/>
    <d v="2020-05-05T00:00:00"/>
    <s v="BC"/>
    <x v="2"/>
    <n v="9"/>
    <x v="2"/>
    <s v="Plaines bornales"/>
  </r>
  <r>
    <n v="2373"/>
    <x v="0"/>
    <s v="2016-G70073"/>
    <s v=" "/>
    <n v="56.103099999999898"/>
    <n v="-121.99930000000001"/>
    <n v="2016"/>
    <x v="5"/>
    <n v="19"/>
    <d v="2016-04-19T00:00:00"/>
    <m/>
    <m/>
    <x v="6"/>
    <x v="1290"/>
    <x v="0"/>
    <s v=" "/>
    <s v="Fire"/>
    <s v=" "/>
    <s v="BC-2016-2016-G70073"/>
    <s v=" "/>
    <s v=" "/>
    <d v="2020-05-05T00:00:00"/>
    <s v="BC"/>
    <x v="2"/>
    <n v="9"/>
    <x v="2"/>
    <s v="Plaines bornales"/>
  </r>
  <r>
    <n v="2374"/>
    <x v="0"/>
    <s v="2016-G70037"/>
    <s v=" "/>
    <n v="56.050199999999897"/>
    <n v="-121.961299999999"/>
    <n v="2016"/>
    <x v="5"/>
    <n v="18"/>
    <d v="2016-04-18T00:00:00"/>
    <m/>
    <m/>
    <x v="6"/>
    <x v="1585"/>
    <x v="0"/>
    <s v=" "/>
    <s v="Fire"/>
    <s v=" "/>
    <s v="BC-2016-2016-G70037"/>
    <s v=" "/>
    <s v=" "/>
    <d v="2020-05-05T00:00:00"/>
    <s v="BC"/>
    <x v="2"/>
    <n v="9"/>
    <x v="2"/>
    <s v="Plaines bornales"/>
  </r>
  <r>
    <n v="2375"/>
    <x v="0"/>
    <s v="2016-G70043"/>
    <s v=" "/>
    <n v="55.726399999999899"/>
    <n v="-121.2176"/>
    <n v="2016"/>
    <x v="5"/>
    <n v="18"/>
    <d v="2016-04-18T00:00:00"/>
    <m/>
    <m/>
    <x v="6"/>
    <x v="428"/>
    <x v="0"/>
    <s v=" "/>
    <s v="Fire"/>
    <s v=" "/>
    <s v="BC-2016-2016-G70043"/>
    <s v=" "/>
    <s v=" "/>
    <d v="2020-05-05T00:00:00"/>
    <s v="BC"/>
    <x v="2"/>
    <n v="9"/>
    <x v="2"/>
    <s v="Plaines bornales"/>
  </r>
  <r>
    <n v="2376"/>
    <x v="0"/>
    <s v="2018-R41980"/>
    <s v=" "/>
    <n v="55.5625"/>
    <n v="-127.806"/>
    <n v="2018"/>
    <x v="3"/>
    <n v="1"/>
    <d v="2018-08-01T00:00:00"/>
    <m/>
    <m/>
    <x v="6"/>
    <x v="1586"/>
    <x v="1"/>
    <s v=" "/>
    <s v="Fire"/>
    <s v=" "/>
    <s v="BC-2018-2018-R41980"/>
    <s v=" "/>
    <s v=" "/>
    <d v="2020-05-05T00:00:00"/>
    <s v="BC"/>
    <x v="4"/>
    <n v="13"/>
    <x v="4"/>
    <s v="Maritime du Pacifique"/>
  </r>
  <r>
    <n v="2377"/>
    <x v="0"/>
    <s v="2017-G71637"/>
    <s v=" "/>
    <n v="54.755699999999898"/>
    <n v="-121.326899999999"/>
    <n v="2017"/>
    <x v="3"/>
    <n v="8"/>
    <d v="2017-08-08T00:00:00"/>
    <m/>
    <m/>
    <x v="6"/>
    <x v="305"/>
    <x v="1"/>
    <s v=" "/>
    <s v="Fire"/>
    <s v=" "/>
    <s v="BC-2017-2017-G71637"/>
    <s v=" "/>
    <s v=" "/>
    <d v="2020-05-05T00:00:00"/>
    <s v="BC"/>
    <x v="3"/>
    <n v="14"/>
    <x v="3"/>
    <s v="Cordill re montagnarde"/>
  </r>
  <r>
    <n v="2378"/>
    <x v="0"/>
    <s v="2015-G10365"/>
    <s v=" "/>
    <n v="54.091299999999897"/>
    <n v="-120.32340000000001"/>
    <n v="2015"/>
    <x v="1"/>
    <n v="7"/>
    <d v="2015-07-07T00:00:00"/>
    <m/>
    <m/>
    <x v="6"/>
    <x v="946"/>
    <x v="1"/>
    <s v=" "/>
    <s v="Fire"/>
    <s v=" "/>
    <s v="BC-2015-2015-G10365"/>
    <s v=" "/>
    <s v=" "/>
    <d v="2020-05-05T00:00:00"/>
    <s v="BC"/>
    <x v="3"/>
    <n v="14"/>
    <x v="3"/>
    <s v="Cordill re montagnarde"/>
  </r>
  <r>
    <n v="2379"/>
    <x v="0"/>
    <s v="2016-G70052"/>
    <s v=" "/>
    <n v="55.668999999999897"/>
    <n v="-120.7123"/>
    <n v="2016"/>
    <x v="5"/>
    <n v="18"/>
    <d v="2016-04-18T00:00:00"/>
    <m/>
    <m/>
    <x v="6"/>
    <x v="1587"/>
    <x v="0"/>
    <s v=" "/>
    <s v="Fire"/>
    <s v=" "/>
    <s v="BC-2016-2016-G70052"/>
    <s v=" "/>
    <s v=" "/>
    <d v="2020-05-05T00:00:00"/>
    <s v="BC"/>
    <x v="2"/>
    <n v="9"/>
    <x v="2"/>
    <s v="Plaines bornales"/>
  </r>
  <r>
    <n v="2380"/>
    <x v="0"/>
    <s v="2016-G70057"/>
    <s v=" "/>
    <n v="55.613100000000003"/>
    <n v="-121.4046"/>
    <n v="2016"/>
    <x v="5"/>
    <n v="18"/>
    <d v="2016-04-18T00:00:00"/>
    <m/>
    <m/>
    <x v="6"/>
    <x v="1588"/>
    <x v="0"/>
    <s v=" "/>
    <s v="Fire"/>
    <s v=" "/>
    <s v="BC-2016-2016-G70057"/>
    <s v=" "/>
    <s v=" "/>
    <d v="2020-05-05T00:00:00"/>
    <s v="BC"/>
    <x v="2"/>
    <n v="9"/>
    <x v="2"/>
    <s v="Plaines bornales"/>
  </r>
  <r>
    <n v="2381"/>
    <x v="0"/>
    <s v="2017-G40691"/>
    <s v=" "/>
    <n v="54.164099999999898"/>
    <n v="-124.5565"/>
    <n v="2017"/>
    <x v="1"/>
    <n v="7"/>
    <d v="2017-07-07T00:00:00"/>
    <m/>
    <m/>
    <x v="6"/>
    <x v="1346"/>
    <x v="1"/>
    <s v=" "/>
    <s v="Fire"/>
    <s v=" "/>
    <s v="BC-2017-2017-G40691"/>
    <s v=" "/>
    <s v=" "/>
    <d v="2020-05-05T00:00:00"/>
    <s v="BC"/>
    <x v="3"/>
    <n v="14"/>
    <x v="3"/>
    <s v="Cordill re montagnarde"/>
  </r>
  <r>
    <n v="2382"/>
    <x v="0"/>
    <s v="2018-R42356"/>
    <s v=" "/>
    <n v="55.203800000000001"/>
    <n v="-128.12270000000001"/>
    <n v="2018"/>
    <x v="3"/>
    <n v="9"/>
    <d v="2018-08-09T00:00:00"/>
    <m/>
    <m/>
    <x v="6"/>
    <x v="1201"/>
    <x v="1"/>
    <s v=" "/>
    <s v="Fire"/>
    <s v=" "/>
    <s v="BC-2018-2018-R42356"/>
    <s v=" "/>
    <s v=" "/>
    <d v="2020-05-05T00:00:00"/>
    <s v="BC"/>
    <x v="4"/>
    <n v="13"/>
    <x v="4"/>
    <s v="Maritime du Pacifique"/>
  </r>
  <r>
    <n v="2383"/>
    <x v="0"/>
    <s v="2018-R51479"/>
    <s v=" "/>
    <n v="54.675600000000003"/>
    <n v="-127.9303"/>
    <n v="2018"/>
    <x v="1"/>
    <n v="26"/>
    <d v="2018-07-26T00:00:00"/>
    <m/>
    <m/>
    <x v="6"/>
    <x v="1589"/>
    <x v="1"/>
    <s v=" "/>
    <s v="Fire"/>
    <s v=" "/>
    <s v="BC-2018-2018-R51479"/>
    <s v=" "/>
    <s v=" "/>
    <d v="2020-05-05T00:00:00"/>
    <s v="BC"/>
    <x v="4"/>
    <n v="13"/>
    <x v="4"/>
    <s v="Maritime du Pacifique"/>
  </r>
  <r>
    <n v="2384"/>
    <x v="0"/>
    <s v="2015-G10037"/>
    <s v=" "/>
    <n v="53.6908999999999"/>
    <n v="-123.43340000000001"/>
    <n v="2015"/>
    <x v="2"/>
    <n v="8"/>
    <d v="2015-05-08T00:00:00"/>
    <m/>
    <m/>
    <x v="6"/>
    <x v="1590"/>
    <x v="0"/>
    <s v=" "/>
    <s v="Fire"/>
    <s v=" "/>
    <s v="BC-2015-2015-G10037"/>
    <s v=" "/>
    <s v=" "/>
    <d v="2020-05-05T00:00:00"/>
    <s v="BC"/>
    <x v="3"/>
    <n v="14"/>
    <x v="3"/>
    <s v="Cordill re montagnarde"/>
  </r>
  <r>
    <n v="2385"/>
    <x v="0"/>
    <s v="2015-R50101"/>
    <s v=" "/>
    <n v="53.038899999999899"/>
    <n v="-127.4585"/>
    <n v="2015"/>
    <x v="0"/>
    <n v="27"/>
    <d v="2015-06-27T00:00:00"/>
    <m/>
    <m/>
    <x v="6"/>
    <x v="1591"/>
    <x v="1"/>
    <s v=" "/>
    <s v="Fire"/>
    <s v=" "/>
    <s v="BC-2015-2015-R50101"/>
    <s v=" "/>
    <s v=" "/>
    <d v="2020-05-05T00:00:00"/>
    <s v="BC"/>
    <x v="4"/>
    <n v="13"/>
    <x v="4"/>
    <s v="Maritime du Pacifique"/>
  </r>
  <r>
    <n v="2386"/>
    <x v="0"/>
    <s v="2017-G40709"/>
    <s v=" "/>
    <n v="53.500100000000003"/>
    <n v="-125.1123"/>
    <n v="2017"/>
    <x v="1"/>
    <n v="7"/>
    <d v="2017-07-07T00:00:00"/>
    <m/>
    <m/>
    <x v="6"/>
    <x v="1592"/>
    <x v="1"/>
    <s v=" "/>
    <s v="Fire"/>
    <s v=" "/>
    <s v="BC-2017-2017-G40709"/>
    <s v=" "/>
    <s v=" "/>
    <d v="2020-05-05T00:00:00"/>
    <s v="BC"/>
    <x v="3"/>
    <n v="14"/>
    <x v="3"/>
    <s v="Cordill re montagnarde"/>
  </r>
  <r>
    <n v="2387"/>
    <x v="0"/>
    <s v="2019-G40226"/>
    <s v=" "/>
    <n v="54.043199999999899"/>
    <n v="-124.79430000000001"/>
    <n v="2019"/>
    <x v="2"/>
    <n v="11"/>
    <d v="2019-05-11T00:00:00"/>
    <m/>
    <m/>
    <x v="6"/>
    <x v="965"/>
    <x v="0"/>
    <s v=" "/>
    <s v="Fire"/>
    <s v=" "/>
    <s v="BC-2019-2019-G40226"/>
    <s v=" "/>
    <s v=" "/>
    <d v="2020-05-05T00:00:00"/>
    <s v="BC"/>
    <x v="3"/>
    <n v="14"/>
    <x v="3"/>
    <s v="Cordill re montagnarde"/>
  </r>
  <r>
    <n v="2388"/>
    <x v="0"/>
    <s v="2015-R10112"/>
    <s v=" "/>
    <n v="53.582099999999897"/>
    <n v="-126.723299999999"/>
    <n v="2015"/>
    <x v="0"/>
    <n v="14"/>
    <d v="2015-06-14T00:00:00"/>
    <m/>
    <m/>
    <x v="6"/>
    <x v="126"/>
    <x v="1"/>
    <s v=" "/>
    <s v="Fire"/>
    <s v=" "/>
    <s v="BC-2015-2015-R10112"/>
    <s v=" "/>
    <s v=" "/>
    <d v="2020-05-05T00:00:00"/>
    <s v="BC"/>
    <x v="3"/>
    <n v="14"/>
    <x v="3"/>
    <s v="Cordill re montagnarde"/>
  </r>
  <r>
    <n v="2389"/>
    <x v="0"/>
    <s v="2017-G30140"/>
    <s v=" "/>
    <n v="52.976199999999899"/>
    <n v="-119.340599999999"/>
    <n v="2017"/>
    <x v="2"/>
    <n v="23"/>
    <d v="2017-05-23T00:00:00"/>
    <m/>
    <m/>
    <x v="6"/>
    <x v="1357"/>
    <x v="0"/>
    <s v=" "/>
    <s v="Fire"/>
    <s v=" "/>
    <s v="BC-2017-2017-G30140"/>
    <s v=" "/>
    <s v=" "/>
    <d v="2020-05-05T00:00:00"/>
    <s v="BC"/>
    <x v="3"/>
    <n v="14"/>
    <x v="3"/>
    <s v="Cordill re montagnarde"/>
  </r>
  <r>
    <n v="2390"/>
    <x v="0"/>
    <s v="2017-N51265"/>
    <s v=" "/>
    <n v="51.080599999999897"/>
    <n v="-117.57680000000001"/>
    <n v="2017"/>
    <x v="0"/>
    <n v="4"/>
    <d v="2017-06-04T00:00:00"/>
    <m/>
    <m/>
    <x v="6"/>
    <x v="1593"/>
    <x v="1"/>
    <s v=" "/>
    <s v="Fire"/>
    <s v=" "/>
    <s v="BC-2017-2017-N51265"/>
    <s v=" "/>
    <s v=" "/>
    <d v="2020-05-05T00:00:00"/>
    <s v="BC"/>
    <x v="3"/>
    <n v="14"/>
    <x v="3"/>
    <s v="Cordill re montagnarde"/>
  </r>
  <r>
    <n v="2391"/>
    <x v="0"/>
    <s v="2017-N51470"/>
    <s v=" "/>
    <n v="50.995100000000001"/>
    <n v="-117.54470000000001"/>
    <n v="2017"/>
    <x v="1"/>
    <n v="20"/>
    <d v="2017-07-20T00:00:00"/>
    <m/>
    <m/>
    <x v="6"/>
    <x v="1594"/>
    <x v="1"/>
    <s v=" "/>
    <s v="Fire"/>
    <s v=" "/>
    <s v="BC-2017-2017-N51470"/>
    <s v=" "/>
    <s v=" "/>
    <d v="2020-05-05T00:00:00"/>
    <s v="BC"/>
    <x v="3"/>
    <n v="14"/>
    <x v="3"/>
    <s v="Cordill re montagnarde"/>
  </r>
  <r>
    <n v="2392"/>
    <x v="0"/>
    <s v="2017-N41172"/>
    <s v=" "/>
    <n v="51.446599999999897"/>
    <n v="-117.554199999999"/>
    <n v="2017"/>
    <x v="1"/>
    <n v="10"/>
    <d v="2017-07-10T00:00:00"/>
    <m/>
    <m/>
    <x v="6"/>
    <x v="1012"/>
    <x v="1"/>
    <s v=" "/>
    <s v="Fire"/>
    <s v=" "/>
    <s v="BC-2017-2017-N41172"/>
    <s v=" "/>
    <s v=" "/>
    <d v="2020-05-05T00:00:00"/>
    <s v="BC"/>
    <x v="3"/>
    <n v="14"/>
    <x v="3"/>
    <s v="Cordill re montagnarde"/>
  </r>
  <r>
    <n v="2393"/>
    <x v="0"/>
    <s v="2017-N41369"/>
    <s v=" "/>
    <n v="51.454799999999899"/>
    <n v="-117.9753"/>
    <n v="2017"/>
    <x v="1"/>
    <n v="26"/>
    <d v="2017-07-26T00:00:00"/>
    <m/>
    <m/>
    <x v="6"/>
    <x v="1595"/>
    <x v="1"/>
    <s v=" "/>
    <s v="Fire"/>
    <s v=" "/>
    <s v="BC-2017-2017-N41369"/>
    <s v=" "/>
    <s v=" "/>
    <d v="2020-05-05T00:00:00"/>
    <s v="BC"/>
    <x v="3"/>
    <n v="14"/>
    <x v="3"/>
    <s v="Cordill re montagnarde"/>
  </r>
  <r>
    <n v="2394"/>
    <x v="0"/>
    <s v="2017-N41779"/>
    <s v=" "/>
    <n v="51.882399999999897"/>
    <n v="-117.93300000000001"/>
    <n v="2017"/>
    <x v="3"/>
    <n v="21"/>
    <d v="2017-08-21T00:00:00"/>
    <m/>
    <m/>
    <x v="6"/>
    <x v="1596"/>
    <x v="1"/>
    <s v=" "/>
    <s v="Fire"/>
    <s v=" "/>
    <s v="BC-2017-2017-N41779"/>
    <s v=" "/>
    <s v=" "/>
    <d v="2020-05-05T00:00:00"/>
    <s v="BC"/>
    <x v="3"/>
    <n v="14"/>
    <x v="3"/>
    <s v="Cordill re montagnarde"/>
  </r>
  <r>
    <n v="2395"/>
    <x v="0"/>
    <s v="2017-K11633"/>
    <s v=" "/>
    <n v="52.830500000000001"/>
    <n v="-120.1061"/>
    <n v="2017"/>
    <x v="1"/>
    <n v="16"/>
    <d v="2017-07-16T00:00:00"/>
    <m/>
    <m/>
    <x v="6"/>
    <x v="47"/>
    <x v="1"/>
    <s v=" "/>
    <s v="Fire"/>
    <s v=" "/>
    <s v="BC-2017-2017-K11633"/>
    <s v=" "/>
    <s v=" "/>
    <d v="2020-05-05T00:00:00"/>
    <s v="BC"/>
    <x v="3"/>
    <n v="14"/>
    <x v="3"/>
    <s v="Cordill re montagnarde"/>
  </r>
  <r>
    <n v="2396"/>
    <x v="0"/>
    <s v="2017-K12067"/>
    <s v=" "/>
    <n v="52.3431"/>
    <n v="-119.8737"/>
    <n v="2017"/>
    <x v="3"/>
    <n v="24"/>
    <d v="2017-08-24T00:00:00"/>
    <m/>
    <m/>
    <x v="6"/>
    <x v="1597"/>
    <x v="1"/>
    <s v=" "/>
    <s v="Fire"/>
    <s v=" "/>
    <s v="BC-2017-2017-K12067"/>
    <s v=" "/>
    <s v=" "/>
    <d v="2020-05-05T00:00:00"/>
    <s v="BC"/>
    <x v="3"/>
    <n v="14"/>
    <x v="3"/>
    <s v="Cordill re montagnarde"/>
  </r>
  <r>
    <n v="2397"/>
    <x v="0"/>
    <s v="2016-C10023"/>
    <s v=" "/>
    <n v="52.975499999999897"/>
    <n v="-123.6016"/>
    <n v="2016"/>
    <x v="10"/>
    <n v="21"/>
    <d v="2016-02-21T00:00:00"/>
    <m/>
    <m/>
    <x v="6"/>
    <x v="1598"/>
    <x v="0"/>
    <s v=" "/>
    <s v="Fire"/>
    <s v=" "/>
    <s v="BC-2016-2016-C10023"/>
    <s v=" "/>
    <s v=" "/>
    <d v="2020-05-05T00:00:00"/>
    <s v="BC"/>
    <x v="3"/>
    <n v="14"/>
    <x v="3"/>
    <s v="Cordill re montagnarde"/>
  </r>
  <r>
    <n v="2398"/>
    <x v="0"/>
    <s v="2017-G40664"/>
    <s v=" "/>
    <n v="53.263399999999898"/>
    <n v="-124.7088"/>
    <n v="2017"/>
    <x v="1"/>
    <n v="7"/>
    <d v="2017-07-07T00:00:00"/>
    <m/>
    <m/>
    <x v="6"/>
    <x v="1599"/>
    <x v="1"/>
    <s v=" "/>
    <s v="Fire"/>
    <s v=" "/>
    <s v="BC-2017-2017-G40664"/>
    <s v=" "/>
    <s v=" "/>
    <d v="2020-05-05T00:00:00"/>
    <s v="BC"/>
    <x v="3"/>
    <n v="14"/>
    <x v="3"/>
    <s v="Cordill re montagnarde"/>
  </r>
  <r>
    <n v="2399"/>
    <x v="0"/>
    <s v="2017-G40826"/>
    <s v=" "/>
    <n v="53.398200000000003"/>
    <n v="-124.9045"/>
    <n v="2017"/>
    <x v="1"/>
    <n v="8"/>
    <d v="2017-07-08T00:00:00"/>
    <m/>
    <m/>
    <x v="6"/>
    <x v="1600"/>
    <x v="1"/>
    <s v=" "/>
    <s v="Fire"/>
    <s v=" "/>
    <s v="BC-2017-2017-G40826"/>
    <s v=" "/>
    <s v=" "/>
    <d v="2020-05-05T00:00:00"/>
    <s v="BC"/>
    <x v="3"/>
    <n v="14"/>
    <x v="3"/>
    <s v="Cordill re montagnarde"/>
  </r>
  <r>
    <n v="2400"/>
    <x v="0"/>
    <s v="2017-G40837"/>
    <s v=" "/>
    <n v="53.490200000000002"/>
    <n v="-124.511399999999"/>
    <n v="2017"/>
    <x v="1"/>
    <n v="8"/>
    <d v="2017-07-08T00:00:00"/>
    <m/>
    <m/>
    <x v="6"/>
    <x v="1601"/>
    <x v="1"/>
    <s v=" "/>
    <s v="Fire"/>
    <s v=" "/>
    <s v="BC-2017-2017-G40837"/>
    <s v=" "/>
    <s v=" "/>
    <d v="2020-05-05T00:00:00"/>
    <s v="BC"/>
    <x v="3"/>
    <n v="14"/>
    <x v="3"/>
    <s v="Cordill re montagnarde"/>
  </r>
  <r>
    <n v="2401"/>
    <x v="0"/>
    <s v="2015-G40064"/>
    <s v=" "/>
    <n v="53.5411"/>
    <n v="-123.75320000000001"/>
    <n v="2015"/>
    <x v="2"/>
    <n v="4"/>
    <d v="2015-05-04T00:00:00"/>
    <m/>
    <m/>
    <x v="6"/>
    <x v="1126"/>
    <x v="1"/>
    <s v=" "/>
    <s v="Fire"/>
    <s v=" "/>
    <s v="BC-2015-2015-G40064"/>
    <s v=" "/>
    <s v=" "/>
    <d v="2020-05-05T00:00:00"/>
    <s v="BC"/>
    <x v="3"/>
    <n v="14"/>
    <x v="3"/>
    <s v="Cordill re montagnarde"/>
  </r>
  <r>
    <n v="2402"/>
    <x v="0"/>
    <s v="2018-C11937"/>
    <s v=" "/>
    <n v="53.1238999999999"/>
    <n v="-123.824"/>
    <n v="2018"/>
    <x v="3"/>
    <n v="1"/>
    <d v="2018-08-01T00:00:00"/>
    <m/>
    <m/>
    <x v="6"/>
    <x v="1602"/>
    <x v="1"/>
    <s v=" "/>
    <s v="Fire"/>
    <s v=" "/>
    <s v="BC-2018-2018-C11937"/>
    <s v=" "/>
    <s v=" "/>
    <d v="2020-05-05T00:00:00"/>
    <s v="BC"/>
    <x v="3"/>
    <n v="14"/>
    <x v="3"/>
    <s v="Cordill re montagnarde"/>
  </r>
  <r>
    <n v="2403"/>
    <x v="0"/>
    <s v="2018-C12302"/>
    <s v=" "/>
    <n v="52.783000000000001"/>
    <n v="-122.81010000000001"/>
    <n v="2018"/>
    <x v="3"/>
    <n v="7"/>
    <d v="2018-08-07T00:00:00"/>
    <m/>
    <m/>
    <x v="6"/>
    <x v="1603"/>
    <x v="1"/>
    <s v=" "/>
    <s v="Fire"/>
    <s v=" "/>
    <s v="BC-2018-2018-C12302"/>
    <s v=" "/>
    <s v=" "/>
    <d v="2020-05-05T00:00:00"/>
    <s v="BC"/>
    <x v="3"/>
    <n v="14"/>
    <x v="3"/>
    <s v="Cordill re montagnarde"/>
  </r>
  <r>
    <n v="2404"/>
    <x v="0"/>
    <s v="2018-C12328"/>
    <s v=" "/>
    <n v="53.173099999999899"/>
    <n v="-123.5254"/>
    <n v="2018"/>
    <x v="3"/>
    <n v="8"/>
    <d v="2018-08-08T00:00:00"/>
    <m/>
    <m/>
    <x v="6"/>
    <x v="1604"/>
    <x v="1"/>
    <s v=" "/>
    <s v="Fire"/>
    <s v=" "/>
    <s v="BC-2018-2018-C12328"/>
    <s v=" "/>
    <s v=" "/>
    <d v="2020-05-05T00:00:00"/>
    <s v="BC"/>
    <x v="3"/>
    <n v="14"/>
    <x v="3"/>
    <s v="Cordill re montagnarde"/>
  </r>
  <r>
    <n v="2405"/>
    <x v="0"/>
    <s v="2018-C12637"/>
    <s v=" "/>
    <n v="53.108800000000002"/>
    <n v="-123.89830000000001"/>
    <n v="2018"/>
    <x v="3"/>
    <n v="14"/>
    <d v="2018-08-14T00:00:00"/>
    <m/>
    <m/>
    <x v="6"/>
    <x v="924"/>
    <x v="1"/>
    <s v=" "/>
    <s v="Fire"/>
    <s v=" "/>
    <s v="BC-2018-2018-C12637"/>
    <s v=" "/>
    <s v=" "/>
    <d v="2020-05-05T00:00:00"/>
    <s v="BC"/>
    <x v="3"/>
    <n v="14"/>
    <x v="3"/>
    <s v="Cordill re montagnarde"/>
  </r>
  <r>
    <n v="2406"/>
    <x v="0"/>
    <s v="2017-K11632"/>
    <s v=" "/>
    <n v="52.490900000000003"/>
    <n v="-120.4559"/>
    <n v="2017"/>
    <x v="1"/>
    <n v="20"/>
    <d v="2017-07-20T00:00:00"/>
    <m/>
    <m/>
    <x v="6"/>
    <x v="1605"/>
    <x v="1"/>
    <s v=" "/>
    <s v="Fire"/>
    <s v=" "/>
    <s v="BC-2017-2017-K11632"/>
    <s v=" "/>
    <s v=" "/>
    <d v="2020-05-05T00:00:00"/>
    <s v="BC"/>
    <x v="3"/>
    <n v="14"/>
    <x v="3"/>
    <s v="Cordill re montagnarde"/>
  </r>
  <r>
    <n v="2407"/>
    <x v="0"/>
    <s v="2018-C31678"/>
    <s v=" "/>
    <n v="52.4027999999999"/>
    <n v="-121.1035"/>
    <n v="2018"/>
    <x v="1"/>
    <n v="31"/>
    <d v="2018-07-31T00:00:00"/>
    <m/>
    <m/>
    <x v="6"/>
    <x v="1124"/>
    <x v="1"/>
    <s v=" "/>
    <s v="Fire"/>
    <s v=" "/>
    <s v="BC-2018-2018-C31678"/>
    <s v=" "/>
    <s v=" "/>
    <d v="2020-05-05T00:00:00"/>
    <s v="BC"/>
    <x v="3"/>
    <n v="14"/>
    <x v="3"/>
    <s v="Cordill re montagnarde"/>
  </r>
  <r>
    <n v="2408"/>
    <x v="0"/>
    <s v="2018-C31689"/>
    <s v=" "/>
    <n v="52.496600000000001"/>
    <n v="-120.8532"/>
    <n v="2018"/>
    <x v="1"/>
    <n v="19"/>
    <d v="2018-07-19T00:00:00"/>
    <m/>
    <m/>
    <x v="6"/>
    <x v="1606"/>
    <x v="1"/>
    <s v=" "/>
    <s v="Fire"/>
    <s v=" "/>
    <s v="BC-2018-2018-C31689"/>
    <s v=" "/>
    <s v=" "/>
    <d v="2020-05-05T00:00:00"/>
    <s v="BC"/>
    <x v="3"/>
    <n v="14"/>
    <x v="3"/>
    <s v="Cordill re montagnarde"/>
  </r>
  <r>
    <n v="2409"/>
    <x v="0"/>
    <s v="2018-C31691"/>
    <s v=" "/>
    <n v="52.500999999999898"/>
    <n v="-120.72"/>
    <n v="2018"/>
    <x v="1"/>
    <n v="22"/>
    <d v="2018-07-22T00:00:00"/>
    <m/>
    <m/>
    <x v="6"/>
    <x v="1607"/>
    <x v="1"/>
    <s v=" "/>
    <s v="Fire"/>
    <s v=" "/>
    <s v="BC-2018-2018-C31691"/>
    <s v=" "/>
    <s v=" "/>
    <d v="2020-05-05T00:00:00"/>
    <s v="BC"/>
    <x v="3"/>
    <n v="14"/>
    <x v="3"/>
    <s v="Cordill re montagnarde"/>
  </r>
  <r>
    <n v="2410"/>
    <x v="0"/>
    <s v="2018-C31692"/>
    <s v=" "/>
    <n v="52.542700000000004"/>
    <n v="-120.6375"/>
    <n v="2018"/>
    <x v="1"/>
    <n v="22"/>
    <d v="2018-07-22T00:00:00"/>
    <m/>
    <m/>
    <x v="6"/>
    <x v="863"/>
    <x v="1"/>
    <s v=" "/>
    <s v="Fire"/>
    <s v=" "/>
    <s v="BC-2018-2018-C31692"/>
    <s v=" "/>
    <s v=" "/>
    <d v="2020-05-05T00:00:00"/>
    <s v="BC"/>
    <x v="3"/>
    <n v="14"/>
    <x v="3"/>
    <s v="Cordill re montagnarde"/>
  </r>
  <r>
    <n v="2411"/>
    <x v="0"/>
    <s v="2018-C32603"/>
    <s v=" "/>
    <n v="52.662700000000001"/>
    <n v="-120.6611"/>
    <n v="2018"/>
    <x v="1"/>
    <n v="31"/>
    <d v="2018-07-31T00:00:00"/>
    <m/>
    <m/>
    <x v="6"/>
    <x v="838"/>
    <x v="1"/>
    <s v=" "/>
    <s v="Fire"/>
    <s v=" "/>
    <s v="BC-2018-2018-C32603"/>
    <s v=" "/>
    <s v=" "/>
    <d v="2020-05-05T00:00:00"/>
    <s v="BC"/>
    <x v="3"/>
    <n v="14"/>
    <x v="3"/>
    <s v="Cordill re montagnarde"/>
  </r>
  <r>
    <n v="2412"/>
    <x v="0"/>
    <s v="2018-C41844"/>
    <s v=" "/>
    <n v="52.033700000000003"/>
    <n v="-120.683899999999"/>
    <n v="2018"/>
    <x v="1"/>
    <n v="31"/>
    <d v="2018-07-31T00:00:00"/>
    <m/>
    <m/>
    <x v="6"/>
    <x v="1608"/>
    <x v="1"/>
    <s v=" "/>
    <s v="Fire"/>
    <s v=" "/>
    <s v="BC-2018-2018-C41844"/>
    <s v=" "/>
    <s v=" "/>
    <d v="2020-05-05T00:00:00"/>
    <s v="BC"/>
    <x v="3"/>
    <n v="14"/>
    <x v="3"/>
    <s v="Cordill re montagnarde"/>
  </r>
  <r>
    <n v="2413"/>
    <x v="0"/>
    <s v="2018-C41848"/>
    <s v=" "/>
    <n v="52.063099999999899"/>
    <n v="-120.6626"/>
    <n v="2018"/>
    <x v="1"/>
    <n v="31"/>
    <d v="2018-07-31T00:00:00"/>
    <m/>
    <m/>
    <x v="6"/>
    <x v="1068"/>
    <x v="1"/>
    <s v=" "/>
    <s v="Fire"/>
    <s v=" "/>
    <s v="BC-2018-2018-C41848"/>
    <s v=" "/>
    <s v=" "/>
    <d v="2020-05-05T00:00:00"/>
    <s v="BC"/>
    <x v="3"/>
    <n v="14"/>
    <x v="3"/>
    <s v="Cordill re montagnarde"/>
  </r>
  <r>
    <n v="2414"/>
    <x v="0"/>
    <s v="2018-C42358"/>
    <s v=" "/>
    <n v="52.067599999999899"/>
    <n v="-120.444999999999"/>
    <n v="2018"/>
    <x v="1"/>
    <n v="31"/>
    <d v="2018-07-31T00:00:00"/>
    <m/>
    <m/>
    <x v="6"/>
    <x v="1609"/>
    <x v="1"/>
    <s v=" "/>
    <s v="Fire"/>
    <s v=" "/>
    <s v="BC-2018-2018-C42358"/>
    <s v=" "/>
    <s v=" "/>
    <d v="2020-05-05T00:00:00"/>
    <s v="BC"/>
    <x v="3"/>
    <n v="14"/>
    <x v="3"/>
    <s v="Cordill re montagnarde"/>
  </r>
  <r>
    <n v="2415"/>
    <x v="0"/>
    <s v="2018-C42820"/>
    <s v=" "/>
    <n v="52.148000000000003"/>
    <n v="-120.6935"/>
    <n v="2018"/>
    <x v="3"/>
    <n v="11"/>
    <d v="2018-08-11T00:00:00"/>
    <m/>
    <m/>
    <x v="6"/>
    <x v="618"/>
    <x v="1"/>
    <s v=" "/>
    <s v="Fire"/>
    <s v=" "/>
    <s v="BC-2018-2018-C42820"/>
    <s v=" "/>
    <s v=" "/>
    <d v="2020-05-05T00:00:00"/>
    <s v="BC"/>
    <x v="3"/>
    <n v="14"/>
    <x v="3"/>
    <s v="Cordill re montagnarde"/>
  </r>
  <r>
    <n v="2416"/>
    <x v="0"/>
    <s v="2018-C11837"/>
    <s v=" "/>
    <n v="52.920499999999898"/>
    <n v="-125.20180000000001"/>
    <n v="2018"/>
    <x v="3"/>
    <n v="1"/>
    <d v="2018-08-01T00:00:00"/>
    <m/>
    <m/>
    <x v="6"/>
    <x v="1610"/>
    <x v="1"/>
    <s v=" "/>
    <s v="Fire"/>
    <s v=" "/>
    <s v="BC-2018-2018-C11837"/>
    <s v=" "/>
    <s v=" "/>
    <d v="2020-05-05T00:00:00"/>
    <s v="BC"/>
    <x v="3"/>
    <n v="14"/>
    <x v="3"/>
    <s v="Cordill re montagnarde"/>
  </r>
  <r>
    <n v="2417"/>
    <x v="0"/>
    <s v="2018-C12594"/>
    <s v=" "/>
    <n v="52.753599999999899"/>
    <n v="-124.5121"/>
    <n v="2018"/>
    <x v="3"/>
    <n v="11"/>
    <d v="2018-08-11T00:00:00"/>
    <m/>
    <m/>
    <x v="6"/>
    <x v="1611"/>
    <x v="1"/>
    <s v=" "/>
    <s v="Fire"/>
    <s v=" "/>
    <s v="BC-2018-2018-C12594"/>
    <s v=" "/>
    <s v=" "/>
    <d v="2020-05-05T00:00:00"/>
    <s v="BC"/>
    <x v="3"/>
    <n v="14"/>
    <x v="3"/>
    <s v="Cordill re montagnarde"/>
  </r>
  <r>
    <n v="2418"/>
    <x v="0"/>
    <s v="2018-C42138"/>
    <s v=" "/>
    <n v="51.930799999999898"/>
    <n v="-120.9417"/>
    <n v="2018"/>
    <x v="1"/>
    <n v="31"/>
    <d v="2018-07-31T00:00:00"/>
    <m/>
    <m/>
    <x v="6"/>
    <x v="1612"/>
    <x v="1"/>
    <s v=" "/>
    <s v="Fire"/>
    <s v=" "/>
    <s v="BC-2018-2018-C42138"/>
    <s v=" "/>
    <s v=" "/>
    <d v="2020-05-05T00:00:00"/>
    <s v="BC"/>
    <x v="3"/>
    <n v="14"/>
    <x v="3"/>
    <s v="Cordill re montagnarde"/>
  </r>
  <r>
    <n v="2419"/>
    <x v="0"/>
    <s v="2018-C42331"/>
    <s v=" "/>
    <n v="51.269300000000001"/>
    <n v="-120.8583"/>
    <n v="2018"/>
    <x v="3"/>
    <n v="1"/>
    <d v="2018-08-01T00:00:00"/>
    <m/>
    <m/>
    <x v="6"/>
    <x v="836"/>
    <x v="1"/>
    <s v=" "/>
    <s v="Fire"/>
    <s v=" "/>
    <s v="BC-2018-2018-C42331"/>
    <s v=" "/>
    <s v=" "/>
    <d v="2020-05-05T00:00:00"/>
    <s v="BC"/>
    <x v="3"/>
    <n v="14"/>
    <x v="3"/>
    <s v="Cordill re montagnarde"/>
  </r>
  <r>
    <n v="2420"/>
    <x v="0"/>
    <s v="2018-C42393"/>
    <s v=" "/>
    <n v="51.985100000000003"/>
    <n v="-121.0548"/>
    <n v="2018"/>
    <x v="1"/>
    <n v="31"/>
    <d v="2018-07-31T00:00:00"/>
    <m/>
    <m/>
    <x v="6"/>
    <x v="1002"/>
    <x v="1"/>
    <s v=" "/>
    <s v="Fire"/>
    <s v=" "/>
    <s v="BC-2018-2018-C42393"/>
    <s v=" "/>
    <s v=" "/>
    <d v="2020-05-05T00:00:00"/>
    <s v="BC"/>
    <x v="3"/>
    <n v="14"/>
    <x v="3"/>
    <s v="Cordill re montagnarde"/>
  </r>
  <r>
    <n v="2421"/>
    <x v="0"/>
    <s v="2016-C50057"/>
    <s v=" "/>
    <n v="52.270200000000003"/>
    <n v="-123.9901"/>
    <n v="2016"/>
    <x v="2"/>
    <n v="16"/>
    <d v="2016-05-16T00:00:00"/>
    <m/>
    <m/>
    <x v="6"/>
    <x v="863"/>
    <x v="1"/>
    <s v=" "/>
    <s v="Fire"/>
    <s v=" "/>
    <s v="BC-2016-2016-C50057"/>
    <s v=" "/>
    <s v=" "/>
    <d v="2020-05-05T00:00:00"/>
    <s v="BC"/>
    <x v="3"/>
    <n v="14"/>
    <x v="3"/>
    <s v="Cordill re montagnarde"/>
  </r>
  <r>
    <n v="2422"/>
    <x v="0"/>
    <s v="2015-C50146"/>
    <s v=" "/>
    <n v="52.215499999999899"/>
    <n v="-124.1348"/>
    <n v="2015"/>
    <x v="1"/>
    <n v="8"/>
    <d v="2015-07-08T00:00:00"/>
    <m/>
    <m/>
    <x v="6"/>
    <x v="1613"/>
    <x v="0"/>
    <s v=" "/>
    <s v="Fire"/>
    <s v=" "/>
    <s v="BC-2015-2015-C50146"/>
    <s v=" "/>
    <s v=" "/>
    <d v="2020-05-05T00:00:00"/>
    <s v="BC"/>
    <x v="3"/>
    <n v="14"/>
    <x v="3"/>
    <s v="Cordill re montagnarde"/>
  </r>
  <r>
    <n v="2423"/>
    <x v="0"/>
    <s v="2018-C22371"/>
    <s v=" "/>
    <n v="51.888500000000001"/>
    <n v="-122.2253"/>
    <n v="2018"/>
    <x v="3"/>
    <n v="2"/>
    <d v="2018-08-02T00:00:00"/>
    <m/>
    <m/>
    <x v="6"/>
    <x v="772"/>
    <x v="1"/>
    <s v=" "/>
    <s v="Fire"/>
    <s v=" "/>
    <s v="BC-2018-2018-C22371"/>
    <s v=" "/>
    <s v=" "/>
    <d v="2020-05-05T00:00:00"/>
    <s v="BC"/>
    <x v="3"/>
    <n v="14"/>
    <x v="3"/>
    <s v="Cordill re montagnarde"/>
  </r>
  <r>
    <n v="2424"/>
    <x v="0"/>
    <s v="2018-C41745"/>
    <s v=" "/>
    <n v="51.4298"/>
    <n v="-121.9117"/>
    <n v="2018"/>
    <x v="1"/>
    <n v="31"/>
    <d v="2018-07-31T00:00:00"/>
    <m/>
    <m/>
    <x v="6"/>
    <x v="1614"/>
    <x v="1"/>
    <s v=" "/>
    <s v="Fire"/>
    <s v=" "/>
    <s v="BC-2018-2018-C41745"/>
    <s v=" "/>
    <s v=" "/>
    <d v="2020-05-05T00:00:00"/>
    <s v="BC"/>
    <x v="3"/>
    <n v="14"/>
    <x v="3"/>
    <s v="Cordill re montagnarde"/>
  </r>
  <r>
    <n v="2425"/>
    <x v="0"/>
    <s v="2018-C42324"/>
    <s v=" "/>
    <n v="51.250700000000002"/>
    <n v="-121.2912"/>
    <n v="2018"/>
    <x v="3"/>
    <n v="1"/>
    <d v="2018-08-01T00:00:00"/>
    <m/>
    <m/>
    <x v="6"/>
    <x v="1507"/>
    <x v="1"/>
    <s v=" "/>
    <s v="Fire"/>
    <s v=" "/>
    <s v="BC-2018-2018-C42324"/>
    <s v=" "/>
    <s v=" "/>
    <d v="2020-05-05T00:00:00"/>
    <s v="BC"/>
    <x v="3"/>
    <n v="14"/>
    <x v="3"/>
    <s v="Cordill re montagnarde"/>
  </r>
  <r>
    <n v="2426"/>
    <x v="0"/>
    <s v="2017-G31097"/>
    <s v=" "/>
    <n v="52.313699999999898"/>
    <n v="-118.37050000000001"/>
    <n v="2017"/>
    <x v="0"/>
    <n v="20"/>
    <d v="2017-06-20T00:00:00"/>
    <m/>
    <m/>
    <x v="6"/>
    <x v="1364"/>
    <x v="1"/>
    <s v=" "/>
    <s v="Fire"/>
    <s v=" "/>
    <s v="BC-2017-2017-G31097"/>
    <s v=" "/>
    <s v=" "/>
    <d v="2020-05-05T00:00:00"/>
    <s v="BC"/>
    <x v="3"/>
    <n v="14"/>
    <x v="3"/>
    <s v="Cordill re montagnarde"/>
  </r>
  <r>
    <n v="2427"/>
    <x v="0"/>
    <s v="2017-VA0778"/>
    <s v=" "/>
    <n v="52.368000000000002"/>
    <n v="-125.7818"/>
    <n v="2017"/>
    <x v="1"/>
    <n v="7"/>
    <d v="2017-07-07T00:00:00"/>
    <m/>
    <m/>
    <x v="6"/>
    <x v="1615"/>
    <x v="1"/>
    <s v=" "/>
    <s v="Fire"/>
    <s v=" "/>
    <s v="BC-2017-2017-VA0778"/>
    <s v=" "/>
    <s v=" "/>
    <d v="2020-05-05T00:00:00"/>
    <s v="BC"/>
    <x v="3"/>
    <n v="14"/>
    <x v="3"/>
    <s v="Cordill re montagnarde"/>
  </r>
  <r>
    <n v="2428"/>
    <x v="0"/>
    <s v="2018-C52646"/>
    <s v=" "/>
    <n v="51.973700000000001"/>
    <n v="-125.5419"/>
    <n v="2018"/>
    <x v="3"/>
    <n v="14"/>
    <d v="2018-08-14T00:00:00"/>
    <m/>
    <m/>
    <x v="6"/>
    <x v="1616"/>
    <x v="1"/>
    <s v=" "/>
    <s v="Fire"/>
    <s v=" "/>
    <s v="BC-2018-2018-C52646"/>
    <s v=" "/>
    <s v=" "/>
    <d v="2020-05-05T00:00:00"/>
    <s v="BC"/>
    <x v="3"/>
    <n v="14"/>
    <x v="3"/>
    <s v="Cordill re montagnarde"/>
  </r>
  <r>
    <n v="2429"/>
    <x v="0"/>
    <s v="2018-V52153"/>
    <s v=" "/>
    <n v="50.9039"/>
    <n v="-124.144099999999"/>
    <n v="2018"/>
    <x v="3"/>
    <n v="1"/>
    <d v="2018-08-01T00:00:00"/>
    <m/>
    <m/>
    <x v="6"/>
    <x v="1617"/>
    <x v="1"/>
    <s v=" "/>
    <s v="Fire"/>
    <s v=" "/>
    <s v="BC-2018-2018-V52153"/>
    <s v=" "/>
    <s v=" "/>
    <d v="2020-05-05T00:00:00"/>
    <s v="BC"/>
    <x v="4"/>
    <n v="13"/>
    <x v="4"/>
    <s v="Maritime du Pacifique"/>
  </r>
  <r>
    <n v="2430"/>
    <x v="0"/>
    <s v="2018-V52370"/>
    <s v=" "/>
    <n v="50.880099999999899"/>
    <n v="-124.6866"/>
    <n v="2018"/>
    <x v="3"/>
    <n v="7"/>
    <d v="2018-08-07T00:00:00"/>
    <m/>
    <m/>
    <x v="6"/>
    <x v="1344"/>
    <x v="1"/>
    <s v=" "/>
    <s v="Fire"/>
    <s v=" "/>
    <s v="BC-2018-2018-V52370"/>
    <s v=" "/>
    <s v=" "/>
    <d v="2020-05-05T00:00:00"/>
    <s v="BC"/>
    <x v="4"/>
    <n v="13"/>
    <x v="4"/>
    <s v="Maritime du Pacifique"/>
  </r>
  <r>
    <n v="2431"/>
    <x v="0"/>
    <s v="2018-V52743"/>
    <s v=" "/>
    <n v="50.7"/>
    <n v="-124.7304"/>
    <n v="2018"/>
    <x v="3"/>
    <n v="1"/>
    <d v="2018-08-01T00:00:00"/>
    <m/>
    <m/>
    <x v="6"/>
    <x v="918"/>
    <x v="1"/>
    <s v=" "/>
    <s v="Fire"/>
    <s v=" "/>
    <s v="BC-2018-2018-V52743"/>
    <s v=" "/>
    <s v=" "/>
    <d v="2020-05-05T00:00:00"/>
    <s v="BC"/>
    <x v="4"/>
    <n v="13"/>
    <x v="4"/>
    <s v="Maritime du Pacifique"/>
  </r>
  <r>
    <n v="2432"/>
    <x v="0"/>
    <s v="2015-C20006"/>
    <s v=" "/>
    <n v="51.849899999999899"/>
    <n v="-122.4824"/>
    <n v="2015"/>
    <x v="5"/>
    <n v="8"/>
    <d v="2015-04-08T00:00:00"/>
    <m/>
    <m/>
    <x v="6"/>
    <x v="983"/>
    <x v="0"/>
    <s v=" "/>
    <s v="Fire"/>
    <s v=" "/>
    <s v="BC-2015-2015-C20006"/>
    <s v=" "/>
    <s v=" "/>
    <d v="2020-05-05T00:00:00"/>
    <s v="BC"/>
    <x v="3"/>
    <n v="14"/>
    <x v="3"/>
    <s v="Cordill re montagnarde"/>
  </r>
  <r>
    <n v="2433"/>
    <x v="0"/>
    <s v="2015-C20147"/>
    <s v=" "/>
    <n v="51.903500000000001"/>
    <n v="-122.679199999999"/>
    <n v="2015"/>
    <x v="0"/>
    <n v="30"/>
    <d v="2015-06-30T00:00:00"/>
    <m/>
    <m/>
    <x v="6"/>
    <x v="1618"/>
    <x v="1"/>
    <s v=" "/>
    <s v="Fire"/>
    <s v=" "/>
    <s v="BC-2015-2015-C20147"/>
    <s v=" "/>
    <s v=" "/>
    <d v="2020-05-05T00:00:00"/>
    <s v="BC"/>
    <x v="3"/>
    <n v="14"/>
    <x v="3"/>
    <s v="Cordill re montagnarde"/>
  </r>
  <r>
    <n v="2434"/>
    <x v="0"/>
    <s v="2017-K20675"/>
    <s v=" "/>
    <n v="51.397100000000002"/>
    <n v="-120.2542"/>
    <n v="2017"/>
    <x v="1"/>
    <n v="7"/>
    <d v="2017-07-07T00:00:00"/>
    <m/>
    <m/>
    <x v="6"/>
    <x v="1619"/>
    <x v="1"/>
    <s v=" "/>
    <s v="Fire"/>
    <s v=" "/>
    <s v="BC-2017-2017-K20675"/>
    <s v=" "/>
    <s v=" "/>
    <d v="2020-05-05T00:00:00"/>
    <s v="BC"/>
    <x v="3"/>
    <n v="14"/>
    <x v="3"/>
    <s v="Cordill re montagnarde"/>
  </r>
  <r>
    <n v="2435"/>
    <x v="0"/>
    <s v="2017-K20706"/>
    <s v=" "/>
    <n v="51.469200000000001"/>
    <n v="-120.1566"/>
    <n v="2017"/>
    <x v="1"/>
    <n v="7"/>
    <d v="2017-07-07T00:00:00"/>
    <m/>
    <m/>
    <x v="6"/>
    <x v="1620"/>
    <x v="1"/>
    <s v=" "/>
    <s v="Fire"/>
    <s v=" "/>
    <s v="BC-2017-2017-K20706"/>
    <s v=" "/>
    <s v=" "/>
    <d v="2020-05-05T00:00:00"/>
    <s v="BC"/>
    <x v="3"/>
    <n v="14"/>
    <x v="3"/>
    <s v="Cordill re montagnarde"/>
  </r>
  <r>
    <n v="2436"/>
    <x v="0"/>
    <s v="2015-K40421"/>
    <s v=" "/>
    <n v="50.526899999999898"/>
    <n v="-119.5671"/>
    <n v="2015"/>
    <x v="1"/>
    <n v="20"/>
    <d v="2015-07-20T00:00:00"/>
    <m/>
    <m/>
    <x v="6"/>
    <x v="1266"/>
    <x v="1"/>
    <s v=" "/>
    <s v="Fire"/>
    <s v=" "/>
    <s v="BC-2015-2015-K40421"/>
    <s v=" "/>
    <s v=" "/>
    <d v="2020-05-05T00:00:00"/>
    <s v="BC"/>
    <x v="3"/>
    <n v="14"/>
    <x v="3"/>
    <s v="Cordill re montagnarde"/>
  </r>
  <r>
    <n v="2437"/>
    <x v="0"/>
    <s v="2015-C50219"/>
    <s v=" "/>
    <n v="51.064500000000002"/>
    <n v="-124.03400000000001"/>
    <n v="2015"/>
    <x v="3"/>
    <n v="15"/>
    <d v="2015-08-15T00:00:00"/>
    <m/>
    <m/>
    <x v="6"/>
    <x v="1621"/>
    <x v="1"/>
    <s v=" "/>
    <s v="Fire"/>
    <s v=" "/>
    <s v="BC-2015-2015-C50219"/>
    <s v=" "/>
    <s v=" "/>
    <d v="2020-05-05T00:00:00"/>
    <s v="BC"/>
    <x v="3"/>
    <n v="14"/>
    <x v="3"/>
    <s v="Cordill re montagnarde"/>
  </r>
  <r>
    <n v="2438"/>
    <x v="0"/>
    <s v="2017-N21173"/>
    <s v=" "/>
    <n v="50.9893"/>
    <n v="-115.82980000000001"/>
    <n v="2017"/>
    <x v="1"/>
    <n v="10"/>
    <d v="2017-07-10T00:00:00"/>
    <m/>
    <m/>
    <x v="6"/>
    <x v="1622"/>
    <x v="1"/>
    <s v=" "/>
    <s v="Fire"/>
    <s v=" "/>
    <s v="BC-2017-2017-N21173"/>
    <s v=" "/>
    <s v=" "/>
    <d v="2020-05-05T00:00:00"/>
    <s v="BC"/>
    <x v="3"/>
    <n v="14"/>
    <x v="3"/>
    <s v="Cordill re montagnarde"/>
  </r>
  <r>
    <n v="2439"/>
    <x v="0"/>
    <s v="2017-N21628"/>
    <s v=" "/>
    <n v="50.213000000000001"/>
    <n v="-115.3471"/>
    <n v="2017"/>
    <x v="3"/>
    <n v="7"/>
    <d v="2017-08-07T00:00:00"/>
    <m/>
    <m/>
    <x v="6"/>
    <x v="1623"/>
    <x v="1"/>
    <s v=" "/>
    <s v="Fire"/>
    <s v=" "/>
    <s v="BC-2017-2017-N21628"/>
    <s v=" "/>
    <s v=" "/>
    <d v="2020-05-05T00:00:00"/>
    <s v="BC"/>
    <x v="3"/>
    <n v="14"/>
    <x v="3"/>
    <s v="Cordill re montagnarde"/>
  </r>
  <r>
    <n v="2440"/>
    <x v="0"/>
    <s v="2017-N21945"/>
    <s v=" "/>
    <n v="50.5551999999999"/>
    <n v="-115.3325"/>
    <n v="2017"/>
    <x v="3"/>
    <n v="10"/>
    <d v="2017-08-10T00:00:00"/>
    <m/>
    <m/>
    <x v="6"/>
    <x v="1624"/>
    <x v="1"/>
    <s v=" "/>
    <s v="Fire"/>
    <s v=" "/>
    <s v="BC-2017-2017-N21945"/>
    <s v=" "/>
    <s v=" "/>
    <d v="2020-05-05T00:00:00"/>
    <s v="BC"/>
    <x v="3"/>
    <n v="14"/>
    <x v="3"/>
    <s v="Cordill re montagnarde"/>
  </r>
  <r>
    <n v="2441"/>
    <x v="0"/>
    <s v="2017-N11664"/>
    <s v=" "/>
    <n v="49.871499999999898"/>
    <n v="-115.319"/>
    <n v="2017"/>
    <x v="3"/>
    <n v="8"/>
    <d v="2017-08-08T00:00:00"/>
    <m/>
    <m/>
    <x v="6"/>
    <x v="1625"/>
    <x v="1"/>
    <s v=" "/>
    <s v="Fire"/>
    <s v=" "/>
    <s v="BC-2017-2017-N11664"/>
    <s v=" "/>
    <s v=" "/>
    <d v="2020-05-05T00:00:00"/>
    <s v="BC"/>
    <x v="3"/>
    <n v="14"/>
    <x v="3"/>
    <s v="Cordill re montagnarde"/>
  </r>
  <r>
    <n v="2442"/>
    <x v="0"/>
    <s v="2017-N11999"/>
    <s v=" "/>
    <n v="49.622100000000003"/>
    <n v="-115.7007"/>
    <n v="2017"/>
    <x v="4"/>
    <n v="1"/>
    <d v="2017-09-01T00:00:00"/>
    <m/>
    <m/>
    <x v="6"/>
    <x v="1626"/>
    <x v="0"/>
    <s v=" "/>
    <s v="Fire"/>
    <s v=" "/>
    <s v="BC-2017-2017-N11999"/>
    <s v=" "/>
    <s v=" "/>
    <d v="2020-05-05T00:00:00"/>
    <s v="BC"/>
    <x v="3"/>
    <n v="14"/>
    <x v="3"/>
    <s v="Cordill re montagnarde"/>
  </r>
  <r>
    <n v="2443"/>
    <x v="0"/>
    <s v="2017-N21451"/>
    <s v=" "/>
    <n v="50.016500000000001"/>
    <n v="-115.7529"/>
    <n v="2017"/>
    <x v="1"/>
    <n v="30"/>
    <d v="2017-07-30T00:00:00"/>
    <m/>
    <m/>
    <x v="6"/>
    <x v="1627"/>
    <x v="0"/>
    <s v=" "/>
    <s v="Fire"/>
    <s v=" "/>
    <s v="BC-2017-2017-N21451"/>
    <s v=" "/>
    <s v=" "/>
    <d v="2020-05-05T00:00:00"/>
    <s v="BC"/>
    <x v="3"/>
    <n v="14"/>
    <x v="3"/>
    <s v="Cordill re montagnarde"/>
  </r>
  <r>
    <n v="2444"/>
    <x v="0"/>
    <s v="2017-K20637"/>
    <s v=" "/>
    <n v="50.699800000000003"/>
    <n v="-121.2976"/>
    <n v="2017"/>
    <x v="1"/>
    <n v="6"/>
    <d v="2017-07-06T00:00:00"/>
    <m/>
    <m/>
    <x v="6"/>
    <x v="1628"/>
    <x v="0"/>
    <s v=" "/>
    <s v="Fire"/>
    <s v=" "/>
    <s v="BC-2017-2017-K20637"/>
    <s v=" "/>
    <s v=" "/>
    <d v="2020-05-05T00:00:00"/>
    <s v="BC"/>
    <x v="3"/>
    <n v="14"/>
    <x v="3"/>
    <s v="Cordill re montagnarde"/>
  </r>
  <r>
    <n v="2445"/>
    <x v="0"/>
    <s v="2015-K20418"/>
    <s v=" "/>
    <n v="50.586300000000001"/>
    <n v="-121.22620000000001"/>
    <n v="2015"/>
    <x v="1"/>
    <n v="19"/>
    <d v="2015-07-19T00:00:00"/>
    <m/>
    <m/>
    <x v="6"/>
    <x v="859"/>
    <x v="1"/>
    <s v=" "/>
    <s v="Fire"/>
    <s v=" "/>
    <s v="BC-2015-2015-K20418"/>
    <s v=" "/>
    <s v=" "/>
    <d v="2020-05-05T00:00:00"/>
    <s v="BC"/>
    <x v="3"/>
    <n v="14"/>
    <x v="3"/>
    <s v="Cordill re montagnarde"/>
  </r>
  <r>
    <n v="2446"/>
    <x v="0"/>
    <s v="2019-K20487"/>
    <s v=" "/>
    <n v="50.7563999999999"/>
    <n v="-120.87990000000001"/>
    <n v="2019"/>
    <x v="0"/>
    <n v="5"/>
    <d v="2019-06-05T00:00:00"/>
    <m/>
    <m/>
    <x v="6"/>
    <x v="863"/>
    <x v="0"/>
    <s v=" "/>
    <s v="Fire"/>
    <s v=" "/>
    <s v="BC-2019-2019-K20487"/>
    <s v=" "/>
    <s v=" "/>
    <d v="2020-05-05T00:00:00"/>
    <s v="BC"/>
    <x v="3"/>
    <n v="14"/>
    <x v="3"/>
    <s v="Cordill re montagnarde"/>
  </r>
  <r>
    <n v="2447"/>
    <x v="0"/>
    <s v="2017-N11971"/>
    <s v=" "/>
    <n v="49.283299999999898"/>
    <n v="-114.7663"/>
    <n v="2017"/>
    <x v="3"/>
    <n v="30"/>
    <d v="2017-08-30T00:00:00"/>
    <m/>
    <m/>
    <x v="6"/>
    <x v="1629"/>
    <x v="1"/>
    <s v=" "/>
    <s v="Fire"/>
    <s v=" "/>
    <s v="BC-2017-2017-N11971"/>
    <s v=" "/>
    <s v=" "/>
    <d v="2020-05-05T00:00:00"/>
    <s v="BC"/>
    <x v="3"/>
    <n v="14"/>
    <x v="3"/>
    <s v="Cordill re montagnarde"/>
  </r>
  <r>
    <n v="2448"/>
    <x v="0"/>
    <s v="2017-N11976"/>
    <s v=" "/>
    <n v="49.2196"/>
    <n v="-114.9393"/>
    <n v="2017"/>
    <x v="3"/>
    <n v="30"/>
    <d v="2017-08-30T00:00:00"/>
    <m/>
    <m/>
    <x v="6"/>
    <x v="1630"/>
    <x v="1"/>
    <s v=" "/>
    <s v="Fire"/>
    <s v=" "/>
    <s v="BC-2017-2017-N11976"/>
    <s v=" "/>
    <s v=" "/>
    <d v="2020-05-05T00:00:00"/>
    <s v="BC"/>
    <x v="3"/>
    <n v="14"/>
    <x v="3"/>
    <s v="Cordill re montagnarde"/>
  </r>
  <r>
    <n v="2449"/>
    <x v="0"/>
    <s v="2017-N11978"/>
    <s v=" "/>
    <n v="49.3705"/>
    <n v="-114.5962"/>
    <n v="2017"/>
    <x v="3"/>
    <n v="30"/>
    <d v="2017-08-30T00:00:00"/>
    <m/>
    <m/>
    <x v="6"/>
    <x v="955"/>
    <x v="1"/>
    <s v=" "/>
    <s v="Fire"/>
    <s v=" "/>
    <s v="BC-2017-2017-N11978"/>
    <s v=" "/>
    <s v=" "/>
    <d v="2020-05-05T00:00:00"/>
    <s v="BC"/>
    <x v="3"/>
    <n v="14"/>
    <x v="3"/>
    <s v="Cordill re montagnarde"/>
  </r>
  <r>
    <n v="2450"/>
    <x v="0"/>
    <s v="2017-N11984"/>
    <s v=" "/>
    <n v="49.004399999999897"/>
    <n v="-114.41160000000001"/>
    <n v="2017"/>
    <x v="3"/>
    <n v="31"/>
    <d v="2017-08-31T00:00:00"/>
    <m/>
    <m/>
    <x v="6"/>
    <x v="1631"/>
    <x v="0"/>
    <s v=" "/>
    <s v="Fire"/>
    <s v=" "/>
    <s v="BC-2017-2017-N11984"/>
    <s v=" "/>
    <s v=" "/>
    <d v="2020-05-05T00:00:00"/>
    <s v="BC"/>
    <x v="3"/>
    <n v="14"/>
    <x v="3"/>
    <s v="Cordill re montagnarde"/>
  </r>
  <r>
    <n v="2451"/>
    <x v="0"/>
    <s v="2017-N51075"/>
    <s v=" "/>
    <n v="50.636899999999898"/>
    <n v="-117.7915"/>
    <n v="2017"/>
    <x v="1"/>
    <n v="10"/>
    <d v="2017-07-10T00:00:00"/>
    <m/>
    <m/>
    <x v="6"/>
    <x v="1230"/>
    <x v="1"/>
    <s v=" "/>
    <s v="Fire"/>
    <s v=" "/>
    <s v="BC-2017-2017-N51075"/>
    <s v=" "/>
    <s v=" "/>
    <d v="2020-05-05T00:00:00"/>
    <s v="BC"/>
    <x v="3"/>
    <n v="14"/>
    <x v="3"/>
    <s v="Cordill re montagnarde"/>
  </r>
  <r>
    <n v="2452"/>
    <x v="0"/>
    <s v="2017-N11676"/>
    <s v=" "/>
    <n v="49.829900000000002"/>
    <n v="-116.2517"/>
    <n v="2017"/>
    <x v="3"/>
    <n v="10"/>
    <d v="2017-08-10T00:00:00"/>
    <m/>
    <m/>
    <x v="6"/>
    <x v="848"/>
    <x v="1"/>
    <s v=" "/>
    <s v="Fire"/>
    <s v=" "/>
    <s v="BC-2017-2017-N11676"/>
    <s v=" "/>
    <s v=" "/>
    <d v="2020-05-05T00:00:00"/>
    <s v="BC"/>
    <x v="3"/>
    <n v="14"/>
    <x v="3"/>
    <s v="Cordill re montagnarde"/>
  </r>
  <r>
    <n v="2453"/>
    <x v="0"/>
    <s v="2015-N50600"/>
    <s v=" "/>
    <n v="49.528300000000002"/>
    <n v="-117.976699999999"/>
    <n v="2015"/>
    <x v="3"/>
    <n v="14"/>
    <d v="2015-08-14T00:00:00"/>
    <m/>
    <m/>
    <x v="6"/>
    <x v="1632"/>
    <x v="1"/>
    <s v=" "/>
    <s v="Fire"/>
    <s v=" "/>
    <s v="BC-2015-2015-N50600"/>
    <s v=" "/>
    <s v=" "/>
    <d v="2020-05-05T00:00:00"/>
    <s v="BC"/>
    <x v="3"/>
    <n v="14"/>
    <x v="3"/>
    <s v="Cordill re montagnarde"/>
  </r>
  <r>
    <n v="2454"/>
    <x v="0"/>
    <s v="2015-N70245"/>
    <s v=" "/>
    <n v="50.362000000000002"/>
    <n v="-117.1922"/>
    <n v="2015"/>
    <x v="0"/>
    <n v="30"/>
    <d v="2015-06-30T00:00:00"/>
    <m/>
    <m/>
    <x v="6"/>
    <x v="1289"/>
    <x v="1"/>
    <s v=" "/>
    <s v="Fire"/>
    <s v=" "/>
    <s v="BC-2015-2015-N70245"/>
    <s v=" "/>
    <s v=" "/>
    <d v="2020-05-05T00:00:00"/>
    <s v="BC"/>
    <x v="3"/>
    <n v="14"/>
    <x v="3"/>
    <s v="Cordill re montagnarde"/>
  </r>
  <r>
    <n v="2455"/>
    <x v="0"/>
    <s v="2015-N10262"/>
    <s v=" "/>
    <n v="49.897100000000002"/>
    <n v="-116.3049"/>
    <n v="2015"/>
    <x v="1"/>
    <n v="2"/>
    <d v="2015-07-02T00:00:00"/>
    <m/>
    <m/>
    <x v="6"/>
    <x v="1533"/>
    <x v="1"/>
    <s v=" "/>
    <s v="Fire"/>
    <s v=" "/>
    <s v="BC-2015-2015-N10262"/>
    <s v=" "/>
    <s v=" "/>
    <d v="2020-05-05T00:00:00"/>
    <s v="BC"/>
    <x v="3"/>
    <n v="14"/>
    <x v="3"/>
    <s v="Cordill re montagnarde"/>
  </r>
  <r>
    <n v="2456"/>
    <x v="0"/>
    <s v="2015-N10278"/>
    <s v=" "/>
    <n v="49.508600000000001"/>
    <n v="-116.59350000000001"/>
    <n v="2015"/>
    <x v="1"/>
    <n v="4"/>
    <d v="2015-07-04T00:00:00"/>
    <m/>
    <m/>
    <x v="6"/>
    <x v="1031"/>
    <x v="1"/>
    <s v=" "/>
    <s v="Fire"/>
    <s v=" "/>
    <s v="BC-2015-2015-N10278"/>
    <s v=" "/>
    <s v=" "/>
    <d v="2020-05-05T00:00:00"/>
    <s v="BC"/>
    <x v="3"/>
    <n v="14"/>
    <x v="3"/>
    <s v="Cordill re montagnarde"/>
  </r>
  <r>
    <n v="2457"/>
    <x v="0"/>
    <s v="2015-N10307"/>
    <s v=" "/>
    <n v="49.5503"/>
    <n v="-116.5723"/>
    <n v="2015"/>
    <x v="1"/>
    <n v="7"/>
    <d v="2015-07-07T00:00:00"/>
    <m/>
    <m/>
    <x v="6"/>
    <x v="863"/>
    <x v="1"/>
    <s v=" "/>
    <s v="Fire"/>
    <s v=" "/>
    <s v="BC-2015-2015-N10307"/>
    <s v=" "/>
    <s v=" "/>
    <d v="2020-05-05T00:00:00"/>
    <s v="BC"/>
    <x v="3"/>
    <n v="14"/>
    <x v="3"/>
    <s v="Cordill re montagnarde"/>
  </r>
  <r>
    <n v="2458"/>
    <x v="0"/>
    <s v="2018-V12179"/>
    <s v=" "/>
    <n v="49.692100000000003"/>
    <n v="-121.5444"/>
    <n v="2018"/>
    <x v="3"/>
    <n v="4"/>
    <d v="2018-08-04T00:00:00"/>
    <m/>
    <m/>
    <x v="6"/>
    <x v="1633"/>
    <x v="1"/>
    <s v=" "/>
    <s v="Fire"/>
    <s v=" "/>
    <s v="BC-2018-2018-V12179"/>
    <s v=" "/>
    <s v=" "/>
    <d v="2020-05-05T00:00:00"/>
    <s v="BC"/>
    <x v="4"/>
    <n v="13"/>
    <x v="4"/>
    <s v="Maritime du Pacifique"/>
  </r>
  <r>
    <n v="2459"/>
    <x v="0"/>
    <s v="2018-V12311"/>
    <s v=" "/>
    <n v="49.314799999999899"/>
    <n v="-121.670199999999"/>
    <n v="2018"/>
    <x v="3"/>
    <n v="8"/>
    <d v="2018-08-08T00:00:00"/>
    <m/>
    <m/>
    <x v="6"/>
    <x v="1509"/>
    <x v="0"/>
    <s v=" "/>
    <s v="Fire"/>
    <s v=" "/>
    <s v="BC-2018-2018-V12311"/>
    <s v=" "/>
    <s v=" "/>
    <d v="2020-05-05T00:00:00"/>
    <s v="BC"/>
    <x v="4"/>
    <n v="13"/>
    <x v="4"/>
    <s v="Maritime du Pacifique"/>
  </r>
  <r>
    <n v="2460"/>
    <x v="0"/>
    <s v="2016-K70443"/>
    <s v=" "/>
    <n v="50.201799999999899"/>
    <n v="-121.58620000000001"/>
    <n v="2016"/>
    <x v="3"/>
    <n v="31"/>
    <d v="2016-08-31T00:00:00"/>
    <m/>
    <m/>
    <x v="6"/>
    <x v="840"/>
    <x v="0"/>
    <s v=" "/>
    <s v="Fire"/>
    <s v=" "/>
    <s v="BC-2016-2016-K70443"/>
    <s v=" "/>
    <s v=" "/>
    <d v="2020-05-05T00:00:00"/>
    <s v="BC"/>
    <x v="3"/>
    <n v="14"/>
    <x v="3"/>
    <s v="Cordill re montagnarde"/>
  </r>
  <r>
    <n v="2461"/>
    <x v="0"/>
    <s v="2015-K70122"/>
    <s v=" "/>
    <n v="50.163800000000002"/>
    <n v="-121.5848"/>
    <n v="2015"/>
    <x v="0"/>
    <n v="11"/>
    <d v="2015-06-11T00:00:00"/>
    <m/>
    <m/>
    <x v="6"/>
    <x v="1634"/>
    <x v="0"/>
    <s v=" "/>
    <s v="Fire"/>
    <s v=" "/>
    <s v="BC-2015-2015-K70122"/>
    <s v=" "/>
    <s v=" "/>
    <d v="2020-05-05T00:00:00"/>
    <s v="BC"/>
    <x v="3"/>
    <n v="14"/>
    <x v="3"/>
    <s v="Cordill re montagnarde"/>
  </r>
  <r>
    <n v="2462"/>
    <x v="0"/>
    <s v="2017-K60643"/>
    <s v=" "/>
    <n v="49.574399999999898"/>
    <n v="-120.5782"/>
    <n v="2017"/>
    <x v="1"/>
    <n v="7"/>
    <d v="2017-07-07T00:00:00"/>
    <m/>
    <m/>
    <x v="6"/>
    <x v="1635"/>
    <x v="0"/>
    <s v=" "/>
    <s v="Fire"/>
    <s v=" "/>
    <s v="BC-2017-2017-K60643"/>
    <s v=" "/>
    <s v=" "/>
    <d v="2020-05-05T00:00:00"/>
    <s v="BC"/>
    <x v="3"/>
    <n v="14"/>
    <x v="3"/>
    <s v="Cordill re montagnarde"/>
  </r>
  <r>
    <n v="2463"/>
    <x v="0"/>
    <s v="2015-K60590"/>
    <s v=" "/>
    <n v="50.328400000000002"/>
    <n v="-121.072"/>
    <n v="2015"/>
    <x v="3"/>
    <n v="13"/>
    <d v="2015-08-13T00:00:00"/>
    <m/>
    <m/>
    <x v="6"/>
    <x v="811"/>
    <x v="0"/>
    <s v=" "/>
    <s v="Fire"/>
    <s v=" "/>
    <s v="BC-2015-2015-K60590"/>
    <s v=" "/>
    <s v=" "/>
    <d v="2020-05-05T00:00:00"/>
    <s v="BC"/>
    <x v="3"/>
    <n v="14"/>
    <x v="3"/>
    <s v="Cordill re montagnarde"/>
  </r>
  <r>
    <n v="2464"/>
    <x v="0"/>
    <s v="2015-K20589"/>
    <s v=" "/>
    <n v="50.396999999999899"/>
    <n v="-120.4038"/>
    <n v="2015"/>
    <x v="3"/>
    <n v="13"/>
    <d v="2015-08-13T00:00:00"/>
    <m/>
    <m/>
    <x v="6"/>
    <x v="790"/>
    <x v="1"/>
    <s v=" "/>
    <s v="Fire"/>
    <s v=" "/>
    <s v="BC-2015-2015-K20589"/>
    <s v=" "/>
    <s v=" "/>
    <d v="2020-05-05T00:00:00"/>
    <s v="BC"/>
    <x v="3"/>
    <n v="14"/>
    <x v="3"/>
    <s v="Cordill re montagnarde"/>
  </r>
  <r>
    <n v="2465"/>
    <x v="0"/>
    <s v="2017-K52024"/>
    <s v=" "/>
    <n v="49.729799999999898"/>
    <n v="-119.828999999999"/>
    <n v="2017"/>
    <x v="4"/>
    <n v="2"/>
    <d v="2017-09-02T00:00:00"/>
    <m/>
    <m/>
    <x v="6"/>
    <x v="1636"/>
    <x v="0"/>
    <s v=" "/>
    <s v="Fire"/>
    <s v=" "/>
    <s v="BC-2017-2017-K52024"/>
    <s v=" "/>
    <s v=" "/>
    <d v="2020-05-05T00:00:00"/>
    <s v="BC"/>
    <x v="3"/>
    <n v="14"/>
    <x v="3"/>
    <s v="Cordill re montagnarde"/>
  </r>
  <r>
    <n v="2466"/>
    <x v="0"/>
    <s v="2015-K50391"/>
    <s v=" "/>
    <n v="50.0459999999999"/>
    <n v="-119.5099"/>
    <n v="2015"/>
    <x v="1"/>
    <n v="19"/>
    <d v="2015-07-19T00:00:00"/>
    <m/>
    <m/>
    <x v="6"/>
    <x v="1186"/>
    <x v="1"/>
    <s v=" "/>
    <s v="Fire"/>
    <s v=" "/>
    <s v="BC-2015-2015-K50391"/>
    <s v=" "/>
    <s v=" "/>
    <d v="2020-05-05T00:00:00"/>
    <s v="BC"/>
    <x v="3"/>
    <n v="14"/>
    <x v="3"/>
    <s v="Cordill re montagnarde"/>
  </r>
  <r>
    <n v="2467"/>
    <x v="0"/>
    <s v="2017-K51878"/>
    <s v=" "/>
    <n v="49.864100000000001"/>
    <n v="-119.193299999999"/>
    <n v="2017"/>
    <x v="3"/>
    <n v="24"/>
    <d v="2017-08-24T00:00:00"/>
    <m/>
    <m/>
    <x v="6"/>
    <x v="990"/>
    <x v="0"/>
    <s v=" "/>
    <s v="Fire"/>
    <s v=" "/>
    <s v="BC-2017-2017-K51878"/>
    <s v=" "/>
    <s v=" "/>
    <d v="2020-05-05T00:00:00"/>
    <s v="BC"/>
    <x v="3"/>
    <n v="14"/>
    <x v="3"/>
    <s v="Cordill re montagnarde"/>
  </r>
  <r>
    <n v="2468"/>
    <x v="0"/>
    <s v="2017-N51634"/>
    <s v=" "/>
    <n v="49.026699999999899"/>
    <n v="-117.3498"/>
    <n v="2017"/>
    <x v="3"/>
    <n v="8"/>
    <d v="2017-08-08T00:00:00"/>
    <m/>
    <m/>
    <x v="6"/>
    <x v="1506"/>
    <x v="0"/>
    <s v=" "/>
    <s v="Fire"/>
    <s v=" "/>
    <s v="BC-2017-2017-N51634"/>
    <s v=" "/>
    <s v=" "/>
    <d v="2020-05-05T00:00:00"/>
    <s v="BC"/>
    <x v="3"/>
    <n v="14"/>
    <x v="3"/>
    <s v="Cordill re montagnarde"/>
  </r>
  <r>
    <n v="2469"/>
    <x v="0"/>
    <s v="2015-N50577"/>
    <s v=" "/>
    <n v="49.0503"/>
    <n v="-117.929599999999"/>
    <n v="2015"/>
    <x v="1"/>
    <n v="20"/>
    <d v="2015-07-20T00:00:00"/>
    <m/>
    <m/>
    <x v="6"/>
    <x v="1041"/>
    <x v="1"/>
    <s v=" "/>
    <s v="Fire"/>
    <s v=" "/>
    <s v="BC-2015-2015-N50577"/>
    <s v=" "/>
    <s v=" "/>
    <d v="2020-05-05T00:00:00"/>
    <s v="BC"/>
    <x v="3"/>
    <n v="14"/>
    <x v="3"/>
    <s v="Cordill re montagnarde"/>
  </r>
  <r>
    <n v="2470"/>
    <x v="0"/>
    <s v="2015-N60585"/>
    <s v=" "/>
    <n v="49.274099999999898"/>
    <n v="-118.413799999999"/>
    <n v="2015"/>
    <x v="1"/>
    <n v="25"/>
    <d v="2015-07-25T00:00:00"/>
    <m/>
    <m/>
    <x v="6"/>
    <x v="1637"/>
    <x v="1"/>
    <s v=" "/>
    <s v="Fire"/>
    <s v=" "/>
    <s v="BC-2015-2015-N60585"/>
    <s v=" "/>
    <s v=" "/>
    <d v="2020-05-05T00:00:00"/>
    <s v="BC"/>
    <x v="3"/>
    <n v="14"/>
    <x v="3"/>
    <s v="Cordill re montagnarde"/>
  </r>
  <r>
    <n v="2471"/>
    <x v="0"/>
    <s v="2015-N60590"/>
    <s v=" "/>
    <n v="49.155999999999899"/>
    <n v="-118.1181"/>
    <n v="2015"/>
    <x v="3"/>
    <n v="11"/>
    <d v="2015-08-11T00:00:00"/>
    <m/>
    <m/>
    <x v="6"/>
    <x v="1279"/>
    <x v="1"/>
    <s v=" "/>
    <s v="Fire"/>
    <s v=" "/>
    <s v="BC-2015-2015-N60590"/>
    <s v=" "/>
    <s v=" "/>
    <d v="2020-05-05T00:00:00"/>
    <s v="BC"/>
    <x v="3"/>
    <n v="14"/>
    <x v="3"/>
    <s v="Cordill re montagnarde"/>
  </r>
  <r>
    <n v="2472"/>
    <x v="0"/>
    <s v="2015-N60667"/>
    <s v=" "/>
    <n v="49.613100000000003"/>
    <n v="-118.46810000000001"/>
    <n v="2015"/>
    <x v="3"/>
    <n v="14"/>
    <d v="2015-08-14T00:00:00"/>
    <m/>
    <m/>
    <x v="6"/>
    <x v="960"/>
    <x v="1"/>
    <s v=" "/>
    <s v="Fire"/>
    <s v=" "/>
    <s v="BC-2015-2015-N60667"/>
    <s v=" "/>
    <s v=" "/>
    <d v="2020-05-05T00:00:00"/>
    <s v="BC"/>
    <x v="3"/>
    <n v="14"/>
    <x v="3"/>
    <s v="Cordill re montagnarde"/>
  </r>
  <r>
    <n v="2473"/>
    <x v="0"/>
    <s v="2015-N60726"/>
    <s v=" "/>
    <n v="49.3825"/>
    <n v="-118.2863"/>
    <n v="2015"/>
    <x v="3"/>
    <n v="15"/>
    <d v="2015-08-15T00:00:00"/>
    <m/>
    <m/>
    <x v="6"/>
    <x v="1638"/>
    <x v="1"/>
    <s v=" "/>
    <s v="Fire"/>
    <s v=" "/>
    <s v="BC-2015-2015-N60726"/>
    <s v=" "/>
    <s v=" "/>
    <d v="2020-05-05T00:00:00"/>
    <s v="BC"/>
    <x v="3"/>
    <n v="14"/>
    <x v="3"/>
    <s v="Cordill re montagnarde"/>
  </r>
  <r>
    <n v="2474"/>
    <x v="0"/>
    <s v="2017-N11927"/>
    <s v=" "/>
    <n v="49.316699999999898"/>
    <n v="-115.8783"/>
    <n v="2017"/>
    <x v="3"/>
    <n v="7"/>
    <d v="2017-08-07T00:00:00"/>
    <m/>
    <m/>
    <x v="6"/>
    <x v="1639"/>
    <x v="1"/>
    <s v=" "/>
    <s v="Fire"/>
    <s v=" "/>
    <s v="BC-2017-2017-N11927"/>
    <s v=" "/>
    <s v=" "/>
    <d v="2020-05-05T00:00:00"/>
    <s v="BC"/>
    <x v="3"/>
    <n v="14"/>
    <x v="3"/>
    <s v="Cordill re montagnarde"/>
  </r>
  <r>
    <n v="2475"/>
    <x v="0"/>
    <s v="2015-N50275"/>
    <s v=" "/>
    <n v="49.196399999999898"/>
    <n v="-117.146"/>
    <n v="2015"/>
    <x v="1"/>
    <n v="5"/>
    <d v="2015-07-05T00:00:00"/>
    <m/>
    <m/>
    <x v="6"/>
    <x v="863"/>
    <x v="1"/>
    <s v=" "/>
    <s v="Fire"/>
    <s v=" "/>
    <s v="BC-2015-2015-N50275"/>
    <s v=" "/>
    <s v=" "/>
    <d v="2020-05-05T00:00:00"/>
    <s v="BC"/>
    <x v="3"/>
    <n v="14"/>
    <x v="3"/>
    <s v="Cordill re montagnarde"/>
  </r>
  <r>
    <n v="2476"/>
    <x v="0"/>
    <s v="2015-N70261"/>
    <s v=" "/>
    <n v="49.620899999999899"/>
    <n v="-117.2311"/>
    <n v="2015"/>
    <x v="0"/>
    <n v="30"/>
    <d v="2015-06-30T00:00:00"/>
    <m/>
    <m/>
    <x v="6"/>
    <x v="1640"/>
    <x v="1"/>
    <s v=" "/>
    <s v="Fire"/>
    <s v=" "/>
    <s v="BC-2015-2015-N70261"/>
    <s v=" "/>
    <s v=" "/>
    <d v="2020-05-05T00:00:00"/>
    <s v="BC"/>
    <x v="3"/>
    <n v="14"/>
    <x v="3"/>
    <s v="Cordill re montagnarde"/>
  </r>
  <r>
    <n v="2477"/>
    <x v="0"/>
    <s v="2015-N70624"/>
    <s v=" "/>
    <n v="49.159399999999899"/>
    <n v="-116.670199999999"/>
    <n v="2015"/>
    <x v="3"/>
    <n v="13"/>
    <d v="2015-08-13T00:00:00"/>
    <m/>
    <m/>
    <x v="6"/>
    <x v="1013"/>
    <x v="1"/>
    <s v=" "/>
    <s v="Fire"/>
    <s v=" "/>
    <s v="BC-2015-2015-N70624"/>
    <s v=" "/>
    <s v=" "/>
    <d v="2020-05-05T00:00:00"/>
    <s v="BC"/>
    <x v="3"/>
    <n v="14"/>
    <x v="3"/>
    <s v="Cordill re montagnarde"/>
  </r>
  <r>
    <n v="2478"/>
    <x v="0"/>
    <s v="2017-N11844"/>
    <s v=" "/>
    <n v="49"/>
    <n v="-115.366699999999"/>
    <n v="2017"/>
    <x v="3"/>
    <n v="28"/>
    <d v="2017-08-28T00:00:00"/>
    <m/>
    <m/>
    <x v="6"/>
    <x v="1641"/>
    <x v="1"/>
    <s v=" "/>
    <s v="Fire"/>
    <s v=" "/>
    <s v="BC-2017-2017-N11844"/>
    <s v=" "/>
    <s v=" "/>
    <d v="2020-05-05T00:00:00"/>
    <s v="BC"/>
    <x v="3"/>
    <n v="14"/>
    <x v="3"/>
    <s v="Cordill re montagnarde"/>
  </r>
  <r>
    <n v="2479"/>
    <x v="0"/>
    <s v="2015-N10741"/>
    <s v=" "/>
    <n v="49.186999999999898"/>
    <n v="-115.5937"/>
    <n v="2015"/>
    <x v="3"/>
    <n v="21"/>
    <d v="2015-08-21T00:00:00"/>
    <m/>
    <m/>
    <x v="6"/>
    <x v="1642"/>
    <x v="1"/>
    <s v=" "/>
    <s v="Fire"/>
    <s v=" "/>
    <s v="BC-2015-2015-N10741"/>
    <s v=" "/>
    <s v=" "/>
    <d v="2020-05-05T00:00:00"/>
    <s v="BC"/>
    <x v="3"/>
    <n v="14"/>
    <x v="3"/>
    <s v="Cordill re montagnarde"/>
  </r>
  <r>
    <n v="2480"/>
    <x v="0"/>
    <s v="2017-K51406"/>
    <s v=" "/>
    <n v="49.003500000000003"/>
    <n v="-120.4418"/>
    <n v="2017"/>
    <x v="1"/>
    <n v="23"/>
    <d v="2017-07-23T00:00:00"/>
    <m/>
    <m/>
    <x v="6"/>
    <x v="1643"/>
    <x v="0"/>
    <s v=" "/>
    <s v="Fire"/>
    <s v=" "/>
    <s v="BC-2017-2017-K51406"/>
    <s v=" "/>
    <s v=" "/>
    <d v="2020-05-05T00:00:00"/>
    <s v="BC"/>
    <x v="3"/>
    <n v="14"/>
    <x v="3"/>
    <s v="Cordill re montagnarde"/>
  </r>
  <r>
    <n v="2481"/>
    <x v="0"/>
    <s v="2015-K50247"/>
    <s v=" "/>
    <n v="49.0032"/>
    <n v="-119.9053"/>
    <n v="2015"/>
    <x v="0"/>
    <n v="29"/>
    <d v="2015-06-29T00:00:00"/>
    <m/>
    <m/>
    <x v="6"/>
    <x v="1644"/>
    <x v="1"/>
    <s v=" "/>
    <s v="Fire"/>
    <s v=" "/>
    <s v="BC-2015-2015-K50247"/>
    <s v=" "/>
    <s v=" "/>
    <d v="2020-05-05T00:00:00"/>
    <s v="BC"/>
    <x v="3"/>
    <n v="14"/>
    <x v="3"/>
    <s v="Cordill re montagnarde"/>
  </r>
  <r>
    <n v="2482"/>
    <x v="0"/>
    <s v="2015-K50615"/>
    <s v=" "/>
    <n v="49.122700000000002"/>
    <n v="-119.6236"/>
    <n v="2015"/>
    <x v="3"/>
    <n v="14"/>
    <d v="2015-08-14T00:00:00"/>
    <m/>
    <m/>
    <x v="6"/>
    <x v="1645"/>
    <x v="1"/>
    <s v=" "/>
    <s v="Fire"/>
    <s v=" "/>
    <s v="BC-2015-2015-K50615"/>
    <s v=" "/>
    <s v=" "/>
    <d v="2020-05-05T00:00:00"/>
    <s v="BC"/>
    <x v="3"/>
    <n v="14"/>
    <x v="3"/>
    <s v="Cordill re montagnarde"/>
  </r>
  <r>
    <n v="2483"/>
    <x v="0"/>
    <s v="2019-K51089"/>
    <s v=" "/>
    <n v="49.068100000000001"/>
    <n v="-119.69240000000001"/>
    <n v="2019"/>
    <x v="1"/>
    <n v="24"/>
    <d v="2019-07-24T00:00:00"/>
    <m/>
    <m/>
    <x v="6"/>
    <x v="644"/>
    <x v="1"/>
    <s v=" "/>
    <s v="Fire"/>
    <s v=" "/>
    <s v="BC-2019-2019-K51089"/>
    <s v=" "/>
    <s v=" "/>
    <d v="2020-05-05T00:00:00"/>
    <s v="BC"/>
    <x v="3"/>
    <n v="14"/>
    <x v="3"/>
    <s v="Cordill re montagnarde"/>
  </r>
  <r>
    <n v="2484"/>
    <x v="0"/>
    <s v="2017-N11966"/>
    <s v=" "/>
    <n v="49.0596999999999"/>
    <n v="-114.302499999999"/>
    <n v="2017"/>
    <x v="3"/>
    <n v="30"/>
    <d v="2017-08-30T00:00:00"/>
    <m/>
    <m/>
    <x v="6"/>
    <x v="1646"/>
    <x v="1"/>
    <s v=" "/>
    <s v="Fire"/>
    <s v=" "/>
    <s v="BC-2017-2017-N11966"/>
    <s v=" "/>
    <s v=" "/>
    <d v="2020-05-05T00:00:00"/>
    <s v="BC"/>
    <x v="3"/>
    <n v="14"/>
    <x v="3"/>
    <s v="Cordill re montagnarde"/>
  </r>
  <r>
    <n v="2485"/>
    <x v="0"/>
    <s v="2015-K50619"/>
    <s v=" "/>
    <n v="49.201300000000003"/>
    <n v="-119.5715"/>
    <n v="2015"/>
    <x v="3"/>
    <n v="14"/>
    <d v="2015-08-14T00:00:00"/>
    <m/>
    <m/>
    <x v="6"/>
    <x v="1647"/>
    <x v="0"/>
    <s v=" "/>
    <s v="Fire"/>
    <s v=" "/>
    <s v="BC-2015-2015-K50619"/>
    <s v=" "/>
    <s v=" "/>
    <d v="2020-05-05T00:00:00"/>
    <s v="BC"/>
    <x v="3"/>
    <n v="14"/>
    <x v="3"/>
    <s v="Cordill re montagnarde"/>
  </r>
  <r>
    <n v="2486"/>
    <x v="0"/>
    <s v="2019-K50271"/>
    <s v=" "/>
    <n v="49.040100000000002"/>
    <n v="-119.6498"/>
    <n v="2019"/>
    <x v="2"/>
    <n v="13"/>
    <d v="2019-05-13T00:00:00"/>
    <m/>
    <m/>
    <x v="6"/>
    <x v="1648"/>
    <x v="2"/>
    <s v=" "/>
    <s v="Fire"/>
    <s v=" "/>
    <s v="BC-2019-2019-K50271"/>
    <s v=" "/>
    <s v=" "/>
    <d v="2020-05-05T00:00:00"/>
    <s v="BC"/>
    <x v="3"/>
    <n v="14"/>
    <x v="3"/>
    <s v="Cordill re montagnarde"/>
  </r>
  <r>
    <n v="2487"/>
    <x v="0"/>
    <s v="2019-K51244"/>
    <s v=" "/>
    <n v="49.256300000000003"/>
    <n v="-119.5052"/>
    <n v="2019"/>
    <x v="3"/>
    <n v="4"/>
    <d v="2019-08-04T00:00:00"/>
    <m/>
    <m/>
    <x v="6"/>
    <x v="1649"/>
    <x v="0"/>
    <s v=" "/>
    <s v="Fire"/>
    <s v=" "/>
    <s v="BC-2019-2019-K51244"/>
    <s v=" "/>
    <s v=" "/>
    <d v="2020-05-05T00:00:00"/>
    <s v="BC"/>
    <x v="3"/>
    <n v="14"/>
    <x v="3"/>
    <s v="Cordill re montagnarde"/>
  </r>
  <r>
    <n v="2488"/>
    <x v="0"/>
    <s v="2016-N60057"/>
    <s v=" "/>
    <n v="49.016300000000001"/>
    <n v="-118.32940000000001"/>
    <n v="2016"/>
    <x v="0"/>
    <n v="7"/>
    <d v="2016-06-07T00:00:00"/>
    <m/>
    <m/>
    <x v="6"/>
    <x v="1134"/>
    <x v="0"/>
    <s v=" "/>
    <s v="Fire"/>
    <s v=" "/>
    <s v="BC-2016-2016-N60057"/>
    <s v=" "/>
    <s v=" "/>
    <d v="2020-05-05T00:00:00"/>
    <s v="BC"/>
    <x v="3"/>
    <n v="14"/>
    <x v="3"/>
    <s v="Cordill re montagnarde"/>
  </r>
  <r>
    <n v="2489"/>
    <x v="0"/>
    <s v="2015-N60584"/>
    <s v=" "/>
    <n v="49.072400000000002"/>
    <n v="-119.0086"/>
    <n v="2015"/>
    <x v="3"/>
    <n v="13"/>
    <d v="2015-08-13T00:00:00"/>
    <m/>
    <m/>
    <x v="6"/>
    <x v="1650"/>
    <x v="0"/>
    <s v=" "/>
    <s v="Fire"/>
    <s v=" "/>
    <s v="BC-2015-2015-N60584"/>
    <s v=" "/>
    <s v=" "/>
    <d v="2020-05-05T00:00:00"/>
    <s v="BC"/>
    <x v="3"/>
    <n v="14"/>
    <x v="3"/>
    <s v="Cordill re montagnarde"/>
  </r>
  <r>
    <n v="2490"/>
    <x v="0"/>
    <s v="2018-R41684"/>
    <s v=" "/>
    <n v="56.182600000000001"/>
    <n v="-127.8518"/>
    <n v="2018"/>
    <x v="1"/>
    <n v="31"/>
    <d v="2018-07-31T00:00:00"/>
    <m/>
    <m/>
    <x v="6"/>
    <x v="1651"/>
    <x v="1"/>
    <s v=" "/>
    <s v="Fire"/>
    <s v=" "/>
    <s v="BC-2018-2018-R41684"/>
    <s v=" "/>
    <s v=" "/>
    <d v="2020-05-05T00:00:00"/>
    <s v="BC"/>
    <x v="3"/>
    <n v="14"/>
    <x v="3"/>
    <s v="Cordill re montagnarde"/>
  </r>
  <r>
    <n v="2491"/>
    <x v="0"/>
    <s v="2018-G61601"/>
    <s v=" "/>
    <n v="56.6158"/>
    <n v="-124.282"/>
    <n v="2018"/>
    <x v="1"/>
    <n v="30"/>
    <d v="2018-07-30T00:00:00"/>
    <m/>
    <m/>
    <x v="6"/>
    <x v="941"/>
    <x v="1"/>
    <s v=" "/>
    <s v="Fire"/>
    <s v=" "/>
    <s v="BC-2018-2018-G61601"/>
    <s v=" "/>
    <s v=" "/>
    <d v="2020-05-05T00:00:00"/>
    <s v="BC"/>
    <x v="3"/>
    <n v="14"/>
    <x v="3"/>
    <s v="Cordill re montagnarde"/>
  </r>
  <r>
    <n v="2492"/>
    <x v="0"/>
    <s v="2018-G61633"/>
    <s v=" "/>
    <n v="55.759500000000003"/>
    <n v="-124.842"/>
    <n v="2018"/>
    <x v="1"/>
    <n v="30"/>
    <d v="2018-07-30T00:00:00"/>
    <m/>
    <m/>
    <x v="6"/>
    <x v="1652"/>
    <x v="1"/>
    <s v=" "/>
    <s v="Fire"/>
    <s v=" "/>
    <s v="BC-2018-2018-G61633"/>
    <s v=" "/>
    <s v=" "/>
    <d v="2020-05-05T00:00:00"/>
    <s v="BC"/>
    <x v="3"/>
    <n v="14"/>
    <x v="3"/>
    <s v="Cordill re montagnarde"/>
  </r>
  <r>
    <n v="2493"/>
    <x v="0"/>
    <s v="2018-G61652"/>
    <s v=" "/>
    <n v="55.8479999999999"/>
    <n v="-125.0735"/>
    <n v="2018"/>
    <x v="1"/>
    <n v="30"/>
    <d v="2018-07-30T00:00:00"/>
    <m/>
    <m/>
    <x v="6"/>
    <x v="1653"/>
    <x v="1"/>
    <s v=" "/>
    <s v="Fire"/>
    <s v=" "/>
    <s v="BC-2018-2018-G61652"/>
    <s v=" "/>
    <s v=" "/>
    <d v="2020-05-05T00:00:00"/>
    <s v="BC"/>
    <x v="3"/>
    <n v="14"/>
    <x v="3"/>
    <s v="Cordill re montagnarde"/>
  </r>
  <r>
    <n v="2494"/>
    <x v="0"/>
    <s v="2018-G62717"/>
    <s v=" "/>
    <n v="56.1405999999999"/>
    <n v="-125.655199999999"/>
    <n v="2018"/>
    <x v="3"/>
    <n v="17"/>
    <d v="2018-08-17T00:00:00"/>
    <m/>
    <m/>
    <x v="6"/>
    <x v="865"/>
    <x v="1"/>
    <s v=" "/>
    <s v="Fire"/>
    <s v=" "/>
    <s v="BC-2018-2018-G62717"/>
    <s v=" "/>
    <s v=" "/>
    <d v="2020-05-05T00:00:00"/>
    <s v="BC"/>
    <x v="3"/>
    <n v="14"/>
    <x v="3"/>
    <s v="Cordill re montagnarde"/>
  </r>
  <r>
    <n v="2495"/>
    <x v="0"/>
    <s v="2018-R41913"/>
    <s v=" "/>
    <n v="55.619900000000001"/>
    <n v="-127.2565"/>
    <n v="2018"/>
    <x v="3"/>
    <n v="1"/>
    <d v="2018-08-01T00:00:00"/>
    <m/>
    <m/>
    <x v="6"/>
    <x v="1654"/>
    <x v="1"/>
    <s v=" "/>
    <s v="Fire"/>
    <s v=" "/>
    <s v="BC-2018-2018-R41913"/>
    <s v=" "/>
    <s v=" "/>
    <d v="2020-05-05T00:00:00"/>
    <s v="BC"/>
    <x v="3"/>
    <n v="14"/>
    <x v="3"/>
    <s v="Cordill re montagnarde"/>
  </r>
  <r>
    <n v="2496"/>
    <x v="0"/>
    <s v="2018-R41945"/>
    <s v=" "/>
    <n v="55.6935"/>
    <n v="-127.8297"/>
    <n v="2018"/>
    <x v="3"/>
    <n v="1"/>
    <d v="2018-08-01T00:00:00"/>
    <m/>
    <m/>
    <x v="6"/>
    <x v="1655"/>
    <x v="1"/>
    <s v=" "/>
    <s v="Fire"/>
    <s v=" "/>
    <s v="BC-2018-2018-R41945"/>
    <s v=" "/>
    <s v=" "/>
    <d v="2020-05-05T00:00:00"/>
    <s v="BC"/>
    <x v="3"/>
    <n v="14"/>
    <x v="3"/>
    <s v="Cordill re montagnarde"/>
  </r>
  <r>
    <n v="2497"/>
    <x v="0"/>
    <s v="2018-G51634"/>
    <s v=" "/>
    <n v="55.1923999999999"/>
    <n v="-125.3604"/>
    <n v="2018"/>
    <x v="1"/>
    <n v="30"/>
    <d v="2018-07-30T00:00:00"/>
    <m/>
    <m/>
    <x v="6"/>
    <x v="1656"/>
    <x v="1"/>
    <s v=" "/>
    <s v="Fire"/>
    <s v=" "/>
    <s v="BC-2018-2018-G51634"/>
    <s v=" "/>
    <s v=" "/>
    <d v="2020-05-05T00:00:00"/>
    <s v="BC"/>
    <x v="3"/>
    <n v="14"/>
    <x v="3"/>
    <s v="Cordill re montagnarde"/>
  </r>
  <r>
    <n v="2498"/>
    <x v="0"/>
    <s v="2018-G51636"/>
    <s v=" "/>
    <n v="55.436799999999899"/>
    <n v="-125.3302"/>
    <n v="2018"/>
    <x v="1"/>
    <n v="30"/>
    <d v="2018-07-30T00:00:00"/>
    <m/>
    <m/>
    <x v="6"/>
    <x v="867"/>
    <x v="1"/>
    <s v=" "/>
    <s v="Fire"/>
    <s v=" "/>
    <s v="BC-2018-2018-G51636"/>
    <s v=" "/>
    <s v=" "/>
    <d v="2020-05-05T00:00:00"/>
    <s v="BC"/>
    <x v="3"/>
    <n v="14"/>
    <x v="3"/>
    <s v="Cordill re montagnarde"/>
  </r>
  <r>
    <n v="2499"/>
    <x v="0"/>
    <s v="2018-G51928"/>
    <s v=" "/>
    <n v="55.746200000000002"/>
    <n v="-125.8108"/>
    <n v="2018"/>
    <x v="3"/>
    <n v="1"/>
    <d v="2018-08-01T00:00:00"/>
    <m/>
    <m/>
    <x v="6"/>
    <x v="1125"/>
    <x v="1"/>
    <s v=" "/>
    <s v="Fire"/>
    <s v=" "/>
    <s v="BC-2018-2018-G51928"/>
    <s v=" "/>
    <s v=" "/>
    <d v="2020-05-05T00:00:00"/>
    <s v="BC"/>
    <x v="3"/>
    <n v="14"/>
    <x v="3"/>
    <s v="Cordill re montagnarde"/>
  </r>
  <r>
    <n v="2500"/>
    <x v="0"/>
    <s v="2018-R11498"/>
    <s v=" "/>
    <n v="54.201999999999899"/>
    <n v="-125.2064"/>
    <n v="2018"/>
    <x v="1"/>
    <n v="27"/>
    <d v="2018-07-27T00:00:00"/>
    <m/>
    <m/>
    <x v="6"/>
    <x v="1657"/>
    <x v="0"/>
    <s v=" "/>
    <s v="Fire"/>
    <s v=" "/>
    <s v="BC-2018-2018-R11498"/>
    <s v=" "/>
    <s v=" "/>
    <d v="2020-05-05T00:00:00"/>
    <s v="BC"/>
    <x v="3"/>
    <n v="14"/>
    <x v="3"/>
    <s v="Cordill re montagnarde"/>
  </r>
  <r>
    <n v="2501"/>
    <x v="0"/>
    <s v="2018-R22258"/>
    <s v=" "/>
    <n v="55.157800000000002"/>
    <n v="-126.1788"/>
    <n v="2018"/>
    <x v="3"/>
    <n v="6"/>
    <d v="2018-08-06T00:00:00"/>
    <m/>
    <m/>
    <x v="6"/>
    <x v="1658"/>
    <x v="1"/>
    <s v=" "/>
    <s v="Fire"/>
    <s v=" "/>
    <s v="BC-2018-2018-R22258"/>
    <s v=" "/>
    <s v=" "/>
    <d v="2020-05-05T00:00:00"/>
    <s v="BC"/>
    <x v="3"/>
    <n v="14"/>
    <x v="3"/>
    <s v="Cordill re montagnarde"/>
  </r>
  <r>
    <n v="2502"/>
    <x v="0"/>
    <s v="2018-R32009"/>
    <s v=" "/>
    <n v="55.530500000000004"/>
    <n v="-126.8278"/>
    <n v="2018"/>
    <x v="3"/>
    <n v="2"/>
    <d v="2018-08-02T00:00:00"/>
    <m/>
    <m/>
    <x v="6"/>
    <x v="1167"/>
    <x v="1"/>
    <s v=" "/>
    <s v="Fire"/>
    <s v=" "/>
    <s v="BC-2018-2018-R32009"/>
    <s v=" "/>
    <s v=" "/>
    <d v="2020-05-05T00:00:00"/>
    <s v="BC"/>
    <x v="3"/>
    <n v="14"/>
    <x v="3"/>
    <s v="Cordill re montagnarde"/>
  </r>
  <r>
    <n v="2503"/>
    <x v="0"/>
    <s v="2018-R32182"/>
    <s v=" "/>
    <n v="55.1114999999999"/>
    <n v="-126.65300000000001"/>
    <n v="2018"/>
    <x v="3"/>
    <n v="5"/>
    <d v="2018-08-05T00:00:00"/>
    <m/>
    <m/>
    <x v="6"/>
    <x v="1659"/>
    <x v="1"/>
    <s v=" "/>
    <s v="Fire"/>
    <s v=" "/>
    <s v="BC-2018-2018-R32182"/>
    <s v=" "/>
    <s v=" "/>
    <d v="2020-05-05T00:00:00"/>
    <s v="BC"/>
    <x v="3"/>
    <n v="14"/>
    <x v="3"/>
    <s v="Cordill re montagnarde"/>
  </r>
  <r>
    <n v="2504"/>
    <x v="0"/>
    <s v="2018-G41250"/>
    <s v=" "/>
    <n v="54.144799999999897"/>
    <n v="-124.4633"/>
    <n v="2018"/>
    <x v="1"/>
    <n v="17"/>
    <d v="2018-07-17T00:00:00"/>
    <m/>
    <m/>
    <x v="6"/>
    <x v="1660"/>
    <x v="1"/>
    <s v=" "/>
    <s v="Fire"/>
    <s v=" "/>
    <s v="BC-2018-2018-G41250"/>
    <s v=" "/>
    <s v=" "/>
    <d v="2020-05-05T00:00:00"/>
    <s v="BC"/>
    <x v="3"/>
    <n v="14"/>
    <x v="3"/>
    <s v="Cordill re montagnarde"/>
  </r>
  <r>
    <n v="2505"/>
    <x v="0"/>
    <s v="2018-G50614"/>
    <s v=" "/>
    <n v="55.073700000000002"/>
    <n v="-125.0086"/>
    <n v="2018"/>
    <x v="0"/>
    <n v="20"/>
    <d v="2018-06-20T00:00:00"/>
    <m/>
    <m/>
    <x v="6"/>
    <x v="1661"/>
    <x v="1"/>
    <s v=" "/>
    <s v="Fire"/>
    <s v=" "/>
    <s v="BC-2018-2018-G50614"/>
    <s v=" "/>
    <s v=" "/>
    <d v="2020-05-05T00:00:00"/>
    <s v="BC"/>
    <x v="3"/>
    <n v="14"/>
    <x v="3"/>
    <s v="Cordill re montagnarde"/>
  </r>
  <r>
    <n v="2506"/>
    <x v="0"/>
    <s v="2018-G51632"/>
    <s v=" "/>
    <n v="54.8414"/>
    <n v="-124.6383"/>
    <n v="2018"/>
    <x v="1"/>
    <n v="30"/>
    <d v="2018-07-30T00:00:00"/>
    <m/>
    <m/>
    <x v="6"/>
    <x v="1662"/>
    <x v="1"/>
    <s v=" "/>
    <s v="Fire"/>
    <s v=" "/>
    <s v="BC-2018-2018-G51632"/>
    <s v=" "/>
    <s v=" "/>
    <d v="2020-05-05T00:00:00"/>
    <s v="BC"/>
    <x v="3"/>
    <n v="14"/>
    <x v="3"/>
    <s v="Cordill re montagnarde"/>
  </r>
  <r>
    <n v="2507"/>
    <x v="0"/>
    <s v="2018-G51653"/>
    <s v=" "/>
    <n v="55.102699999999899"/>
    <n v="-125.7988"/>
    <n v="2018"/>
    <x v="1"/>
    <n v="30"/>
    <d v="2018-07-30T00:00:00"/>
    <m/>
    <m/>
    <x v="6"/>
    <x v="1663"/>
    <x v="1"/>
    <s v=" "/>
    <s v="Fire"/>
    <s v=" "/>
    <s v="BC-2018-2018-G51653"/>
    <s v=" "/>
    <s v=" "/>
    <d v="2020-05-05T00:00:00"/>
    <s v="BC"/>
    <x v="3"/>
    <n v="14"/>
    <x v="3"/>
    <s v="Cordill re montagnarde"/>
  </r>
  <r>
    <n v="2508"/>
    <x v="0"/>
    <s v="2018-G40243"/>
    <s v=" "/>
    <n v="54.154499999999899"/>
    <n v="-123.822599999999"/>
    <n v="2018"/>
    <x v="2"/>
    <n v="19"/>
    <d v="2018-05-19T00:00:00"/>
    <m/>
    <m/>
    <x v="6"/>
    <x v="844"/>
    <x v="1"/>
    <s v=" "/>
    <s v="Fire"/>
    <s v=" "/>
    <s v="BC-2018-2018-G40243"/>
    <s v=" "/>
    <s v=" "/>
    <d v="2020-05-05T00:00:00"/>
    <s v="BC"/>
    <x v="3"/>
    <n v="14"/>
    <x v="3"/>
    <s v="Cordill re montagnarde"/>
  </r>
  <r>
    <n v="2509"/>
    <x v="0"/>
    <s v="2018-R11683"/>
    <s v=" "/>
    <n v="53.754800000000003"/>
    <n v="-125.3258"/>
    <n v="2018"/>
    <x v="1"/>
    <n v="31"/>
    <d v="2018-07-31T00:00:00"/>
    <m/>
    <m/>
    <x v="6"/>
    <x v="769"/>
    <x v="1"/>
    <s v=" "/>
    <s v="Fire"/>
    <s v=" "/>
    <s v="BC-2018-2018-R11683"/>
    <s v=" "/>
    <s v=" "/>
    <d v="2020-05-05T00:00:00"/>
    <s v="BC"/>
    <x v="3"/>
    <n v="14"/>
    <x v="3"/>
    <s v="Cordill re montagnarde"/>
  </r>
  <r>
    <n v="2510"/>
    <x v="0"/>
    <s v="2018-R11796"/>
    <s v=" "/>
    <n v="53.847299999999898"/>
    <n v="-125.9871"/>
    <n v="2018"/>
    <x v="1"/>
    <n v="31"/>
    <d v="2018-07-31T00:00:00"/>
    <m/>
    <m/>
    <x v="6"/>
    <x v="1664"/>
    <x v="1"/>
    <s v=" "/>
    <s v="Fire"/>
    <s v=" "/>
    <s v="BC-2018-2018-R11796"/>
    <s v=" "/>
    <s v=" "/>
    <d v="2020-05-05T00:00:00"/>
    <s v="BC"/>
    <x v="3"/>
    <n v="14"/>
    <x v="3"/>
    <s v="Cordill re montagnarde"/>
  </r>
  <r>
    <n v="2511"/>
    <x v="0"/>
    <s v="2018-R11921"/>
    <s v=" "/>
    <n v="53.9301999999999"/>
    <n v="-125.36360000000001"/>
    <n v="2018"/>
    <x v="3"/>
    <n v="1"/>
    <d v="2018-08-01T00:00:00"/>
    <m/>
    <m/>
    <x v="6"/>
    <x v="1665"/>
    <x v="1"/>
    <s v=" "/>
    <s v="Fire"/>
    <s v=" "/>
    <s v="BC-2018-2018-R11921"/>
    <s v=" "/>
    <s v=" "/>
    <d v="2020-05-05T00:00:00"/>
    <s v="BC"/>
    <x v="3"/>
    <n v="14"/>
    <x v="3"/>
    <s v="Cordill re montagnarde"/>
  </r>
  <r>
    <n v="2512"/>
    <x v="0"/>
    <s v="2018-R12270"/>
    <s v=" "/>
    <n v="53.473500000000001"/>
    <n v="-125.603399999999"/>
    <n v="2018"/>
    <x v="3"/>
    <n v="6"/>
    <d v="2018-08-06T00:00:00"/>
    <m/>
    <m/>
    <x v="6"/>
    <x v="1666"/>
    <x v="1"/>
    <s v=" "/>
    <s v="Fire"/>
    <s v=" "/>
    <s v="BC-2018-2018-R12270"/>
    <s v=" "/>
    <s v=" "/>
    <d v="2020-05-05T00:00:00"/>
    <s v="BC"/>
    <x v="3"/>
    <n v="14"/>
    <x v="3"/>
    <s v="Cordill re montagnarde"/>
  </r>
  <r>
    <n v="2513"/>
    <x v="0"/>
    <s v="2018-R22298"/>
    <s v=" "/>
    <n v="54.472099999999898"/>
    <n v="-126.4002"/>
    <n v="2018"/>
    <x v="3"/>
    <n v="7"/>
    <d v="2018-08-07T00:00:00"/>
    <m/>
    <m/>
    <x v="6"/>
    <x v="1164"/>
    <x v="0"/>
    <s v=" "/>
    <s v="Fire"/>
    <s v=" "/>
    <s v="BC-2018-2018-R22298"/>
    <s v=" "/>
    <s v=" "/>
    <d v="2020-05-05T00:00:00"/>
    <s v="BC"/>
    <x v="3"/>
    <n v="14"/>
    <x v="3"/>
    <s v="Cordill re montagnarde"/>
  </r>
  <r>
    <n v="2514"/>
    <x v="0"/>
    <s v="2018-G40639"/>
    <s v=" "/>
    <n v="53.994700000000002"/>
    <n v="-124.8163"/>
    <n v="2018"/>
    <x v="0"/>
    <n v="20"/>
    <d v="2018-06-20T00:00:00"/>
    <m/>
    <m/>
    <x v="6"/>
    <x v="853"/>
    <x v="1"/>
    <s v=" "/>
    <s v="Fire"/>
    <s v=" "/>
    <s v="BC-2018-2018-G40639"/>
    <s v=" "/>
    <s v=" "/>
    <d v="2020-05-05T00:00:00"/>
    <s v="BC"/>
    <x v="3"/>
    <n v="14"/>
    <x v="3"/>
    <s v="Cordill re montagnarde"/>
  </r>
  <r>
    <n v="2515"/>
    <x v="0"/>
    <s v="2018-R12068"/>
    <s v=" "/>
    <n v="53.360599999999899"/>
    <n v="-126.7467"/>
    <n v="2018"/>
    <x v="3"/>
    <n v="3"/>
    <d v="2018-08-03T00:00:00"/>
    <m/>
    <m/>
    <x v="6"/>
    <x v="1667"/>
    <x v="1"/>
    <s v=" "/>
    <s v="Fire"/>
    <s v=" "/>
    <s v="BC-2018-2018-R12068"/>
    <s v=" "/>
    <s v=" "/>
    <d v="2020-05-05T00:00:00"/>
    <s v="BC"/>
    <x v="3"/>
    <n v="14"/>
    <x v="3"/>
    <s v="Cordill re montagnarde"/>
  </r>
  <r>
    <n v="2516"/>
    <x v="0"/>
    <s v="2018-R12315"/>
    <s v=" "/>
    <n v="53.150700000000001"/>
    <n v="-126.56140000000001"/>
    <n v="2018"/>
    <x v="3"/>
    <n v="8"/>
    <d v="2018-08-08T00:00:00"/>
    <m/>
    <m/>
    <x v="6"/>
    <x v="1668"/>
    <x v="1"/>
    <s v=" "/>
    <s v="Fire"/>
    <s v=" "/>
    <s v="BC-2018-2018-R12315"/>
    <s v=" "/>
    <s v=" "/>
    <d v="2020-05-05T00:00:00"/>
    <s v="BC"/>
    <x v="3"/>
    <n v="14"/>
    <x v="3"/>
    <s v="Cordill re montagnarde"/>
  </r>
  <r>
    <n v="2517"/>
    <x v="0"/>
    <s v="2018-R21721"/>
    <s v=" "/>
    <n v="53.906700000000001"/>
    <n v="-127.0659"/>
    <n v="2018"/>
    <x v="1"/>
    <n v="31"/>
    <d v="2018-07-31T00:00:00"/>
    <m/>
    <m/>
    <x v="6"/>
    <x v="1669"/>
    <x v="1"/>
    <s v=" "/>
    <s v="Fire"/>
    <s v=" "/>
    <s v="BC-2018-2018-R21721"/>
    <s v=" "/>
    <s v=" "/>
    <d v="2020-05-05T00:00:00"/>
    <s v="BC"/>
    <x v="3"/>
    <n v="14"/>
    <x v="3"/>
    <s v="Cordill re montagnarde"/>
  </r>
  <r>
    <n v="2518"/>
    <x v="0"/>
    <s v="2018-G31718"/>
    <s v=" "/>
    <n v="52.490499999999898"/>
    <n v="-118.7491"/>
    <n v="2018"/>
    <x v="1"/>
    <n v="31"/>
    <d v="2018-07-31T00:00:00"/>
    <m/>
    <m/>
    <x v="6"/>
    <x v="1670"/>
    <x v="1"/>
    <s v=" "/>
    <s v="Fire"/>
    <s v=" "/>
    <s v="BC-2018-2018-G31718"/>
    <s v=" "/>
    <s v=" "/>
    <d v="2020-05-05T00:00:00"/>
    <s v="BC"/>
    <x v="3"/>
    <n v="14"/>
    <x v="3"/>
    <s v="Cordill re montagnarde"/>
  </r>
  <r>
    <n v="2519"/>
    <x v="0"/>
    <s v="2018-G31735"/>
    <s v=" "/>
    <n v="52.772799999999897"/>
    <n v="-119.051599999999"/>
    <n v="2018"/>
    <x v="1"/>
    <n v="31"/>
    <d v="2018-07-31T00:00:00"/>
    <m/>
    <m/>
    <x v="6"/>
    <x v="1014"/>
    <x v="1"/>
    <s v=" "/>
    <s v="Fire"/>
    <s v=" "/>
    <s v="BC-2018-2018-G31735"/>
    <s v=" "/>
    <s v=" "/>
    <d v="2020-05-05T00:00:00"/>
    <s v="BC"/>
    <x v="3"/>
    <n v="14"/>
    <x v="3"/>
    <s v="Cordill re montagnarde"/>
  </r>
  <r>
    <n v="2520"/>
    <x v="0"/>
    <s v="2018-G32051"/>
    <s v=" "/>
    <n v="52.367800000000003"/>
    <n v="-118.59520000000001"/>
    <n v="2018"/>
    <x v="3"/>
    <n v="2"/>
    <d v="2018-08-02T00:00:00"/>
    <m/>
    <m/>
    <x v="6"/>
    <x v="1671"/>
    <x v="1"/>
    <s v=" "/>
    <s v="Fire"/>
    <s v=" "/>
    <s v="BC-2018-2018-G32051"/>
    <s v=" "/>
    <s v=" "/>
    <d v="2020-05-05T00:00:00"/>
    <s v="BC"/>
    <x v="3"/>
    <n v="14"/>
    <x v="3"/>
    <s v="Cordill re montagnarde"/>
  </r>
  <r>
    <n v="2521"/>
    <x v="0"/>
    <s v="2017-C10822"/>
    <s v=" "/>
    <n v="53.121200000000002"/>
    <n v="-120.8496"/>
    <n v="2017"/>
    <x v="1"/>
    <n v="7"/>
    <d v="2017-07-07T00:00:00"/>
    <m/>
    <m/>
    <x v="6"/>
    <x v="1612"/>
    <x v="1"/>
    <s v=" "/>
    <s v="Fire"/>
    <s v=" "/>
    <s v="BC-2017-2017-C10822"/>
    <s v=" "/>
    <s v=" "/>
    <d v="2020-05-05T00:00:00"/>
    <s v="BC"/>
    <x v="3"/>
    <n v="14"/>
    <x v="3"/>
    <s v="Cordill re montagnarde"/>
  </r>
  <r>
    <n v="2522"/>
    <x v="0"/>
    <s v="2017-C11081"/>
    <s v=" "/>
    <n v="53.145200000000003"/>
    <n v="-120.8211"/>
    <n v="2017"/>
    <x v="1"/>
    <n v="7"/>
    <d v="2017-07-07T00:00:00"/>
    <m/>
    <m/>
    <x v="6"/>
    <x v="1672"/>
    <x v="1"/>
    <s v=" "/>
    <s v="Fire"/>
    <s v=" "/>
    <s v="BC-2017-2017-C11081"/>
    <s v=" "/>
    <s v=" "/>
    <d v="2020-05-05T00:00:00"/>
    <s v="BC"/>
    <x v="3"/>
    <n v="14"/>
    <x v="3"/>
    <s v="Cordill re montagnarde"/>
  </r>
  <r>
    <n v="2523"/>
    <x v="0"/>
    <s v="2017-C31306"/>
    <s v=" "/>
    <n v="52.7988"/>
    <n v="-120.70820000000001"/>
    <n v="2017"/>
    <x v="1"/>
    <n v="16"/>
    <d v="2017-07-16T00:00:00"/>
    <m/>
    <m/>
    <x v="6"/>
    <x v="48"/>
    <x v="1"/>
    <s v=" "/>
    <s v="Fire"/>
    <s v=" "/>
    <s v="BC-2017-2017-C31306"/>
    <s v=" "/>
    <s v=" "/>
    <d v="2020-05-05T00:00:00"/>
    <s v="BC"/>
    <x v="3"/>
    <n v="14"/>
    <x v="3"/>
    <s v="Cordill re montagnarde"/>
  </r>
  <r>
    <n v="2524"/>
    <x v="0"/>
    <s v="2018-G31313"/>
    <s v=" "/>
    <n v="52.738999999999898"/>
    <n v="-119.5326"/>
    <n v="2018"/>
    <x v="1"/>
    <n v="18"/>
    <d v="2018-07-18T00:00:00"/>
    <m/>
    <m/>
    <x v="6"/>
    <x v="966"/>
    <x v="1"/>
    <s v=" "/>
    <s v="Fire"/>
    <s v=" "/>
    <s v="BC-2018-2018-G31313"/>
    <s v=" "/>
    <s v=" "/>
    <d v="2020-05-05T00:00:00"/>
    <s v="BC"/>
    <x v="3"/>
    <n v="14"/>
    <x v="3"/>
    <s v="Cordill re montagnarde"/>
  </r>
  <r>
    <n v="2525"/>
    <x v="0"/>
    <s v="2018-G32211"/>
    <s v=" "/>
    <n v="52.2944999999999"/>
    <n v="-118.7266"/>
    <n v="2018"/>
    <x v="3"/>
    <n v="5"/>
    <d v="2018-08-05T00:00:00"/>
    <m/>
    <m/>
    <x v="6"/>
    <x v="965"/>
    <x v="1"/>
    <s v=" "/>
    <s v="Fire"/>
    <s v=" "/>
    <s v="BC-2018-2018-G32211"/>
    <s v=" "/>
    <s v=" "/>
    <d v="2020-05-05T00:00:00"/>
    <s v="BC"/>
    <x v="3"/>
    <n v="14"/>
    <x v="3"/>
    <s v="Cordill re montagnarde"/>
  </r>
  <r>
    <n v="2526"/>
    <x v="0"/>
    <s v="2018-G32369"/>
    <s v=" "/>
    <n v="53.0399999999999"/>
    <n v="-119.8151"/>
    <n v="2018"/>
    <x v="3"/>
    <n v="9"/>
    <d v="2018-08-09T00:00:00"/>
    <m/>
    <m/>
    <x v="6"/>
    <x v="1673"/>
    <x v="1"/>
    <s v=" "/>
    <s v="Fire"/>
    <s v=" "/>
    <s v="BC-2018-2018-G32369"/>
    <s v=" "/>
    <s v=" "/>
    <d v="2020-05-05T00:00:00"/>
    <s v="BC"/>
    <x v="3"/>
    <n v="14"/>
    <x v="3"/>
    <s v="Cordill re montagnarde"/>
  </r>
  <r>
    <n v="2527"/>
    <x v="0"/>
    <s v="2018-G32617"/>
    <s v=" "/>
    <n v="52.290900000000001"/>
    <n v="-119.199"/>
    <n v="2018"/>
    <x v="3"/>
    <n v="13"/>
    <d v="2018-08-13T00:00:00"/>
    <m/>
    <m/>
    <x v="6"/>
    <x v="1279"/>
    <x v="1"/>
    <s v=" "/>
    <s v="Fire"/>
    <s v=" "/>
    <s v="BC-2018-2018-G32617"/>
    <s v=" "/>
    <s v=" "/>
    <d v="2020-05-05T00:00:00"/>
    <s v="BC"/>
    <x v="3"/>
    <n v="14"/>
    <x v="3"/>
    <s v="Cordill re montagnarde"/>
  </r>
  <r>
    <n v="2528"/>
    <x v="0"/>
    <s v="2018-N41889"/>
    <s v=" "/>
    <n v="51.640799999999899"/>
    <n v="-118.41370000000001"/>
    <n v="2018"/>
    <x v="3"/>
    <n v="1"/>
    <d v="2018-08-01T00:00:00"/>
    <m/>
    <m/>
    <x v="6"/>
    <x v="1674"/>
    <x v="1"/>
    <s v=" "/>
    <s v="Fire"/>
    <s v=" "/>
    <s v="BC-2018-2018-N41889"/>
    <s v=" "/>
    <s v=" "/>
    <d v="2020-05-05T00:00:00"/>
    <s v="BC"/>
    <x v="3"/>
    <n v="14"/>
    <x v="3"/>
    <s v="Cordill re montagnarde"/>
  </r>
  <r>
    <n v="2529"/>
    <x v="0"/>
    <s v="2018-N42293"/>
    <s v=" "/>
    <n v="51.6693"/>
    <n v="-118.5318"/>
    <n v="2018"/>
    <x v="1"/>
    <n v="31"/>
    <d v="2018-07-31T00:00:00"/>
    <m/>
    <m/>
    <x v="6"/>
    <x v="1579"/>
    <x v="1"/>
    <s v=" "/>
    <s v="Fire"/>
    <s v=" "/>
    <s v="BC-2018-2018-N42293"/>
    <s v=" "/>
    <s v=" "/>
    <d v="2020-05-05T00:00:00"/>
    <s v="BC"/>
    <x v="3"/>
    <n v="14"/>
    <x v="3"/>
    <s v="Cordill re montagnarde"/>
  </r>
  <r>
    <n v="2530"/>
    <x v="0"/>
    <s v="2017-C10740"/>
    <s v=" "/>
    <n v="52.480400000000003"/>
    <n v="-122.5869"/>
    <n v="2017"/>
    <x v="1"/>
    <n v="7"/>
    <d v="2017-07-07T00:00:00"/>
    <m/>
    <m/>
    <x v="6"/>
    <x v="1675"/>
    <x v="1"/>
    <s v=" "/>
    <s v="Fire"/>
    <s v=" "/>
    <s v="BC-2017-2017-C10740"/>
    <s v=" "/>
    <s v=" "/>
    <d v="2020-05-05T00:00:00"/>
    <s v="BC"/>
    <x v="3"/>
    <n v="14"/>
    <x v="3"/>
    <s v="Cordill re montagnarde"/>
  </r>
  <r>
    <n v="2531"/>
    <x v="0"/>
    <s v="2017-C10784"/>
    <s v=" "/>
    <n v="52.5033999999999"/>
    <n v="-123.0847"/>
    <n v="2017"/>
    <x v="1"/>
    <n v="7"/>
    <d v="2017-07-07T00:00:00"/>
    <m/>
    <m/>
    <x v="6"/>
    <x v="1676"/>
    <x v="1"/>
    <s v=" "/>
    <s v="Fire"/>
    <s v=" "/>
    <s v="BC-2017-2017-C10784"/>
    <s v=" "/>
    <s v=" "/>
    <d v="2020-05-05T00:00:00"/>
    <s v="BC"/>
    <x v="3"/>
    <n v="14"/>
    <x v="3"/>
    <s v="Cordill re montagnarde"/>
  </r>
  <r>
    <n v="2532"/>
    <x v="0"/>
    <s v="2017-C10966"/>
    <s v=" "/>
    <n v="53.179000000000002"/>
    <n v="-123.9645"/>
    <n v="2017"/>
    <x v="1"/>
    <n v="7"/>
    <d v="2017-07-07T00:00:00"/>
    <m/>
    <m/>
    <x v="6"/>
    <x v="942"/>
    <x v="1"/>
    <s v=" "/>
    <s v="Fire"/>
    <s v=" "/>
    <s v="BC-2017-2017-C10966"/>
    <s v=" "/>
    <s v=" "/>
    <d v="2020-05-05T00:00:00"/>
    <s v="BC"/>
    <x v="3"/>
    <n v="14"/>
    <x v="3"/>
    <s v="Cordill re montagnarde"/>
  </r>
  <r>
    <n v="2533"/>
    <x v="0"/>
    <s v="2017-C10970"/>
    <s v=" "/>
    <n v="53.227600000000002"/>
    <n v="-124.0378"/>
    <n v="2017"/>
    <x v="1"/>
    <n v="7"/>
    <d v="2017-07-07T00:00:00"/>
    <m/>
    <m/>
    <x v="6"/>
    <x v="1677"/>
    <x v="1"/>
    <s v=" "/>
    <s v="Fire"/>
    <s v=" "/>
    <s v="BC-2017-2017-C10970"/>
    <s v=" "/>
    <s v=" "/>
    <d v="2020-05-05T00:00:00"/>
    <s v="BC"/>
    <x v="3"/>
    <n v="14"/>
    <x v="3"/>
    <s v="Cordill re montagnarde"/>
  </r>
  <r>
    <n v="2534"/>
    <x v="0"/>
    <s v="2018-G10696"/>
    <s v=" "/>
    <n v="53.444899999999897"/>
    <n v="-124.025499999999"/>
    <n v="2018"/>
    <x v="0"/>
    <n v="21"/>
    <d v="2018-06-21T00:00:00"/>
    <m/>
    <m/>
    <x v="6"/>
    <x v="1678"/>
    <x v="1"/>
    <s v=" "/>
    <s v="Fire"/>
    <s v=" "/>
    <s v="BC-2018-2018-G10696"/>
    <s v=" "/>
    <s v=" "/>
    <d v="2020-05-05T00:00:00"/>
    <s v="BC"/>
    <x v="3"/>
    <n v="14"/>
    <x v="3"/>
    <s v="Cordill re montagnarde"/>
  </r>
  <r>
    <n v="2535"/>
    <x v="0"/>
    <s v="2018-G41607"/>
    <s v=" "/>
    <n v="53.371600000000001"/>
    <n v="-124.5842"/>
    <n v="2018"/>
    <x v="1"/>
    <n v="30"/>
    <d v="2018-07-30T00:00:00"/>
    <m/>
    <m/>
    <x v="6"/>
    <x v="1679"/>
    <x v="0"/>
    <s v=" "/>
    <s v="Fire"/>
    <s v=" "/>
    <s v="BC-2018-2018-G41607"/>
    <s v=" "/>
    <s v=" "/>
    <d v="2020-05-05T00:00:00"/>
    <s v="BC"/>
    <x v="3"/>
    <n v="14"/>
    <x v="3"/>
    <s v="Cordill re montagnarde"/>
  </r>
  <r>
    <n v="2536"/>
    <x v="0"/>
    <s v="2018-G42036"/>
    <s v=" "/>
    <n v="53.536099999999898"/>
    <n v="-124.4761"/>
    <n v="2018"/>
    <x v="3"/>
    <n v="2"/>
    <d v="2018-08-02T00:00:00"/>
    <m/>
    <m/>
    <x v="6"/>
    <x v="1134"/>
    <x v="1"/>
    <s v=" "/>
    <s v="Fire"/>
    <s v=" "/>
    <s v="BC-2018-2018-G42036"/>
    <s v=" "/>
    <s v=" "/>
    <d v="2020-05-05T00:00:00"/>
    <s v="BC"/>
    <x v="3"/>
    <n v="14"/>
    <x v="3"/>
    <s v="Cordill re montagnarde"/>
  </r>
  <r>
    <n v="2537"/>
    <x v="0"/>
    <s v="2017-C31072"/>
    <s v=" "/>
    <n v="52.8295999999999"/>
    <n v="-121.5526"/>
    <n v="2017"/>
    <x v="1"/>
    <n v="7"/>
    <d v="2017-07-07T00:00:00"/>
    <m/>
    <m/>
    <x v="6"/>
    <x v="1680"/>
    <x v="1"/>
    <s v=" "/>
    <s v="Fire"/>
    <s v=" "/>
    <s v="BC-2017-2017-C31072"/>
    <s v=" "/>
    <s v=" "/>
    <d v="2020-05-05T00:00:00"/>
    <s v="BC"/>
    <x v="3"/>
    <n v="14"/>
    <x v="3"/>
    <s v="Cordill re montagnarde"/>
  </r>
  <r>
    <n v="2538"/>
    <x v="0"/>
    <s v="2017-C30870"/>
    <s v=" "/>
    <n v="52.434800000000003"/>
    <n v="-121.7206"/>
    <n v="2017"/>
    <x v="1"/>
    <n v="6"/>
    <d v="2017-07-06T00:00:00"/>
    <m/>
    <m/>
    <x v="6"/>
    <x v="1681"/>
    <x v="1"/>
    <s v=" "/>
    <s v="Fire"/>
    <s v=" "/>
    <s v="BC-2017-2017-C30870"/>
    <s v=" "/>
    <s v=" "/>
    <d v="2020-05-05T00:00:00"/>
    <s v="BC"/>
    <x v="3"/>
    <n v="14"/>
    <x v="3"/>
    <s v="Cordill re montagnarde"/>
  </r>
  <r>
    <n v="2539"/>
    <x v="0"/>
    <s v="2017-C31008"/>
    <s v=" "/>
    <n v="52.612499999999898"/>
    <n v="-121.3394"/>
    <n v="2017"/>
    <x v="1"/>
    <n v="7"/>
    <d v="2017-07-07T00:00:00"/>
    <m/>
    <m/>
    <x v="6"/>
    <x v="1169"/>
    <x v="1"/>
    <s v=" "/>
    <s v="Fire"/>
    <s v=" "/>
    <s v="BC-2017-2017-C31008"/>
    <s v=" "/>
    <s v=" "/>
    <d v="2020-05-05T00:00:00"/>
    <s v="BC"/>
    <x v="3"/>
    <n v="14"/>
    <x v="3"/>
    <s v="Cordill re montagnarde"/>
  </r>
  <r>
    <n v="2540"/>
    <x v="0"/>
    <s v="2017-C31156"/>
    <s v=" "/>
    <n v="52.600200000000001"/>
    <n v="-121.039"/>
    <n v="2017"/>
    <x v="1"/>
    <n v="16"/>
    <d v="2017-07-16T00:00:00"/>
    <m/>
    <m/>
    <x v="6"/>
    <x v="784"/>
    <x v="1"/>
    <s v=" "/>
    <s v="Fire"/>
    <s v=" "/>
    <s v="BC-2017-2017-C31156"/>
    <s v=" "/>
    <s v=" "/>
    <d v="2020-05-05T00:00:00"/>
    <s v="BC"/>
    <x v="3"/>
    <n v="14"/>
    <x v="3"/>
    <s v="Cordill re montagnarde"/>
  </r>
  <r>
    <n v="2541"/>
    <x v="0"/>
    <s v="2017-C31161"/>
    <s v=" "/>
    <n v="52.8066999999999"/>
    <n v="-121.0575"/>
    <n v="2017"/>
    <x v="1"/>
    <n v="7"/>
    <d v="2017-07-07T00:00:00"/>
    <m/>
    <m/>
    <x v="6"/>
    <x v="1682"/>
    <x v="1"/>
    <s v=" "/>
    <s v="Fire"/>
    <s v=" "/>
    <s v="BC-2017-2017-C31161"/>
    <s v=" "/>
    <s v=" "/>
    <d v="2020-05-05T00:00:00"/>
    <s v="BC"/>
    <x v="3"/>
    <n v="14"/>
    <x v="3"/>
    <s v="Cordill re montagnarde"/>
  </r>
  <r>
    <n v="2542"/>
    <x v="0"/>
    <s v="2017-C31169"/>
    <s v=" "/>
    <n v="52.6116999999999"/>
    <n v="-121.1722"/>
    <n v="2017"/>
    <x v="1"/>
    <n v="7"/>
    <d v="2017-07-07T00:00:00"/>
    <m/>
    <m/>
    <x v="6"/>
    <x v="1683"/>
    <x v="1"/>
    <s v=" "/>
    <s v="Fire"/>
    <s v=" "/>
    <s v="BC-2017-2017-C31169"/>
    <s v=" "/>
    <s v=" "/>
    <d v="2020-05-05T00:00:00"/>
    <s v="BC"/>
    <x v="3"/>
    <n v="14"/>
    <x v="3"/>
    <s v="Cordill re montagnarde"/>
  </r>
  <r>
    <n v="2543"/>
    <x v="0"/>
    <s v="2017-C31348"/>
    <s v=" "/>
    <n v="52.566800000000001"/>
    <n v="-121.2063"/>
    <n v="2017"/>
    <x v="1"/>
    <n v="7"/>
    <d v="2017-07-07T00:00:00"/>
    <m/>
    <m/>
    <x v="6"/>
    <x v="1684"/>
    <x v="1"/>
    <s v=" "/>
    <s v="Fire"/>
    <s v=" "/>
    <s v="BC-2017-2017-C31348"/>
    <s v=" "/>
    <s v=" "/>
    <d v="2020-05-05T00:00:00"/>
    <s v="BC"/>
    <x v="3"/>
    <n v="14"/>
    <x v="3"/>
    <s v="Cordill re montagnarde"/>
  </r>
  <r>
    <n v="2544"/>
    <x v="0"/>
    <s v="2017-C31489"/>
    <s v=" "/>
    <n v="52.618099999999899"/>
    <n v="-120.5582"/>
    <n v="2017"/>
    <x v="1"/>
    <n v="20"/>
    <d v="2017-07-20T00:00:00"/>
    <m/>
    <m/>
    <x v="6"/>
    <x v="1685"/>
    <x v="1"/>
    <s v=" "/>
    <s v="Fire"/>
    <s v=" "/>
    <s v="BC-2017-2017-C31489"/>
    <s v=" "/>
    <s v=" "/>
    <d v="2020-05-05T00:00:00"/>
    <s v="BC"/>
    <x v="3"/>
    <n v="14"/>
    <x v="3"/>
    <s v="Cordill re montagnarde"/>
  </r>
  <r>
    <n v="2545"/>
    <x v="0"/>
    <s v="2017-C31823"/>
    <s v=" "/>
    <n v="52.661099999999898"/>
    <n v="-120.718999999999"/>
    <n v="2017"/>
    <x v="1"/>
    <n v="20"/>
    <d v="2017-07-20T00:00:00"/>
    <m/>
    <m/>
    <x v="6"/>
    <x v="1244"/>
    <x v="1"/>
    <s v=" "/>
    <s v="Fire"/>
    <s v=" "/>
    <s v="BC-2017-2017-C31823"/>
    <s v=" "/>
    <s v=" "/>
    <d v="2020-05-05T00:00:00"/>
    <s v="BC"/>
    <x v="3"/>
    <n v="14"/>
    <x v="3"/>
    <s v="Cordill re montagnarde"/>
  </r>
  <r>
    <n v="2546"/>
    <x v="0"/>
    <s v="2018-K22198"/>
    <s v=" "/>
    <n v="51.956400000000002"/>
    <n v="-120.3083"/>
    <n v="2018"/>
    <x v="3"/>
    <n v="5"/>
    <d v="2018-08-05T00:00:00"/>
    <m/>
    <m/>
    <x v="6"/>
    <x v="1216"/>
    <x v="1"/>
    <s v=" "/>
    <s v="Fire"/>
    <s v=" "/>
    <s v="BC-2018-2018-K22198"/>
    <s v=" "/>
    <s v=" "/>
    <d v="2020-05-05T00:00:00"/>
    <s v="BC"/>
    <x v="3"/>
    <n v="14"/>
    <x v="3"/>
    <s v="Cordill re montagnarde"/>
  </r>
  <r>
    <n v="2547"/>
    <x v="0"/>
    <s v="2017-C10683"/>
    <s v=" "/>
    <n v="52.810299999999899"/>
    <n v="-122.3036"/>
    <n v="2017"/>
    <x v="1"/>
    <n v="7"/>
    <d v="2017-07-07T00:00:00"/>
    <m/>
    <m/>
    <x v="6"/>
    <x v="1365"/>
    <x v="1"/>
    <s v=" "/>
    <s v="Fire"/>
    <s v=" "/>
    <s v="BC-2017-2017-C10683"/>
    <s v=" "/>
    <s v=" "/>
    <d v="2020-05-05T00:00:00"/>
    <s v="BC"/>
    <x v="3"/>
    <n v="14"/>
    <x v="3"/>
    <s v="Cordill re montagnarde"/>
  </r>
  <r>
    <n v="2548"/>
    <x v="0"/>
    <s v="2017-C20645"/>
    <s v=" "/>
    <n v="52.176400000000001"/>
    <n v="-121.8334"/>
    <n v="2017"/>
    <x v="1"/>
    <n v="7"/>
    <d v="2017-07-07T00:00:00"/>
    <m/>
    <m/>
    <x v="6"/>
    <x v="1686"/>
    <x v="0"/>
    <s v=" "/>
    <s v="Fire"/>
    <s v=" "/>
    <s v="BC-2017-2017-C20645"/>
    <s v=" "/>
    <s v=" "/>
    <d v="2020-05-05T00:00:00"/>
    <s v="BC"/>
    <x v="3"/>
    <n v="14"/>
    <x v="3"/>
    <s v="Cordill re montagnarde"/>
  </r>
  <r>
    <n v="2549"/>
    <x v="0"/>
    <s v="2018-K20351"/>
    <s v=" "/>
    <n v="51.1492"/>
    <n v="-120.8518"/>
    <n v="2018"/>
    <x v="2"/>
    <n v="23"/>
    <d v="2018-05-23T00:00:00"/>
    <m/>
    <m/>
    <x v="6"/>
    <x v="1687"/>
    <x v="0"/>
    <s v=" "/>
    <s v="Fire"/>
    <s v=" "/>
    <s v="BC-2018-2018-K20351"/>
    <s v=" "/>
    <s v=" "/>
    <d v="2020-05-05T00:00:00"/>
    <s v="BC"/>
    <x v="3"/>
    <n v="14"/>
    <x v="3"/>
    <s v="Cordill re montagnarde"/>
  </r>
  <r>
    <n v="2550"/>
    <x v="0"/>
    <s v="2017-C50647"/>
    <s v=" "/>
    <n v="51.944000000000003"/>
    <n v="-123.1686"/>
    <n v="2017"/>
    <x v="1"/>
    <n v="7"/>
    <d v="2017-07-07T00:00:00"/>
    <m/>
    <m/>
    <x v="6"/>
    <x v="1688"/>
    <x v="1"/>
    <s v=" "/>
    <s v="Fire"/>
    <s v=" "/>
    <s v="BC-2017-2017-C50647"/>
    <s v=" "/>
    <s v=" "/>
    <d v="2020-05-05T00:00:00"/>
    <s v="BC"/>
    <x v="3"/>
    <n v="14"/>
    <x v="3"/>
    <s v="Cordill re montagnarde"/>
  </r>
  <r>
    <n v="2551"/>
    <x v="0"/>
    <s v="2017-C50744"/>
    <s v=" "/>
    <n v="51.9607999999999"/>
    <n v="-125.01600000000001"/>
    <n v="2017"/>
    <x v="1"/>
    <n v="7"/>
    <d v="2017-07-07T00:00:00"/>
    <m/>
    <m/>
    <x v="6"/>
    <x v="1689"/>
    <x v="1"/>
    <s v=" "/>
    <s v="Fire"/>
    <s v=" "/>
    <s v="BC-2017-2017-C50744"/>
    <s v=" "/>
    <s v=" "/>
    <d v="2020-05-05T00:00:00"/>
    <s v="BC"/>
    <x v="3"/>
    <n v="14"/>
    <x v="3"/>
    <s v="Cordill re montagnarde"/>
  </r>
  <r>
    <n v="2552"/>
    <x v="0"/>
    <s v="2017-C20708"/>
    <s v=" "/>
    <n v="52.133200000000002"/>
    <n v="-122.004"/>
    <n v="2017"/>
    <x v="1"/>
    <n v="7"/>
    <d v="2017-07-07T00:00:00"/>
    <m/>
    <m/>
    <x v="6"/>
    <x v="1690"/>
    <x v="1"/>
    <s v=" "/>
    <s v="Fire"/>
    <s v=" "/>
    <s v="BC-2017-2017-C20708"/>
    <s v=" "/>
    <s v=" "/>
    <d v="2020-05-05T00:00:00"/>
    <s v="BC"/>
    <x v="3"/>
    <n v="14"/>
    <x v="3"/>
    <s v="Cordill re montagnarde"/>
  </r>
  <r>
    <n v="2553"/>
    <x v="0"/>
    <s v="2017-C20729"/>
    <s v=" "/>
    <n v="52.208599999999898"/>
    <n v="-122.0553"/>
    <n v="2017"/>
    <x v="1"/>
    <n v="7"/>
    <d v="2017-07-07T00:00:00"/>
    <m/>
    <m/>
    <x v="6"/>
    <x v="1691"/>
    <x v="1"/>
    <s v=" "/>
    <s v="Fire"/>
    <s v=" "/>
    <s v="BC-2017-2017-C20729"/>
    <s v=" "/>
    <s v=" "/>
    <d v="2020-05-05T00:00:00"/>
    <s v="BC"/>
    <x v="3"/>
    <n v="14"/>
    <x v="3"/>
    <s v="Cordill re montagnarde"/>
  </r>
  <r>
    <n v="2554"/>
    <x v="0"/>
    <s v="2017-C20735"/>
    <s v=" "/>
    <n v="52.228000000000002"/>
    <n v="-122.3404"/>
    <n v="2017"/>
    <x v="1"/>
    <n v="7"/>
    <d v="2017-07-07T00:00:00"/>
    <m/>
    <m/>
    <x v="6"/>
    <x v="1692"/>
    <x v="1"/>
    <s v=" "/>
    <s v="Fire"/>
    <s v=" "/>
    <s v="BC-2017-2017-C20735"/>
    <s v=" "/>
    <s v=" "/>
    <d v="2020-05-05T00:00:00"/>
    <s v="BC"/>
    <x v="3"/>
    <n v="14"/>
    <x v="3"/>
    <s v="Cordill re montagnarde"/>
  </r>
  <r>
    <n v="2555"/>
    <x v="0"/>
    <s v="2017-C20738"/>
    <s v=" "/>
    <n v="52.301299999999898"/>
    <n v="-122.225399999999"/>
    <n v="2017"/>
    <x v="1"/>
    <n v="7"/>
    <d v="2017-07-07T00:00:00"/>
    <m/>
    <m/>
    <x v="6"/>
    <x v="1693"/>
    <x v="1"/>
    <s v=" "/>
    <s v="Fire"/>
    <s v=" "/>
    <s v="BC-2017-2017-C20738"/>
    <s v=" "/>
    <s v=" "/>
    <d v="2020-05-05T00:00:00"/>
    <s v="BC"/>
    <x v="3"/>
    <n v="14"/>
    <x v="3"/>
    <s v="Cordill re montagnarde"/>
  </r>
  <r>
    <n v="2556"/>
    <x v="0"/>
    <s v="2017-C40621"/>
    <s v=" "/>
    <n v="51.6541"/>
    <n v="-121.39870000000001"/>
    <n v="2017"/>
    <x v="1"/>
    <n v="6"/>
    <d v="2017-07-06T00:00:00"/>
    <m/>
    <m/>
    <x v="6"/>
    <x v="1694"/>
    <x v="0"/>
    <s v=" "/>
    <s v="Fire"/>
    <s v=" "/>
    <s v="BC-2017-2017-C40621"/>
    <s v=" "/>
    <s v=" "/>
    <d v="2020-05-05T00:00:00"/>
    <s v="BC"/>
    <x v="3"/>
    <n v="14"/>
    <x v="3"/>
    <s v="Cordill re montagnarde"/>
  </r>
  <r>
    <n v="2557"/>
    <x v="0"/>
    <s v="2018-N42384"/>
    <s v=" "/>
    <n v="51.4557"/>
    <n v="-116.892399999999"/>
    <n v="2018"/>
    <x v="3"/>
    <n v="9"/>
    <d v="2018-08-09T00:00:00"/>
    <m/>
    <m/>
    <x v="6"/>
    <x v="959"/>
    <x v="1"/>
    <s v=" "/>
    <s v="Fire"/>
    <s v=" "/>
    <s v="BC-2018-2018-N42384"/>
    <s v=" "/>
    <s v=" "/>
    <d v="2020-05-05T00:00:00"/>
    <s v="BC"/>
    <x v="3"/>
    <n v="14"/>
    <x v="3"/>
    <s v="Cordill re montagnarde"/>
  </r>
  <r>
    <n v="2558"/>
    <x v="0"/>
    <s v="2018-N42593"/>
    <s v=" "/>
    <n v="51.783099999999898"/>
    <n v="-117.51860000000001"/>
    <n v="2018"/>
    <x v="3"/>
    <n v="11"/>
    <d v="2018-08-11T00:00:00"/>
    <m/>
    <m/>
    <x v="6"/>
    <x v="1159"/>
    <x v="1"/>
    <s v=" "/>
    <s v="Fire"/>
    <s v=" "/>
    <s v="BC-2018-2018-N42593"/>
    <s v=" "/>
    <s v=" "/>
    <d v="2020-05-05T00:00:00"/>
    <s v="BC"/>
    <x v="3"/>
    <n v="14"/>
    <x v="3"/>
    <s v="Cordill re montagnarde"/>
  </r>
  <r>
    <n v="2559"/>
    <x v="0"/>
    <s v="2018-K22285"/>
    <s v=" "/>
    <n v="51.906199999999899"/>
    <n v="-119.07340000000001"/>
    <n v="2018"/>
    <x v="3"/>
    <n v="6"/>
    <d v="2018-08-06T00:00:00"/>
    <m/>
    <m/>
    <x v="6"/>
    <x v="962"/>
    <x v="1"/>
    <s v=" "/>
    <s v="Fire"/>
    <s v=" "/>
    <s v="BC-2018-2018-K22285"/>
    <s v=" "/>
    <s v=" "/>
    <d v="2020-05-05T00:00:00"/>
    <s v="BC"/>
    <x v="3"/>
    <n v="14"/>
    <x v="3"/>
    <s v="Cordill re montagnarde"/>
  </r>
  <r>
    <n v="2560"/>
    <x v="0"/>
    <s v="2018-K41791"/>
    <s v=" "/>
    <n v="50.4238"/>
    <n v="-118.4569"/>
    <n v="2018"/>
    <x v="1"/>
    <n v="31"/>
    <d v="2018-07-31T00:00:00"/>
    <m/>
    <m/>
    <x v="6"/>
    <x v="1695"/>
    <x v="2"/>
    <s v=" "/>
    <s v="Fire"/>
    <s v=" "/>
    <s v="BC-2018-2018-K41791"/>
    <s v=" "/>
    <s v=" "/>
    <d v="2020-05-05T00:00:00"/>
    <s v="BC"/>
    <x v="3"/>
    <n v="14"/>
    <x v="3"/>
    <s v="Cordill re montagnarde"/>
  </r>
  <r>
    <n v="2561"/>
    <x v="0"/>
    <s v="2018-K41813"/>
    <s v=" "/>
    <n v="50.621200000000002"/>
    <n v="-118.5988"/>
    <n v="2018"/>
    <x v="1"/>
    <n v="31"/>
    <d v="2018-07-31T00:00:00"/>
    <m/>
    <m/>
    <x v="6"/>
    <x v="1696"/>
    <x v="1"/>
    <s v=" "/>
    <s v="Fire"/>
    <s v=" "/>
    <s v="BC-2018-2018-K41813"/>
    <s v=" "/>
    <s v=" "/>
    <d v="2020-05-05T00:00:00"/>
    <s v="BC"/>
    <x v="3"/>
    <n v="14"/>
    <x v="3"/>
    <s v="Cordill re montagnarde"/>
  </r>
  <r>
    <n v="2562"/>
    <x v="0"/>
    <s v="2018-K42067"/>
    <s v=" "/>
    <n v="50.593400000000003"/>
    <n v="-118.5665"/>
    <n v="2018"/>
    <x v="3"/>
    <n v="3"/>
    <d v="2018-08-03T00:00:00"/>
    <m/>
    <m/>
    <x v="6"/>
    <x v="1697"/>
    <x v="1"/>
    <s v=" "/>
    <s v="Fire"/>
    <s v=" "/>
    <s v="BC-2018-2018-K42067"/>
    <s v=" "/>
    <s v=" "/>
    <d v="2020-05-05T00:00:00"/>
    <s v="BC"/>
    <x v="3"/>
    <n v="14"/>
    <x v="3"/>
    <s v="Cordill re montagnarde"/>
  </r>
  <r>
    <n v="2563"/>
    <x v="0"/>
    <s v="2018-K42705"/>
    <s v=" "/>
    <n v="50.287799999999898"/>
    <n v="-118.701899999999"/>
    <n v="2018"/>
    <x v="3"/>
    <n v="16"/>
    <d v="2018-08-16T00:00:00"/>
    <m/>
    <m/>
    <x v="6"/>
    <x v="781"/>
    <x v="1"/>
    <s v=" "/>
    <s v="Fire"/>
    <s v=" "/>
    <s v="BC-2018-2018-K42705"/>
    <s v=" "/>
    <s v=" "/>
    <d v="2020-05-05T00:00:00"/>
    <s v="BC"/>
    <x v="3"/>
    <n v="14"/>
    <x v="3"/>
    <s v="Cordill re montagnarde"/>
  </r>
  <r>
    <n v="2564"/>
    <x v="0"/>
    <s v="2018-N12407"/>
    <s v=" "/>
    <n v="50.029699999999899"/>
    <n v="-115.1699"/>
    <n v="2018"/>
    <x v="1"/>
    <n v="27"/>
    <d v="2018-07-27T00:00:00"/>
    <m/>
    <m/>
    <x v="6"/>
    <x v="1698"/>
    <x v="1"/>
    <s v=" "/>
    <s v="Fire"/>
    <s v=" "/>
    <s v="BC-2018-2018-N12407"/>
    <s v=" "/>
    <s v=" "/>
    <d v="2020-05-05T00:00:00"/>
    <s v="BC"/>
    <x v="3"/>
    <n v="14"/>
    <x v="3"/>
    <s v="Cordill re montagnarde"/>
  </r>
  <r>
    <n v="2565"/>
    <x v="0"/>
    <s v="2018-N21982"/>
    <s v=" "/>
    <n v="50.670900000000003"/>
    <n v="-115.76300000000001"/>
    <n v="2018"/>
    <x v="3"/>
    <n v="1"/>
    <d v="2018-08-01T00:00:00"/>
    <m/>
    <m/>
    <x v="6"/>
    <x v="1699"/>
    <x v="1"/>
    <s v=" "/>
    <s v="Fire"/>
    <s v=" "/>
    <s v="BC-2018-2018-N21982"/>
    <s v=" "/>
    <s v=" "/>
    <d v="2020-05-05T00:00:00"/>
    <s v="BC"/>
    <x v="3"/>
    <n v="14"/>
    <x v="3"/>
    <s v="Cordill re montagnarde"/>
  </r>
  <r>
    <n v="2566"/>
    <x v="0"/>
    <s v="2018-N41525"/>
    <s v=" "/>
    <n v="50.980899999999899"/>
    <n v="-116.14570000000001"/>
    <n v="2018"/>
    <x v="1"/>
    <n v="27"/>
    <d v="2018-07-27T00:00:00"/>
    <m/>
    <m/>
    <x v="6"/>
    <x v="1700"/>
    <x v="1"/>
    <s v=" "/>
    <s v="Fire"/>
    <s v=" "/>
    <s v="BC-2018-2018-N41525"/>
    <s v=" "/>
    <s v=" "/>
    <d v="2020-05-05T00:00:00"/>
    <s v="BC"/>
    <x v="3"/>
    <n v="14"/>
    <x v="3"/>
    <s v="Cordill re montagnarde"/>
  </r>
  <r>
    <n v="2567"/>
    <x v="0"/>
    <s v="2018-N42490"/>
    <s v=" "/>
    <n v="51.280299999999897"/>
    <n v="-116.7411"/>
    <n v="2018"/>
    <x v="3"/>
    <n v="11"/>
    <d v="2018-08-11T00:00:00"/>
    <m/>
    <m/>
    <x v="6"/>
    <x v="1701"/>
    <x v="1"/>
    <s v=" "/>
    <s v="Fire"/>
    <s v=" "/>
    <s v="BC-2018-2018-N42490"/>
    <s v=" "/>
    <s v=" "/>
    <d v="2020-05-05T00:00:00"/>
    <s v="BC"/>
    <x v="3"/>
    <n v="14"/>
    <x v="3"/>
    <s v="Cordill re montagnarde"/>
  </r>
  <r>
    <n v="2568"/>
    <x v="0"/>
    <s v="2018-N21714"/>
    <s v=" "/>
    <n v="50.71"/>
    <n v="-116.39"/>
    <n v="2018"/>
    <x v="1"/>
    <n v="31"/>
    <d v="2018-07-31T00:00:00"/>
    <m/>
    <m/>
    <x v="6"/>
    <x v="1702"/>
    <x v="1"/>
    <s v=" "/>
    <s v="Fire"/>
    <s v=" "/>
    <s v="BC-2018-2018-N21714"/>
    <s v=" "/>
    <s v=" "/>
    <d v="2020-05-05T00:00:00"/>
    <s v="BC"/>
    <x v="3"/>
    <n v="14"/>
    <x v="3"/>
    <s v="Cordill re montagnarde"/>
  </r>
  <r>
    <n v="2569"/>
    <x v="0"/>
    <s v="2018-N22883"/>
    <s v=" "/>
    <n v="51.168900000000001"/>
    <n v="-117.2551"/>
    <n v="2018"/>
    <x v="3"/>
    <n v="22"/>
    <d v="2018-08-22T00:00:00"/>
    <m/>
    <m/>
    <x v="6"/>
    <x v="1428"/>
    <x v="1"/>
    <s v=" "/>
    <s v="Fire"/>
    <s v=" "/>
    <s v="BC-2018-2018-N22883"/>
    <s v=" "/>
    <s v=" "/>
    <d v="2020-05-05T00:00:00"/>
    <s v="BC"/>
    <x v="3"/>
    <n v="14"/>
    <x v="3"/>
    <s v="Cordill re montagnarde"/>
  </r>
  <r>
    <n v="2570"/>
    <x v="0"/>
    <s v="2018-N12413"/>
    <s v=" "/>
    <n v="49.829300000000003"/>
    <n v="-115.9438"/>
    <n v="2018"/>
    <x v="3"/>
    <n v="10"/>
    <d v="2018-08-10T00:00:00"/>
    <m/>
    <m/>
    <x v="6"/>
    <x v="1703"/>
    <x v="1"/>
    <s v=" "/>
    <s v="Fire"/>
    <s v=" "/>
    <s v="BC-2018-2018-N12413"/>
    <s v=" "/>
    <s v=" "/>
    <d v="2020-05-05T00:00:00"/>
    <s v="BC"/>
    <x v="3"/>
    <n v="14"/>
    <x v="3"/>
    <s v="Cordill re montagnarde"/>
  </r>
  <r>
    <n v="2571"/>
    <x v="0"/>
    <s v="2018-K21128"/>
    <s v=" "/>
    <n v="50.6801999999999"/>
    <n v="-120.23090000000001"/>
    <n v="2018"/>
    <x v="1"/>
    <n v="12"/>
    <d v="2018-07-12T00:00:00"/>
    <m/>
    <m/>
    <x v="6"/>
    <x v="1577"/>
    <x v="0"/>
    <s v=" "/>
    <s v="Fire"/>
    <s v=" "/>
    <s v="BC-2018-2018-K21128"/>
    <s v=" "/>
    <s v=" "/>
    <d v="2020-05-05T00:00:00"/>
    <s v="BC"/>
    <x v="3"/>
    <n v="14"/>
    <x v="3"/>
    <s v="Cordill re montagnarde"/>
  </r>
  <r>
    <n v="2572"/>
    <x v="0"/>
    <s v="2018-K23206"/>
    <s v=" "/>
    <n v="50.771299999999897"/>
    <n v="-119.75060000000001"/>
    <n v="2019"/>
    <x v="7"/>
    <n v="30"/>
    <d v="2019-03-30T00:00:00"/>
    <m/>
    <m/>
    <x v="6"/>
    <x v="1031"/>
    <x v="2"/>
    <s v=" "/>
    <s v="Fire"/>
    <s v="Note that BC FIRE_ID includes the fiscal year in which fire is reported"/>
    <s v="BC-2019-2018-K23206"/>
    <s v=" "/>
    <s v=" "/>
    <d v="2020-05-05T00:00:00"/>
    <s v="BC"/>
    <x v="3"/>
    <n v="14"/>
    <x v="3"/>
    <s v="Cordill re montagnarde"/>
  </r>
  <r>
    <n v="2573"/>
    <x v="0"/>
    <s v="2018-N12395"/>
    <s v=" "/>
    <n v="49.491900000000001"/>
    <n v="-114.861099999999"/>
    <n v="2018"/>
    <x v="3"/>
    <n v="10"/>
    <d v="2018-08-10T00:00:00"/>
    <m/>
    <m/>
    <x v="6"/>
    <x v="1704"/>
    <x v="0"/>
    <s v=" "/>
    <s v="Fire"/>
    <s v=" "/>
    <s v="BC-2018-2018-N12395"/>
    <s v=" "/>
    <s v=" "/>
    <d v="2020-05-05T00:00:00"/>
    <s v="BC"/>
    <x v="3"/>
    <n v="14"/>
    <x v="3"/>
    <s v="Cordill re montagnarde"/>
  </r>
  <r>
    <n v="2574"/>
    <x v="0"/>
    <s v="2018-N12563"/>
    <s v=" "/>
    <n v="49.4057999999999"/>
    <n v="-115.111"/>
    <n v="2018"/>
    <x v="3"/>
    <n v="11"/>
    <d v="2018-08-11T00:00:00"/>
    <m/>
    <m/>
    <x v="6"/>
    <x v="1705"/>
    <x v="1"/>
    <s v=" "/>
    <s v="Fire"/>
    <s v=" "/>
    <s v="BC-2018-2018-N12563"/>
    <s v=" "/>
    <s v=" "/>
    <d v="2020-05-05T00:00:00"/>
    <s v="BC"/>
    <x v="3"/>
    <n v="14"/>
    <x v="3"/>
    <s v="Cordill re montagnarde"/>
  </r>
  <r>
    <n v="2575"/>
    <x v="0"/>
    <s v="2018-N12574"/>
    <s v=" "/>
    <n v="49.683799999999898"/>
    <n v="-114.7349"/>
    <n v="2018"/>
    <x v="3"/>
    <n v="11"/>
    <d v="2018-08-11T00:00:00"/>
    <m/>
    <m/>
    <x v="6"/>
    <x v="1706"/>
    <x v="1"/>
    <s v=" "/>
    <s v="Fire"/>
    <s v=" "/>
    <s v="BC-2018-2018-N12574"/>
    <s v=" "/>
    <s v=" "/>
    <d v="2020-05-05T00:00:00"/>
    <s v="BC"/>
    <x v="3"/>
    <n v="14"/>
    <x v="3"/>
    <s v="Cordill re montagnarde"/>
  </r>
  <r>
    <n v="2576"/>
    <x v="0"/>
    <s v="2018-N51329"/>
    <s v=" "/>
    <n v="49.8523"/>
    <n v="-117.22280000000001"/>
    <n v="2018"/>
    <x v="1"/>
    <n v="17"/>
    <d v="2018-07-17T00:00:00"/>
    <m/>
    <m/>
    <x v="6"/>
    <x v="1707"/>
    <x v="1"/>
    <s v=" "/>
    <s v="Fire"/>
    <s v=" "/>
    <s v="BC-2018-2018-N51329"/>
    <s v=" "/>
    <s v=" "/>
    <d v="2020-05-05T00:00:00"/>
    <s v="BC"/>
    <x v="3"/>
    <n v="14"/>
    <x v="3"/>
    <s v="Cordill re montagnarde"/>
  </r>
  <r>
    <n v="2577"/>
    <x v="0"/>
    <s v="2018-N72106"/>
    <s v=" "/>
    <n v="50.232700000000001"/>
    <n v="-117.1555"/>
    <n v="2018"/>
    <x v="3"/>
    <n v="2"/>
    <d v="2018-08-02T00:00:00"/>
    <m/>
    <m/>
    <x v="6"/>
    <x v="1708"/>
    <x v="1"/>
    <s v=" "/>
    <s v="Fire"/>
    <s v=" "/>
    <s v="BC-2018-2018-N72106"/>
    <s v=" "/>
    <s v=" "/>
    <d v="2020-05-05T00:00:00"/>
    <s v="BC"/>
    <x v="3"/>
    <n v="14"/>
    <x v="3"/>
    <s v="Cordill re montagnarde"/>
  </r>
  <r>
    <n v="2578"/>
    <x v="0"/>
    <s v="2018-N52721"/>
    <s v=" "/>
    <n v="50.274299999999897"/>
    <n v="-118.134"/>
    <n v="2018"/>
    <x v="3"/>
    <n v="11"/>
    <d v="2018-08-11T00:00:00"/>
    <m/>
    <m/>
    <x v="6"/>
    <x v="1709"/>
    <x v="1"/>
    <s v=" "/>
    <s v="Fire"/>
    <s v=" "/>
    <s v="BC-2018-2018-N52721"/>
    <s v=" "/>
    <s v=" "/>
    <d v="2020-05-05T00:00:00"/>
    <s v="BC"/>
    <x v="3"/>
    <n v="14"/>
    <x v="3"/>
    <s v="Cordill re montagnarde"/>
  </r>
  <r>
    <n v="2579"/>
    <x v="0"/>
    <s v="2018-N52792"/>
    <s v=" "/>
    <n v="50.3950999999999"/>
    <n v="-118.1811"/>
    <n v="2018"/>
    <x v="3"/>
    <n v="11"/>
    <d v="2018-08-11T00:00:00"/>
    <m/>
    <m/>
    <x v="6"/>
    <x v="1710"/>
    <x v="1"/>
    <s v=" "/>
    <s v="Fire"/>
    <s v=" "/>
    <s v="BC-2018-2018-N52792"/>
    <s v=" "/>
    <s v=" "/>
    <d v="2020-05-05T00:00:00"/>
    <s v="BC"/>
    <x v="3"/>
    <n v="14"/>
    <x v="3"/>
    <s v="Cordill re montagnarde"/>
  </r>
  <r>
    <n v="2580"/>
    <x v="0"/>
    <s v="2018-N52849"/>
    <s v=" "/>
    <n v="50.112099999999899"/>
    <n v="-118.1721"/>
    <n v="2018"/>
    <x v="3"/>
    <n v="11"/>
    <d v="2018-08-11T00:00:00"/>
    <m/>
    <m/>
    <x v="6"/>
    <x v="1031"/>
    <x v="1"/>
    <s v=" "/>
    <s v="Fire"/>
    <s v=" "/>
    <s v="BC-2018-2018-N52849"/>
    <s v=" "/>
    <s v=" "/>
    <d v="2020-05-05T00:00:00"/>
    <s v="BC"/>
    <x v="3"/>
    <n v="14"/>
    <x v="3"/>
    <s v="Cordill re montagnarde"/>
  </r>
  <r>
    <n v="2581"/>
    <x v="0"/>
    <s v="2018-N51446"/>
    <s v=" "/>
    <n v="50.795699999999897"/>
    <n v="-117.656899999999"/>
    <n v="2018"/>
    <x v="1"/>
    <n v="17"/>
    <d v="2018-07-17T00:00:00"/>
    <m/>
    <m/>
    <x v="6"/>
    <x v="1041"/>
    <x v="1"/>
    <s v=" "/>
    <s v="Fire"/>
    <s v=" "/>
    <s v="BC-2018-2018-N51446"/>
    <s v=" "/>
    <s v=" "/>
    <d v="2020-05-05T00:00:00"/>
    <s v="BC"/>
    <x v="3"/>
    <n v="14"/>
    <x v="3"/>
    <s v="Cordill re montagnarde"/>
  </r>
  <r>
    <n v="2582"/>
    <x v="0"/>
    <s v="2018-N51624"/>
    <s v=" "/>
    <n v="50.190600000000003"/>
    <n v="-118.172"/>
    <n v="2018"/>
    <x v="1"/>
    <n v="27"/>
    <d v="2018-07-27T00:00:00"/>
    <m/>
    <m/>
    <x v="6"/>
    <x v="1711"/>
    <x v="1"/>
    <s v=" "/>
    <s v="Fire"/>
    <s v=" "/>
    <s v="BC-2018-2018-N51624"/>
    <s v=" "/>
    <s v=" "/>
    <d v="2020-05-05T00:00:00"/>
    <s v="BC"/>
    <x v="3"/>
    <n v="14"/>
    <x v="3"/>
    <s v="Cordill re montagnarde"/>
  </r>
  <r>
    <n v="2583"/>
    <x v="0"/>
    <s v="2018-N51880"/>
    <s v=" "/>
    <n v="50.475900000000003"/>
    <n v="-117.8252"/>
    <n v="2018"/>
    <x v="3"/>
    <n v="1"/>
    <d v="2018-08-01T00:00:00"/>
    <m/>
    <m/>
    <x v="6"/>
    <x v="1302"/>
    <x v="1"/>
    <s v=" "/>
    <s v="Fire"/>
    <s v=" "/>
    <s v="BC-2018-2018-N51880"/>
    <s v=" "/>
    <s v=" "/>
    <d v="2020-05-05T00:00:00"/>
    <s v="BC"/>
    <x v="3"/>
    <n v="14"/>
    <x v="3"/>
    <s v="Cordill re montagnarde"/>
  </r>
  <r>
    <n v="2584"/>
    <x v="0"/>
    <s v="2018-N52073"/>
    <s v=" "/>
    <n v="50.080399999999898"/>
    <n v="-117.6024"/>
    <n v="2018"/>
    <x v="3"/>
    <n v="2"/>
    <d v="2018-08-02T00:00:00"/>
    <m/>
    <m/>
    <x v="6"/>
    <x v="487"/>
    <x v="1"/>
    <s v=" "/>
    <s v="Fire"/>
    <s v=" "/>
    <s v="BC-2018-2018-N52073"/>
    <s v=" "/>
    <s v=" "/>
    <d v="2020-05-05T00:00:00"/>
    <s v="BC"/>
    <x v="3"/>
    <n v="14"/>
    <x v="3"/>
    <s v="Cordill re montagnarde"/>
  </r>
  <r>
    <n v="2585"/>
    <x v="0"/>
    <s v="2018-N52471"/>
    <s v=" "/>
    <n v="50.033900000000003"/>
    <n v="-117.4736"/>
    <n v="2018"/>
    <x v="3"/>
    <n v="11"/>
    <d v="2018-08-11T00:00:00"/>
    <m/>
    <m/>
    <x v="6"/>
    <x v="1712"/>
    <x v="1"/>
    <s v=" "/>
    <s v="Fire"/>
    <s v=" "/>
    <s v="BC-2018-2018-N52471"/>
    <s v=" "/>
    <s v=" "/>
    <d v="2020-05-05T00:00:00"/>
    <s v="BC"/>
    <x v="3"/>
    <n v="14"/>
    <x v="3"/>
    <s v="Cordill re montagnarde"/>
  </r>
  <r>
    <n v="2586"/>
    <x v="0"/>
    <s v="2018-K70348"/>
    <s v=" "/>
    <n v="50.623800000000003"/>
    <n v="-122.4295"/>
    <n v="2018"/>
    <x v="2"/>
    <n v="23"/>
    <d v="2018-05-23T00:00:00"/>
    <m/>
    <m/>
    <x v="6"/>
    <x v="1713"/>
    <x v="0"/>
    <s v=" "/>
    <s v="Fire"/>
    <s v=" "/>
    <s v="BC-2018-2018-K70348"/>
    <s v=" "/>
    <s v=" "/>
    <d v="2020-05-05T00:00:00"/>
    <s v="BC"/>
    <x v="3"/>
    <n v="14"/>
    <x v="3"/>
    <s v="Cordill re montagnarde"/>
  </r>
  <r>
    <n v="2587"/>
    <x v="0"/>
    <s v="2018-K72289"/>
    <s v=" "/>
    <n v="50.587899999999898"/>
    <n v="-122.4996"/>
    <n v="2018"/>
    <x v="3"/>
    <n v="7"/>
    <d v="2018-08-07T00:00:00"/>
    <m/>
    <m/>
    <x v="6"/>
    <x v="1714"/>
    <x v="1"/>
    <s v=" "/>
    <s v="Fire"/>
    <s v=" "/>
    <s v="BC-2018-2018-K72289"/>
    <s v=" "/>
    <s v=" "/>
    <d v="2020-05-05T00:00:00"/>
    <s v="BC"/>
    <x v="3"/>
    <n v="14"/>
    <x v="3"/>
    <s v="Cordill re montagnarde"/>
  </r>
  <r>
    <n v="2588"/>
    <x v="0"/>
    <s v="2018-V12169"/>
    <s v=" "/>
    <n v="49.738700000000001"/>
    <n v="-121.21680000000001"/>
    <n v="2018"/>
    <x v="3"/>
    <n v="4"/>
    <d v="2018-08-04T00:00:00"/>
    <m/>
    <m/>
    <x v="6"/>
    <x v="1715"/>
    <x v="1"/>
    <s v=" "/>
    <s v="Fire"/>
    <s v=" "/>
    <s v="BC-2018-2018-V12169"/>
    <s v=" "/>
    <s v=" "/>
    <d v="2020-05-05T00:00:00"/>
    <s v="BC"/>
    <x v="3"/>
    <n v="14"/>
    <x v="3"/>
    <s v="Cordill re montagnarde"/>
  </r>
  <r>
    <n v="2589"/>
    <x v="0"/>
    <s v="2018-K52361"/>
    <s v=" "/>
    <n v="49.9864999999999"/>
    <n v="-119.947599999999"/>
    <n v="2018"/>
    <x v="3"/>
    <n v="9"/>
    <d v="2018-08-09T00:00:00"/>
    <m/>
    <m/>
    <x v="6"/>
    <x v="1716"/>
    <x v="1"/>
    <s v=" "/>
    <s v="Fire"/>
    <s v=" "/>
    <s v="BC-2018-2018-K52361"/>
    <s v=" "/>
    <s v=" "/>
    <d v="2020-05-05T00:00:00"/>
    <s v="BC"/>
    <x v="3"/>
    <n v="14"/>
    <x v="3"/>
    <s v="Cordill re montagnarde"/>
  </r>
  <r>
    <n v="2590"/>
    <x v="0"/>
    <s v="2018-K51242"/>
    <s v=" "/>
    <n v="49.753700000000002"/>
    <n v="-119.6889"/>
    <n v="2018"/>
    <x v="1"/>
    <n v="17"/>
    <d v="2018-07-17T00:00:00"/>
    <m/>
    <m/>
    <x v="6"/>
    <x v="1717"/>
    <x v="1"/>
    <s v=" "/>
    <s v="Fire"/>
    <s v=" "/>
    <s v="BC-2018-2018-K51242"/>
    <s v=" "/>
    <s v=" "/>
    <d v="2020-05-05T00:00:00"/>
    <s v="BC"/>
    <x v="3"/>
    <n v="14"/>
    <x v="3"/>
    <s v="Cordill re montagnarde"/>
  </r>
  <r>
    <n v="2591"/>
    <x v="0"/>
    <s v="2018-K51264"/>
    <s v=" "/>
    <n v="49.713500000000003"/>
    <n v="-119.7646"/>
    <n v="2018"/>
    <x v="1"/>
    <n v="17"/>
    <d v="2018-07-17T00:00:00"/>
    <m/>
    <m/>
    <x v="6"/>
    <x v="1718"/>
    <x v="1"/>
    <s v=" "/>
    <s v="Fire"/>
    <s v=" "/>
    <s v="BC-2018-2018-K51264"/>
    <s v=" "/>
    <s v=" "/>
    <d v="2020-05-05T00:00:00"/>
    <s v="BC"/>
    <x v="3"/>
    <n v="14"/>
    <x v="3"/>
    <s v="Cordill re montagnarde"/>
  </r>
  <r>
    <n v="2592"/>
    <x v="0"/>
    <s v="2018-K41800"/>
    <s v=" "/>
    <n v="50.125300000000003"/>
    <n v="-118.8955"/>
    <n v="2018"/>
    <x v="1"/>
    <n v="31"/>
    <d v="2018-07-31T00:00:00"/>
    <m/>
    <m/>
    <x v="6"/>
    <x v="1719"/>
    <x v="1"/>
    <s v=" "/>
    <s v="Fire"/>
    <s v=" "/>
    <s v="BC-2018-2018-K41800"/>
    <s v=" "/>
    <s v=" "/>
    <d v="2020-05-05T00:00:00"/>
    <s v="BC"/>
    <x v="3"/>
    <n v="14"/>
    <x v="3"/>
    <s v="Cordill re montagnarde"/>
  </r>
  <r>
    <n v="2593"/>
    <x v="0"/>
    <s v="2018-N52548"/>
    <s v=" "/>
    <n v="49.377400000000002"/>
    <n v="-117.88160000000001"/>
    <n v="2018"/>
    <x v="3"/>
    <n v="11"/>
    <d v="2018-08-11T00:00:00"/>
    <m/>
    <m/>
    <x v="6"/>
    <x v="1720"/>
    <x v="1"/>
    <s v=" "/>
    <s v="Fire"/>
    <s v=" "/>
    <s v="BC-2018-2018-N52548"/>
    <s v=" "/>
    <s v=" "/>
    <d v="2020-05-05T00:00:00"/>
    <s v="BC"/>
    <x v="3"/>
    <n v="14"/>
    <x v="3"/>
    <s v="Cordill re montagnarde"/>
  </r>
  <r>
    <n v="2594"/>
    <x v="0"/>
    <s v="2018-N52566"/>
    <s v=" "/>
    <n v="49.707000000000001"/>
    <n v="-118.1559"/>
    <n v="2018"/>
    <x v="3"/>
    <n v="11"/>
    <d v="2018-08-11T00:00:00"/>
    <m/>
    <m/>
    <x v="6"/>
    <x v="1067"/>
    <x v="1"/>
    <s v=" "/>
    <s v="Fire"/>
    <s v=" "/>
    <s v="BC-2018-2018-N52566"/>
    <s v=" "/>
    <s v=" "/>
    <d v="2020-05-05T00:00:00"/>
    <s v="BC"/>
    <x v="3"/>
    <n v="14"/>
    <x v="3"/>
    <s v="Cordill re montagnarde"/>
  </r>
  <r>
    <n v="2595"/>
    <x v="0"/>
    <s v="2018-N52571"/>
    <s v=" "/>
    <n v="49.0047"/>
    <n v="-118.055499999999"/>
    <n v="2018"/>
    <x v="3"/>
    <n v="12"/>
    <d v="2018-08-12T00:00:00"/>
    <m/>
    <m/>
    <x v="6"/>
    <x v="1721"/>
    <x v="1"/>
    <s v=" "/>
    <s v="Fire"/>
    <s v=" "/>
    <s v="BC-2018-2018-N52571"/>
    <s v=" "/>
    <s v=" "/>
    <d v="2020-05-05T00:00:00"/>
    <s v="BC"/>
    <x v="3"/>
    <n v="14"/>
    <x v="3"/>
    <s v="Cordill re montagnarde"/>
  </r>
  <r>
    <n v="2596"/>
    <x v="0"/>
    <s v="2018-N52723"/>
    <s v=" "/>
    <n v="49.558300000000003"/>
    <n v="-118.2178"/>
    <n v="2018"/>
    <x v="3"/>
    <n v="11"/>
    <d v="2018-08-11T00:00:00"/>
    <m/>
    <m/>
    <x v="6"/>
    <x v="1722"/>
    <x v="1"/>
    <s v=" "/>
    <s v="Fire"/>
    <s v=" "/>
    <s v="BC-2018-2018-N52723"/>
    <s v=" "/>
    <s v=" "/>
    <d v="2020-05-05T00:00:00"/>
    <s v="BC"/>
    <x v="3"/>
    <n v="14"/>
    <x v="3"/>
    <s v="Cordill re montagnarde"/>
  </r>
  <r>
    <n v="2597"/>
    <x v="0"/>
    <s v="2018-N52489"/>
    <s v=" "/>
    <n v="49.4896999999999"/>
    <n v="-118.06440000000001"/>
    <n v="2018"/>
    <x v="3"/>
    <n v="11"/>
    <d v="2018-08-11T00:00:00"/>
    <m/>
    <m/>
    <x v="6"/>
    <x v="1723"/>
    <x v="1"/>
    <s v=" "/>
    <s v="Fire"/>
    <s v=" "/>
    <s v="BC-2018-2018-N52489"/>
    <s v=" "/>
    <s v=" "/>
    <d v="2020-05-05T00:00:00"/>
    <s v="BC"/>
    <x v="3"/>
    <n v="14"/>
    <x v="3"/>
    <s v="Cordill re montagnarde"/>
  </r>
  <r>
    <n v="2598"/>
    <x v="0"/>
    <s v="2018-N52497"/>
    <s v=" "/>
    <n v="49.404200000000003"/>
    <n v="-118.0955"/>
    <n v="2018"/>
    <x v="3"/>
    <n v="11"/>
    <d v="2018-08-11T00:00:00"/>
    <m/>
    <m/>
    <x v="6"/>
    <x v="1724"/>
    <x v="1"/>
    <s v=" "/>
    <s v="Fire"/>
    <s v=" "/>
    <s v="BC-2018-2018-N52497"/>
    <s v=" "/>
    <s v=" "/>
    <d v="2020-05-05T00:00:00"/>
    <s v="BC"/>
    <x v="3"/>
    <n v="14"/>
    <x v="3"/>
    <s v="Cordill re montagnarde"/>
  </r>
  <r>
    <n v="2599"/>
    <x v="0"/>
    <s v="2018-N62729"/>
    <s v=" "/>
    <n v="49.454300000000003"/>
    <n v="-118.358999999999"/>
    <n v="2018"/>
    <x v="3"/>
    <n v="11"/>
    <d v="2018-08-11T00:00:00"/>
    <m/>
    <m/>
    <x v="6"/>
    <x v="1017"/>
    <x v="1"/>
    <s v=" "/>
    <s v="Fire"/>
    <s v=" "/>
    <s v="BC-2018-2018-N62729"/>
    <s v=" "/>
    <s v=" "/>
    <d v="2020-05-05T00:00:00"/>
    <s v="BC"/>
    <x v="3"/>
    <n v="14"/>
    <x v="3"/>
    <s v="Cordill re montagnarde"/>
  </r>
  <r>
    <n v="2600"/>
    <x v="0"/>
    <s v="2018-N11886"/>
    <s v=" "/>
    <n v="49.479999999999897"/>
    <n v="-116.5108"/>
    <n v="2018"/>
    <x v="1"/>
    <n v="28"/>
    <d v="2018-07-28T00:00:00"/>
    <m/>
    <m/>
    <x v="6"/>
    <x v="1725"/>
    <x v="1"/>
    <s v=" "/>
    <s v="Fire"/>
    <s v=" "/>
    <s v="BC-2018-2018-N11886"/>
    <s v=" "/>
    <s v=" "/>
    <d v="2020-05-05T00:00:00"/>
    <s v="BC"/>
    <x v="3"/>
    <n v="14"/>
    <x v="3"/>
    <s v="Cordill re montagnarde"/>
  </r>
  <r>
    <n v="2601"/>
    <x v="0"/>
    <s v="2018-N72301"/>
    <s v=" "/>
    <n v="49.1312"/>
    <n v="-116.8605"/>
    <n v="2018"/>
    <x v="1"/>
    <n v="28"/>
    <d v="2018-07-28T00:00:00"/>
    <m/>
    <m/>
    <x v="6"/>
    <x v="1726"/>
    <x v="1"/>
    <s v=" "/>
    <s v="Fire"/>
    <s v=" "/>
    <s v="BC-2018-2018-N72301"/>
    <s v=" "/>
    <s v=" "/>
    <d v="2020-05-05T00:00:00"/>
    <s v="BC"/>
    <x v="3"/>
    <n v="14"/>
    <x v="3"/>
    <s v="Cordill re montagnarde"/>
  </r>
  <r>
    <n v="2602"/>
    <x v="0"/>
    <s v="2018-N51557"/>
    <s v=" "/>
    <n v="49.119999999999898"/>
    <n v="-117.1314"/>
    <n v="2018"/>
    <x v="1"/>
    <n v="29"/>
    <d v="2018-07-29T00:00:00"/>
    <m/>
    <m/>
    <x v="6"/>
    <x v="1727"/>
    <x v="1"/>
    <s v=" "/>
    <s v="Fire"/>
    <s v=" "/>
    <s v="BC-2018-2018-N51557"/>
    <s v=" "/>
    <s v=" "/>
    <d v="2020-05-05T00:00:00"/>
    <s v="BC"/>
    <x v="3"/>
    <n v="14"/>
    <x v="3"/>
    <s v="Cordill re montagnarde"/>
  </r>
  <r>
    <n v="2603"/>
    <x v="0"/>
    <s v="2018-N12515"/>
    <s v=" "/>
    <n v="49.072299999999899"/>
    <n v="-115.4571"/>
    <n v="2018"/>
    <x v="3"/>
    <n v="11"/>
    <d v="2018-08-11T00:00:00"/>
    <m/>
    <m/>
    <x v="6"/>
    <x v="1728"/>
    <x v="1"/>
    <s v=" "/>
    <s v="Fire"/>
    <s v=" "/>
    <s v="BC-2018-2018-N12515"/>
    <s v=" "/>
    <s v=" "/>
    <d v="2020-05-05T00:00:00"/>
    <s v="BC"/>
    <x v="3"/>
    <n v="14"/>
    <x v="3"/>
    <s v="Cordill re montagnarde"/>
  </r>
  <r>
    <n v="2604"/>
    <x v="0"/>
    <s v="2018-N72436"/>
    <s v=" "/>
    <n v="49.002000000000002"/>
    <n v="-115.8951"/>
    <n v="2018"/>
    <x v="1"/>
    <n v="28"/>
    <d v="2018-07-28T00:00:00"/>
    <m/>
    <m/>
    <x v="6"/>
    <x v="1729"/>
    <x v="1"/>
    <s v=" "/>
    <s v="Fire"/>
    <s v=" "/>
    <s v="BC-2018-2018-N72436"/>
    <s v=" "/>
    <s v=" "/>
    <d v="2020-05-05T00:00:00"/>
    <s v="BC"/>
    <x v="3"/>
    <n v="14"/>
    <x v="3"/>
    <s v="Cordill re montagnarde"/>
  </r>
  <r>
    <n v="2605"/>
    <x v="0"/>
    <s v="2018-K62690"/>
    <s v=" "/>
    <n v="49.182899999999897"/>
    <n v="-120.3105"/>
    <n v="2018"/>
    <x v="3"/>
    <n v="15"/>
    <d v="2018-08-15T00:00:00"/>
    <m/>
    <m/>
    <x v="6"/>
    <x v="1730"/>
    <x v="1"/>
    <s v=" "/>
    <s v="Fire"/>
    <s v=" "/>
    <s v="BC-2018-2018-K62690"/>
    <s v=" "/>
    <s v=" "/>
    <d v="2020-05-05T00:00:00"/>
    <s v="BC"/>
    <x v="3"/>
    <n v="14"/>
    <x v="3"/>
    <s v="Cordill re montagnarde"/>
  </r>
  <r>
    <n v="2606"/>
    <x v="0"/>
    <s v="2018-V12167"/>
    <s v=" "/>
    <n v="49.143099999999897"/>
    <n v="-121.18600000000001"/>
    <n v="2018"/>
    <x v="3"/>
    <n v="4"/>
    <d v="2018-08-04T00:00:00"/>
    <m/>
    <m/>
    <x v="6"/>
    <x v="1731"/>
    <x v="1"/>
    <s v=" "/>
    <s v="Fire"/>
    <s v=" "/>
    <s v="BC-2018-2018-V12167"/>
    <s v=" "/>
    <s v=" "/>
    <d v="2020-05-05T00:00:00"/>
    <s v="BC"/>
    <x v="3"/>
    <n v="14"/>
    <x v="3"/>
    <s v="Cordill re montagnarde"/>
  </r>
  <r>
    <n v="2607"/>
    <x v="0"/>
    <s v="2018-K51238"/>
    <s v=" "/>
    <n v="49.084600000000002"/>
    <n v="-119.8695"/>
    <n v="2018"/>
    <x v="1"/>
    <n v="17"/>
    <d v="2018-07-17T00:00:00"/>
    <m/>
    <m/>
    <x v="6"/>
    <x v="1732"/>
    <x v="1"/>
    <s v=" "/>
    <s v="Fire"/>
    <s v=" "/>
    <s v="BC-2018-2018-K51238"/>
    <s v=" "/>
    <s v=" "/>
    <d v="2020-05-05T00:00:00"/>
    <s v="BC"/>
    <x v="3"/>
    <n v="14"/>
    <x v="3"/>
    <s v="Cordill re montagnarde"/>
  </r>
  <r>
    <n v="2608"/>
    <x v="0"/>
    <s v="2018-N12024"/>
    <s v=" "/>
    <n v="49.133099999999899"/>
    <n v="-114.360699999999"/>
    <n v="2018"/>
    <x v="1"/>
    <n v="27"/>
    <d v="2018-07-27T00:00:00"/>
    <m/>
    <m/>
    <x v="6"/>
    <x v="1733"/>
    <x v="1"/>
    <s v=" "/>
    <s v="Fire"/>
    <s v=" "/>
    <s v="BC-2018-2018-N12024"/>
    <s v=" "/>
    <s v=" "/>
    <d v="2020-05-05T00:00:00"/>
    <s v="BC"/>
    <x v="3"/>
    <n v="14"/>
    <x v="3"/>
    <s v="Cordill re montagnarde"/>
  </r>
  <r>
    <n v="2609"/>
    <x v="0"/>
    <s v="2018-VA1964"/>
    <s v=" "/>
    <n v="52.713500000000003"/>
    <n v="-126.2235"/>
    <n v="2018"/>
    <x v="1"/>
    <n v="31"/>
    <d v="2018-07-31T00:00:00"/>
    <m/>
    <m/>
    <x v="6"/>
    <x v="1734"/>
    <x v="1"/>
    <s v=" "/>
    <s v="Fire"/>
    <s v=" "/>
    <s v="BC-2018-2018-VA1964"/>
    <s v=" "/>
    <s v=" "/>
    <d v="2020-05-05T00:00:00"/>
    <s v="BC"/>
    <x v="3"/>
    <n v="13"/>
    <x v="4"/>
    <s v="Maritime du Pacifique"/>
  </r>
  <r>
    <n v="2610"/>
    <x v="0"/>
    <s v="2018-VA1787"/>
    <s v=" "/>
    <n v="52.9253"/>
    <n v="-126.4012"/>
    <n v="2018"/>
    <x v="1"/>
    <n v="31"/>
    <d v="2018-07-31T00:00:00"/>
    <m/>
    <m/>
    <x v="6"/>
    <x v="1735"/>
    <x v="1"/>
    <s v=" "/>
    <s v="Fire"/>
    <s v=" "/>
    <s v="BC-2018-2018-VA1787"/>
    <s v=" "/>
    <s v=" "/>
    <d v="2020-05-05T00:00:00"/>
    <s v="BC"/>
    <x v="3"/>
    <n v="14"/>
    <x v="3"/>
    <s v="Cordill re montagnarde"/>
  </r>
  <r>
    <n v="2611"/>
    <x v="0"/>
    <s v="2018-V91119"/>
    <s v=" "/>
    <n v="51.830300000000001"/>
    <n v="-125.8644"/>
    <n v="2018"/>
    <x v="1"/>
    <n v="4"/>
    <d v="2018-07-04T00:00:00"/>
    <m/>
    <m/>
    <x v="6"/>
    <x v="1736"/>
    <x v="1"/>
    <s v=" "/>
    <s v="Fire"/>
    <s v=" "/>
    <s v="BC-2018-2018-V91119"/>
    <s v=" "/>
    <s v=" "/>
    <d v="2020-05-05T00:00:00"/>
    <s v="BC"/>
    <x v="4"/>
    <n v="13"/>
    <x v="4"/>
    <s v="Maritime du Pacifique"/>
  </r>
  <r>
    <n v="2612"/>
    <x v="0"/>
    <s v="2018-V92348"/>
    <s v=" "/>
    <n v="51.761699999999898"/>
    <n v="-125.41930000000001"/>
    <n v="2018"/>
    <x v="3"/>
    <n v="1"/>
    <d v="2018-08-01T00:00:00"/>
    <m/>
    <m/>
    <x v="6"/>
    <x v="1737"/>
    <x v="1"/>
    <s v=" "/>
    <s v="Fire"/>
    <s v=" "/>
    <s v="BC-2018-2018-V92348"/>
    <s v=" "/>
    <s v=" "/>
    <d v="2020-05-05T00:00:00"/>
    <s v="BC"/>
    <x v="4"/>
    <n v="13"/>
    <x v="4"/>
    <s v="Maritime du Pacifique"/>
  </r>
  <r>
    <n v="2613"/>
    <x v="0"/>
    <s v="2017-N71000"/>
    <s v=" "/>
    <n v="50.371699999999898"/>
    <n v="-116.7139"/>
    <n v="2017"/>
    <x v="1"/>
    <n v="1"/>
    <d v="2017-07-01T00:00:00"/>
    <m/>
    <m/>
    <x v="6"/>
    <x v="1061"/>
    <x v="1"/>
    <s v=" "/>
    <s v="Fire"/>
    <s v=" "/>
    <s v="BC-2017-2017-N71000"/>
    <s v=" "/>
    <s v=" "/>
    <d v="2020-05-05T00:00:00"/>
    <s v="BC"/>
    <x v="3"/>
    <n v="14"/>
    <x v="3"/>
    <s v="Cordill re montagnarde"/>
  </r>
  <r>
    <n v="2614"/>
    <x v="0"/>
    <s v="2017-N71078"/>
    <s v=" "/>
    <n v="50.1253999999999"/>
    <n v="-116.7983"/>
    <n v="2017"/>
    <x v="1"/>
    <n v="10"/>
    <d v="2017-07-10T00:00:00"/>
    <m/>
    <m/>
    <x v="6"/>
    <x v="1738"/>
    <x v="1"/>
    <s v=" "/>
    <s v="Fire"/>
    <s v=" "/>
    <s v="BC-2017-2017-N71078"/>
    <s v=" "/>
    <s v=" "/>
    <d v="2020-05-05T00:00:00"/>
    <s v="BC"/>
    <x v="3"/>
    <n v="14"/>
    <x v="3"/>
    <s v="Cordill re montagnarde"/>
  </r>
  <r>
    <n v="2615"/>
    <x v="0"/>
    <s v="2017-N71320"/>
    <s v=" "/>
    <n v="50.422699999999899"/>
    <n v="-117.2008"/>
    <n v="2017"/>
    <x v="1"/>
    <n v="20"/>
    <d v="2017-07-20T00:00:00"/>
    <m/>
    <m/>
    <x v="6"/>
    <x v="1275"/>
    <x v="1"/>
    <s v=" "/>
    <s v="Fire"/>
    <s v=" "/>
    <s v="BC-2017-2017-N71320"/>
    <s v=" "/>
    <s v=" "/>
    <d v="2020-05-05T00:00:00"/>
    <s v="BC"/>
    <x v="3"/>
    <n v="14"/>
    <x v="3"/>
    <s v="Cordill re montagnarde"/>
  </r>
  <r>
    <n v="2616"/>
    <x v="0"/>
    <s v="2017-N71392"/>
    <s v=" "/>
    <n v="50.604900000000001"/>
    <n v="-117.2274"/>
    <n v="2017"/>
    <x v="1"/>
    <n v="20"/>
    <d v="2017-07-20T00:00:00"/>
    <m/>
    <m/>
    <x v="6"/>
    <x v="1089"/>
    <x v="1"/>
    <s v=" "/>
    <s v="Fire"/>
    <s v=" "/>
    <s v="BC-2017-2017-N71392"/>
    <s v=" "/>
    <s v=" "/>
    <d v="2020-05-05T00:00:00"/>
    <s v="BC"/>
    <x v="3"/>
    <n v="14"/>
    <x v="3"/>
    <s v="Cordill re montagnarde"/>
  </r>
  <r>
    <n v="2617"/>
    <x v="0"/>
    <s v="2018-K62317"/>
    <s v=" "/>
    <n v="49.777299999999897"/>
    <n v="-121.1585"/>
    <n v="2018"/>
    <x v="3"/>
    <n v="8"/>
    <d v="2018-08-08T00:00:00"/>
    <m/>
    <m/>
    <x v="6"/>
    <x v="1739"/>
    <x v="1"/>
    <s v=" "/>
    <s v="Fire"/>
    <s v=" "/>
    <s v="BC-2018-2018-K62317"/>
    <s v=" "/>
    <s v=" "/>
    <d v="2020-05-05T00:00:00"/>
    <s v="BC"/>
    <x v="3"/>
    <n v="14"/>
    <x v="3"/>
    <s v="Cordill re montagnarde"/>
  </r>
  <r>
    <n v="2618"/>
    <x v="0"/>
    <s v="2018-V92443"/>
    <s v=" "/>
    <n v="50.186799999999899"/>
    <n v="-126.870099999999"/>
    <n v="2018"/>
    <x v="3"/>
    <n v="10"/>
    <d v="2018-08-10T00:00:00"/>
    <m/>
    <m/>
    <x v="6"/>
    <x v="942"/>
    <x v="1"/>
    <s v=" "/>
    <s v="Fire"/>
    <s v=" "/>
    <s v="BC-2018-2018-V92443"/>
    <s v=" "/>
    <s v=" "/>
    <d v="2020-05-05T00:00:00"/>
    <s v="BC"/>
    <x v="4"/>
    <n v="13"/>
    <x v="4"/>
    <s v="Maritime du Pacifique"/>
  </r>
  <r>
    <n v="2619"/>
    <x v="0"/>
    <s v="2018-V92456"/>
    <s v=" "/>
    <n v="50.365600000000001"/>
    <n v="-127.1902"/>
    <n v="2018"/>
    <x v="3"/>
    <n v="11"/>
    <d v="2018-08-11T00:00:00"/>
    <m/>
    <m/>
    <x v="6"/>
    <x v="1740"/>
    <x v="1"/>
    <s v=" "/>
    <s v="Fire"/>
    <s v=" "/>
    <s v="BC-2018-2018-V92456"/>
    <s v=" "/>
    <s v=" "/>
    <d v="2020-05-05T00:00:00"/>
    <s v="BC"/>
    <x v="4"/>
    <n v="13"/>
    <x v="4"/>
    <s v="Maritime du Pacifique"/>
  </r>
  <r>
    <n v="2620"/>
    <x v="0"/>
    <s v="2018-V92595"/>
    <s v=" "/>
    <n v="50.076700000000002"/>
    <n v="-126.481399999999"/>
    <n v="2018"/>
    <x v="3"/>
    <n v="11"/>
    <d v="2018-08-11T00:00:00"/>
    <m/>
    <m/>
    <x v="6"/>
    <x v="1741"/>
    <x v="1"/>
    <s v=" "/>
    <s v="Fire"/>
    <s v=" "/>
    <s v="BC-2018-2018-V92595"/>
    <s v=" "/>
    <s v=" "/>
    <d v="2020-05-05T00:00:00"/>
    <s v="BC"/>
    <x v="4"/>
    <n v="13"/>
    <x v="4"/>
    <s v="Maritime du Pacifique"/>
  </r>
  <r>
    <n v="2621"/>
    <x v="0"/>
    <s v="2018-V82480"/>
    <s v=" "/>
    <n v="50.2867999999999"/>
    <n v="-127.1087"/>
    <n v="2018"/>
    <x v="3"/>
    <n v="11"/>
    <d v="2018-08-11T00:00:00"/>
    <m/>
    <m/>
    <x v="6"/>
    <x v="1089"/>
    <x v="1"/>
    <s v=" "/>
    <s v="Fire"/>
    <s v=" "/>
    <s v="BC-2018-2018-V82480"/>
    <s v=" "/>
    <s v=" "/>
    <d v="2020-05-05T00:00:00"/>
    <s v="BC"/>
    <x v="4"/>
    <n v="13"/>
    <x v="4"/>
    <s v="Maritime du Pacifique"/>
  </r>
  <r>
    <n v="2622"/>
    <x v="0"/>
    <s v="2018-V82525"/>
    <s v=" "/>
    <n v="50.162599999999898"/>
    <n v="-126.929599999999"/>
    <n v="2018"/>
    <x v="3"/>
    <n v="11"/>
    <d v="2018-08-11T00:00:00"/>
    <m/>
    <m/>
    <x v="6"/>
    <x v="1742"/>
    <x v="1"/>
    <s v=" "/>
    <s v="Fire"/>
    <s v=" "/>
    <s v="BC-2018-2018-V82525"/>
    <s v=" "/>
    <s v=" "/>
    <d v="2020-05-05T00:00:00"/>
    <s v="BC"/>
    <x v="4"/>
    <n v="13"/>
    <x v="4"/>
    <s v="Maritime du Pacifique"/>
  </r>
  <r>
    <n v="2623"/>
    <x v="0"/>
    <s v="2018-V82579"/>
    <s v=" "/>
    <n v="49.9529"/>
    <n v="-126.979"/>
    <n v="2018"/>
    <x v="3"/>
    <n v="10"/>
    <d v="2018-08-10T00:00:00"/>
    <m/>
    <m/>
    <x v="6"/>
    <x v="807"/>
    <x v="1"/>
    <s v=" "/>
    <s v="Fire"/>
    <s v=" "/>
    <s v="BC-2018-2018-V82579"/>
    <s v=" "/>
    <s v=" "/>
    <d v="2020-05-05T00:00:00"/>
    <s v="BC"/>
    <x v="4"/>
    <n v="13"/>
    <x v="4"/>
    <s v="Maritime du Pacifique"/>
  </r>
  <r>
    <n v="2624"/>
    <x v="0"/>
    <s v="2018-V82888"/>
    <s v=" "/>
    <n v="49.9129"/>
    <n v="-126.9648"/>
    <n v="2018"/>
    <x v="3"/>
    <n v="11"/>
    <d v="2018-08-11T00:00:00"/>
    <m/>
    <m/>
    <x v="6"/>
    <x v="1743"/>
    <x v="1"/>
    <s v=" "/>
    <s v="Fire"/>
    <s v=" "/>
    <s v="BC-2018-2018-V82888"/>
    <s v=" "/>
    <s v=" "/>
    <d v="2020-05-05T00:00:00"/>
    <s v="BC"/>
    <x v="4"/>
    <n v="13"/>
    <x v="4"/>
    <s v="Maritime du Pacifique"/>
  </r>
  <r>
    <n v="2625"/>
    <x v="0"/>
    <s v="2017-N61615"/>
    <s v=" "/>
    <n v="49.542000000000002"/>
    <n v="-118.5224"/>
    <n v="2017"/>
    <x v="3"/>
    <n v="7"/>
    <d v="2017-08-07T00:00:00"/>
    <m/>
    <m/>
    <x v="6"/>
    <x v="1086"/>
    <x v="1"/>
    <s v=" "/>
    <s v="Fire"/>
    <s v=" "/>
    <s v="BC-2017-2017-N61615"/>
    <s v=" "/>
    <s v=" "/>
    <d v="2020-05-05T00:00:00"/>
    <s v="BC"/>
    <x v="3"/>
    <n v="14"/>
    <x v="3"/>
    <s v="Cordill re montagnarde"/>
  </r>
  <r>
    <n v="2626"/>
    <x v="0"/>
    <s v="2018-N71602"/>
    <s v=" "/>
    <n v="49.3797"/>
    <n v="-116.513499999999"/>
    <n v="2018"/>
    <x v="1"/>
    <n v="27"/>
    <d v="2018-07-27T00:00:00"/>
    <m/>
    <m/>
    <x v="6"/>
    <x v="1744"/>
    <x v="1"/>
    <s v=" "/>
    <s v="Fire"/>
    <s v=" "/>
    <s v="BC-2018-2018-N71602"/>
    <s v=" "/>
    <s v=" "/>
    <d v="2020-05-05T00:00:00"/>
    <s v="BC"/>
    <x v="3"/>
    <n v="14"/>
    <x v="3"/>
    <s v="Cordill re montagnarde"/>
  </r>
  <r>
    <n v="2627"/>
    <x v="0"/>
    <s v="2017-N71382"/>
    <s v=" "/>
    <n v="49.529000000000003"/>
    <n v="-117.0287"/>
    <n v="2017"/>
    <x v="1"/>
    <n v="10"/>
    <d v="2017-07-10T00:00:00"/>
    <m/>
    <m/>
    <x v="6"/>
    <x v="1745"/>
    <x v="1"/>
    <s v=" "/>
    <s v="Fire"/>
    <s v=" "/>
    <s v="BC-2017-2017-N71382"/>
    <s v=" "/>
    <s v=" "/>
    <d v="2020-05-05T00:00:00"/>
    <s v="BC"/>
    <x v="3"/>
    <n v="14"/>
    <x v="3"/>
    <s v="Cordill re montagnarde"/>
  </r>
  <r>
    <n v="2628"/>
    <x v="0"/>
    <s v="2018-K52670"/>
    <s v=" "/>
    <n v="49.253900000000002"/>
    <n v="-119.90900000000001"/>
    <n v="2018"/>
    <x v="3"/>
    <n v="15"/>
    <d v="2018-08-15T00:00:00"/>
    <m/>
    <m/>
    <x v="6"/>
    <x v="1746"/>
    <x v="1"/>
    <s v=" "/>
    <s v="Fire"/>
    <s v=" "/>
    <s v="BC-2018-2018-K52670"/>
    <s v=" "/>
    <s v=" "/>
    <d v="2020-05-05T00:00:00"/>
    <s v="BC"/>
    <x v="3"/>
    <n v="14"/>
    <x v="3"/>
    <s v="Cordill re montagnarde"/>
  </r>
  <r>
    <n v="2629"/>
    <x v="0"/>
    <s v="2018-K61241"/>
    <s v=" "/>
    <n v="49.128599999999899"/>
    <n v="-120.36620000000001"/>
    <n v="2018"/>
    <x v="1"/>
    <n v="17"/>
    <d v="2018-07-17T00:00:00"/>
    <m/>
    <m/>
    <x v="6"/>
    <x v="1747"/>
    <x v="1"/>
    <s v=" "/>
    <s v="Fire"/>
    <s v=" "/>
    <s v="BC-2018-2018-K61241"/>
    <s v=" "/>
    <s v=" "/>
    <d v="2020-05-05T00:00:00"/>
    <s v="BC"/>
    <x v="3"/>
    <n v="14"/>
    <x v="3"/>
    <s v="Cordill re montagnarde"/>
  </r>
  <r>
    <n v="2630"/>
    <x v="0"/>
    <s v="2018-V52889"/>
    <s v=" "/>
    <n v="50.2898"/>
    <n v="-124.7157"/>
    <n v="2018"/>
    <x v="3"/>
    <n v="24"/>
    <d v="2018-08-24T00:00:00"/>
    <m/>
    <m/>
    <x v="6"/>
    <x v="1748"/>
    <x v="0"/>
    <s v=" "/>
    <s v="Fire"/>
    <s v=" "/>
    <s v="BC-2018-2018-V52889"/>
    <s v=" "/>
    <s v=" "/>
    <d v="2020-05-05T00:00:00"/>
    <s v="BC"/>
    <x v="5"/>
    <n v="13"/>
    <x v="4"/>
    <s v="Maritime du Pacifique"/>
  </r>
  <r>
    <n v="2631"/>
    <x v="0"/>
    <s v="1951-R00037"/>
    <s v=" "/>
    <n v="53.963000000000001"/>
    <n v="-131.13200000000001"/>
    <n v="1951"/>
    <x v="2"/>
    <n v="20"/>
    <d v="1951-05-20T00:00:00"/>
    <m/>
    <m/>
    <x v="0"/>
    <x v="1749"/>
    <x v="0"/>
    <s v=" "/>
    <s v="Fire"/>
    <s v=" "/>
    <s v="BC-1951-1951-R00037"/>
    <s v=" "/>
    <s v=" "/>
    <d v="2020-05-05T00:00:00"/>
    <s v="BC"/>
    <x v="5"/>
    <s v=" "/>
    <x v="5"/>
    <s v=" "/>
  </r>
  <r>
    <n v="2632"/>
    <x v="0"/>
    <s v="1951-R00050"/>
    <s v=" "/>
    <n v="52.067999999999898"/>
    <n v="-131.884999999999"/>
    <n v="1951"/>
    <x v="0"/>
    <n v="19"/>
    <d v="1951-06-19T00:00:00"/>
    <m/>
    <m/>
    <x v="0"/>
    <x v="1750"/>
    <x v="0"/>
    <s v=" "/>
    <s v="Fire"/>
    <s v=" "/>
    <s v="BC-1951-1951-R00050"/>
    <s v=" "/>
    <s v=" "/>
    <d v="2020-05-05T00:00:00"/>
    <s v="BC"/>
    <x v="5"/>
    <s v=" "/>
    <x v="5"/>
    <s v=" "/>
  </r>
  <r>
    <n v="2633"/>
    <x v="0"/>
    <s v="1958-R00114"/>
    <s v=" "/>
    <n v="54.905000000000001"/>
    <n v="-131.480999999999"/>
    <n v="1958"/>
    <x v="1"/>
    <n v="8"/>
    <d v="1958-07-08T00:00:00"/>
    <m/>
    <m/>
    <x v="0"/>
    <x v="99"/>
    <x v="1"/>
    <s v=" "/>
    <s v="Fire"/>
    <s v=" "/>
    <s v="BC-1958-1958-R00114"/>
    <s v=" "/>
    <s v=" "/>
    <d v="2020-05-05T00:00:00"/>
    <s v="BC"/>
    <x v="5"/>
    <s v=" "/>
    <x v="5"/>
    <s v=" "/>
  </r>
  <r>
    <n v="2634"/>
    <x v="0"/>
    <s v="1983-G70006"/>
    <s v=" "/>
    <n v="48.204999999999899"/>
    <n v="-122.386"/>
    <n v="1983"/>
    <x v="2"/>
    <n v="24"/>
    <d v="1983-05-24T00:00:00"/>
    <m/>
    <m/>
    <x v="3"/>
    <x v="1751"/>
    <x v="0"/>
    <s v=" "/>
    <s v="Fire"/>
    <s v=" "/>
    <s v="BC-1983-1983-G70006"/>
    <s v=" "/>
    <s v=" "/>
    <d v="2020-05-05T00:00:00"/>
    <s v="BC"/>
    <x v="5"/>
    <s v=" "/>
    <x v="5"/>
    <s v=" "/>
  </r>
  <r>
    <n v="2635"/>
    <x v="0"/>
    <s v="1987-V90016"/>
    <s v=" "/>
    <n v="51.579999999999899"/>
    <n v="-136.52600000000001"/>
    <n v="1987"/>
    <x v="1"/>
    <n v="17"/>
    <d v="1987-07-17T00:00:00"/>
    <m/>
    <m/>
    <x v="3"/>
    <x v="772"/>
    <x v="1"/>
    <s v=" "/>
    <s v="Fire"/>
    <s v=" "/>
    <s v="BC-1987-1987-V90016"/>
    <s v=" "/>
    <s v=" "/>
    <d v="2020-05-05T00:00:00"/>
    <s v="BC"/>
    <x v="5"/>
    <s v=" "/>
    <x v="5"/>
    <s v=" "/>
  </r>
  <r>
    <n v="2636"/>
    <x v="0"/>
    <s v="2011-K50735"/>
    <s v=" "/>
    <n v="48.996699999999898"/>
    <n v="-119.6998"/>
    <n v="2011"/>
    <x v="4"/>
    <n v="18"/>
    <d v="2011-09-18T00:00:00"/>
    <m/>
    <m/>
    <x v="6"/>
    <x v="934"/>
    <x v="0"/>
    <s v=" "/>
    <s v="Fire"/>
    <s v=" "/>
    <s v="BC-2011-2011-K50735"/>
    <s v=" "/>
    <s v=" "/>
    <d v="2020-05-05T00:00:00"/>
    <s v="BC"/>
    <x v="3"/>
    <n v="14"/>
    <x v="3"/>
    <s v="Cordill re montagnarde"/>
  </r>
  <r>
    <n v="2637"/>
    <x v="0"/>
    <s v="2020-V30067"/>
    <s v=" "/>
    <n v="49.889000000000003"/>
    <n v="-123.2615"/>
    <n v="2020"/>
    <x v="5"/>
    <n v="15"/>
    <d v="2020-04-15T00:00:00"/>
    <m/>
    <m/>
    <x v="7"/>
    <x v="1624"/>
    <x v="0"/>
    <s v=" "/>
    <s v="Fire"/>
    <s v=" "/>
    <s v="BC-2020-2020-V30067"/>
    <s v=" "/>
    <s v=" "/>
    <d v="2021-04-12T00:00:00"/>
    <s v="BC"/>
    <x v="4"/>
    <n v="13"/>
    <x v="4"/>
    <s v="Maritime du Pacifique"/>
  </r>
  <r>
    <n v="2638"/>
    <x v="0"/>
    <s v="2020-N71114"/>
    <s v=" "/>
    <n v="49.815199999999898"/>
    <n v="-117.029799999999"/>
    <n v="2020"/>
    <x v="1"/>
    <n v="16"/>
    <d v="2020-07-16T00:00:00"/>
    <m/>
    <m/>
    <x v="7"/>
    <x v="1292"/>
    <x v="1"/>
    <s v=" "/>
    <s v="Fire"/>
    <s v=" "/>
    <s v="BC-2020-2020-N71114"/>
    <s v=" "/>
    <s v=" "/>
    <d v="2021-04-12T00:00:00"/>
    <s v="BC"/>
    <x v="3"/>
    <n v="14"/>
    <x v="3"/>
    <s v="Cordill re montagnarde"/>
  </r>
  <r>
    <n v="2639"/>
    <x v="0"/>
    <s v="2020-N21257"/>
    <s v=" "/>
    <n v="50.067999999999898"/>
    <n v="-116.1429"/>
    <n v="2020"/>
    <x v="3"/>
    <n v="17"/>
    <d v="2020-08-17T00:00:00"/>
    <m/>
    <m/>
    <x v="7"/>
    <x v="1752"/>
    <x v="1"/>
    <s v=" "/>
    <s v="Fire"/>
    <s v=" "/>
    <s v="BC-2020-2020-N21257"/>
    <s v=" "/>
    <s v=" "/>
    <d v="2021-04-12T00:00:00"/>
    <s v="BC"/>
    <x v="3"/>
    <n v="14"/>
    <x v="3"/>
    <s v="Cordill re montagnarde"/>
  </r>
  <r>
    <n v="2640"/>
    <x v="0"/>
    <s v="2020-V51227"/>
    <s v=" "/>
    <n v="50.8476"/>
    <n v="-124.5364"/>
    <n v="2020"/>
    <x v="3"/>
    <n v="17"/>
    <d v="2020-08-17T00:00:00"/>
    <m/>
    <m/>
    <x v="7"/>
    <x v="901"/>
    <x v="1"/>
    <s v=" "/>
    <s v="Fire"/>
    <s v=" "/>
    <s v="BC-2020-2020-V51227"/>
    <s v=" "/>
    <s v=" "/>
    <d v="2021-04-12T00:00:00"/>
    <s v="BC"/>
    <x v="4"/>
    <n v="13"/>
    <x v="4"/>
    <s v="Maritime du Pacifique"/>
  </r>
  <r>
    <n v="2641"/>
    <x v="0"/>
    <s v="2020-N51250"/>
    <s v=" "/>
    <n v="49.581699999999898"/>
    <n v="-117.6962"/>
    <n v="2020"/>
    <x v="3"/>
    <n v="17"/>
    <d v="2020-08-17T00:00:00"/>
    <m/>
    <m/>
    <x v="7"/>
    <x v="1753"/>
    <x v="1"/>
    <s v=" "/>
    <s v="Fire"/>
    <s v=" "/>
    <s v="BC-2020-2020-N51250"/>
    <s v=" "/>
    <s v=" "/>
    <d v="2021-04-12T00:00:00"/>
    <s v="BC"/>
    <x v="3"/>
    <n v="14"/>
    <x v="3"/>
    <s v="Cordill re montagnarde"/>
  </r>
  <r>
    <n v="2642"/>
    <x v="0"/>
    <s v="2020-V31179"/>
    <s v=" "/>
    <n v="50.206699999999898"/>
    <n v="-122.5038"/>
    <n v="2020"/>
    <x v="3"/>
    <n v="16"/>
    <d v="2020-08-16T00:00:00"/>
    <m/>
    <m/>
    <x v="7"/>
    <x v="1754"/>
    <x v="1"/>
    <s v=" "/>
    <s v="Fire"/>
    <s v=" "/>
    <s v="BC-2020-2020-V31179"/>
    <s v=" "/>
    <s v=" "/>
    <d v="2021-04-12T00:00:00"/>
    <s v="BC"/>
    <x v="4"/>
    <n v="13"/>
    <x v="4"/>
    <s v="Maritime du Pacifique"/>
  </r>
  <r>
    <n v="2643"/>
    <x v="0"/>
    <s v="2020-K51287"/>
    <s v=" "/>
    <n v="49.409999999999897"/>
    <n v="-119.5514"/>
    <n v="2020"/>
    <x v="3"/>
    <n v="18"/>
    <d v="2020-08-18T00:00:00"/>
    <m/>
    <m/>
    <x v="7"/>
    <x v="1755"/>
    <x v="2"/>
    <s v=" "/>
    <s v="Fire"/>
    <s v=" "/>
    <s v="BC-2020-2020-K51287"/>
    <s v=" "/>
    <s v=" "/>
    <d v="2021-04-12T00:00:00"/>
    <s v="BC"/>
    <x v="3"/>
    <n v="14"/>
    <x v="3"/>
    <s v="Cordill re montagnarde"/>
  </r>
  <r>
    <n v="2644"/>
    <x v="0"/>
    <s v="2021-K70804"/>
    <s v=" "/>
    <n v="50.177599999999899"/>
    <n v="-121.56570000000001"/>
    <n v="2021"/>
    <x v="0"/>
    <n v="16"/>
    <d v="2021-06-16T00:00:00"/>
    <m/>
    <m/>
    <x v="7"/>
    <x v="1756"/>
    <x v="0"/>
    <s v=" "/>
    <s v="Fire"/>
    <s v=" "/>
    <s v="BC-2021-2021-K70804"/>
    <s v=" "/>
    <s v=" "/>
    <d v="2022-04-11T00:00:00"/>
    <s v="BC"/>
    <x v="3"/>
    <n v="14"/>
    <x v="3"/>
    <s v="Cordill re montagnarde"/>
  </r>
  <r>
    <n v="2645"/>
    <x v="0"/>
    <s v="2021-V12269"/>
    <s v=" "/>
    <n v="49.906700000000001"/>
    <n v="-121.58620000000001"/>
    <n v="2021"/>
    <x v="1"/>
    <n v="31"/>
    <d v="2021-07-31T00:00:00"/>
    <m/>
    <m/>
    <x v="7"/>
    <x v="1444"/>
    <x v="1"/>
    <s v=" "/>
    <s v="Fire"/>
    <s v=" "/>
    <s v="BC-2021-2021-V12269"/>
    <s v=" "/>
    <s v=" "/>
    <d v="2022-04-11T00:00:00"/>
    <s v="BC"/>
    <x v="3"/>
    <n v="14"/>
    <x v="3"/>
    <s v="Cordill re montagnarde"/>
  </r>
  <r>
    <n v="2646"/>
    <x v="0"/>
    <s v="2021-V12270"/>
    <s v=" "/>
    <n v="49.682699999999897"/>
    <n v="-121.7927"/>
    <n v="2021"/>
    <x v="1"/>
    <n v="31"/>
    <d v="2021-07-31T00:00:00"/>
    <m/>
    <m/>
    <x v="7"/>
    <x v="990"/>
    <x v="1"/>
    <s v=" "/>
    <s v="Fire"/>
    <s v=" "/>
    <s v="BC-2021-2021-V12270"/>
    <s v=" "/>
    <s v=" "/>
    <d v="2022-04-11T00:00:00"/>
    <s v="BC"/>
    <x v="4"/>
    <n v="13"/>
    <x v="4"/>
    <s v="Maritime du Pacifique"/>
  </r>
  <r>
    <n v="2647"/>
    <x v="0"/>
    <s v="2021-K21361"/>
    <s v=" "/>
    <n v="51.793999999999897"/>
    <n v="-119.71980000000001"/>
    <n v="2021"/>
    <x v="1"/>
    <n v="1"/>
    <d v="2021-07-01T00:00:00"/>
    <m/>
    <m/>
    <x v="7"/>
    <x v="1148"/>
    <x v="1"/>
    <s v=" "/>
    <s v="Fire"/>
    <s v=" "/>
    <s v="BC-2021-2021-K21361"/>
    <s v=" "/>
    <s v=" "/>
    <d v="2022-04-11T00:00:00"/>
    <s v="BC"/>
    <x v="3"/>
    <n v="14"/>
    <x v="3"/>
    <s v="Cordill re montagnarde"/>
  </r>
  <r>
    <n v="2648"/>
    <x v="0"/>
    <s v="2021-G41711"/>
    <s v=" "/>
    <n v="53.581899999999898"/>
    <n v="-123.73860000000001"/>
    <n v="2021"/>
    <x v="1"/>
    <n v="9"/>
    <d v="2021-07-09T00:00:00"/>
    <m/>
    <m/>
    <x v="7"/>
    <x v="1757"/>
    <x v="1"/>
    <s v=" "/>
    <s v="Fire"/>
    <s v=" "/>
    <s v="BC-2021-2021-G41711"/>
    <s v=" "/>
    <s v=" "/>
    <d v="2022-04-11T00:00:00"/>
    <s v="BC"/>
    <x v="3"/>
    <n v="14"/>
    <x v="3"/>
    <s v="Cordill re montagnarde"/>
  </r>
  <r>
    <n v="2649"/>
    <x v="0"/>
    <s v="2021-G92297"/>
    <s v=" "/>
    <n v="59.392299999999899"/>
    <n v="-120.98560000000001"/>
    <n v="2021"/>
    <x v="3"/>
    <n v="1"/>
    <d v="2021-08-01T00:00:00"/>
    <m/>
    <m/>
    <x v="7"/>
    <x v="1758"/>
    <x v="1"/>
    <s v=" "/>
    <s v="Fire"/>
    <s v=" "/>
    <s v="BC-2021-2021-G92297"/>
    <s v=" "/>
    <s v=" "/>
    <d v="2022-04-11T00:00:00"/>
    <s v="BC"/>
    <x v="1"/>
    <n v="4"/>
    <x v="1"/>
    <s v="Taiga des plaines"/>
  </r>
  <r>
    <n v="2650"/>
    <x v="0"/>
    <s v="2021-K21478"/>
    <s v=" "/>
    <n v="51.409399999999899"/>
    <n v="-119.4053"/>
    <n v="2021"/>
    <x v="1"/>
    <n v="1"/>
    <d v="2021-07-01T00:00:00"/>
    <m/>
    <m/>
    <x v="7"/>
    <x v="1044"/>
    <x v="1"/>
    <s v=" "/>
    <s v="Fire"/>
    <s v=" "/>
    <s v="BC-2021-2021-K21478"/>
    <s v=" "/>
    <s v=" "/>
    <d v="2022-04-11T00:00:00"/>
    <s v="BC"/>
    <x v="3"/>
    <n v="14"/>
    <x v="3"/>
    <s v="Cordill re montagnarde"/>
  </r>
  <r>
    <n v="2651"/>
    <x v="0"/>
    <s v="2021-K41921"/>
    <s v=" "/>
    <n v="50.870899999999899"/>
    <n v="-118.4258"/>
    <n v="2021"/>
    <x v="1"/>
    <n v="14"/>
    <d v="2021-07-14T00:00:00"/>
    <m/>
    <m/>
    <x v="7"/>
    <x v="1759"/>
    <x v="0"/>
    <s v=" "/>
    <s v="Fire"/>
    <s v=" "/>
    <s v="BC-2021-2021-K41921"/>
    <s v=" "/>
    <s v=" "/>
    <d v="2022-04-11T00:00:00"/>
    <s v="BC"/>
    <x v="3"/>
    <n v="14"/>
    <x v="3"/>
    <s v="Cordill re montagnarde"/>
  </r>
  <r>
    <n v="2652"/>
    <x v="0"/>
    <s v="2021-G72463"/>
    <s v=" "/>
    <n v="55.035600000000002"/>
    <n v="-120.5133"/>
    <n v="2021"/>
    <x v="3"/>
    <n v="2"/>
    <d v="2021-08-02T00:00:00"/>
    <m/>
    <m/>
    <x v="7"/>
    <x v="1760"/>
    <x v="1"/>
    <s v=" "/>
    <s v="Fire"/>
    <s v=" "/>
    <s v="BC-2021-2021-G72463"/>
    <s v=" "/>
    <s v=" "/>
    <d v="2022-04-11T00:00:00"/>
    <s v="BC"/>
    <x v="2"/>
    <n v="9"/>
    <x v="2"/>
    <s v="Plaines bornales"/>
  </r>
  <r>
    <n v="2653"/>
    <x v="0"/>
    <s v="2021-C52323"/>
    <s v=" "/>
    <n v="52.943199999999898"/>
    <n v="-125.5573"/>
    <n v="2021"/>
    <x v="1"/>
    <n v="7"/>
    <d v="2021-07-07T00:00:00"/>
    <m/>
    <m/>
    <x v="7"/>
    <x v="1761"/>
    <x v="1"/>
    <s v=" "/>
    <s v="Fire"/>
    <s v=" "/>
    <s v="BC-2021-2021-C52323"/>
    <s v=" "/>
    <s v=" "/>
    <d v="2022-04-11T00:00:00"/>
    <s v="BC"/>
    <x v="3"/>
    <n v="14"/>
    <x v="3"/>
    <s v="Cordill re montagnarde"/>
  </r>
  <r>
    <n v="2654"/>
    <x v="0"/>
    <s v="2021-G72591"/>
    <s v=" "/>
    <n v="55.5292999999999"/>
    <n v="-122.4928"/>
    <n v="2021"/>
    <x v="3"/>
    <n v="13"/>
    <d v="2021-08-13T00:00:00"/>
    <m/>
    <m/>
    <x v="7"/>
    <x v="1762"/>
    <x v="0"/>
    <s v=" "/>
    <s v="Fire"/>
    <s v=" "/>
    <s v="BC-2021-2021-G72591"/>
    <s v=" "/>
    <s v=" "/>
    <d v="2022-04-11T00:00:00"/>
    <s v="BC"/>
    <x v="3"/>
    <n v="14"/>
    <x v="3"/>
    <s v="Cordill re montagnarde"/>
  </r>
  <r>
    <n v="2655"/>
    <x v="0"/>
    <s v="2021-K62615"/>
    <s v=" "/>
    <n v="49.8292"/>
    <n v="-120.8955"/>
    <n v="2021"/>
    <x v="3"/>
    <n v="14"/>
    <d v="2021-08-14T00:00:00"/>
    <m/>
    <m/>
    <x v="7"/>
    <x v="832"/>
    <x v="0"/>
    <s v=" "/>
    <s v="Fire"/>
    <s v=" "/>
    <s v="BC-2021-2021-K62615"/>
    <s v=" "/>
    <s v=" "/>
    <d v="2022-04-11T00:00:00"/>
    <s v="BC"/>
    <x v="3"/>
    <n v="14"/>
    <x v="3"/>
    <s v="Cordill re montagnarde"/>
  </r>
  <r>
    <n v="2656"/>
    <x v="0"/>
    <s v="2021-K52739"/>
    <s v=" "/>
    <n v="49.448799999999899"/>
    <n v="-119.6524"/>
    <n v="2021"/>
    <x v="3"/>
    <n v="28"/>
    <d v="2021-08-28T00:00:00"/>
    <m/>
    <m/>
    <x v="7"/>
    <x v="1041"/>
    <x v="0"/>
    <s v=" "/>
    <s v="Fire"/>
    <s v=" "/>
    <s v="BC-2021-2021-K52739"/>
    <s v=" "/>
    <s v=" "/>
    <d v="2022-04-11T00:00:00"/>
    <s v="BC"/>
    <x v="3"/>
    <n v="14"/>
    <x v="3"/>
    <s v="Cordill re montagnarde"/>
  </r>
  <r>
    <n v="2657"/>
    <x v="0"/>
    <s v="2021-G41269"/>
    <s v=" "/>
    <n v="53.5994999999999"/>
    <n v="-124.813999999999"/>
    <n v="2021"/>
    <x v="0"/>
    <n v="30"/>
    <d v="2021-06-30T00:00:00"/>
    <m/>
    <m/>
    <x v="7"/>
    <x v="1763"/>
    <x v="1"/>
    <s v=" "/>
    <s v="Fire"/>
    <s v=" "/>
    <s v="BC-2021-2021-G41269"/>
    <s v=" "/>
    <s v=" "/>
    <d v="2022-04-11T00:00:00"/>
    <s v="BC"/>
    <x v="3"/>
    <n v="14"/>
    <x v="3"/>
    <s v="Cordill re montagnarde"/>
  </r>
  <r>
    <n v="2658"/>
    <x v="0"/>
    <s v="2021-N51705"/>
    <s v=" "/>
    <n v="49.632399999999897"/>
    <n v="-117.4644"/>
    <n v="2021"/>
    <x v="1"/>
    <n v="8"/>
    <d v="2021-07-08T00:00:00"/>
    <m/>
    <m/>
    <x v="7"/>
    <x v="1764"/>
    <x v="1"/>
    <s v=" "/>
    <s v="Fire"/>
    <s v=" "/>
    <s v="BC-2021-2021-N51705"/>
    <s v=" "/>
    <s v=" "/>
    <d v="2022-04-11T00:00:00"/>
    <s v="BC"/>
    <x v="3"/>
    <n v="14"/>
    <x v="3"/>
    <s v="Cordill re montagnarde"/>
  </r>
  <r>
    <n v="2659"/>
    <x v="0"/>
    <s v="2021-V12262"/>
    <s v=" "/>
    <n v="49.515500000000003"/>
    <n v="-121.8413"/>
    <n v="2021"/>
    <x v="1"/>
    <n v="31"/>
    <d v="2021-07-31T00:00:00"/>
    <m/>
    <m/>
    <x v="7"/>
    <x v="803"/>
    <x v="1"/>
    <s v=" "/>
    <s v="Fire"/>
    <s v=" "/>
    <s v="BC-2021-2021-V12262"/>
    <s v=" "/>
    <s v=" "/>
    <d v="2022-04-11T00:00:00"/>
    <s v="BC"/>
    <x v="4"/>
    <n v="13"/>
    <x v="4"/>
    <s v="Maritime du Pacifique"/>
  </r>
  <r>
    <n v="2660"/>
    <x v="0"/>
    <s v="2021-C41147"/>
    <s v=" "/>
    <n v="51.933"/>
    <n v="-120.9927"/>
    <n v="2021"/>
    <x v="0"/>
    <n v="30"/>
    <d v="2021-06-30T00:00:00"/>
    <m/>
    <m/>
    <x v="7"/>
    <x v="1765"/>
    <x v="1"/>
    <s v=" "/>
    <s v="Fire"/>
    <s v=" "/>
    <s v="BC-2021-2021-C41147"/>
    <s v=" "/>
    <s v=" "/>
    <d v="2022-04-11T00:00:00"/>
    <s v="BC"/>
    <x v="3"/>
    <n v="14"/>
    <x v="3"/>
    <s v="Cordill re montagnarde"/>
  </r>
  <r>
    <n v="2661"/>
    <x v="0"/>
    <s v="2021-C31115"/>
    <s v=" "/>
    <n v="52.5840999999999"/>
    <n v="-121.0421"/>
    <n v="2021"/>
    <x v="0"/>
    <n v="30"/>
    <d v="2021-06-30T00:00:00"/>
    <m/>
    <m/>
    <x v="7"/>
    <x v="1766"/>
    <x v="1"/>
    <s v=" "/>
    <s v="Fire"/>
    <s v=" "/>
    <s v="BC-2021-2021-C31115"/>
    <s v=" "/>
    <s v=" "/>
    <d v="2022-04-11T00:00:00"/>
    <s v="BC"/>
    <x v="3"/>
    <n v="14"/>
    <x v="3"/>
    <s v="Cordill re montagnarde"/>
  </r>
  <r>
    <n v="2662"/>
    <x v="0"/>
    <s v="2021-K21232"/>
    <s v=" "/>
    <n v="50.623199999999898"/>
    <n v="-120.70820000000001"/>
    <n v="2021"/>
    <x v="1"/>
    <n v="1"/>
    <d v="2021-07-01T00:00:00"/>
    <m/>
    <m/>
    <x v="7"/>
    <x v="1767"/>
    <x v="1"/>
    <s v=" "/>
    <s v="Fire"/>
    <s v=" "/>
    <s v="BC-2021-2021-K21232"/>
    <s v=" "/>
    <s v=" "/>
    <d v="2022-04-11T00:00:00"/>
    <s v="BC"/>
    <x v="3"/>
    <n v="14"/>
    <x v="3"/>
    <s v="Cordill re montagnarde"/>
  </r>
  <r>
    <n v="2663"/>
    <x v="0"/>
    <s v="2021-C11491"/>
    <s v=" "/>
    <n v="53.266100000000002"/>
    <n v="-123.9222"/>
    <n v="2021"/>
    <x v="1"/>
    <n v="5"/>
    <d v="2021-07-05T00:00:00"/>
    <m/>
    <m/>
    <x v="7"/>
    <x v="769"/>
    <x v="1"/>
    <s v=" "/>
    <s v="Fire"/>
    <s v=" "/>
    <s v="BC-2021-2021-C11491"/>
    <s v=" "/>
    <s v=" "/>
    <d v="2022-04-11T00:00:00"/>
    <s v="BC"/>
    <x v="3"/>
    <n v="14"/>
    <x v="3"/>
    <s v="Cordill re montagnarde"/>
  </r>
  <r>
    <n v="2664"/>
    <x v="0"/>
    <s v="2021-C31947"/>
    <s v=" "/>
    <n v="52.629399999999897"/>
    <n v="-120.423199999999"/>
    <n v="2021"/>
    <x v="1"/>
    <n v="15"/>
    <d v="2021-07-15T00:00:00"/>
    <m/>
    <m/>
    <x v="7"/>
    <x v="1768"/>
    <x v="1"/>
    <s v=" "/>
    <s v="Fire"/>
    <s v=" "/>
    <s v="BC-2021-2021-C31947"/>
    <s v=" "/>
    <s v=" "/>
    <d v="2022-04-11T00:00:00"/>
    <s v="BC"/>
    <x v="3"/>
    <n v="14"/>
    <x v="3"/>
    <s v="Cordill re montagnarde"/>
  </r>
  <r>
    <n v="2665"/>
    <x v="0"/>
    <s v="2021-N51765"/>
    <s v=" "/>
    <n v="49.586500000000001"/>
    <n v="-118.1862"/>
    <n v="2021"/>
    <x v="1"/>
    <n v="3"/>
    <d v="2021-07-03T00:00:00"/>
    <m/>
    <m/>
    <x v="7"/>
    <x v="1769"/>
    <x v="1"/>
    <s v=" "/>
    <s v="Fire"/>
    <s v=" "/>
    <s v="BC-2021-2021-N51765"/>
    <s v=" "/>
    <s v=" "/>
    <d v="2022-04-11T00:00:00"/>
    <s v="BC"/>
    <x v="3"/>
    <n v="14"/>
    <x v="3"/>
    <s v="Cordill re montagnarde"/>
  </r>
  <r>
    <n v="2666"/>
    <x v="0"/>
    <s v="2021-K41769"/>
    <s v=" "/>
    <n v="51.0810999999999"/>
    <n v="-118.8232"/>
    <n v="2021"/>
    <x v="1"/>
    <n v="9"/>
    <d v="2021-07-09T00:00:00"/>
    <m/>
    <m/>
    <x v="7"/>
    <x v="1770"/>
    <x v="1"/>
    <s v=" "/>
    <s v="Fire"/>
    <s v=" "/>
    <s v="BC-2021-2021-K41769"/>
    <s v=" "/>
    <s v=" "/>
    <d v="2022-04-11T00:00:00"/>
    <s v="BC"/>
    <x v="3"/>
    <n v="14"/>
    <x v="3"/>
    <s v="Cordill re montagnarde"/>
  </r>
  <r>
    <n v="2667"/>
    <x v="0"/>
    <s v="2021-G80997"/>
    <s v=" "/>
    <n v="57.4971999999999"/>
    <n v="-123.0157"/>
    <n v="2021"/>
    <x v="0"/>
    <n v="28"/>
    <d v="2021-06-28T00:00:00"/>
    <m/>
    <m/>
    <x v="7"/>
    <x v="1771"/>
    <x v="1"/>
    <s v=" "/>
    <s v="Fire"/>
    <s v=" "/>
    <s v="BC-2021-2021-G80997"/>
    <s v=" "/>
    <s v=" "/>
    <d v="2022-04-11T00:00:00"/>
    <s v="BC"/>
    <x v="1"/>
    <n v="4"/>
    <x v="1"/>
    <s v="Taiga des plaines"/>
  </r>
  <r>
    <n v="2668"/>
    <x v="0"/>
    <s v="2021-K22230"/>
    <s v=" "/>
    <n v="52.303800000000003"/>
    <n v="-119.9537"/>
    <n v="2021"/>
    <x v="1"/>
    <n v="25"/>
    <d v="2021-07-25T00:00:00"/>
    <m/>
    <m/>
    <x v="7"/>
    <x v="1772"/>
    <x v="1"/>
    <s v=" "/>
    <s v="Fire"/>
    <s v=" "/>
    <s v="BC-2021-2021-K22230"/>
    <s v=" "/>
    <s v=" "/>
    <d v="2022-04-11T00:00:00"/>
    <s v="BC"/>
    <x v="3"/>
    <n v="14"/>
    <x v="3"/>
    <s v="Cordill re montagnarde"/>
  </r>
  <r>
    <n v="2669"/>
    <x v="0"/>
    <s v="2021-G61199"/>
    <s v=" "/>
    <n v="56.387700000000002"/>
    <n v="-125.0223"/>
    <n v="2021"/>
    <x v="0"/>
    <n v="30"/>
    <d v="2021-06-30T00:00:00"/>
    <m/>
    <m/>
    <x v="7"/>
    <x v="1773"/>
    <x v="1"/>
    <s v=" "/>
    <s v="Fire"/>
    <s v=" "/>
    <s v="BC-2021-2021-G61199"/>
    <s v=" "/>
    <s v=" "/>
    <d v="2022-04-11T00:00:00"/>
    <s v="BC"/>
    <x v="3"/>
    <n v="14"/>
    <x v="3"/>
    <s v="Cordill re montagnarde"/>
  </r>
  <r>
    <n v="2670"/>
    <x v="0"/>
    <s v="2021-C51290"/>
    <s v=" "/>
    <n v="52.054000000000002"/>
    <n v="-125.08240000000001"/>
    <n v="2021"/>
    <x v="1"/>
    <n v="1"/>
    <d v="2021-07-01T00:00:00"/>
    <m/>
    <m/>
    <x v="7"/>
    <x v="1774"/>
    <x v="0"/>
    <s v=" "/>
    <s v="Fire"/>
    <s v=" "/>
    <s v="BC-2021-2021-C51290"/>
    <s v=" "/>
    <s v=" "/>
    <d v="2022-04-11T00:00:00"/>
    <s v="BC"/>
    <x v="3"/>
    <n v="14"/>
    <x v="3"/>
    <s v="Cordill re montagnarde"/>
  </r>
  <r>
    <n v="2671"/>
    <x v="0"/>
    <s v="2021-C41100"/>
    <s v=" "/>
    <n v="51.759300000000003"/>
    <n v="-120.8599"/>
    <n v="2021"/>
    <x v="0"/>
    <n v="30"/>
    <d v="2021-06-30T00:00:00"/>
    <m/>
    <m/>
    <x v="7"/>
    <x v="1775"/>
    <x v="1"/>
    <s v=" "/>
    <s v="Fire"/>
    <s v=" "/>
    <s v="BC-2021-2021-C41100"/>
    <s v=" "/>
    <s v=" "/>
    <d v="2022-04-11T00:00:00"/>
    <s v="BC"/>
    <x v="3"/>
    <n v="14"/>
    <x v="3"/>
    <s v="Cordill re montagnarde"/>
  </r>
  <r>
    <n v="2672"/>
    <x v="0"/>
    <s v="2021-C41097"/>
    <s v=" "/>
    <n v="51.212499999999899"/>
    <n v="-120.9229"/>
    <n v="2021"/>
    <x v="0"/>
    <n v="30"/>
    <d v="2021-06-30T00:00:00"/>
    <m/>
    <m/>
    <x v="7"/>
    <x v="1776"/>
    <x v="1"/>
    <s v=" "/>
    <s v="Fire"/>
    <s v=" "/>
    <s v="BC-2021-2021-C41097"/>
    <s v=" "/>
    <s v=" "/>
    <d v="2022-04-11T00:00:00"/>
    <s v="BC"/>
    <x v="3"/>
    <n v="14"/>
    <x v="3"/>
    <s v="Cordill re montagnarde"/>
  </r>
  <r>
    <n v="2673"/>
    <x v="0"/>
    <s v="2021-C32369"/>
    <s v=" "/>
    <n v="52.478000000000002"/>
    <n v="-120.7149"/>
    <n v="2021"/>
    <x v="3"/>
    <n v="2"/>
    <d v="2021-08-02T00:00:00"/>
    <m/>
    <m/>
    <x v="7"/>
    <x v="1777"/>
    <x v="1"/>
    <s v=" "/>
    <s v="Fire"/>
    <s v=" "/>
    <s v="BC-2021-2021-C32369"/>
    <s v=" "/>
    <s v=" "/>
    <d v="2022-04-11T00:00:00"/>
    <s v="BC"/>
    <x v="3"/>
    <n v="14"/>
    <x v="3"/>
    <s v="Cordill re montagnarde"/>
  </r>
  <r>
    <n v="2674"/>
    <x v="0"/>
    <s v="2021-N71245"/>
    <s v=" "/>
    <n v="49.316299999999899"/>
    <n v="-116.8813"/>
    <n v="2021"/>
    <x v="1"/>
    <n v="1"/>
    <d v="2021-07-01T00:00:00"/>
    <m/>
    <m/>
    <x v="7"/>
    <x v="1778"/>
    <x v="1"/>
    <s v=" "/>
    <s v="Fire"/>
    <s v=" "/>
    <s v="BC-2021-2021-N71245"/>
    <s v=" "/>
    <s v=" "/>
    <d v="2022-04-11T00:00:00"/>
    <s v="BC"/>
    <x v="3"/>
    <n v="14"/>
    <x v="3"/>
    <s v="Cordill re montagnarde"/>
  </r>
  <r>
    <n v="2675"/>
    <x v="0"/>
    <s v="2021-K51924"/>
    <s v=" "/>
    <n v="49.874000000000002"/>
    <n v="-120.0433"/>
    <n v="2021"/>
    <x v="1"/>
    <n v="8"/>
    <d v="2021-07-08T00:00:00"/>
    <m/>
    <m/>
    <x v="7"/>
    <x v="1779"/>
    <x v="2"/>
    <s v=" "/>
    <s v="Fire"/>
    <s v=" "/>
    <s v="BC-2021-2021-K51924"/>
    <s v=" "/>
    <s v=" "/>
    <d v="2022-04-11T00:00:00"/>
    <s v="BC"/>
    <x v="3"/>
    <n v="14"/>
    <x v="3"/>
    <s v="Cordill re montagnarde"/>
  </r>
  <r>
    <n v="2676"/>
    <x v="0"/>
    <s v="2021-C41102"/>
    <s v=" "/>
    <n v="51.579300000000003"/>
    <n v="-120.8678"/>
    <n v="2021"/>
    <x v="0"/>
    <n v="30"/>
    <d v="2021-06-30T00:00:00"/>
    <m/>
    <m/>
    <x v="7"/>
    <x v="1780"/>
    <x v="1"/>
    <s v=" "/>
    <s v="Fire"/>
    <s v=" "/>
    <s v="BC-2021-2021-C41102"/>
    <s v=" "/>
    <s v=" "/>
    <d v="2022-04-11T00:00:00"/>
    <s v="BC"/>
    <x v="3"/>
    <n v="14"/>
    <x v="3"/>
    <s v="Cordill re montagnarde"/>
  </r>
  <r>
    <n v="2677"/>
    <x v="0"/>
    <s v="2021-G62563"/>
    <s v=" "/>
    <n v="56.454500000000003"/>
    <n v="-125.7329"/>
    <n v="2021"/>
    <x v="3"/>
    <n v="11"/>
    <d v="2021-08-11T00:00:00"/>
    <m/>
    <m/>
    <x v="7"/>
    <x v="1180"/>
    <x v="0"/>
    <s v=" "/>
    <s v="Fire"/>
    <s v=" "/>
    <s v="BC-2021-2021-G62563"/>
    <s v=" "/>
    <s v=" "/>
    <d v="2022-04-11T00:00:00"/>
    <s v="BC"/>
    <x v="3"/>
    <n v="14"/>
    <x v="3"/>
    <s v="Cordill re montagnarde"/>
  </r>
  <r>
    <n v="2678"/>
    <x v="0"/>
    <s v="2021-K52627"/>
    <s v=" "/>
    <n v="49.8143999999999"/>
    <n v="-119.713399999999"/>
    <n v="2021"/>
    <x v="3"/>
    <n v="15"/>
    <d v="2021-08-15T00:00:00"/>
    <m/>
    <m/>
    <x v="7"/>
    <x v="1781"/>
    <x v="0"/>
    <s v=" "/>
    <s v="Fire"/>
    <s v=" "/>
    <s v="BC-2021-2021-K52627"/>
    <s v=" "/>
    <s v=" "/>
    <d v="2022-04-11T00:00:00"/>
    <s v="BC"/>
    <x v="3"/>
    <n v="14"/>
    <x v="3"/>
    <s v="Cordill re montagnarde"/>
  </r>
  <r>
    <n v="2679"/>
    <x v="0"/>
    <s v="2021-K41561"/>
    <s v=" "/>
    <n v="50.562800000000003"/>
    <n v="-118.679"/>
    <n v="2021"/>
    <x v="1"/>
    <n v="6"/>
    <d v="2021-07-06T00:00:00"/>
    <m/>
    <m/>
    <x v="7"/>
    <x v="1782"/>
    <x v="1"/>
    <s v=" "/>
    <s v="Fire"/>
    <s v=" "/>
    <s v="BC-2021-2021-K41561"/>
    <s v=" "/>
    <s v=" "/>
    <d v="2022-04-11T00:00:00"/>
    <s v="BC"/>
    <x v="3"/>
    <n v="14"/>
    <x v="3"/>
    <s v="Cordill re montagnarde"/>
  </r>
  <r>
    <n v="2680"/>
    <x v="0"/>
    <s v="2021-K71086"/>
    <s v=" "/>
    <n v="50.226100000000002"/>
    <n v="-121.58320000000001"/>
    <n v="2021"/>
    <x v="0"/>
    <n v="30"/>
    <d v="2021-06-30T00:00:00"/>
    <m/>
    <m/>
    <x v="7"/>
    <x v="1783"/>
    <x v="0"/>
    <s v=" "/>
    <s v="Fire"/>
    <s v=" "/>
    <s v="BC-2021-2021-K71086"/>
    <s v=" "/>
    <s v=" "/>
    <d v="2022-04-11T00:00:00"/>
    <s v="BC"/>
    <x v="3"/>
    <n v="14"/>
    <x v="3"/>
    <s v="Cordill re montagnarde"/>
  </r>
  <r>
    <n v="2681"/>
    <x v="0"/>
    <s v="2021-G61192"/>
    <s v=" "/>
    <n v="55.788200000000003"/>
    <n v="-124.5433"/>
    <n v="2021"/>
    <x v="0"/>
    <n v="5"/>
    <d v="2021-06-05T00:00:00"/>
    <m/>
    <m/>
    <x v="7"/>
    <x v="1784"/>
    <x v="1"/>
    <s v=" "/>
    <s v="Fire"/>
    <s v=" "/>
    <s v="BC-2021-2021-G61192"/>
    <s v=" "/>
    <s v=" "/>
    <d v="2022-04-11T00:00:00"/>
    <s v="BC"/>
    <x v="3"/>
    <n v="14"/>
    <x v="3"/>
    <s v="Cordill re montagnarde"/>
  </r>
  <r>
    <n v="2682"/>
    <x v="0"/>
    <s v="2021-C11805"/>
    <s v=" "/>
    <n v="53.118099999999899"/>
    <n v="-121.2105"/>
    <n v="2021"/>
    <x v="1"/>
    <n v="11"/>
    <d v="2021-07-11T00:00:00"/>
    <m/>
    <m/>
    <x v="7"/>
    <x v="1785"/>
    <x v="1"/>
    <s v=" "/>
    <s v="Fire"/>
    <s v=" "/>
    <s v="BC-2021-2021-C11805"/>
    <s v=" "/>
    <s v=" "/>
    <d v="2022-04-11T00:00:00"/>
    <s v="BC"/>
    <x v="3"/>
    <n v="14"/>
    <x v="3"/>
    <s v="Cordill re montagnarde"/>
  </r>
  <r>
    <n v="2683"/>
    <x v="0"/>
    <s v="2021-K41807"/>
    <s v=" "/>
    <n v="50.942599999999899"/>
    <n v="-118.4572"/>
    <n v="2021"/>
    <x v="1"/>
    <n v="10"/>
    <d v="2021-07-10T00:00:00"/>
    <m/>
    <m/>
    <x v="7"/>
    <x v="1786"/>
    <x v="1"/>
    <s v=" "/>
    <s v="Fire"/>
    <s v=" "/>
    <s v="BC-2021-2021-K41807"/>
    <s v=" "/>
    <s v=" "/>
    <d v="2022-04-11T00:00:00"/>
    <s v="BC"/>
    <x v="3"/>
    <n v="14"/>
    <x v="3"/>
    <s v="Cordill re montagnarde"/>
  </r>
  <r>
    <n v="2684"/>
    <x v="0"/>
    <s v="2021-K61884"/>
    <s v=" "/>
    <n v="50.305799999999898"/>
    <n v="-120.026799999999"/>
    <n v="2021"/>
    <x v="1"/>
    <n v="12"/>
    <d v="2021-07-12T00:00:00"/>
    <m/>
    <m/>
    <x v="7"/>
    <x v="1787"/>
    <x v="1"/>
    <s v=" "/>
    <s v="Fire"/>
    <s v=" "/>
    <s v="BC-2021-2021-K61884"/>
    <s v=" "/>
    <s v=" "/>
    <d v="2022-04-11T00:00:00"/>
    <s v="BC"/>
    <x v="3"/>
    <n v="14"/>
    <x v="3"/>
    <s v="Cordill re montagnarde"/>
  </r>
  <r>
    <n v="2685"/>
    <x v="0"/>
    <s v="2021-C31295"/>
    <s v=" "/>
    <n v="52.3128999999999"/>
    <n v="-120.9089"/>
    <n v="2021"/>
    <x v="0"/>
    <n v="30"/>
    <d v="2021-06-30T00:00:00"/>
    <m/>
    <m/>
    <x v="7"/>
    <x v="1507"/>
    <x v="1"/>
    <s v=" "/>
    <s v="Fire"/>
    <s v=" "/>
    <s v="BC-2021-2021-C31295"/>
    <s v=" "/>
    <s v=" "/>
    <d v="2022-04-11T00:00:00"/>
    <s v="BC"/>
    <x v="3"/>
    <n v="14"/>
    <x v="3"/>
    <s v="Cordill re montagnarde"/>
  </r>
  <r>
    <n v="2686"/>
    <x v="0"/>
    <s v="2021-G61381"/>
    <s v=" "/>
    <n v="56.7869999999999"/>
    <n v="-125.71080000000001"/>
    <n v="2021"/>
    <x v="1"/>
    <n v="2"/>
    <d v="2021-07-02T00:00:00"/>
    <m/>
    <m/>
    <x v="7"/>
    <x v="1788"/>
    <x v="1"/>
    <s v=" "/>
    <s v="Fire"/>
    <s v=" "/>
    <s v="BC-2021-2021-G61381"/>
    <s v=" "/>
    <s v=" "/>
    <d v="2022-04-11T00:00:00"/>
    <s v="BC"/>
    <x v="0"/>
    <n v="12"/>
    <x v="0"/>
    <s v="CordillCre boreale"/>
  </r>
  <r>
    <n v="2687"/>
    <x v="0"/>
    <s v="2021-G11126"/>
    <s v=" "/>
    <n v="53.500500000000002"/>
    <n v="-123.974"/>
    <n v="2021"/>
    <x v="0"/>
    <n v="30"/>
    <d v="2021-06-30T00:00:00"/>
    <m/>
    <m/>
    <x v="7"/>
    <x v="1789"/>
    <x v="1"/>
    <s v=" "/>
    <s v="Fire"/>
    <s v=" "/>
    <s v="BC-2021-2021-G11126"/>
    <s v=" "/>
    <s v=" "/>
    <d v="2022-04-11T00:00:00"/>
    <s v="BC"/>
    <x v="3"/>
    <n v="14"/>
    <x v="3"/>
    <s v="Cordill re montagnarde"/>
  </r>
  <r>
    <n v="2688"/>
    <x v="0"/>
    <s v="2021-K41656"/>
    <s v=" "/>
    <n v="51.0384999999999"/>
    <n v="-118.7119"/>
    <n v="2021"/>
    <x v="1"/>
    <n v="9"/>
    <d v="2021-07-09T00:00:00"/>
    <m/>
    <m/>
    <x v="7"/>
    <x v="1126"/>
    <x v="1"/>
    <s v=" "/>
    <s v="Fire"/>
    <s v=" "/>
    <s v="BC-2021-2021-K41656"/>
    <s v=" "/>
    <s v=" "/>
    <d v="2022-04-11T00:00:00"/>
    <s v="BC"/>
    <x v="3"/>
    <n v="14"/>
    <x v="3"/>
    <s v="Cordill re montagnarde"/>
  </r>
  <r>
    <n v="2689"/>
    <x v="0"/>
    <s v="2021-G31653"/>
    <s v=" "/>
    <n v="53.0015"/>
    <n v="-120.3473"/>
    <n v="2021"/>
    <x v="2"/>
    <n v="16"/>
    <d v="2021-05-16T00:00:00"/>
    <m/>
    <m/>
    <x v="7"/>
    <x v="970"/>
    <x v="1"/>
    <s v=" "/>
    <s v="Fire"/>
    <s v=" "/>
    <s v="BC-2021-2021-G31653"/>
    <s v=" "/>
    <s v=" "/>
    <d v="2022-04-11T00:00:00"/>
    <s v="BC"/>
    <x v="3"/>
    <n v="14"/>
    <x v="3"/>
    <s v="Cordill re montagnarde"/>
  </r>
  <r>
    <n v="2690"/>
    <x v="0"/>
    <s v="2021-K22007"/>
    <s v=" "/>
    <n v="51.476599999999898"/>
    <n v="-119.523799999999"/>
    <n v="2021"/>
    <x v="1"/>
    <n v="1"/>
    <d v="2021-07-01T00:00:00"/>
    <m/>
    <m/>
    <x v="7"/>
    <x v="1790"/>
    <x v="1"/>
    <s v=" "/>
    <s v="Fire"/>
    <s v=" "/>
    <s v="BC-2021-2021-K22007"/>
    <s v=" "/>
    <s v=" "/>
    <d v="2022-04-11T00:00:00"/>
    <s v="BC"/>
    <x v="3"/>
    <n v="14"/>
    <x v="3"/>
    <s v="Cordill re montagnarde"/>
  </r>
  <r>
    <n v="2691"/>
    <x v="0"/>
    <s v="2021-K21849"/>
    <s v=" "/>
    <n v="50.662199999999899"/>
    <n v="-121.20180000000001"/>
    <n v="2021"/>
    <x v="1"/>
    <n v="7"/>
    <d v="2021-07-07T00:00:00"/>
    <m/>
    <m/>
    <x v="7"/>
    <x v="1791"/>
    <x v="1"/>
    <s v=" "/>
    <s v="Fire"/>
    <s v=" "/>
    <s v="BC-2021-2021-K21849"/>
    <s v=" "/>
    <s v=" "/>
    <d v="2022-04-11T00:00:00"/>
    <s v="BC"/>
    <x v="3"/>
    <n v="14"/>
    <x v="3"/>
    <s v="Cordill re montagnarde"/>
  </r>
  <r>
    <n v="2692"/>
    <x v="0"/>
    <s v="2021-N12620"/>
    <s v=" "/>
    <n v="49.186700000000002"/>
    <n v="-115.4508"/>
    <n v="2021"/>
    <x v="3"/>
    <n v="15"/>
    <d v="2021-08-15T00:00:00"/>
    <m/>
    <m/>
    <x v="7"/>
    <x v="1331"/>
    <x v="2"/>
    <s v=" "/>
    <s v="Fire"/>
    <s v=" "/>
    <s v="BC-2021-2021-N12620"/>
    <s v=" "/>
    <s v=" "/>
    <d v="2022-04-11T00:00:00"/>
    <s v="BC"/>
    <x v="3"/>
    <n v="14"/>
    <x v="3"/>
    <s v="Cordill re montagnarde"/>
  </r>
  <r>
    <n v="2693"/>
    <x v="0"/>
    <s v="2021-K71030"/>
    <s v=" "/>
    <n v="50.945599999999899"/>
    <n v="-121.9177"/>
    <n v="2021"/>
    <x v="0"/>
    <n v="29"/>
    <d v="2021-06-29T00:00:00"/>
    <m/>
    <m/>
    <x v="7"/>
    <x v="1792"/>
    <x v="0"/>
    <s v=" "/>
    <s v="Fire"/>
    <s v=" "/>
    <s v="BC-2021-2021-K71030"/>
    <s v=" "/>
    <s v=" "/>
    <d v="2022-04-11T00:00:00"/>
    <s v="BC"/>
    <x v="3"/>
    <n v="14"/>
    <x v="3"/>
    <s v="Cordill re montagnarde"/>
  </r>
  <r>
    <n v="2694"/>
    <x v="0"/>
    <s v="2021-N42094"/>
    <s v=" "/>
    <n v="51.272100000000002"/>
    <n v="-116.71510000000001"/>
    <n v="2021"/>
    <x v="1"/>
    <n v="20"/>
    <d v="2021-07-20T00:00:00"/>
    <m/>
    <m/>
    <x v="7"/>
    <x v="1230"/>
    <x v="1"/>
    <s v=" "/>
    <s v="Fire"/>
    <s v=" "/>
    <s v="BC-2021-2021-N42094"/>
    <s v=" "/>
    <s v=" "/>
    <d v="2022-04-11T00:00:00"/>
    <s v="BC"/>
    <x v="3"/>
    <n v="14"/>
    <x v="3"/>
    <s v="Cordill re montagnarde"/>
  </r>
  <r>
    <n v="2695"/>
    <x v="0"/>
    <s v="2021-G91588"/>
    <s v=" "/>
    <n v="58.823700000000002"/>
    <n v="-126.9705"/>
    <n v="2021"/>
    <x v="1"/>
    <n v="5"/>
    <d v="2021-07-05T00:00:00"/>
    <m/>
    <m/>
    <x v="7"/>
    <x v="811"/>
    <x v="1"/>
    <s v=" "/>
    <s v="Fire"/>
    <s v=" "/>
    <s v="BC-2021-2021-G91588"/>
    <s v=" "/>
    <s v=" "/>
    <d v="2022-04-11T00:00:00"/>
    <s v="BC"/>
    <x v="0"/>
    <n v="12"/>
    <x v="0"/>
    <s v="CordillCre boreale"/>
  </r>
  <r>
    <n v="2696"/>
    <x v="0"/>
    <s v="2021-G72511"/>
    <s v=" "/>
    <n v="54.504199999999898"/>
    <n v="-120.59350000000001"/>
    <n v="2021"/>
    <x v="3"/>
    <n v="8"/>
    <d v="2021-08-08T00:00:00"/>
    <m/>
    <m/>
    <x v="7"/>
    <x v="1793"/>
    <x v="1"/>
    <s v=" "/>
    <s v="Fire"/>
    <s v=" "/>
    <s v="BC-2021-2021-G72511"/>
    <s v=" "/>
    <s v=" "/>
    <d v="2022-04-11T00:00:00"/>
    <s v="BC"/>
    <x v="3"/>
    <n v="14"/>
    <x v="3"/>
    <s v="Cordill re montagnarde"/>
  </r>
  <r>
    <n v="2697"/>
    <x v="0"/>
    <s v="2021-N51800"/>
    <s v=" "/>
    <n v="49.7244999999999"/>
    <n v="-118.0476"/>
    <n v="2021"/>
    <x v="1"/>
    <n v="8"/>
    <d v="2021-07-08T00:00:00"/>
    <m/>
    <m/>
    <x v="7"/>
    <x v="1794"/>
    <x v="1"/>
    <s v=" "/>
    <s v="Fire"/>
    <s v=" "/>
    <s v="BC-2021-2021-N51800"/>
    <s v=" "/>
    <s v=" "/>
    <d v="2022-04-11T00:00:00"/>
    <s v="BC"/>
    <x v="3"/>
    <n v="14"/>
    <x v="3"/>
    <s v="Cordill re montagnarde"/>
  </r>
  <r>
    <n v="2698"/>
    <x v="0"/>
    <s v="2021-K21809"/>
    <s v=" "/>
    <n v="51.621099999999899"/>
    <n v="-119.01430000000001"/>
    <n v="2021"/>
    <x v="1"/>
    <n v="4"/>
    <d v="2021-07-04T00:00:00"/>
    <m/>
    <m/>
    <x v="7"/>
    <x v="1795"/>
    <x v="1"/>
    <s v=" "/>
    <s v="Fire"/>
    <s v=" "/>
    <s v="BC-2021-2021-K21809"/>
    <s v=" "/>
    <s v=" "/>
    <d v="2022-04-11T00:00:00"/>
    <s v="BC"/>
    <x v="3"/>
    <n v="14"/>
    <x v="3"/>
    <s v="Cordill re montagnarde"/>
  </r>
  <r>
    <n v="2699"/>
    <x v="0"/>
    <s v="2021-N71813"/>
    <s v=" "/>
    <n v="50.476799999999898"/>
    <n v="-117.3516"/>
    <n v="2021"/>
    <x v="1"/>
    <n v="5"/>
    <d v="2021-07-05T00:00:00"/>
    <m/>
    <m/>
    <x v="7"/>
    <x v="1606"/>
    <x v="1"/>
    <s v=" "/>
    <s v="Fire"/>
    <s v=" "/>
    <s v="BC-2021-2021-N71813"/>
    <s v=" "/>
    <s v=" "/>
    <d v="2022-04-11T00:00:00"/>
    <s v="BC"/>
    <x v="3"/>
    <n v="14"/>
    <x v="3"/>
    <s v="Cordill re montagnarde"/>
  </r>
  <r>
    <n v="2700"/>
    <x v="0"/>
    <s v="2021-N41814"/>
    <s v=" "/>
    <n v="51.841900000000003"/>
    <n v="-118.337999999999"/>
    <n v="2021"/>
    <x v="1"/>
    <n v="10"/>
    <d v="2021-07-10T00:00:00"/>
    <m/>
    <m/>
    <x v="7"/>
    <x v="1796"/>
    <x v="1"/>
    <s v=" "/>
    <s v="Fire"/>
    <s v=" "/>
    <s v="BC-2021-2021-N41814"/>
    <s v=" "/>
    <s v=" "/>
    <d v="2022-04-11T00:00:00"/>
    <s v="BC"/>
    <x v="3"/>
    <n v="14"/>
    <x v="3"/>
    <s v="Cordill re montagnarde"/>
  </r>
  <r>
    <n v="2701"/>
    <x v="0"/>
    <s v="2021-G91020"/>
    <s v=" "/>
    <n v="57.795699999999897"/>
    <n v="-122.8647"/>
    <n v="2021"/>
    <x v="0"/>
    <n v="28"/>
    <d v="2021-06-28T00:00:00"/>
    <m/>
    <m/>
    <x v="7"/>
    <x v="1797"/>
    <x v="1"/>
    <s v=" "/>
    <s v="Fire"/>
    <s v=" "/>
    <s v="BC-2021-2021-G91020"/>
    <s v=" "/>
    <s v=" "/>
    <d v="2022-04-11T00:00:00"/>
    <s v="BC"/>
    <x v="1"/>
    <n v="4"/>
    <x v="1"/>
    <s v="Taiga des plaines"/>
  </r>
  <r>
    <n v="2702"/>
    <x v="0"/>
    <s v="2021-K60064"/>
    <s v=" "/>
    <n v="50.083399999999898"/>
    <n v="-120.5157"/>
    <n v="2021"/>
    <x v="5"/>
    <n v="4"/>
    <d v="2021-04-04T00:00:00"/>
    <m/>
    <m/>
    <x v="7"/>
    <x v="1798"/>
    <x v="0"/>
    <s v=" "/>
    <s v="Fire"/>
    <s v=" "/>
    <s v="BC-2021-2021-K60064"/>
    <s v=" "/>
    <s v=" "/>
    <d v="2022-04-11T00:00:00"/>
    <s v="BC"/>
    <x v="3"/>
    <n v="14"/>
    <x v="3"/>
    <s v="Cordill re montagnarde"/>
  </r>
  <r>
    <n v="2703"/>
    <x v="0"/>
    <s v="2021-K51845"/>
    <s v=" "/>
    <n v="49.168999999999897"/>
    <n v="-120.2467"/>
    <n v="2021"/>
    <x v="1"/>
    <n v="8"/>
    <d v="2021-07-08T00:00:00"/>
    <m/>
    <m/>
    <x v="7"/>
    <x v="811"/>
    <x v="1"/>
    <s v=" "/>
    <s v="Fire"/>
    <s v=" "/>
    <s v="BC-2021-2021-K51845"/>
    <s v=" "/>
    <s v=" "/>
    <d v="2022-04-11T00:00:00"/>
    <s v="BC"/>
    <x v="3"/>
    <n v="14"/>
    <x v="3"/>
    <s v="Cordill re montagnarde"/>
  </r>
  <r>
    <n v="2704"/>
    <x v="0"/>
    <s v="2021-K42140"/>
    <s v=" "/>
    <n v="50.572899999999898"/>
    <n v="-118.2739"/>
    <n v="2021"/>
    <x v="1"/>
    <n v="21"/>
    <d v="2021-07-21T00:00:00"/>
    <m/>
    <m/>
    <x v="7"/>
    <x v="1799"/>
    <x v="1"/>
    <s v=" "/>
    <s v="Fire"/>
    <s v=" "/>
    <s v="BC-2021-2021-K42140"/>
    <s v=" "/>
    <s v=" "/>
    <d v="2022-04-11T00:00:00"/>
    <s v="BC"/>
    <x v="3"/>
    <n v="14"/>
    <x v="3"/>
    <s v="Cordill re montagnarde"/>
  </r>
  <r>
    <n v="2705"/>
    <x v="0"/>
    <s v="2021-K42139"/>
    <s v=" "/>
    <n v="50.610300000000002"/>
    <n v="-118.254499999999"/>
    <n v="2021"/>
    <x v="1"/>
    <n v="21"/>
    <d v="2021-07-21T00:00:00"/>
    <m/>
    <m/>
    <x v="7"/>
    <x v="1142"/>
    <x v="1"/>
    <s v=" "/>
    <s v="Fire"/>
    <s v=" "/>
    <s v="BC-2021-2021-K42139"/>
    <s v=" "/>
    <s v=" "/>
    <d v="2022-04-11T00:00:00"/>
    <s v="BC"/>
    <x v="3"/>
    <n v="14"/>
    <x v="3"/>
    <s v="Cordill re montagnarde"/>
  </r>
  <r>
    <n v="2706"/>
    <x v="0"/>
    <s v="2021-K21867"/>
    <s v=" "/>
    <n v="51.666699999999899"/>
    <n v="-120.4051"/>
    <n v="2021"/>
    <x v="1"/>
    <n v="10"/>
    <d v="2021-07-10T00:00:00"/>
    <m/>
    <m/>
    <x v="7"/>
    <x v="1118"/>
    <x v="1"/>
    <s v=" "/>
    <s v="Fire"/>
    <s v=" "/>
    <s v="BC-2021-2021-K21867"/>
    <s v=" "/>
    <s v=" "/>
    <d v="2022-04-11T00:00:00"/>
    <s v="BC"/>
    <x v="3"/>
    <n v="14"/>
    <x v="3"/>
    <s v="Cordill re montagnarde"/>
  </r>
  <r>
    <n v="2707"/>
    <x v="0"/>
    <s v="2021-K61882"/>
    <s v=" "/>
    <n v="49.741999999999898"/>
    <n v="-121.1041"/>
    <n v="2021"/>
    <x v="1"/>
    <n v="13"/>
    <d v="2021-07-13T00:00:00"/>
    <m/>
    <m/>
    <x v="7"/>
    <x v="1800"/>
    <x v="1"/>
    <s v=" "/>
    <s v="Fire"/>
    <s v=" "/>
    <s v="BC-2021-2021-K61882"/>
    <s v=" "/>
    <s v=" "/>
    <d v="2022-04-11T00:00:00"/>
    <s v="BC"/>
    <x v="3"/>
    <n v="14"/>
    <x v="3"/>
    <s v="Cordill re montagnarde"/>
  </r>
  <r>
    <n v="2708"/>
    <x v="0"/>
    <s v="2021-K21001"/>
    <s v=" "/>
    <n v="50.909599999999898"/>
    <n v="-120.8122"/>
    <n v="2021"/>
    <x v="0"/>
    <n v="28"/>
    <d v="2021-06-28T00:00:00"/>
    <m/>
    <m/>
    <x v="7"/>
    <x v="1801"/>
    <x v="0"/>
    <s v=" "/>
    <s v="Fire"/>
    <s v=" "/>
    <s v="BC-2021-2021-K21001"/>
    <s v=" "/>
    <s v=" "/>
    <d v="2022-04-11T00:00:00"/>
    <s v="BC"/>
    <x v="3"/>
    <n v="14"/>
    <x v="3"/>
    <s v="Cordill re montagnarde"/>
  </r>
  <r>
    <n v="2709"/>
    <x v="0"/>
    <s v="2021-R21558"/>
    <s v=" "/>
    <n v="54.060400000000001"/>
    <n v="-126.9482"/>
    <n v="2021"/>
    <x v="1"/>
    <n v="6"/>
    <d v="2021-07-06T00:00:00"/>
    <m/>
    <m/>
    <x v="7"/>
    <x v="863"/>
    <x v="1"/>
    <s v=" "/>
    <s v="Fire"/>
    <s v=" "/>
    <s v="BC-2021-2021-R21558"/>
    <s v=" "/>
    <s v=" "/>
    <d v="2022-04-11T00:00:00"/>
    <s v="BC"/>
    <x v="3"/>
    <n v="14"/>
    <x v="3"/>
    <s v="Cordill re montagnarde"/>
  </r>
  <r>
    <n v="2710"/>
    <x v="0"/>
    <s v="2021-N51724"/>
    <s v=" "/>
    <n v="49.7316"/>
    <n v="-117.2868"/>
    <n v="2021"/>
    <x v="1"/>
    <n v="8"/>
    <d v="2021-07-08T00:00:00"/>
    <m/>
    <m/>
    <x v="7"/>
    <x v="1802"/>
    <x v="1"/>
    <s v=" "/>
    <s v="Fire"/>
    <s v=" "/>
    <s v="BC-2021-2021-N51724"/>
    <s v=" "/>
    <s v=" "/>
    <d v="2022-04-11T00:00:00"/>
    <s v="BC"/>
    <x v="3"/>
    <n v="14"/>
    <x v="3"/>
    <s v="Cordill re montagnarde"/>
  </r>
  <r>
    <n v="2711"/>
    <x v="0"/>
    <s v="2021-N42162"/>
    <s v=" "/>
    <n v="51.6878999999999"/>
    <n v="-117.8181"/>
    <n v="2021"/>
    <x v="1"/>
    <n v="20"/>
    <d v="2021-07-20T00:00:00"/>
    <m/>
    <m/>
    <x v="7"/>
    <x v="934"/>
    <x v="1"/>
    <s v=" "/>
    <s v="Fire"/>
    <s v=" "/>
    <s v="BC-2021-2021-N42162"/>
    <s v=" "/>
    <s v=" "/>
    <d v="2022-04-11T00:00:00"/>
    <s v="BC"/>
    <x v="3"/>
    <n v="14"/>
    <x v="3"/>
    <s v="Cordill re montagnarde"/>
  </r>
  <r>
    <n v="2712"/>
    <x v="0"/>
    <s v="2021-N42008"/>
    <s v=" "/>
    <n v="51.711799999999897"/>
    <n v="-118.5825"/>
    <n v="2021"/>
    <x v="1"/>
    <n v="17"/>
    <d v="2021-07-17T00:00:00"/>
    <m/>
    <m/>
    <x v="7"/>
    <x v="772"/>
    <x v="1"/>
    <s v=" "/>
    <s v="Fire"/>
    <s v=" "/>
    <s v="BC-2021-2021-N42008"/>
    <s v=" "/>
    <s v=" "/>
    <d v="2022-04-11T00:00:00"/>
    <s v="BC"/>
    <x v="3"/>
    <n v="14"/>
    <x v="3"/>
    <s v="Cordill re montagnarde"/>
  </r>
  <r>
    <n v="2713"/>
    <x v="0"/>
    <s v="2021-K42042"/>
    <s v=" "/>
    <n v="49.9315"/>
    <n v="-118.6371"/>
    <n v="2021"/>
    <x v="1"/>
    <n v="17"/>
    <d v="2021-07-17T00:00:00"/>
    <m/>
    <m/>
    <x v="7"/>
    <x v="1803"/>
    <x v="1"/>
    <s v=" "/>
    <s v="Fire"/>
    <s v=" "/>
    <s v="BC-2021-2021-K42042"/>
    <s v=" "/>
    <s v=" "/>
    <d v="2022-04-11T00:00:00"/>
    <s v="BC"/>
    <x v="3"/>
    <n v="14"/>
    <x v="3"/>
    <s v="Cordill re montagnarde"/>
  </r>
  <r>
    <n v="2714"/>
    <x v="0"/>
    <s v="2021-K21644"/>
    <s v=" "/>
    <n v="50.8643"/>
    <n v="-120.00190000000001"/>
    <n v="2021"/>
    <x v="1"/>
    <n v="8"/>
    <d v="2021-07-08T00:00:00"/>
    <m/>
    <m/>
    <x v="7"/>
    <x v="1804"/>
    <x v="1"/>
    <s v=" "/>
    <s v="Fire"/>
    <s v=" "/>
    <s v="BC-2021-2021-K21644"/>
    <s v=" "/>
    <s v=" "/>
    <d v="2022-04-11T00:00:00"/>
    <s v="BC"/>
    <x v="3"/>
    <n v="14"/>
    <x v="3"/>
    <s v="Cordill re montagnarde"/>
  </r>
  <r>
    <n v="2715"/>
    <x v="0"/>
    <s v="2021-N72278"/>
    <s v=" "/>
    <n v="50.3371"/>
    <n v="-116.8081"/>
    <n v="2021"/>
    <x v="1"/>
    <n v="11"/>
    <d v="2021-07-11T00:00:00"/>
    <m/>
    <m/>
    <x v="7"/>
    <x v="1704"/>
    <x v="1"/>
    <s v=" "/>
    <s v="Fire"/>
    <s v=" "/>
    <s v="BC-2021-2021-N72278"/>
    <s v=" "/>
    <s v=" "/>
    <d v="2022-04-11T00:00:00"/>
    <s v="BC"/>
    <x v="3"/>
    <n v="14"/>
    <x v="3"/>
    <s v="Cordill re montagnarde"/>
  </r>
  <r>
    <n v="2716"/>
    <x v="0"/>
    <s v="2021-C11179"/>
    <s v=" "/>
    <n v="52.645200000000003"/>
    <n v="-123.3899"/>
    <n v="2021"/>
    <x v="0"/>
    <n v="29"/>
    <d v="2021-06-29T00:00:00"/>
    <m/>
    <m/>
    <x v="7"/>
    <x v="1698"/>
    <x v="1"/>
    <s v=" "/>
    <s v="Fire"/>
    <s v=" "/>
    <s v="BC-2021-2021-C11179"/>
    <s v=" "/>
    <s v=" "/>
    <d v="2022-04-11T00:00:00"/>
    <s v="BC"/>
    <x v="3"/>
    <n v="14"/>
    <x v="3"/>
    <s v="Cordill re montagnarde"/>
  </r>
  <r>
    <n v="2717"/>
    <x v="0"/>
    <s v="2021-G31934"/>
    <s v=" "/>
    <n v="52.685499999999898"/>
    <n v="-119.42310000000001"/>
    <n v="2021"/>
    <x v="1"/>
    <n v="13"/>
    <d v="2021-07-13T00:00:00"/>
    <m/>
    <m/>
    <x v="7"/>
    <x v="863"/>
    <x v="1"/>
    <s v=" "/>
    <s v="Fire"/>
    <s v=" "/>
    <s v="BC-2021-2021-G31934"/>
    <s v=" "/>
    <s v=" "/>
    <d v="2022-04-11T00:00:00"/>
    <s v="BC"/>
    <x v="3"/>
    <n v="14"/>
    <x v="3"/>
    <s v="Cordill re montagnarde"/>
  </r>
  <r>
    <n v="2718"/>
    <x v="0"/>
    <s v="2021-K41676"/>
    <s v=" "/>
    <n v="51.159399999999899"/>
    <n v="-118.908"/>
    <n v="2021"/>
    <x v="1"/>
    <n v="8"/>
    <d v="2021-07-08T00:00:00"/>
    <m/>
    <m/>
    <x v="7"/>
    <x v="1805"/>
    <x v="1"/>
    <s v=" "/>
    <s v="Fire"/>
    <s v=" "/>
    <s v="BC-2021-2021-K41676"/>
    <s v=" "/>
    <s v=" "/>
    <d v="2022-04-11T00:00:00"/>
    <s v="BC"/>
    <x v="3"/>
    <n v="14"/>
    <x v="3"/>
    <s v="Cordill re montagnarde"/>
  </r>
  <r>
    <n v="2719"/>
    <x v="0"/>
    <s v="2021-N12156"/>
    <s v=" "/>
    <n v="49.815800000000003"/>
    <n v="-116.5103"/>
    <n v="2021"/>
    <x v="1"/>
    <n v="22"/>
    <d v="2021-07-22T00:00:00"/>
    <m/>
    <m/>
    <x v="7"/>
    <x v="1806"/>
    <x v="1"/>
    <s v=" "/>
    <s v="Fire"/>
    <s v=" "/>
    <s v="BC-2021-2021-N12156"/>
    <s v=" "/>
    <s v=" "/>
    <d v="2022-04-11T00:00:00"/>
    <s v="BC"/>
    <x v="3"/>
    <n v="14"/>
    <x v="3"/>
    <s v="Cordill re montagnarde"/>
  </r>
  <r>
    <n v="2720"/>
    <x v="0"/>
    <s v="2021-N11958"/>
    <s v=" "/>
    <n v="49.6556"/>
    <n v="-115.4299"/>
    <n v="2021"/>
    <x v="1"/>
    <n v="14"/>
    <d v="2021-07-14T00:00:00"/>
    <m/>
    <m/>
    <x v="7"/>
    <x v="1518"/>
    <x v="1"/>
    <s v=" "/>
    <s v="Fire"/>
    <s v=" "/>
    <s v="BC-2021-2021-N11958"/>
    <s v=" "/>
    <s v=" "/>
    <d v="2022-04-11T00:00:00"/>
    <s v="BC"/>
    <x v="3"/>
    <n v="14"/>
    <x v="3"/>
    <s v="Cordill re montagnarde"/>
  </r>
  <r>
    <n v="2721"/>
    <x v="0"/>
    <s v="2021-N41254"/>
    <s v=" "/>
    <n v="51.6858"/>
    <n v="-118.569999999999"/>
    <n v="2021"/>
    <x v="1"/>
    <n v="1"/>
    <d v="2021-07-01T00:00:00"/>
    <m/>
    <m/>
    <x v="7"/>
    <x v="1807"/>
    <x v="1"/>
    <s v=" "/>
    <s v="Fire"/>
    <s v=" "/>
    <s v="BC-2021-2021-N41254"/>
    <s v=" "/>
    <s v=" "/>
    <d v="2022-04-11T00:00:00"/>
    <s v="BC"/>
    <x v="3"/>
    <n v="14"/>
    <x v="3"/>
    <s v="Cordill re montagnarde"/>
  </r>
  <r>
    <n v="2722"/>
    <x v="0"/>
    <s v="2021-K62058"/>
    <s v=" "/>
    <n v="49.911200000000001"/>
    <n v="-121.2255"/>
    <n v="2021"/>
    <x v="1"/>
    <n v="19"/>
    <d v="2021-07-19T00:00:00"/>
    <m/>
    <m/>
    <x v="7"/>
    <x v="1808"/>
    <x v="1"/>
    <s v=" "/>
    <s v="Fire"/>
    <s v=" "/>
    <s v="BC-2021-2021-K62058"/>
    <s v=" "/>
    <s v=" "/>
    <d v="2022-04-11T00:00:00"/>
    <s v="BC"/>
    <x v="3"/>
    <n v="14"/>
    <x v="3"/>
    <s v="Cordill re montagnarde"/>
  </r>
  <r>
    <n v="2723"/>
    <x v="0"/>
    <s v="2021-K52061"/>
    <s v=" "/>
    <n v="49.089199999999899"/>
    <n v="-119.4862"/>
    <n v="2021"/>
    <x v="1"/>
    <n v="19"/>
    <d v="2021-07-19T00:00:00"/>
    <m/>
    <m/>
    <x v="7"/>
    <x v="1809"/>
    <x v="0"/>
    <s v=" "/>
    <s v="Fire"/>
    <s v=" "/>
    <s v="BC-2021-2021-K52061"/>
    <s v=" "/>
    <s v=" "/>
    <d v="2022-04-11T00:00:00"/>
    <s v="BC"/>
    <x v="3"/>
    <n v="14"/>
    <x v="3"/>
    <s v="Cordill re montagnarde"/>
  </r>
  <r>
    <n v="2724"/>
    <x v="0"/>
    <s v="2021-K42078"/>
    <s v=" "/>
    <n v="50.795200000000001"/>
    <n v="-118.9828"/>
    <n v="2021"/>
    <x v="1"/>
    <n v="20"/>
    <d v="2021-07-20T00:00:00"/>
    <m/>
    <m/>
    <x v="7"/>
    <x v="1395"/>
    <x v="0"/>
    <s v=" "/>
    <s v="Fire"/>
    <s v=" "/>
    <s v="BC-2021-2021-K42078"/>
    <s v=" "/>
    <s v=" "/>
    <d v="2022-04-11T00:00:00"/>
    <s v="BC"/>
    <x v="3"/>
    <n v="14"/>
    <x v="3"/>
    <s v="Cordill re montagnarde"/>
  </r>
  <r>
    <n v="2725"/>
    <x v="0"/>
    <s v="2021-G61132"/>
    <s v=" "/>
    <n v="55.389200000000002"/>
    <n v="-124.5843"/>
    <n v="2021"/>
    <x v="0"/>
    <n v="30"/>
    <d v="2021-06-30T00:00:00"/>
    <m/>
    <m/>
    <x v="7"/>
    <x v="1810"/>
    <x v="1"/>
    <s v=" "/>
    <s v="Fire"/>
    <s v=" "/>
    <s v="BC-2021-2021-G61132"/>
    <s v=" "/>
    <s v=" "/>
    <d v="2022-04-11T00:00:00"/>
    <s v="BC"/>
    <x v="3"/>
    <n v="14"/>
    <x v="3"/>
    <s v="Cordill re montagnarde"/>
  </r>
  <r>
    <n v="2726"/>
    <x v="0"/>
    <s v="2021-G71138"/>
    <s v=" "/>
    <n v="54.943300000000001"/>
    <n v="-121.251499999999"/>
    <n v="2021"/>
    <x v="0"/>
    <n v="30"/>
    <d v="2021-06-30T00:00:00"/>
    <m/>
    <m/>
    <x v="7"/>
    <x v="1811"/>
    <x v="1"/>
    <s v=" "/>
    <s v="Fire"/>
    <s v=" "/>
    <s v="BC-2021-2021-G71138"/>
    <s v=" "/>
    <s v=" "/>
    <d v="2022-04-11T00:00:00"/>
    <s v="BC"/>
    <x v="3"/>
    <n v="14"/>
    <x v="3"/>
    <s v="Cordill re montagnarde"/>
  </r>
  <r>
    <n v="2727"/>
    <x v="0"/>
    <s v="2021-G71134"/>
    <s v=" "/>
    <n v="54.772500000000001"/>
    <n v="-121.24120000000001"/>
    <n v="2021"/>
    <x v="0"/>
    <n v="30"/>
    <d v="2021-06-30T00:00:00"/>
    <m/>
    <m/>
    <x v="7"/>
    <x v="1241"/>
    <x v="1"/>
    <s v=" "/>
    <s v="Fire"/>
    <s v=" "/>
    <s v="BC-2021-2021-G71134"/>
    <s v=" "/>
    <s v=" "/>
    <d v="2022-04-11T00:00:00"/>
    <s v="BC"/>
    <x v="3"/>
    <n v="14"/>
    <x v="3"/>
    <s v="Cordill re montagnarde"/>
  </r>
  <r>
    <n v="2728"/>
    <x v="0"/>
    <s v="2021-K62088"/>
    <s v=" "/>
    <n v="49.1858"/>
    <n v="-120.6746"/>
    <n v="2021"/>
    <x v="1"/>
    <n v="19"/>
    <d v="2021-07-19T00:00:00"/>
    <m/>
    <m/>
    <x v="7"/>
    <x v="1812"/>
    <x v="0"/>
    <s v=" "/>
    <s v="Fire"/>
    <s v=" "/>
    <s v="BC-2021-2021-K62088"/>
    <s v=" "/>
    <s v=" "/>
    <d v="2022-04-11T00:00:00"/>
    <s v="BC"/>
    <x v="3"/>
    <n v="14"/>
    <x v="3"/>
    <s v="Cordill re montagnarde"/>
  </r>
  <r>
    <n v="2729"/>
    <x v="0"/>
    <s v="2021-G51748"/>
    <s v=" "/>
    <n v="54.497300000000003"/>
    <n v="-125.0085"/>
    <n v="2021"/>
    <x v="1"/>
    <n v="10"/>
    <d v="2021-07-10T00:00:00"/>
    <m/>
    <m/>
    <x v="7"/>
    <x v="1813"/>
    <x v="1"/>
    <s v=" "/>
    <s v="Fire"/>
    <s v=" "/>
    <s v="BC-2021-2021-G51748"/>
    <s v=" "/>
    <s v=" "/>
    <d v="2022-04-11T00:00:00"/>
    <s v="BC"/>
    <x v="3"/>
    <n v="14"/>
    <x v="3"/>
    <s v="Cordill re montagnarde"/>
  </r>
  <r>
    <n v="2730"/>
    <x v="0"/>
    <s v="2021-C11753"/>
    <s v=" "/>
    <n v="53.051099999999899"/>
    <n v="-121.05110000000001"/>
    <n v="2021"/>
    <x v="1"/>
    <n v="10"/>
    <d v="2021-07-10T00:00:00"/>
    <m/>
    <m/>
    <x v="7"/>
    <x v="1118"/>
    <x v="1"/>
    <s v=" "/>
    <s v="Fire"/>
    <s v=" "/>
    <s v="BC-2021-2021-C11753"/>
    <s v=" "/>
    <s v=" "/>
    <d v="2022-04-11T00:00:00"/>
    <s v="BC"/>
    <x v="3"/>
    <n v="14"/>
    <x v="3"/>
    <s v="Cordill re montagnarde"/>
  </r>
  <r>
    <n v="2731"/>
    <x v="0"/>
    <s v="2021-N11795"/>
    <s v=" "/>
    <n v="49.5229"/>
    <n v="-116.6259"/>
    <n v="2021"/>
    <x v="1"/>
    <n v="10"/>
    <d v="2021-07-10T00:00:00"/>
    <m/>
    <m/>
    <x v="7"/>
    <x v="1814"/>
    <x v="1"/>
    <s v=" "/>
    <s v="Fire"/>
    <s v=" "/>
    <s v="BC-2021-2021-N11795"/>
    <s v=" "/>
    <s v=" "/>
    <d v="2022-04-11T00:00:00"/>
    <s v="BC"/>
    <x v="3"/>
    <n v="14"/>
    <x v="3"/>
    <s v="Cordill re montagnarde"/>
  </r>
  <r>
    <n v="2732"/>
    <x v="0"/>
    <s v="2021-N71793"/>
    <s v=" "/>
    <n v="50.169800000000002"/>
    <n v="-116.6126"/>
    <n v="2021"/>
    <x v="1"/>
    <n v="8"/>
    <d v="2021-07-08T00:00:00"/>
    <m/>
    <m/>
    <x v="7"/>
    <x v="1098"/>
    <x v="1"/>
    <s v=" "/>
    <s v="Fire"/>
    <s v=" "/>
    <s v="BC-2021-2021-N71793"/>
    <s v=" "/>
    <s v=" "/>
    <d v="2022-04-11T00:00:00"/>
    <s v="BC"/>
    <x v="3"/>
    <n v="14"/>
    <x v="3"/>
    <s v="Cordill re montagnarde"/>
  </r>
  <r>
    <n v="2733"/>
    <x v="0"/>
    <s v="2021-K51794"/>
    <s v=" "/>
    <n v="49.361600000000003"/>
    <n v="-119.53400000000001"/>
    <n v="2021"/>
    <x v="1"/>
    <n v="11"/>
    <d v="2021-07-11T00:00:00"/>
    <m/>
    <m/>
    <x v="7"/>
    <x v="1815"/>
    <x v="0"/>
    <s v=" "/>
    <s v="Fire"/>
    <s v=" "/>
    <s v="BC-2021-2021-K51794"/>
    <s v=" "/>
    <s v=" "/>
    <d v="2022-04-11T00:00:00"/>
    <s v="BC"/>
    <x v="3"/>
    <n v="14"/>
    <x v="3"/>
    <s v="Cordill re montagnarde"/>
  </r>
  <r>
    <n v="2734"/>
    <x v="0"/>
    <s v="2021-G81007"/>
    <s v=" "/>
    <n v="57.142800000000001"/>
    <n v="-121.864999999999"/>
    <n v="2021"/>
    <x v="0"/>
    <n v="28"/>
    <d v="2021-06-28T00:00:00"/>
    <m/>
    <m/>
    <x v="7"/>
    <x v="1816"/>
    <x v="1"/>
    <s v=" "/>
    <s v="Fire"/>
    <s v=" "/>
    <s v="BC-2021-2021-G81007"/>
    <s v=" "/>
    <s v=" "/>
    <d v="2022-04-11T00:00:00"/>
    <s v="BC"/>
    <x v="1"/>
    <n v="4"/>
    <x v="1"/>
    <s v="Taiga des plaines"/>
  </r>
  <r>
    <n v="2735"/>
    <x v="0"/>
    <s v="2021-R91496"/>
    <s v=" "/>
    <n v="57.866799999999898"/>
    <n v="-129.29310000000001"/>
    <n v="2021"/>
    <x v="1"/>
    <n v="5"/>
    <d v="2021-07-05T00:00:00"/>
    <m/>
    <m/>
    <x v="7"/>
    <x v="1817"/>
    <x v="1"/>
    <s v=" "/>
    <s v="Fire"/>
    <s v=" "/>
    <s v="BC-2021-2021-R91496"/>
    <s v=" "/>
    <s v=" "/>
    <d v="2022-04-11T00:00:00"/>
    <s v="BC"/>
    <x v="0"/>
    <n v="12"/>
    <x v="0"/>
    <s v="CordillCre boreale"/>
  </r>
  <r>
    <n v="2736"/>
    <x v="0"/>
    <s v="2021-C31056"/>
    <s v=" "/>
    <n v="52.268500000000003"/>
    <n v="-120.8955"/>
    <n v="2021"/>
    <x v="0"/>
    <n v="27"/>
    <d v="2021-06-27T00:00:00"/>
    <m/>
    <m/>
    <x v="7"/>
    <x v="1818"/>
    <x v="0"/>
    <s v=" "/>
    <s v="Fire"/>
    <s v=" "/>
    <s v="BC-2021-2021-C31056"/>
    <s v=" "/>
    <s v=" "/>
    <d v="2022-04-11T00:00:00"/>
    <s v="BC"/>
    <x v="3"/>
    <n v="14"/>
    <x v="3"/>
    <s v="Cordill re montagnarde"/>
  </r>
  <r>
    <n v="2737"/>
    <x v="0"/>
    <s v="2021-C51355"/>
    <s v=" "/>
    <n v="52.486199999999897"/>
    <n v="-125.674499999999"/>
    <n v="2021"/>
    <x v="1"/>
    <n v="3"/>
    <d v="2021-07-03T00:00:00"/>
    <m/>
    <m/>
    <x v="7"/>
    <x v="1819"/>
    <x v="1"/>
    <s v=" "/>
    <s v="Fire"/>
    <s v=" "/>
    <s v="BC-2021-2021-C51355"/>
    <s v=" "/>
    <s v=" "/>
    <d v="2022-04-11T00:00:00"/>
    <s v="BC"/>
    <x v="3"/>
    <n v="14"/>
    <x v="3"/>
    <s v="Cordill re montagnarde"/>
  </r>
  <r>
    <n v="2738"/>
    <x v="0"/>
    <s v="2021-C41866"/>
    <s v=" "/>
    <n v="51.2348"/>
    <n v="-121.4345"/>
    <n v="2021"/>
    <x v="1"/>
    <n v="12"/>
    <d v="2021-07-12T00:00:00"/>
    <m/>
    <m/>
    <x v="7"/>
    <x v="741"/>
    <x v="1"/>
    <s v=" "/>
    <s v="Fire"/>
    <s v=" "/>
    <s v="BC-2021-2021-C41866"/>
    <s v=" "/>
    <s v=" "/>
    <d v="2022-04-11T00:00:00"/>
    <s v="BC"/>
    <x v="3"/>
    <n v="14"/>
    <x v="3"/>
    <s v="Cordill re montagnarde"/>
  </r>
  <r>
    <n v="2739"/>
    <x v="0"/>
    <s v="2021-C21250"/>
    <s v=" "/>
    <n v="51.43"/>
    <n v="-122.2371"/>
    <n v="2021"/>
    <x v="0"/>
    <n v="2"/>
    <d v="2021-06-02T00:00:00"/>
    <m/>
    <m/>
    <x v="7"/>
    <x v="1820"/>
    <x v="1"/>
    <s v=" "/>
    <s v="Fire"/>
    <s v=" "/>
    <s v="BC-2021-2021-C21250"/>
    <s v=" "/>
    <s v=" "/>
    <d v="2022-04-11T00:00:00"/>
    <s v="BC"/>
    <x v="3"/>
    <n v="14"/>
    <x v="3"/>
    <s v="Cordill re montagnarde"/>
  </r>
  <r>
    <n v="2740"/>
    <x v="0"/>
    <s v="2021-C41515"/>
    <s v=" "/>
    <n v="51.705599999999897"/>
    <n v="-120.7814"/>
    <n v="2021"/>
    <x v="1"/>
    <n v="5"/>
    <d v="2021-07-05T00:00:00"/>
    <m/>
    <m/>
    <x v="7"/>
    <x v="1061"/>
    <x v="1"/>
    <s v=" "/>
    <s v="Fire"/>
    <s v=" "/>
    <s v="BC-2021-2021-C41515"/>
    <s v=" "/>
    <s v=" "/>
    <d v="2022-04-11T00:00:00"/>
    <s v="BC"/>
    <x v="3"/>
    <n v="14"/>
    <x v="3"/>
    <s v="Cordill re montagnarde"/>
  </r>
  <r>
    <n v="2741"/>
    <x v="0"/>
    <s v="2021-VA1545"/>
    <s v=" "/>
    <n v="52.211500000000001"/>
    <n v="-126.0311"/>
    <n v="2021"/>
    <x v="1"/>
    <n v="5"/>
    <d v="2021-07-05T00:00:00"/>
    <m/>
    <m/>
    <x v="7"/>
    <x v="885"/>
    <x v="1"/>
    <s v=" "/>
    <s v="Fire"/>
    <s v=" "/>
    <s v="BC-2021-2021-VA1545"/>
    <s v=" "/>
    <s v=" "/>
    <d v="2022-04-11T00:00:00"/>
    <s v="BC"/>
    <x v="4"/>
    <n v="13"/>
    <x v="4"/>
    <s v="Maritime du Pacifique"/>
  </r>
  <r>
    <n v="2742"/>
    <x v="0"/>
    <s v="2021-K51041"/>
    <s v=" "/>
    <n v="49.920499999999898"/>
    <n v="-118.9089"/>
    <n v="2021"/>
    <x v="0"/>
    <n v="29"/>
    <d v="2021-06-29T00:00:00"/>
    <m/>
    <m/>
    <x v="7"/>
    <x v="1821"/>
    <x v="1"/>
    <s v=" "/>
    <s v="Fire"/>
    <s v=" "/>
    <s v="BC-2021-2021-K51041"/>
    <s v=" "/>
    <s v=" "/>
    <d v="2022-04-11T00:00:00"/>
    <s v="BC"/>
    <x v="3"/>
    <n v="14"/>
    <x v="3"/>
    <s v="Cordill re montagnarde"/>
  </r>
  <r>
    <n v="2743"/>
    <x v="0"/>
    <s v="2021-N71875"/>
    <s v=" "/>
    <n v="50.7000999999999"/>
    <n v="-117.2439"/>
    <n v="2021"/>
    <x v="1"/>
    <n v="4"/>
    <d v="2021-07-04T00:00:00"/>
    <m/>
    <m/>
    <x v="7"/>
    <x v="1822"/>
    <x v="1"/>
    <s v=" "/>
    <s v="Fire"/>
    <s v=" "/>
    <s v="BC-2021-2021-N71875"/>
    <s v=" "/>
    <s v=" "/>
    <d v="2022-04-11T00:00:00"/>
    <s v="BC"/>
    <x v="3"/>
    <n v="14"/>
    <x v="3"/>
    <s v="Cordill re montagnarde"/>
  </r>
  <r>
    <n v="2744"/>
    <x v="0"/>
    <s v="2021-N51317"/>
    <s v=" "/>
    <n v="49.666200000000003"/>
    <n v="-118.11"/>
    <n v="2021"/>
    <x v="1"/>
    <n v="2"/>
    <d v="2021-07-02T00:00:00"/>
    <m/>
    <m/>
    <x v="7"/>
    <x v="832"/>
    <x v="1"/>
    <s v=" "/>
    <s v="Fire"/>
    <s v=" "/>
    <s v="BC-2021-2021-N51317"/>
    <s v=" "/>
    <s v=" "/>
    <d v="2022-04-11T00:00:00"/>
    <s v="BC"/>
    <x v="3"/>
    <n v="14"/>
    <x v="3"/>
    <s v="Cordill re montagnarde"/>
  </r>
  <r>
    <n v="2745"/>
    <x v="0"/>
    <s v="2021-G61316"/>
    <s v=" "/>
    <n v="56.289299999999898"/>
    <n v="-125.502"/>
    <n v="2021"/>
    <x v="0"/>
    <n v="30"/>
    <d v="2021-06-30T00:00:00"/>
    <m/>
    <m/>
    <x v="7"/>
    <x v="1823"/>
    <x v="1"/>
    <s v=" "/>
    <s v="Fire"/>
    <s v=" "/>
    <s v="BC-2021-2021-G61316"/>
    <s v=" "/>
    <s v=" "/>
    <d v="2022-04-11T00:00:00"/>
    <s v="BC"/>
    <x v="3"/>
    <n v="14"/>
    <x v="3"/>
    <s v="Cordill re montagnarde"/>
  </r>
  <r>
    <n v="2746"/>
    <x v="0"/>
    <s v="2021-C41602"/>
    <s v=" "/>
    <n v="51.493699999999897"/>
    <n v="-121.617"/>
    <n v="2021"/>
    <x v="1"/>
    <n v="8"/>
    <d v="2021-07-08T00:00:00"/>
    <m/>
    <m/>
    <x v="7"/>
    <x v="1824"/>
    <x v="1"/>
    <s v=" "/>
    <s v="Fire"/>
    <s v=" "/>
    <s v="BC-2021-2021-C41602"/>
    <s v=" "/>
    <s v=" "/>
    <d v="2022-04-11T00:00:00"/>
    <s v="BC"/>
    <x v="3"/>
    <n v="14"/>
    <x v="3"/>
    <s v="Cordill re montagnarde"/>
  </r>
  <r>
    <n v="2747"/>
    <x v="0"/>
    <s v="2021-C51606"/>
    <s v=" "/>
    <n v="52.712800000000001"/>
    <n v="-125.6437"/>
    <n v="2021"/>
    <x v="1"/>
    <n v="8"/>
    <d v="2021-07-08T00:00:00"/>
    <m/>
    <m/>
    <x v="7"/>
    <x v="1825"/>
    <x v="1"/>
    <s v=" "/>
    <s v="Fire"/>
    <s v=" "/>
    <s v="BC-2021-2021-C51606"/>
    <s v=" "/>
    <s v=" "/>
    <d v="2022-04-11T00:00:00"/>
    <s v="BC"/>
    <x v="3"/>
    <n v="14"/>
    <x v="3"/>
    <s v="Cordill re montagnarde"/>
  </r>
  <r>
    <n v="2748"/>
    <x v="0"/>
    <s v="2021-N41221"/>
    <s v=" "/>
    <n v="51.588099999999898"/>
    <n v="-117.5438"/>
    <n v="2021"/>
    <x v="1"/>
    <n v="1"/>
    <d v="2021-07-01T00:00:00"/>
    <m/>
    <m/>
    <x v="7"/>
    <x v="1826"/>
    <x v="1"/>
    <s v=" "/>
    <s v="Fire"/>
    <s v=" "/>
    <s v="BC-2021-2021-N41221"/>
    <s v=" "/>
    <s v=" "/>
    <d v="2022-04-11T00:00:00"/>
    <s v="BC"/>
    <x v="3"/>
    <n v="14"/>
    <x v="3"/>
    <s v="Cordill re montagnarde"/>
  </r>
  <r>
    <n v="2749"/>
    <x v="0"/>
    <s v="2021-C41395"/>
    <s v=" "/>
    <n v="51.917900000000003"/>
    <n v="-120.8967"/>
    <n v="2021"/>
    <x v="1"/>
    <n v="4"/>
    <d v="2021-07-04T00:00:00"/>
    <m/>
    <m/>
    <x v="7"/>
    <x v="867"/>
    <x v="1"/>
    <s v=" "/>
    <s v="Fire"/>
    <s v=" "/>
    <s v="BC-2021-2021-C41395"/>
    <s v=" "/>
    <s v=" "/>
    <d v="2022-04-11T00:00:00"/>
    <s v="BC"/>
    <x v="3"/>
    <n v="14"/>
    <x v="3"/>
    <s v="Cordill re montagnarde"/>
  </r>
  <r>
    <n v="2750"/>
    <x v="0"/>
    <s v="2021-K41651"/>
    <s v=" "/>
    <n v="50.515900000000002"/>
    <n v="-118.47"/>
    <n v="2021"/>
    <x v="1"/>
    <n v="8"/>
    <d v="2021-07-08T00:00:00"/>
    <m/>
    <m/>
    <x v="7"/>
    <x v="1827"/>
    <x v="1"/>
    <s v=" "/>
    <s v="Fire"/>
    <s v=" "/>
    <s v="BC-2021-2021-K41651"/>
    <s v=" "/>
    <s v=" "/>
    <d v="2022-04-11T00:00:00"/>
    <s v="BC"/>
    <x v="3"/>
    <n v="14"/>
    <x v="3"/>
    <s v="Cordill re montagnarde"/>
  </r>
  <r>
    <n v="2751"/>
    <x v="0"/>
    <s v="2021-K41384"/>
    <s v=" "/>
    <n v="50.603299999999898"/>
    <n v="-118.5722"/>
    <n v="2021"/>
    <x v="1"/>
    <n v="3"/>
    <d v="2021-07-03T00:00:00"/>
    <m/>
    <m/>
    <x v="7"/>
    <x v="1828"/>
    <x v="1"/>
    <s v=" "/>
    <s v="Fire"/>
    <s v=" "/>
    <s v="BC-2021-2021-K41384"/>
    <s v=" "/>
    <s v=" "/>
    <d v="2022-04-11T00:00:00"/>
    <s v="BC"/>
    <x v="3"/>
    <n v="14"/>
    <x v="3"/>
    <s v="Cordill re montagnarde"/>
  </r>
  <r>
    <n v="2752"/>
    <x v="0"/>
    <s v="2021-K60230"/>
    <s v=" "/>
    <n v="50.104599999999898"/>
    <n v="-120.26"/>
    <n v="2021"/>
    <x v="5"/>
    <n v="15"/>
    <d v="2021-04-15T00:00:00"/>
    <m/>
    <m/>
    <x v="7"/>
    <x v="832"/>
    <x v="0"/>
    <s v=" "/>
    <s v="Fire"/>
    <s v=" "/>
    <s v="BC-2021-2021-K60230"/>
    <s v=" "/>
    <s v=" "/>
    <d v="2022-04-11T00:00:00"/>
    <s v="BC"/>
    <x v="3"/>
    <n v="14"/>
    <x v="3"/>
    <s v="Cordill re montagnarde"/>
  </r>
  <r>
    <n v="2753"/>
    <x v="0"/>
    <s v="2021-K21658"/>
    <s v=" "/>
    <n v="51.348500000000001"/>
    <n v="-119.3933"/>
    <n v="2021"/>
    <x v="1"/>
    <n v="8"/>
    <d v="2021-07-08T00:00:00"/>
    <m/>
    <m/>
    <x v="7"/>
    <x v="1829"/>
    <x v="1"/>
    <s v=" "/>
    <s v="Fire"/>
    <s v=" "/>
    <s v="BC-2021-2021-K21658"/>
    <s v=" "/>
    <s v=" "/>
    <d v="2022-04-11T00:00:00"/>
    <s v="BC"/>
    <x v="3"/>
    <n v="14"/>
    <x v="3"/>
    <s v="Cordill re montagnarde"/>
  </r>
  <r>
    <n v="2754"/>
    <x v="0"/>
    <s v="2021-V11669"/>
    <s v=" "/>
    <n v="50.049500000000002"/>
    <n v="-121.452699999999"/>
    <n v="2021"/>
    <x v="1"/>
    <n v="8"/>
    <d v="2021-07-08T00:00:00"/>
    <m/>
    <m/>
    <x v="7"/>
    <x v="1830"/>
    <x v="1"/>
    <s v=" "/>
    <s v="Fire"/>
    <s v=" "/>
    <s v="BC-2021-2021-V11669"/>
    <s v=" "/>
    <s v=" "/>
    <d v="2022-04-11T00:00:00"/>
    <s v="BC"/>
    <x v="3"/>
    <n v="14"/>
    <x v="3"/>
    <s v="Cordill re montagnarde"/>
  </r>
  <r>
    <n v="2755"/>
    <x v="0"/>
    <s v="2021-N61687"/>
    <s v=" "/>
    <n v="49.335000000000001"/>
    <n v="-118.3545"/>
    <n v="2021"/>
    <x v="1"/>
    <n v="8"/>
    <d v="2021-07-08T00:00:00"/>
    <m/>
    <m/>
    <x v="7"/>
    <x v="1831"/>
    <x v="1"/>
    <s v=" "/>
    <s v="Fire"/>
    <s v=" "/>
    <s v="BC-2021-2021-N61687"/>
    <s v=" "/>
    <s v=" "/>
    <d v="2022-04-11T00:00:00"/>
    <s v="BC"/>
    <x v="3"/>
    <n v="14"/>
    <x v="3"/>
    <s v="Cordill re montagnarde"/>
  </r>
  <r>
    <n v="2756"/>
    <x v="0"/>
    <s v="2021-R11562"/>
    <s v=" "/>
    <n v="53.506300000000003"/>
    <n v="-126.1315"/>
    <n v="2021"/>
    <x v="1"/>
    <n v="6"/>
    <d v="2021-07-06T00:00:00"/>
    <m/>
    <m/>
    <x v="7"/>
    <x v="1832"/>
    <x v="1"/>
    <s v=" "/>
    <s v="Fire"/>
    <s v=" "/>
    <s v="BC-2021-2021-R11562"/>
    <s v=" "/>
    <s v=" "/>
    <d v="2022-04-11T00:00:00"/>
    <s v="BC"/>
    <x v="3"/>
    <n v="14"/>
    <x v="3"/>
    <s v="Cordill re montagnarde"/>
  </r>
  <r>
    <n v="2757"/>
    <x v="0"/>
    <s v="2021-K22068"/>
    <s v=" "/>
    <n v="51.6739999999999"/>
    <n v="-119.7617"/>
    <n v="2021"/>
    <x v="1"/>
    <n v="16"/>
    <d v="2021-07-16T00:00:00"/>
    <m/>
    <m/>
    <x v="7"/>
    <x v="1706"/>
    <x v="1"/>
    <s v=" "/>
    <s v="Fire"/>
    <s v=" "/>
    <s v="BC-2021-2021-K22068"/>
    <s v=" "/>
    <s v=" "/>
    <d v="2022-04-11T00:00:00"/>
    <s v="BC"/>
    <x v="3"/>
    <n v="14"/>
    <x v="3"/>
    <s v="Cordill re montagnarde"/>
  </r>
  <r>
    <n v="2758"/>
    <x v="0"/>
    <s v="2021-N71686"/>
    <s v=" "/>
    <n v="49.461599999999898"/>
    <n v="-116.6764"/>
    <n v="2021"/>
    <x v="1"/>
    <n v="7"/>
    <d v="2021-07-07T00:00:00"/>
    <m/>
    <m/>
    <x v="7"/>
    <x v="1833"/>
    <x v="1"/>
    <s v=" "/>
    <s v="Fire"/>
    <s v=" "/>
    <s v="BC-2021-2021-N71686"/>
    <s v=" "/>
    <s v=" "/>
    <d v="2022-04-11T00:00:00"/>
    <s v="BC"/>
    <x v="3"/>
    <n v="14"/>
    <x v="3"/>
    <s v="Cordill re montagnarde"/>
  </r>
  <r>
    <n v="2759"/>
    <x v="0"/>
    <s v="2021-N11629"/>
    <s v=" "/>
    <n v="49.746000000000002"/>
    <n v="-115.627799999999"/>
    <n v="2021"/>
    <x v="1"/>
    <n v="8"/>
    <d v="2021-07-08T00:00:00"/>
    <m/>
    <m/>
    <x v="7"/>
    <x v="1424"/>
    <x v="1"/>
    <s v=" "/>
    <s v="Fire"/>
    <s v=" "/>
    <s v="BC-2021-2021-N11629"/>
    <s v=" "/>
    <s v=" "/>
    <d v="2022-04-11T00:00:00"/>
    <s v="BC"/>
    <x v="3"/>
    <n v="14"/>
    <x v="3"/>
    <s v="Cordill re montagnarde"/>
  </r>
  <r>
    <n v="2760"/>
    <x v="0"/>
    <s v="2021-N71743"/>
    <s v=" "/>
    <n v="49.360500000000002"/>
    <n v="-116.2915"/>
    <n v="2021"/>
    <x v="1"/>
    <n v="7"/>
    <d v="2021-07-07T00:00:00"/>
    <m/>
    <m/>
    <x v="7"/>
    <x v="1834"/>
    <x v="1"/>
    <s v=" "/>
    <s v="Fire"/>
    <s v=" "/>
    <s v="BC-2021-2021-N71743"/>
    <s v=" "/>
    <s v=" "/>
    <d v="2022-04-11T00:00:00"/>
    <s v="BC"/>
    <x v="3"/>
    <n v="14"/>
    <x v="3"/>
    <s v="Cordill re montagnard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E5424-5756-7549-8820-ACA1094A1E11}"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22" firstHeaderRow="1" firstDataRow="1" firstDataCol="1"/>
  <pivotFields count="9">
    <pivotField showAll="0"/>
    <pivotField showAll="0"/>
    <pivotField showAll="0"/>
    <pivotField axis="axisRow" dataField="1" showAll="0" sortType="descending">
      <items count="19">
        <item x="10"/>
        <item x="13"/>
        <item x="7"/>
        <item x="11"/>
        <item x="3"/>
        <item x="4"/>
        <item x="6"/>
        <item x="8"/>
        <item x="9"/>
        <item x="15"/>
        <item x="12"/>
        <item x="0"/>
        <item x="17"/>
        <item x="16"/>
        <item x="5"/>
        <item x="14"/>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4" showAll="0"/>
    <pivotField numFmtId="14" showAll="0"/>
    <pivotField showAll="0"/>
    <pivotField numFmtId="165" showAll="0"/>
  </pivotFields>
  <rowFields count="1">
    <field x="3"/>
  </rowFields>
  <rowItems count="19">
    <i>
      <x v="8"/>
    </i>
    <i>
      <x v="11"/>
    </i>
    <i>
      <x v="5"/>
    </i>
    <i>
      <x v="14"/>
    </i>
    <i>
      <x v="2"/>
    </i>
    <i>
      <x v="16"/>
    </i>
    <i>
      <x v="17"/>
    </i>
    <i>
      <x v="1"/>
    </i>
    <i>
      <x v="7"/>
    </i>
    <i>
      <x v="6"/>
    </i>
    <i>
      <x v="15"/>
    </i>
    <i>
      <x v="4"/>
    </i>
    <i>
      <x/>
    </i>
    <i>
      <x v="12"/>
    </i>
    <i>
      <x v="3"/>
    </i>
    <i>
      <x v="13"/>
    </i>
    <i>
      <x v="10"/>
    </i>
    <i>
      <x v="9"/>
    </i>
    <i t="grand">
      <x/>
    </i>
  </rowItems>
  <colItems count="1">
    <i/>
  </colItems>
  <dataFields count="1">
    <dataField name="Count of Room" fld="3" subtotal="count" baseField="0" baseItem="0"/>
  </dataFields>
  <formats count="2">
    <format dxfId="89">
      <pivotArea dataOnly="0" labelOnly="1" fieldPosition="0">
        <references count="1">
          <reference field="3" count="1">
            <x v="8"/>
          </reference>
        </references>
      </pivotArea>
    </format>
    <format dxfId="88">
      <pivotArea collapsedLevelsAreSubtotals="1" fieldPosition="0">
        <references count="1">
          <reference field="3"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73CBB6-7DA7-084A-AA71-F1DDE06B438E}" name="PivotTable1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ecade" colHeaderCaption="Fire Cause">
  <location ref="AC7:AF17" firstHeaderRow="1" firstDataRow="2" firstDataCol="1"/>
  <pivotFields count="27">
    <pivotField showAll="0"/>
    <pivotField dataField="1" showAll="0">
      <items count="2">
        <item x="0"/>
        <item t="default"/>
      </items>
    </pivotField>
    <pivotField showAll="0"/>
    <pivotField showAll="0"/>
    <pivotField showAll="0"/>
    <pivotField showAll="0"/>
    <pivotField showAll="0"/>
    <pivotField showAll="0"/>
    <pivotField showAll="0"/>
    <pivotField numFmtId="22" showAll="0"/>
    <pivotField showAll="0"/>
    <pivotField showAll="0"/>
    <pivotField axis="axisRow" showAll="0">
      <items count="9">
        <item x="0"/>
        <item x="1"/>
        <item x="2"/>
        <item x="3"/>
        <item x="4"/>
        <item x="5"/>
        <item x="6"/>
        <item x="7"/>
        <item t="default"/>
      </items>
    </pivotField>
    <pivotField showAll="0"/>
    <pivotField axis="axisCol" showAll="0">
      <items count="4">
        <item x="0"/>
        <item x="1"/>
        <item h="1" x="2"/>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s>
  <rowFields count="1">
    <field x="12"/>
  </rowFields>
  <rowItems count="9">
    <i>
      <x/>
    </i>
    <i>
      <x v="1"/>
    </i>
    <i>
      <x v="2"/>
    </i>
    <i>
      <x v="3"/>
    </i>
    <i>
      <x v="4"/>
    </i>
    <i>
      <x v="5"/>
    </i>
    <i>
      <x v="6"/>
    </i>
    <i>
      <x v="7"/>
    </i>
    <i t="grand">
      <x/>
    </i>
  </rowItems>
  <colFields count="1">
    <field x="14"/>
  </colFields>
  <colItems count="3">
    <i>
      <x/>
    </i>
    <i>
      <x v="1"/>
    </i>
    <i t="grand">
      <x/>
    </i>
  </colItems>
  <dataFields count="1">
    <dataField name="#Of Fire" fld="1" subtotal="count" baseField="0" baseItem="0" numFmtId="168"/>
  </dataFields>
  <formats count="6">
    <format dxfId="87">
      <pivotArea dataOnly="0" labelOnly="1" fieldPosition="0">
        <references count="1">
          <reference field="14" count="1">
            <x v="0"/>
          </reference>
        </references>
      </pivotArea>
    </format>
    <format dxfId="86">
      <pivotArea dataOnly="0" labelOnly="1" fieldPosition="0">
        <references count="1">
          <reference field="14" count="1">
            <x v="1"/>
          </reference>
        </references>
      </pivotArea>
    </format>
    <format dxfId="85">
      <pivotArea dataOnly="0" labelOnly="1" fieldPosition="0">
        <references count="1">
          <reference field="14" count="1">
            <x v="2"/>
          </reference>
        </references>
      </pivotArea>
    </format>
    <format dxfId="84">
      <pivotArea dataOnly="0" labelOnly="1" grandCol="1" outline="0" fieldPosition="0"/>
    </format>
    <format dxfId="79">
      <pivotArea collapsedLevelsAreSubtotals="1" fieldPosition="0">
        <references count="2">
          <reference field="12" count="0"/>
          <reference field="14" count="0" selected="0"/>
        </references>
      </pivotArea>
    </format>
    <format dxfId="33">
      <pivotArea outline="0" collapsedLevelsAreSubtotals="1" fieldPosition="0"/>
    </format>
  </formats>
  <chartFormats count="3">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8CC944-11AF-9E48-AC1F-A1F21D801342}"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4:S28" firstHeaderRow="1" firstDataRow="1" firstDataCol="1"/>
  <pivotFields count="9">
    <pivotField showAll="0"/>
    <pivotField showAll="0"/>
    <pivotField showAll="0"/>
    <pivotField showAll="0"/>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numFmtId="165" showAll="0"/>
  </pivotFields>
  <rowFields count="1">
    <field x="4"/>
  </rowFields>
  <rowItems count="4">
    <i>
      <x v="1"/>
    </i>
    <i>
      <x/>
    </i>
    <i>
      <x v="2"/>
    </i>
    <i t="grand">
      <x/>
    </i>
  </rowItems>
  <colItems count="1">
    <i/>
  </colItems>
  <dataFields count="1">
    <dataField name="Count of Room Type" fld="4" subtotal="count" baseField="0" baseItem="0"/>
  </dataFields>
  <formats count="1">
    <format dxfId="90">
      <pivotArea dataOnly="0" fieldPosition="0">
        <references count="1">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C9CDA3-8451-5C4A-87CC-C29A50A2738E}"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colHeaderCaption="Product">
  <location ref="I11:L17" firstHeaderRow="1" firstDataRow="2" firstDataCol="1"/>
  <pivotFields count="7">
    <pivotField showAll="0"/>
    <pivotField axis="axisRow" showAll="0">
      <items count="5">
        <item x="2"/>
        <item x="1"/>
        <item x="0"/>
        <item x="3"/>
        <item t="default"/>
      </items>
    </pivotField>
    <pivotField showAll="0"/>
    <pivotField showAll="0"/>
    <pivotField dataField="1" showAll="0">
      <items count="4">
        <item x="0"/>
        <item x="1"/>
        <item x="2"/>
        <item t="default"/>
      </items>
    </pivotField>
    <pivotField numFmtId="165" showAll="0"/>
    <pivotField axis="axisCol" showAll="0">
      <items count="3">
        <item x="1"/>
        <item x="0"/>
        <item t="default"/>
      </items>
    </pivotField>
  </pivotFields>
  <rowFields count="1">
    <field x="1"/>
  </rowFields>
  <rowItems count="5">
    <i>
      <x/>
    </i>
    <i>
      <x v="1"/>
    </i>
    <i>
      <x v="2"/>
    </i>
    <i>
      <x v="3"/>
    </i>
    <i t="grand">
      <x/>
    </i>
  </rowItems>
  <colFields count="1">
    <field x="6"/>
  </colFields>
  <colItems count="3">
    <i>
      <x/>
    </i>
    <i>
      <x v="1"/>
    </i>
    <i t="grand">
      <x/>
    </i>
  </colItems>
  <dataFields count="1">
    <dataField name="#Of Sales Transactions" fld="4" subtotal="count" baseField="0" baseItem="0"/>
  </dataFields>
  <formats count="2">
    <format dxfId="83">
      <pivotArea collapsedLevelsAreSubtotals="1" fieldPosition="0">
        <references count="2">
          <reference field="1" count="0"/>
          <reference field="6" count="1" selected="0">
            <x v="0"/>
          </reference>
        </references>
      </pivotArea>
    </format>
    <format dxfId="82">
      <pivotArea collapsedLevelsAreSubtotals="1" fieldPosition="0">
        <references count="2">
          <reference field="1" count="0"/>
          <reference field="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652509-2FD6-1A4B-9C2D-0CCBB6F21DFA}"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colHeaderCaption="Product">
  <location ref="I32:L38" firstHeaderRow="1" firstDataRow="2" firstDataCol="1"/>
  <pivotFields count="7">
    <pivotField showAll="0"/>
    <pivotField axis="axisRow" showAll="0">
      <items count="5">
        <item x="2"/>
        <item x="1"/>
        <item x="0"/>
        <item x="3"/>
        <item t="default"/>
      </items>
    </pivotField>
    <pivotField showAll="0"/>
    <pivotField showAll="0"/>
    <pivotField showAll="0"/>
    <pivotField dataField="1" numFmtId="165" showAll="0">
      <items count="452">
        <item x="247"/>
        <item x="131"/>
        <item x="53"/>
        <item x="134"/>
        <item x="56"/>
        <item x="304"/>
        <item x="282"/>
        <item x="420"/>
        <item x="415"/>
        <item x="138"/>
        <item x="148"/>
        <item x="200"/>
        <item x="234"/>
        <item x="277"/>
        <item x="38"/>
        <item x="16"/>
        <item x="169"/>
        <item x="50"/>
        <item x="230"/>
        <item x="185"/>
        <item x="21"/>
        <item x="105"/>
        <item x="179"/>
        <item x="49"/>
        <item x="88"/>
        <item x="278"/>
        <item x="210"/>
        <item x="98"/>
        <item x="206"/>
        <item x="323"/>
        <item x="362"/>
        <item x="87"/>
        <item x="178"/>
        <item x="186"/>
        <item x="419"/>
        <item x="7"/>
        <item x="350"/>
        <item x="442"/>
        <item x="253"/>
        <item x="146"/>
        <item x="32"/>
        <item x="407"/>
        <item x="18"/>
        <item x="346"/>
        <item x="187"/>
        <item x="51"/>
        <item x="408"/>
        <item x="243"/>
        <item x="5"/>
        <item x="383"/>
        <item x="237"/>
        <item x="147"/>
        <item x="292"/>
        <item x="336"/>
        <item x="357"/>
        <item x="241"/>
        <item x="441"/>
        <item x="270"/>
        <item x="24"/>
        <item x="305"/>
        <item x="433"/>
        <item x="262"/>
        <item x="33"/>
        <item x="295"/>
        <item x="217"/>
        <item x="309"/>
        <item x="426"/>
        <item x="327"/>
        <item x="298"/>
        <item x="448"/>
        <item x="132"/>
        <item x="246"/>
        <item x="245"/>
        <item x="80"/>
        <item x="364"/>
        <item x="126"/>
        <item x="73"/>
        <item x="213"/>
        <item x="209"/>
        <item x="97"/>
        <item x="233"/>
        <item x="61"/>
        <item x="398"/>
        <item x="136"/>
        <item x="177"/>
        <item x="382"/>
        <item x="59"/>
        <item x="13"/>
        <item x="269"/>
        <item x="331"/>
        <item x="198"/>
        <item x="60"/>
        <item x="251"/>
        <item x="112"/>
        <item x="94"/>
        <item x="413"/>
        <item x="380"/>
        <item x="41"/>
        <item x="421"/>
        <item x="3"/>
        <item x="205"/>
        <item x="293"/>
        <item x="39"/>
        <item x="162"/>
        <item x="288"/>
        <item x="9"/>
        <item x="412"/>
        <item x="67"/>
        <item x="365"/>
        <item x="373"/>
        <item x="317"/>
        <item x="360"/>
        <item x="129"/>
        <item x="287"/>
        <item x="120"/>
        <item x="159"/>
        <item x="279"/>
        <item x="192"/>
        <item x="369"/>
        <item x="432"/>
        <item x="303"/>
        <item x="431"/>
        <item x="422"/>
        <item x="35"/>
        <item x="171"/>
        <item x="223"/>
        <item x="6"/>
        <item x="204"/>
        <item x="376"/>
        <item x="103"/>
        <item x="347"/>
        <item x="2"/>
        <item x="302"/>
        <item x="425"/>
        <item x="227"/>
        <item x="99"/>
        <item x="142"/>
        <item x="194"/>
        <item x="344"/>
        <item x="330"/>
        <item x="164"/>
        <item x="130"/>
        <item x="202"/>
        <item x="337"/>
        <item x="107"/>
        <item x="274"/>
        <item x="122"/>
        <item x="173"/>
        <item x="377"/>
        <item x="439"/>
        <item x="85"/>
        <item x="14"/>
        <item x="368"/>
        <item x="163"/>
        <item x="268"/>
        <item x="42"/>
        <item x="79"/>
        <item x="81"/>
        <item x="75"/>
        <item x="65"/>
        <item x="181"/>
        <item x="133"/>
        <item x="34"/>
        <item x="10"/>
        <item x="312"/>
        <item x="416"/>
        <item x="117"/>
        <item x="430"/>
        <item x="265"/>
        <item x="427"/>
        <item x="440"/>
        <item x="66"/>
        <item x="199"/>
        <item x="315"/>
        <item x="435"/>
        <item x="36"/>
        <item x="0"/>
        <item x="361"/>
        <item x="325"/>
        <item x="409"/>
        <item x="285"/>
        <item x="111"/>
        <item x="284"/>
        <item x="118"/>
        <item x="260"/>
        <item x="405"/>
        <item x="203"/>
        <item x="70"/>
        <item x="300"/>
        <item x="121"/>
        <item x="219"/>
        <item x="47"/>
        <item x="367"/>
        <item x="307"/>
        <item x="351"/>
        <item x="335"/>
        <item x="410"/>
        <item x="153"/>
        <item x="158"/>
        <item x="40"/>
        <item x="150"/>
        <item x="28"/>
        <item x="263"/>
        <item x="395"/>
        <item x="54"/>
        <item x="276"/>
        <item x="385"/>
        <item x="311"/>
        <item x="389"/>
        <item x="191"/>
        <item x="8"/>
        <item x="443"/>
        <item x="264"/>
        <item x="283"/>
        <item x="218"/>
        <item x="258"/>
        <item x="78"/>
        <item x="160"/>
        <item x="23"/>
        <item x="19"/>
        <item x="110"/>
        <item x="370"/>
        <item x="52"/>
        <item x="184"/>
        <item x="124"/>
        <item x="280"/>
        <item x="20"/>
        <item x="22"/>
        <item x="236"/>
        <item x="115"/>
        <item x="446"/>
        <item x="255"/>
        <item x="356"/>
        <item x="393"/>
        <item x="151"/>
        <item x="324"/>
        <item x="172"/>
        <item x="188"/>
        <item x="366"/>
        <item x="91"/>
        <item x="62"/>
        <item x="321"/>
        <item x="428"/>
        <item x="423"/>
        <item x="82"/>
        <item x="358"/>
        <item x="55"/>
        <item x="180"/>
        <item x="96"/>
        <item x="17"/>
        <item x="291"/>
        <item x="391"/>
        <item x="437"/>
        <item x="12"/>
        <item x="334"/>
        <item x="242"/>
        <item x="215"/>
        <item x="69"/>
        <item x="232"/>
        <item x="363"/>
        <item x="272"/>
        <item x="152"/>
        <item x="84"/>
        <item x="119"/>
        <item x="345"/>
        <item x="374"/>
        <item x="444"/>
        <item x="401"/>
        <item x="195"/>
        <item x="149"/>
        <item x="343"/>
        <item x="354"/>
        <item x="58"/>
        <item x="235"/>
        <item x="313"/>
        <item x="249"/>
        <item x="31"/>
        <item x="326"/>
        <item x="154"/>
        <item x="301"/>
        <item x="109"/>
        <item x="228"/>
        <item x="418"/>
        <item x="275"/>
        <item x="333"/>
        <item x="27"/>
        <item x="190"/>
        <item x="259"/>
        <item x="342"/>
        <item x="208"/>
        <item x="76"/>
        <item x="296"/>
        <item x="15"/>
        <item x="90"/>
        <item x="46"/>
        <item x="320"/>
        <item x="64"/>
        <item x="25"/>
        <item x="139"/>
        <item x="266"/>
        <item x="114"/>
        <item x="145"/>
        <item x="294"/>
        <item x="290"/>
        <item x="314"/>
        <item x="256"/>
        <item x="447"/>
        <item x="92"/>
        <item x="229"/>
        <item x="238"/>
        <item x="125"/>
        <item x="123"/>
        <item x="170"/>
        <item x="168"/>
        <item x="141"/>
        <item x="289"/>
        <item x="434"/>
        <item x="44"/>
        <item x="197"/>
        <item x="30"/>
        <item x="328"/>
        <item x="212"/>
        <item x="329"/>
        <item x="403"/>
        <item x="74"/>
        <item x="372"/>
        <item x="394"/>
        <item x="349"/>
        <item x="450"/>
        <item x="135"/>
        <item x="436"/>
        <item x="196"/>
        <item x="128"/>
        <item x="29"/>
        <item x="231"/>
        <item x="411"/>
        <item x="11"/>
        <item x="155"/>
        <item x="201"/>
        <item x="348"/>
        <item x="156"/>
        <item x="286"/>
        <item x="83"/>
        <item x="252"/>
        <item x="101"/>
        <item x="86"/>
        <item x="26"/>
        <item x="387"/>
        <item x="402"/>
        <item x="95"/>
        <item x="445"/>
        <item x="310"/>
        <item x="89"/>
        <item x="400"/>
        <item x="43"/>
        <item x="322"/>
        <item x="225"/>
        <item x="239"/>
        <item x="166"/>
        <item x="261"/>
        <item x="193"/>
        <item x="250"/>
        <item x="392"/>
        <item x="424"/>
        <item x="384"/>
        <item x="375"/>
        <item x="388"/>
        <item x="127"/>
        <item x="381"/>
        <item x="254"/>
        <item x="182"/>
        <item x="140"/>
        <item x="390"/>
        <item x="386"/>
        <item x="332"/>
        <item x="189"/>
        <item x="341"/>
        <item x="449"/>
        <item x="338"/>
        <item x="379"/>
        <item x="4"/>
        <item x="414"/>
        <item x="257"/>
        <item x="406"/>
        <item x="281"/>
        <item x="214"/>
        <item x="339"/>
        <item x="143"/>
        <item x="224"/>
        <item x="318"/>
        <item x="207"/>
        <item x="72"/>
        <item x="100"/>
        <item x="137"/>
        <item x="113"/>
        <item x="240"/>
        <item x="1"/>
        <item x="77"/>
        <item x="226"/>
        <item x="371"/>
        <item x="359"/>
        <item x="355"/>
        <item x="429"/>
        <item x="183"/>
        <item x="306"/>
        <item x="176"/>
        <item x="319"/>
        <item x="106"/>
        <item x="216"/>
        <item x="316"/>
        <item x="104"/>
        <item x="340"/>
        <item x="45"/>
        <item x="174"/>
        <item x="116"/>
        <item x="248"/>
        <item x="93"/>
        <item x="161"/>
        <item x="244"/>
        <item x="297"/>
        <item x="273"/>
        <item x="157"/>
        <item x="165"/>
        <item x="144"/>
        <item x="220"/>
        <item x="352"/>
        <item x="167"/>
        <item x="37"/>
        <item x="378"/>
        <item x="417"/>
        <item x="108"/>
        <item x="175"/>
        <item x="102"/>
        <item x="299"/>
        <item x="68"/>
        <item x="353"/>
        <item x="267"/>
        <item x="211"/>
        <item x="221"/>
        <item x="57"/>
        <item x="308"/>
        <item x="396"/>
        <item x="63"/>
        <item x="438"/>
        <item x="404"/>
        <item x="222"/>
        <item x="271"/>
        <item x="397"/>
        <item x="48"/>
        <item x="71"/>
        <item x="399"/>
        <item t="default"/>
      </items>
    </pivotField>
    <pivotField axis="axisCol" showAll="0">
      <items count="3">
        <item x="1"/>
        <item x="0"/>
        <item t="default"/>
      </items>
    </pivotField>
  </pivotFields>
  <rowFields count="1">
    <field x="1"/>
  </rowFields>
  <rowItems count="5">
    <i>
      <x/>
    </i>
    <i>
      <x v="1"/>
    </i>
    <i>
      <x v="2"/>
    </i>
    <i>
      <x v="3"/>
    </i>
    <i t="grand">
      <x/>
    </i>
  </rowItems>
  <colFields count="1">
    <field x="6"/>
  </colFields>
  <colItems count="3">
    <i>
      <x/>
    </i>
    <i>
      <x v="1"/>
    </i>
    <i t="grand">
      <x/>
    </i>
  </colItems>
  <dataFields count="1">
    <dataField name="Revenue Total" fld="5" baseField="0" baseItem="0"/>
  </dataFields>
  <formats count="1">
    <format dxfId="80">
      <pivotArea collapsedLevelsAreSubtotals="1" fieldPosition="0">
        <references count="2">
          <reference field="1" count="0"/>
          <reference field="6"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F9009C-361B-B346-B9FA-5FCB25847FB0}"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I22:J27" firstHeaderRow="1" firstDataRow="1" firstDataCol="1"/>
  <pivotFields count="7">
    <pivotField showAll="0"/>
    <pivotField axis="axisRow" showAll="0">
      <items count="5">
        <item x="2"/>
        <item x="1"/>
        <item x="0"/>
        <item x="3"/>
        <item t="default"/>
      </items>
    </pivotField>
    <pivotField showAll="0"/>
    <pivotField showAll="0"/>
    <pivotField showAll="0"/>
    <pivotField dataField="1" numFmtId="165" showAll="0">
      <items count="452">
        <item x="247"/>
        <item x="131"/>
        <item x="53"/>
        <item x="134"/>
        <item x="56"/>
        <item x="304"/>
        <item x="282"/>
        <item x="420"/>
        <item x="415"/>
        <item x="138"/>
        <item x="148"/>
        <item x="200"/>
        <item x="234"/>
        <item x="277"/>
        <item x="38"/>
        <item x="16"/>
        <item x="169"/>
        <item x="50"/>
        <item x="230"/>
        <item x="185"/>
        <item x="21"/>
        <item x="105"/>
        <item x="179"/>
        <item x="49"/>
        <item x="88"/>
        <item x="278"/>
        <item x="210"/>
        <item x="98"/>
        <item x="206"/>
        <item x="323"/>
        <item x="362"/>
        <item x="87"/>
        <item x="178"/>
        <item x="186"/>
        <item x="419"/>
        <item x="7"/>
        <item x="350"/>
        <item x="442"/>
        <item x="253"/>
        <item x="146"/>
        <item x="32"/>
        <item x="407"/>
        <item x="18"/>
        <item x="346"/>
        <item x="187"/>
        <item x="51"/>
        <item x="408"/>
        <item x="243"/>
        <item x="5"/>
        <item x="383"/>
        <item x="237"/>
        <item x="147"/>
        <item x="292"/>
        <item x="336"/>
        <item x="357"/>
        <item x="241"/>
        <item x="441"/>
        <item x="270"/>
        <item x="24"/>
        <item x="305"/>
        <item x="433"/>
        <item x="262"/>
        <item x="33"/>
        <item x="295"/>
        <item x="217"/>
        <item x="309"/>
        <item x="426"/>
        <item x="327"/>
        <item x="298"/>
        <item x="448"/>
        <item x="132"/>
        <item x="246"/>
        <item x="245"/>
        <item x="80"/>
        <item x="364"/>
        <item x="126"/>
        <item x="73"/>
        <item x="213"/>
        <item x="209"/>
        <item x="97"/>
        <item x="233"/>
        <item x="61"/>
        <item x="398"/>
        <item x="136"/>
        <item x="177"/>
        <item x="382"/>
        <item x="59"/>
        <item x="13"/>
        <item x="269"/>
        <item x="331"/>
        <item x="198"/>
        <item x="60"/>
        <item x="251"/>
        <item x="112"/>
        <item x="94"/>
        <item x="413"/>
        <item x="380"/>
        <item x="41"/>
        <item x="421"/>
        <item x="3"/>
        <item x="205"/>
        <item x="293"/>
        <item x="39"/>
        <item x="162"/>
        <item x="288"/>
        <item x="9"/>
        <item x="412"/>
        <item x="67"/>
        <item x="365"/>
        <item x="373"/>
        <item x="317"/>
        <item x="360"/>
        <item x="129"/>
        <item x="287"/>
        <item x="120"/>
        <item x="159"/>
        <item x="279"/>
        <item x="192"/>
        <item x="369"/>
        <item x="432"/>
        <item x="303"/>
        <item x="431"/>
        <item x="422"/>
        <item x="35"/>
        <item x="171"/>
        <item x="223"/>
        <item x="6"/>
        <item x="204"/>
        <item x="376"/>
        <item x="103"/>
        <item x="347"/>
        <item x="2"/>
        <item x="302"/>
        <item x="425"/>
        <item x="227"/>
        <item x="99"/>
        <item x="142"/>
        <item x="194"/>
        <item x="344"/>
        <item x="330"/>
        <item x="164"/>
        <item x="130"/>
        <item x="202"/>
        <item x="337"/>
        <item x="107"/>
        <item x="274"/>
        <item x="122"/>
        <item x="173"/>
        <item x="377"/>
        <item x="439"/>
        <item x="85"/>
        <item x="14"/>
        <item x="368"/>
        <item x="163"/>
        <item x="268"/>
        <item x="42"/>
        <item x="79"/>
        <item x="81"/>
        <item x="75"/>
        <item x="65"/>
        <item x="181"/>
        <item x="133"/>
        <item x="34"/>
        <item x="10"/>
        <item x="312"/>
        <item x="416"/>
        <item x="117"/>
        <item x="430"/>
        <item x="265"/>
        <item x="427"/>
        <item x="440"/>
        <item x="66"/>
        <item x="199"/>
        <item x="315"/>
        <item x="435"/>
        <item x="36"/>
        <item x="0"/>
        <item x="361"/>
        <item x="325"/>
        <item x="409"/>
        <item x="285"/>
        <item x="111"/>
        <item x="284"/>
        <item x="118"/>
        <item x="260"/>
        <item x="405"/>
        <item x="203"/>
        <item x="70"/>
        <item x="300"/>
        <item x="121"/>
        <item x="219"/>
        <item x="47"/>
        <item x="367"/>
        <item x="307"/>
        <item x="351"/>
        <item x="335"/>
        <item x="410"/>
        <item x="153"/>
        <item x="158"/>
        <item x="40"/>
        <item x="150"/>
        <item x="28"/>
        <item x="263"/>
        <item x="395"/>
        <item x="54"/>
        <item x="276"/>
        <item x="385"/>
        <item x="311"/>
        <item x="389"/>
        <item x="191"/>
        <item x="8"/>
        <item x="443"/>
        <item x="264"/>
        <item x="283"/>
        <item x="218"/>
        <item x="258"/>
        <item x="78"/>
        <item x="160"/>
        <item x="23"/>
        <item x="19"/>
        <item x="110"/>
        <item x="370"/>
        <item x="52"/>
        <item x="184"/>
        <item x="124"/>
        <item x="280"/>
        <item x="20"/>
        <item x="22"/>
        <item x="236"/>
        <item x="115"/>
        <item x="446"/>
        <item x="255"/>
        <item x="356"/>
        <item x="393"/>
        <item x="151"/>
        <item x="324"/>
        <item x="172"/>
        <item x="188"/>
        <item x="366"/>
        <item x="91"/>
        <item x="62"/>
        <item x="321"/>
        <item x="428"/>
        <item x="423"/>
        <item x="82"/>
        <item x="358"/>
        <item x="55"/>
        <item x="180"/>
        <item x="96"/>
        <item x="17"/>
        <item x="291"/>
        <item x="391"/>
        <item x="437"/>
        <item x="12"/>
        <item x="334"/>
        <item x="242"/>
        <item x="215"/>
        <item x="69"/>
        <item x="232"/>
        <item x="363"/>
        <item x="272"/>
        <item x="152"/>
        <item x="84"/>
        <item x="119"/>
        <item x="345"/>
        <item x="374"/>
        <item x="444"/>
        <item x="401"/>
        <item x="195"/>
        <item x="149"/>
        <item x="343"/>
        <item x="354"/>
        <item x="58"/>
        <item x="235"/>
        <item x="313"/>
        <item x="249"/>
        <item x="31"/>
        <item x="326"/>
        <item x="154"/>
        <item x="301"/>
        <item x="109"/>
        <item x="228"/>
        <item x="418"/>
        <item x="275"/>
        <item x="333"/>
        <item x="27"/>
        <item x="190"/>
        <item x="259"/>
        <item x="342"/>
        <item x="208"/>
        <item x="76"/>
        <item x="296"/>
        <item x="15"/>
        <item x="90"/>
        <item x="46"/>
        <item x="320"/>
        <item x="64"/>
        <item x="25"/>
        <item x="139"/>
        <item x="266"/>
        <item x="114"/>
        <item x="145"/>
        <item x="294"/>
        <item x="290"/>
        <item x="314"/>
        <item x="256"/>
        <item x="447"/>
        <item x="92"/>
        <item x="229"/>
        <item x="238"/>
        <item x="125"/>
        <item x="123"/>
        <item x="170"/>
        <item x="168"/>
        <item x="141"/>
        <item x="289"/>
        <item x="434"/>
        <item x="44"/>
        <item x="197"/>
        <item x="30"/>
        <item x="328"/>
        <item x="212"/>
        <item x="329"/>
        <item x="403"/>
        <item x="74"/>
        <item x="372"/>
        <item x="394"/>
        <item x="349"/>
        <item x="450"/>
        <item x="135"/>
        <item x="436"/>
        <item x="196"/>
        <item x="128"/>
        <item x="29"/>
        <item x="231"/>
        <item x="411"/>
        <item x="11"/>
        <item x="155"/>
        <item x="201"/>
        <item x="348"/>
        <item x="156"/>
        <item x="286"/>
        <item x="83"/>
        <item x="252"/>
        <item x="101"/>
        <item x="86"/>
        <item x="26"/>
        <item x="387"/>
        <item x="402"/>
        <item x="95"/>
        <item x="445"/>
        <item x="310"/>
        <item x="89"/>
        <item x="400"/>
        <item x="43"/>
        <item x="322"/>
        <item x="225"/>
        <item x="239"/>
        <item x="166"/>
        <item x="261"/>
        <item x="193"/>
        <item x="250"/>
        <item x="392"/>
        <item x="424"/>
        <item x="384"/>
        <item x="375"/>
        <item x="388"/>
        <item x="127"/>
        <item x="381"/>
        <item x="254"/>
        <item x="182"/>
        <item x="140"/>
        <item x="390"/>
        <item x="386"/>
        <item x="332"/>
        <item x="189"/>
        <item x="341"/>
        <item x="449"/>
        <item x="338"/>
        <item x="379"/>
        <item x="4"/>
        <item x="414"/>
        <item x="257"/>
        <item x="406"/>
        <item x="281"/>
        <item x="214"/>
        <item x="339"/>
        <item x="143"/>
        <item x="224"/>
        <item x="318"/>
        <item x="207"/>
        <item x="72"/>
        <item x="100"/>
        <item x="137"/>
        <item x="113"/>
        <item x="240"/>
        <item x="1"/>
        <item x="77"/>
        <item x="226"/>
        <item x="371"/>
        <item x="359"/>
        <item x="355"/>
        <item x="429"/>
        <item x="183"/>
        <item x="306"/>
        <item x="176"/>
        <item x="319"/>
        <item x="106"/>
        <item x="216"/>
        <item x="316"/>
        <item x="104"/>
        <item x="340"/>
        <item x="45"/>
        <item x="174"/>
        <item x="116"/>
        <item x="248"/>
        <item x="93"/>
        <item x="161"/>
        <item x="244"/>
        <item x="297"/>
        <item x="273"/>
        <item x="157"/>
        <item x="165"/>
        <item x="144"/>
        <item x="220"/>
        <item x="352"/>
        <item x="167"/>
        <item x="37"/>
        <item x="378"/>
        <item x="417"/>
        <item x="108"/>
        <item x="175"/>
        <item x="102"/>
        <item x="299"/>
        <item x="68"/>
        <item x="353"/>
        <item x="267"/>
        <item x="211"/>
        <item x="221"/>
        <item x="57"/>
        <item x="308"/>
        <item x="396"/>
        <item x="63"/>
        <item x="438"/>
        <item x="404"/>
        <item x="222"/>
        <item x="271"/>
        <item x="397"/>
        <item x="48"/>
        <item x="71"/>
        <item x="399"/>
        <item t="default"/>
      </items>
    </pivotField>
    <pivotField showAll="0"/>
  </pivotFields>
  <rowFields count="1">
    <field x="1"/>
  </rowFields>
  <rowItems count="5">
    <i>
      <x/>
    </i>
    <i>
      <x v="1"/>
    </i>
    <i>
      <x v="2"/>
    </i>
    <i>
      <x v="3"/>
    </i>
    <i t="grand">
      <x/>
    </i>
  </rowItems>
  <colItems count="1">
    <i/>
  </colItems>
  <dataFields count="1">
    <dataField name="Revenue Total" fld="5" baseField="0" baseItem="0"/>
  </dataFields>
  <formats count="1">
    <format dxfId="81">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B9DE3F-9025-B742-8B08-AF369764652B}" name="PivotTable1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COZ_NAME" colHeaderCaption="ECOZONE">
  <location ref="AC94:AJ102" firstHeaderRow="1" firstDataRow="2" firstDataCol="1"/>
  <pivotFields count="27">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dataField="1" showAll="0">
      <items count="1836">
        <item x="863"/>
        <item x="756"/>
        <item x="1701"/>
        <item x="510"/>
        <item x="1143"/>
        <item x="64"/>
        <item x="1624"/>
        <item x="1504"/>
        <item x="890"/>
        <item x="401"/>
        <item x="1121"/>
        <item x="622"/>
        <item x="132"/>
        <item x="1249"/>
        <item x="85"/>
        <item x="46"/>
        <item x="1533"/>
        <item x="392"/>
        <item x="666"/>
        <item x="982"/>
        <item x="812"/>
        <item x="420"/>
        <item x="1308"/>
        <item x="593"/>
        <item x="1474"/>
        <item x="934"/>
        <item x="120"/>
        <item x="823"/>
        <item x="897"/>
        <item x="337"/>
        <item x="1596"/>
        <item x="692"/>
        <item x="529"/>
        <item x="105"/>
        <item x="1359"/>
        <item x="906"/>
        <item x="1068"/>
        <item x="1164"/>
        <item x="1191"/>
        <item x="307"/>
        <item x="968"/>
        <item x="343"/>
        <item x="1044"/>
        <item x="408"/>
        <item x="893"/>
        <item x="814"/>
        <item x="478"/>
        <item x="959"/>
        <item x="870"/>
        <item x="36"/>
        <item x="1278"/>
        <item x="349"/>
        <item x="1570"/>
        <item x="1134"/>
        <item x="459"/>
        <item x="533"/>
        <item x="857"/>
        <item x="431"/>
        <item x="1672"/>
        <item x="1001"/>
        <item x="34"/>
        <item x="1041"/>
        <item x="1215"/>
        <item x="93"/>
        <item x="1015"/>
        <item x="1301"/>
        <item x="305"/>
        <item x="557"/>
        <item x="859"/>
        <item x="1242"/>
        <item x="140"/>
        <item x="1597"/>
        <item x="633"/>
        <item x="846"/>
        <item x="631"/>
        <item x="971"/>
        <item x="963"/>
        <item x="592"/>
        <item x="1607"/>
        <item x="1761"/>
        <item x="1302"/>
        <item x="1227"/>
        <item x="76"/>
        <item x="790"/>
        <item x="131"/>
        <item x="965"/>
        <item x="970"/>
        <item x="60"/>
        <item x="348"/>
        <item x="260"/>
        <item x="1466"/>
        <item x="509"/>
        <item x="853"/>
        <item x="693"/>
        <item x="868"/>
        <item x="1049"/>
        <item x="1"/>
        <item x="895"/>
        <item x="20"/>
        <item x="1024"/>
        <item x="742"/>
        <item x="353"/>
        <item x="1808"/>
        <item x="898"/>
        <item x="253"/>
        <item x="836"/>
        <item x="484"/>
        <item x="1158"/>
        <item x="580"/>
        <item x="941"/>
        <item x="1051"/>
        <item x="439"/>
        <item x="1822"/>
        <item x="523"/>
        <item x="977"/>
        <item x="100"/>
        <item x="816"/>
        <item x="1031"/>
        <item x="1133"/>
        <item x="35"/>
        <item x="1108"/>
        <item x="617"/>
        <item x="1224"/>
        <item x="1369"/>
        <item x="1082"/>
        <item x="615"/>
        <item x="546"/>
        <item x="1032"/>
        <item x="539"/>
        <item x="781"/>
        <item x="1213"/>
        <item x="301"/>
        <item x="803"/>
        <item x="827"/>
        <item x="1168"/>
        <item x="14"/>
        <item x="1416"/>
        <item x="1241"/>
        <item x="347"/>
        <item x="75"/>
        <item x="942"/>
        <item x="932"/>
        <item x="387"/>
        <item x="1552"/>
        <item x="1209"/>
        <item x="717"/>
        <item x="123"/>
        <item x="95"/>
        <item x="662"/>
        <item x="887"/>
        <item x="251"/>
        <item x="1040"/>
        <item x="110"/>
        <item x="1076"/>
        <item x="712"/>
        <item x="896"/>
        <item x="955"/>
        <item x="1271"/>
        <item x="425"/>
        <item x="1159"/>
        <item x="1585"/>
        <item x="727"/>
        <item x="855"/>
        <item x="775"/>
        <item x="1267"/>
        <item x="837"/>
        <item x="67"/>
        <item x="1072"/>
        <item x="755"/>
        <item x="689"/>
        <item x="1638"/>
        <item x="1693"/>
        <item x="833"/>
        <item x="423"/>
        <item x="1047"/>
        <item x="551"/>
        <item x="1715"/>
        <item x="1497"/>
        <item x="1018"/>
        <item x="54"/>
        <item x="514"/>
        <item x="1743"/>
        <item x="296"/>
        <item x="1048"/>
        <item x="537"/>
        <item x="1331"/>
        <item x="969"/>
        <item x="378"/>
        <item x="752"/>
        <item x="724"/>
        <item x="714"/>
        <item x="352"/>
        <item x="1767"/>
        <item x="663"/>
        <item x="1046"/>
        <item x="1342"/>
        <item x="1348"/>
        <item x="1450"/>
        <item x="80"/>
        <item x="892"/>
        <item x="635"/>
        <item x="201"/>
        <item x="414"/>
        <item x="109"/>
        <item x="544"/>
        <item x="1028"/>
        <item x="885"/>
        <item x="640"/>
        <item x="780"/>
        <item x="594"/>
        <item x="383"/>
        <item x="772"/>
        <item x="1136"/>
        <item x="653"/>
        <item x="1475"/>
        <item x="798"/>
        <item x="652"/>
        <item x="688"/>
        <item x="960"/>
        <item x="180"/>
        <item x="507"/>
        <item x="926"/>
        <item x="849"/>
        <item x="78"/>
        <item x="1529"/>
        <item x="869"/>
        <item x="864"/>
        <item x="1162"/>
        <item x="181"/>
        <item x="929"/>
        <item x="1039"/>
        <item x="475"/>
        <item x="948"/>
        <item x="47"/>
        <item x="49"/>
        <item x="1336"/>
        <item x="1594"/>
        <item x="273"/>
        <item x="1813"/>
        <item x="1202"/>
        <item x="69"/>
        <item x="1806"/>
        <item x="1476"/>
        <item x="962"/>
        <item x="208"/>
        <item x="350"/>
        <item x="556"/>
        <item x="844"/>
        <item x="332"/>
        <item x="871"/>
        <item x="1647"/>
        <item x="623"/>
        <item x="1229"/>
        <item x="104"/>
        <item x="502"/>
        <item x="342"/>
        <item x="1279"/>
        <item x="630"/>
        <item x="765"/>
        <item x="218"/>
        <item x="848"/>
        <item x="809"/>
        <item x="1303"/>
        <item x="30"/>
        <item x="1170"/>
        <item x="186"/>
        <item x="992"/>
        <item x="465"/>
        <item x="496"/>
        <item x="980"/>
        <item x="1172"/>
        <item x="481"/>
        <item x="477"/>
        <item x="1766"/>
        <item x="655"/>
        <item x="1217"/>
        <item x="1325"/>
        <item x="1103"/>
        <item x="1457"/>
        <item x="647"/>
        <item x="1061"/>
        <item x="1166"/>
        <item x="53"/>
        <item x="102"/>
        <item x="1777"/>
        <item x="486"/>
        <item x="1335"/>
        <item x="560"/>
        <item x="966"/>
        <item x="271"/>
        <item x="381"/>
        <item x="1060"/>
        <item x="786"/>
        <item x="412"/>
        <item x="1579"/>
        <item x="705"/>
        <item x="512"/>
        <item x="1157"/>
        <item x="97"/>
        <item x="947"/>
        <item x="1122"/>
        <item x="1197"/>
        <item x="1530"/>
        <item x="52"/>
        <item x="917"/>
        <item x="1709"/>
        <item x="1266"/>
        <item x="116"/>
        <item x="1110"/>
        <item x="536"/>
        <item x="618"/>
        <item x="721"/>
        <item x="877"/>
        <item x="66"/>
        <item x="704"/>
        <item x="1077"/>
        <item x="940"/>
        <item x="1415"/>
        <item x="983"/>
        <item x="795"/>
        <item x="1043"/>
        <item x="65"/>
        <item x="1201"/>
        <item x="588"/>
        <item x="1148"/>
        <item x="574"/>
        <item x="1042"/>
        <item x="327"/>
        <item x="1129"/>
        <item x="979"/>
        <item x="258"/>
        <item x="51"/>
        <item x="552"/>
        <item x="806"/>
        <item x="1537"/>
        <item x="468"/>
        <item x="485"/>
        <item x="1754"/>
        <item x="1358"/>
        <item x="429"/>
        <item x="1107"/>
        <item x="924"/>
        <item x="462"/>
        <item x="313"/>
        <item x="1660"/>
        <item x="1702"/>
        <item x="669"/>
        <item x="1535"/>
        <item x="1010"/>
        <item x="228"/>
        <item x="720"/>
        <item x="1721"/>
        <item x="239"/>
        <item x="255"/>
        <item x="1621"/>
        <item x="687"/>
        <item x="1053"/>
        <item x="664"/>
        <item x="506"/>
        <item x="490"/>
        <item x="1135"/>
        <item x="224"/>
        <item x="1075"/>
        <item x="407"/>
        <item x="1361"/>
        <item x="901"/>
        <item x="39"/>
        <item x="935"/>
        <item x="817"/>
        <item x="229"/>
        <item x="852"/>
        <item x="813"/>
        <item x="422"/>
        <item x="1472"/>
        <item x="1467"/>
        <item x="1555"/>
        <item x="629"/>
        <item x="1695"/>
        <item x="700"/>
        <item x="1118"/>
        <item x="754"/>
        <item x="949"/>
        <item x="351"/>
        <item x="718"/>
        <item x="1626"/>
        <item x="1598"/>
        <item x="576"/>
        <item x="811"/>
        <item x="345"/>
        <item x="858"/>
        <item x="644"/>
        <item x="1208"/>
        <item x="19"/>
        <item x="1444"/>
        <item x="1608"/>
        <item x="90"/>
        <item x="936"/>
        <item x="1506"/>
        <item x="1633"/>
        <item x="1116"/>
        <item x="300"/>
        <item x="1243"/>
        <item x="627"/>
        <item x="978"/>
        <item x="676"/>
        <item x="1017"/>
        <item x="1004"/>
        <item x="370"/>
        <item x="1065"/>
        <item x="1066"/>
        <item x="1126"/>
        <item x="238"/>
        <item x="696"/>
        <item x="1521"/>
        <item x="377"/>
        <item x="1079"/>
        <item x="7"/>
        <item x="211"/>
        <item x="1509"/>
        <item x="1807"/>
        <item x="1519"/>
        <item x="1174"/>
        <item x="815"/>
        <item x="188"/>
        <item x="358"/>
        <item x="770"/>
        <item x="480"/>
        <item x="585"/>
        <item x="797"/>
        <item x="1178"/>
        <item x="1180"/>
        <item x="359"/>
        <item x="126"/>
        <item x="1510"/>
        <item x="1554"/>
        <item x="1429"/>
        <item x="946"/>
        <item x="460"/>
        <item x="314"/>
        <item x="685"/>
        <item x="842"/>
        <item x="1230"/>
        <item x="226"/>
        <item x="1420"/>
        <item x="632"/>
        <item x="1583"/>
        <item x="242"/>
        <item x="1741"/>
        <item x="31"/>
        <item x="933"/>
        <item x="658"/>
        <item x="316"/>
        <item x="1438"/>
        <item x="1025"/>
        <item x="72"/>
        <item x="674"/>
        <item x="741"/>
        <item x="766"/>
        <item x="1296"/>
        <item x="1826"/>
        <item x="344"/>
        <item x="1705"/>
        <item x="1186"/>
        <item x="1142"/>
        <item x="711"/>
        <item x="1363"/>
        <item x="532"/>
        <item x="990"/>
        <item x="339"/>
        <item x="1351"/>
        <item x="602"/>
        <item x="1289"/>
        <item x="1394"/>
        <item x="380"/>
        <item x="1587"/>
        <item x="1074"/>
        <item x="96"/>
        <item x="634"/>
        <item x="430"/>
        <item x="1013"/>
        <item x="1674"/>
        <item x="601"/>
        <item x="1795"/>
        <item x="1713"/>
        <item x="209"/>
        <item x="1101"/>
        <item x="1138"/>
        <item x="1673"/>
        <item x="73"/>
        <item x="847"/>
        <item x="1026"/>
        <item x="42"/>
        <item x="1282"/>
        <item x="241"/>
        <item x="84"/>
        <item x="598"/>
        <item x="446"/>
        <item x="736"/>
        <item x="463"/>
        <item x="1222"/>
        <item x="1123"/>
        <item x="607"/>
        <item x="606"/>
        <item x="710"/>
        <item x="1002"/>
        <item x="558"/>
        <item x="1786"/>
        <item x="444"/>
        <item x="638"/>
        <item x="315"/>
        <item x="832"/>
        <item x="555"/>
        <item x="1198"/>
        <item x="1340"/>
        <item x="1328"/>
        <item x="1276"/>
        <item x="801"/>
        <item x="1697"/>
        <item x="1312"/>
        <item x="802"/>
        <item x="1648"/>
        <item x="619"/>
        <item x="1595"/>
        <item x="605"/>
        <item x="1569"/>
        <item x="128"/>
        <item x="1290"/>
        <item x="386"/>
        <item x="341"/>
        <item x="750"/>
        <item x="449"/>
        <item x="1350"/>
        <item x="1195"/>
        <item x="493"/>
        <item x="1073"/>
        <item x="553"/>
        <item x="1606"/>
        <item x="828"/>
        <item x="117"/>
        <item x="1176"/>
        <item x="1030"/>
        <item x="50"/>
        <item x="804"/>
        <item x="679"/>
        <item x="1033"/>
        <item x="124"/>
        <item x="996"/>
        <item x="706"/>
        <item x="840"/>
        <item x="1588"/>
        <item x="1375"/>
        <item x="1518"/>
        <item x="956"/>
        <item x="513"/>
        <item x="1550"/>
        <item x="254"/>
        <item x="796"/>
        <item x="862"/>
        <item x="1577"/>
        <item x="174"/>
        <item x="707"/>
        <item x="1722"/>
        <item x="900"/>
        <item x="961"/>
        <item x="6"/>
        <item x="903"/>
        <item x="214"/>
        <item x="641"/>
        <item x="1619"/>
        <item x="346"/>
        <item x="1712"/>
        <item x="402"/>
        <item x="415"/>
        <item x="22"/>
        <item x="1445"/>
        <item x="1244"/>
        <item x="1586"/>
        <item x="525"/>
        <item x="777"/>
        <item x="1758"/>
        <item x="77"/>
        <item x="453"/>
        <item x="1112"/>
        <item x="1357"/>
        <item x="743"/>
        <item x="403"/>
        <item x="1511"/>
        <item x="784"/>
        <item x="455"/>
        <item x="161"/>
        <item x="657"/>
        <item x="713"/>
        <item x="1706"/>
        <item x="79"/>
        <item x="1070"/>
        <item x="876"/>
        <item x="418"/>
        <item x="1612"/>
        <item x="1644"/>
        <item x="785"/>
        <item x="651"/>
        <item x="595"/>
        <item x="1120"/>
        <item x="708"/>
        <item x="1090"/>
        <item x="404"/>
        <item x="1365"/>
        <item x="787"/>
        <item x="1609"/>
        <item x="967"/>
        <item x="91"/>
        <item x="865"/>
        <item x="1417"/>
        <item x="450"/>
        <item x="974"/>
        <item x="55"/>
        <item x="850"/>
        <item x="1507"/>
        <item x="192"/>
        <item x="993"/>
        <item x="443"/>
        <item x="479"/>
        <item x="379"/>
        <item x="367"/>
        <item x="825"/>
        <item x="311"/>
        <item x="793"/>
        <item x="1828"/>
        <item x="554"/>
        <item x="487"/>
        <item x="427"/>
        <item x="757"/>
        <item x="37"/>
        <item x="169"/>
        <item x="778"/>
        <item x="737"/>
        <item x="212"/>
        <item x="690"/>
        <item x="677"/>
        <item x="1283"/>
        <item x="749"/>
        <item x="1765"/>
        <item x="751"/>
        <item x="1169"/>
        <item x="1447"/>
        <item x="428"/>
        <item x="1716"/>
        <item x="843"/>
        <item x="27"/>
        <item x="1405"/>
        <item x="28"/>
        <item x="584"/>
        <item x="805"/>
        <item x="1016"/>
        <item x="1780"/>
        <item x="1045"/>
        <item x="1618"/>
        <item x="103"/>
        <item x="1748"/>
        <item x="1412"/>
        <item x="130"/>
        <item x="856"/>
        <item x="1565"/>
        <item x="997"/>
        <item x="1055"/>
        <item x="406"/>
        <item x="764"/>
        <item x="280"/>
        <item x="1093"/>
        <item x="788"/>
        <item x="1218"/>
        <item x="1710"/>
        <item x="222"/>
        <item x="1193"/>
        <item x="461"/>
        <item x="1759"/>
        <item x="1316"/>
        <item x="639"/>
        <item x="1349"/>
        <item x="488"/>
        <item x="1453"/>
        <item x="395"/>
        <item x="725"/>
        <item x="590"/>
        <item x="1014"/>
        <item x="1003"/>
        <item x="1727"/>
        <item x="330"/>
        <item x="185"/>
        <item x="1106"/>
        <item x="534"/>
        <item x="1513"/>
        <item x="243"/>
        <item x="1007"/>
        <item x="476"/>
        <item x="1703"/>
        <item x="489"/>
        <item x="1389"/>
        <item x="115"/>
        <item x="1345"/>
        <item x="761"/>
        <item x="247"/>
        <item x="597"/>
        <item x="1111"/>
        <item x="530"/>
        <item x="776"/>
        <item x="695"/>
        <item x="364"/>
        <item x="1000"/>
        <item x="1192"/>
        <item x="1285"/>
        <item x="99"/>
        <item x="1264"/>
        <item x="735"/>
        <item x="1137"/>
        <item x="625"/>
        <item x="1270"/>
        <item x="642"/>
        <item x="810"/>
        <item x="1088"/>
        <item x="1146"/>
        <item x="413"/>
        <item x="984"/>
        <item x="1173"/>
        <item x="1698"/>
        <item x="61"/>
        <item x="547"/>
        <item x="1352"/>
        <item x="1428"/>
        <item x="435"/>
        <item x="716"/>
        <item x="571"/>
        <item x="1036"/>
        <item x="374"/>
        <item x="1640"/>
        <item x="1740"/>
        <item x="1386"/>
        <item x="16"/>
        <item x="697"/>
        <item x="1354"/>
        <item x="1287"/>
        <item x="1099"/>
        <item x="945"/>
        <item x="1503"/>
        <item x="572"/>
        <item x="1339"/>
        <item x="1711"/>
        <item x="912"/>
        <item x="738"/>
        <item x="807"/>
        <item x="1318"/>
        <item x="207"/>
        <item x="1670"/>
        <item x="937"/>
        <item x="643"/>
        <item x="58"/>
        <item x="1021"/>
        <item x="678"/>
        <item x="899"/>
        <item x="467"/>
        <item x="1228"/>
        <item x="1469"/>
        <item x="1144"/>
        <item x="400"/>
        <item x="923"/>
        <item x="1491"/>
        <item x="668"/>
        <item x="1790"/>
        <item x="587"/>
        <item x="257"/>
        <item x="1091"/>
        <item x="1798"/>
        <item x="1353"/>
        <item x="1373"/>
        <item x="8"/>
        <item x="782"/>
        <item x="1714"/>
        <item x="299"/>
        <item x="1059"/>
        <item x="1719"/>
        <item x="628"/>
        <item x="1681"/>
        <item x="1139"/>
        <item x="612"/>
        <item x="596"/>
        <item x="866"/>
        <item x="1127"/>
        <item x="1589"/>
        <item x="213"/>
        <item x="1779"/>
        <item x="48"/>
        <item x="1536"/>
        <item x="1006"/>
        <item x="918"/>
        <item x="32"/>
        <item x="1185"/>
        <item x="520"/>
        <item x="841"/>
        <item x="683"/>
        <item x="1384"/>
        <item x="528"/>
        <item x="119"/>
        <item x="1167"/>
        <item x="699"/>
        <item x="1109"/>
        <item x="1078"/>
        <item x="225"/>
        <item x="879"/>
        <item x="604"/>
        <item x="5"/>
        <item x="1584"/>
        <item x="905"/>
        <item x="308"/>
        <item x="1631"/>
        <item x="1545"/>
        <item x="220"/>
        <item x="839"/>
        <item x="1834"/>
        <item x="249"/>
        <item x="1796"/>
        <item x="170"/>
        <item x="133"/>
        <item x="861"/>
        <item x="1029"/>
        <item x="624"/>
        <item x="1825"/>
        <item x="550"/>
        <item x="730"/>
        <item x="671"/>
        <item x="40"/>
        <item x="1392"/>
        <item x="1508"/>
        <item x="1347"/>
        <item x="582"/>
        <item x="989"/>
        <item x="1532"/>
        <item x="976"/>
        <item x="1401"/>
        <item x="356"/>
        <item x="1237"/>
        <item x="295"/>
        <item x="1704"/>
        <item x="56"/>
        <item x="874"/>
        <item x="261"/>
        <item x="581"/>
        <item x="1223"/>
        <item x="701"/>
        <item x="68"/>
        <item x="1781"/>
        <item x="1314"/>
        <item x="1742"/>
        <item x="216"/>
        <item x="1165"/>
        <item x="667"/>
        <item x="575"/>
        <item x="609"/>
        <item x="206"/>
        <item x="355"/>
        <item x="1804"/>
        <item x="138"/>
        <item x="168"/>
        <item x="81"/>
        <item x="1452"/>
        <item x="1094"/>
        <item x="838"/>
        <item x="1199"/>
        <item x="178"/>
        <item x="1313"/>
        <item x="938"/>
        <item x="272"/>
        <item x="684"/>
        <item x="1306"/>
        <item x="290"/>
        <item x="1423"/>
        <item x="471"/>
        <item x="1481"/>
        <item x="59"/>
        <item x="1627"/>
        <item x="872"/>
        <item x="12"/>
        <item x="1027"/>
        <item x="86"/>
        <item x="1708"/>
        <item x="1556"/>
        <item x="1205"/>
        <item x="1216"/>
        <item x="388"/>
        <item x="1196"/>
        <item x="1661"/>
        <item x="409"/>
        <item x="703"/>
        <item x="661"/>
        <item x="891"/>
        <item x="1268"/>
        <item x="1132"/>
        <item x="282"/>
        <item x="746"/>
        <item x="1089"/>
        <item x="1280"/>
        <item x="1098"/>
        <item x="715"/>
        <item x="527"/>
        <item x="1256"/>
        <item x="369"/>
        <item x="1163"/>
        <item x="1284"/>
        <item x="441"/>
        <item x="894"/>
        <item x="1344"/>
        <item x="285"/>
        <item x="694"/>
        <item x="1379"/>
        <item x="886"/>
        <item x="744"/>
        <item x="1084"/>
        <item x="98"/>
        <item x="1652"/>
        <item x="1605"/>
        <item x="680"/>
        <item x="445"/>
        <item x="203"/>
        <item x="1799"/>
        <item x="1149"/>
        <item x="981"/>
        <item x="501"/>
        <item x="1814"/>
        <item x="883"/>
        <item x="498"/>
        <item x="1821"/>
        <item x="973"/>
        <item x="511"/>
        <item x="118"/>
        <item x="1179"/>
        <item x="665"/>
        <item x="231"/>
        <item x="670"/>
        <item x="1591"/>
        <item x="1292"/>
        <item x="686"/>
        <item x="57"/>
        <item x="250"/>
        <item x="1356"/>
        <item x="320"/>
        <item x="1337"/>
        <item x="1729"/>
        <item x="266"/>
        <item x="1067"/>
        <item x="860"/>
        <item x="824"/>
        <item x="909"/>
        <item x="920"/>
        <item x="237"/>
        <item x="1553"/>
        <item x="33"/>
        <item x="541"/>
        <item x="1512"/>
        <item x="217"/>
        <item x="198"/>
        <item x="191"/>
        <item x="1011"/>
        <item x="1251"/>
        <item x="405"/>
        <item x="773"/>
        <item x="1632"/>
        <item x="538"/>
        <item x="1684"/>
        <item x="1642"/>
        <item x="991"/>
        <item x="794"/>
        <item x="1124"/>
        <item x="729"/>
        <item x="1827"/>
        <item x="719"/>
        <item x="1599"/>
        <item x="1064"/>
        <item x="1540"/>
        <item x="1641"/>
        <item x="134"/>
        <item x="1473"/>
        <item x="18"/>
        <item x="1023"/>
        <item x="1187"/>
        <item x="246"/>
        <item x="1753"/>
        <item x="82"/>
        <item x="1062"/>
        <item x="240"/>
        <item x="1295"/>
        <item x="995"/>
        <item x="321"/>
        <item x="183"/>
        <item x="1700"/>
        <item x="464"/>
        <item x="278"/>
        <item x="1593"/>
        <item x="1651"/>
        <item x="943"/>
        <item x="732"/>
        <item x="1056"/>
        <item x="1069"/>
        <item x="1188"/>
        <item x="393"/>
        <item x="1717"/>
        <item x="1696"/>
        <item x="1682"/>
        <item x="236"/>
        <item x="1746"/>
        <item x="709"/>
        <item x="366"/>
        <item x="1520"/>
        <item x="1616"/>
        <item x="1487"/>
        <item x="113"/>
        <item x="1514"/>
        <item x="426"/>
        <item x="1560"/>
        <item x="1275"/>
        <item x="682"/>
        <item x="1130"/>
        <item x="681"/>
        <item x="248"/>
        <item x="210"/>
        <item x="1446"/>
        <item x="1236"/>
        <item x="1119"/>
        <item x="41"/>
        <item x="1378"/>
        <item x="399"/>
        <item x="44"/>
        <item x="1113"/>
        <item x="726"/>
        <item x="1789"/>
        <item x="910"/>
        <item x="466"/>
        <item x="1248"/>
        <item x="884"/>
        <item x="1311"/>
        <item x="723"/>
        <item x="329"/>
        <item x="691"/>
        <item x="1190"/>
        <item x="1406"/>
        <item x="1050"/>
        <item x="1105"/>
        <item x="1235"/>
        <item x="1085"/>
        <item x="577"/>
        <item x="1125"/>
        <item x="904"/>
        <item x="531"/>
        <item x="1421"/>
        <item x="1220"/>
        <item x="112"/>
        <item x="1768"/>
        <item x="279"/>
        <item x="1234"/>
        <item x="1360"/>
        <item x="1128"/>
        <item x="1206"/>
        <item x="535"/>
        <item x="1175"/>
        <item x="1370"/>
        <item x="1819"/>
        <item x="177"/>
        <item x="190"/>
        <item x="1496"/>
        <item x="291"/>
        <item x="331"/>
        <item x="591"/>
        <item x="1355"/>
        <item x="145"/>
        <item x="1744"/>
        <item x="783"/>
        <item x="230"/>
        <item x="472"/>
        <item x="436"/>
        <item x="442"/>
        <item x="1442"/>
        <item x="1346"/>
        <item x="1399"/>
        <item x="107"/>
        <item x="867"/>
        <item x="1226"/>
        <item x="540"/>
        <item x="176"/>
        <item x="589"/>
        <item x="845"/>
        <item x="294"/>
        <item x="1246"/>
        <item x="454"/>
        <item x="1576"/>
        <item x="245"/>
        <item x="1012"/>
        <item x="200"/>
        <item x="1008"/>
        <item x="611"/>
        <item x="818"/>
        <item x="1231"/>
        <item x="1498"/>
        <item x="1057"/>
        <item x="179"/>
        <item x="43"/>
        <item x="152"/>
        <item x="1052"/>
        <item x="219"/>
        <item x="1488"/>
        <item x="94"/>
        <item x="1398"/>
        <item x="998"/>
        <item x="223"/>
        <item x="1427"/>
        <item x="1680"/>
        <item x="286"/>
        <item x="1685"/>
        <item x="1436"/>
        <item x="417"/>
        <item x="469"/>
        <item x="1465"/>
        <item x="1629"/>
        <item x="1131"/>
        <item x="1785"/>
        <item x="304"/>
        <item x="1341"/>
        <item x="1097"/>
        <item x="234"/>
        <item x="293"/>
        <item x="1718"/>
        <item x="779"/>
        <item x="1334"/>
        <item x="1322"/>
        <item x="545"/>
        <item x="62"/>
        <item x="63"/>
        <item x="1387"/>
        <item x="1818"/>
        <item x="583"/>
        <item x="1310"/>
        <item x="654"/>
        <item x="376"/>
        <item x="1297"/>
        <item x="235"/>
        <item x="193"/>
        <item x="470"/>
        <item x="1367"/>
        <item x="17"/>
        <item x="1080"/>
        <item x="1333"/>
        <item x="826"/>
        <item x="1557"/>
        <item x="928"/>
        <item x="1211"/>
        <item x="163"/>
        <item x="1525"/>
        <item x="1182"/>
        <item x="303"/>
        <item x="800"/>
        <item x="195"/>
        <item x="244"/>
        <item x="586"/>
        <item x="1637"/>
        <item x="483"/>
        <item x="1546"/>
        <item x="25"/>
        <item x="129"/>
        <item x="835"/>
        <item x="834"/>
        <item x="621"/>
        <item x="1494"/>
        <item x="759"/>
        <item x="1733"/>
        <item x="1286"/>
        <item x="1104"/>
        <item x="167"/>
        <item x="354"/>
        <item x="1461"/>
        <item x="281"/>
        <item x="172"/>
        <item x="1332"/>
        <item x="1462"/>
        <item x="608"/>
        <item x="2"/>
        <item x="1022"/>
        <item x="1408"/>
        <item x="1468"/>
        <item x="1194"/>
        <item x="1364"/>
        <item x="139"/>
        <item x="199"/>
        <item x="1755"/>
        <item x="1083"/>
        <item x="1100"/>
        <item x="1219"/>
        <item x="155"/>
        <item x="338"/>
        <item x="882"/>
        <item x="972"/>
        <item x="975"/>
        <item x="564"/>
        <item x="1772"/>
        <item x="1634"/>
        <item x="698"/>
        <item x="762"/>
        <item x="9"/>
        <item x="1539"/>
        <item x="519"/>
        <item x="1639"/>
        <item x="1636"/>
        <item x="108"/>
        <item x="1724"/>
        <item x="950"/>
        <item x="994"/>
        <item x="1678"/>
        <item x="1430"/>
        <item x="1600"/>
        <item x="365"/>
        <item x="820"/>
        <item x="1071"/>
        <item x="1454"/>
        <item x="384"/>
        <item x="1486"/>
        <item x="1656"/>
        <item x="1171"/>
        <item x="83"/>
        <item x="70"/>
        <item x="875"/>
        <item x="1252"/>
        <item x="1161"/>
        <item x="771"/>
        <item x="1330"/>
        <item x="357"/>
        <item x="318"/>
        <item x="1544"/>
        <item x="549"/>
        <item x="1035"/>
        <item x="1526"/>
        <item x="1802"/>
        <item x="1707"/>
        <item x="1404"/>
        <item x="1655"/>
        <item x="636"/>
        <item x="1747"/>
        <item x="106"/>
        <item x="184"/>
        <item x="1728"/>
        <item x="1548"/>
        <item x="92"/>
        <item x="1038"/>
        <item x="1456"/>
        <item x="504"/>
        <item x="197"/>
        <item x="1238"/>
        <item x="1558"/>
        <item x="29"/>
        <item x="1160"/>
        <item x="1739"/>
        <item x="902"/>
        <item x="508"/>
        <item x="1396"/>
        <item x="1426"/>
        <item x="1200"/>
        <item x="646"/>
        <item x="878"/>
        <item x="147"/>
        <item x="227"/>
        <item x="562"/>
        <item x="1380"/>
        <item x="1005"/>
        <item x="1564"/>
        <item x="289"/>
        <item x="1663"/>
        <item x="1395"/>
        <item x="1086"/>
        <item x="521"/>
        <item x="722"/>
        <item x="1760"/>
        <item x="1567"/>
        <item x="1659"/>
        <item x="1245"/>
        <item x="789"/>
        <item x="495"/>
        <item x="559"/>
        <item x="1382"/>
        <item x="1762"/>
        <item x="1212"/>
        <item x="565"/>
        <item x="1575"/>
        <item x="1087"/>
        <item x="1362"/>
        <item x="275"/>
        <item x="421"/>
        <item x="851"/>
        <item x="1391"/>
        <item x="333"/>
        <item x="125"/>
        <item x="221"/>
        <item x="1649"/>
        <item x="1277"/>
        <item x="610"/>
        <item x="336"/>
        <item x="1751"/>
        <item x="121"/>
        <item x="1150"/>
        <item x="362"/>
        <item x="259"/>
        <item x="1687"/>
        <item x="215"/>
        <item x="944"/>
        <item x="38"/>
        <item x="1327"/>
        <item x="1402"/>
        <item x="792"/>
        <item x="515"/>
        <item x="448"/>
        <item x="526"/>
        <item x="957"/>
        <item x="728"/>
        <item x="600"/>
        <item x="319"/>
        <item x="1141"/>
        <item x="165"/>
        <item x="953"/>
        <item x="1437"/>
        <item x="1480"/>
        <item x="71"/>
        <item x="645"/>
        <item x="986"/>
        <item x="808"/>
        <item x="410"/>
        <item x="204"/>
        <item x="1254"/>
        <item x="1366"/>
        <item x="1617"/>
        <item x="302"/>
        <item x="745"/>
        <item x="542"/>
        <item x="21"/>
        <item x="1377"/>
        <item x="1653"/>
        <item x="256"/>
        <item x="451"/>
        <item x="616"/>
        <item x="919"/>
        <item x="1517"/>
        <item x="1424"/>
        <item x="1115"/>
        <item x="1393"/>
        <item x="416"/>
        <item x="1699"/>
        <item x="1372"/>
        <item x="1620"/>
        <item x="233"/>
        <item x="232"/>
        <item x="1775"/>
        <item x="1081"/>
        <item x="626"/>
        <item x="1338"/>
        <item x="1434"/>
        <item x="325"/>
        <item x="1482"/>
        <item x="1745"/>
        <item x="89"/>
        <item x="1371"/>
        <item x="1542"/>
        <item x="987"/>
        <item x="1720"/>
        <item x="1635"/>
        <item x="143"/>
        <item x="660"/>
        <item x="391"/>
        <item x="543"/>
        <item x="1250"/>
        <item x="340"/>
        <item x="1455"/>
        <item x="297"/>
        <item x="274"/>
        <item x="999"/>
        <item x="1009"/>
        <item x="1805"/>
        <item x="1816"/>
        <item x="1658"/>
        <item x="24"/>
        <item x="1811"/>
        <item x="1686"/>
        <item x="127"/>
        <item x="603"/>
        <item x="196"/>
        <item x="880"/>
        <item x="1500"/>
        <item x="1092"/>
        <item x="1797"/>
        <item x="613"/>
        <item x="1304"/>
        <item x="1184"/>
        <item x="614"/>
        <item x="1573"/>
        <item x="252"/>
        <item x="473"/>
        <item x="1305"/>
        <item x="1054"/>
        <item x="659"/>
        <item x="748"/>
        <item x="1253"/>
        <item x="1543"/>
        <item x="1210"/>
        <item x="1156"/>
        <item x="284"/>
        <item x="375"/>
        <item x="1034"/>
        <item x="656"/>
        <item x="438"/>
        <item x="283"/>
        <item x="1460"/>
        <item x="1502"/>
        <item x="672"/>
        <item x="1449"/>
        <item x="1273"/>
        <item x="491"/>
        <item x="620"/>
        <item x="1501"/>
        <item x="87"/>
        <item x="1833"/>
        <item x="561"/>
        <item x="673"/>
        <item x="373"/>
        <item x="474"/>
        <item x="1723"/>
        <item x="122"/>
        <item x="482"/>
        <item x="1288"/>
        <item x="1020"/>
        <item x="505"/>
        <item x="1381"/>
        <item x="830"/>
        <item x="1374"/>
        <item x="1225"/>
        <item x="1559"/>
        <item x="1321"/>
        <item x="760"/>
        <item x="1329"/>
        <item x="368"/>
        <item x="1478"/>
        <item x="734"/>
        <item x="1214"/>
        <item x="1151"/>
        <item x="317"/>
        <item x="292"/>
        <item x="930"/>
        <item x="1690"/>
        <item x="1058"/>
        <item x="154"/>
        <item x="1538"/>
        <item x="389"/>
        <item x="419"/>
        <item x="205"/>
        <item x="411"/>
        <item x="758"/>
        <item x="497"/>
        <item x="1413"/>
        <item x="1738"/>
        <item x="500"/>
        <item x="1770"/>
        <item x="1269"/>
        <item x="137"/>
        <item x="578"/>
        <item x="1650"/>
        <item x="739"/>
        <item x="371"/>
        <item x="522"/>
        <item x="916"/>
        <item x="288"/>
        <item x="1403"/>
        <item x="1464"/>
        <item x="88"/>
        <item x="1572"/>
        <item x="1603"/>
        <item x="74"/>
        <item x="1477"/>
        <item x="164"/>
        <item x="322"/>
        <item x="1096"/>
        <item x="1523"/>
        <item x="187"/>
        <item x="675"/>
        <item x="911"/>
        <item x="702"/>
        <item x="1782"/>
        <item x="799"/>
        <item x="1281"/>
        <item x="854"/>
        <item x="1750"/>
        <item x="1551"/>
        <item x="1183"/>
        <item x="182"/>
        <item x="1683"/>
        <item x="1622"/>
        <item x="1319"/>
        <item x="309"/>
        <item x="1757"/>
        <item x="144"/>
        <item x="396"/>
        <item x="101"/>
        <item x="1756"/>
        <item x="768"/>
        <item x="434"/>
        <item x="1803"/>
        <item x="1830"/>
        <item x="524"/>
        <item x="458"/>
        <item x="573"/>
        <item x="1102"/>
        <item x="1095"/>
        <item x="4"/>
        <item x="1645"/>
        <item x="363"/>
        <item x="269"/>
        <item x="1439"/>
        <item x="1309"/>
        <item x="1582"/>
        <item x="1261"/>
        <item x="202"/>
        <item x="1323"/>
        <item x="1407"/>
        <item x="1528"/>
        <item x="1140"/>
        <item x="326"/>
        <item x="1368"/>
        <item x="1549"/>
        <item x="1492"/>
        <item x="1675"/>
        <item x="492"/>
        <item x="1694"/>
        <item x="1240"/>
        <item x="637"/>
        <item x="1630"/>
        <item x="1390"/>
        <item x="158"/>
        <item x="457"/>
        <item x="1731"/>
        <item x="424"/>
        <item x="873"/>
        <item x="335"/>
        <item x="1263"/>
        <item x="1764"/>
        <item x="1435"/>
        <item x="1433"/>
        <item x="397"/>
        <item x="570"/>
        <item x="1409"/>
        <item x="398"/>
        <item x="1145"/>
        <item x="324"/>
        <item x="390"/>
        <item x="1541"/>
        <item x="1414"/>
        <item x="45"/>
        <item x="579"/>
        <item x="767"/>
        <item x="1037"/>
        <item x="1177"/>
        <item x="1771"/>
        <item x="1463"/>
        <item x="432"/>
        <item x="1793"/>
        <item x="958"/>
        <item x="1255"/>
        <item x="649"/>
        <item x="927"/>
        <item x="753"/>
        <item x="1431"/>
        <item x="829"/>
        <item x="1601"/>
        <item x="1315"/>
        <item x="791"/>
        <item x="1204"/>
        <item x="1516"/>
        <item x="1726"/>
        <item x="881"/>
        <item x="567"/>
        <item x="740"/>
        <item x="1568"/>
        <item x="1265"/>
        <item x="1411"/>
        <item x="1774"/>
        <item x="648"/>
        <item x="1614"/>
        <item x="819"/>
        <item x="1615"/>
        <item x="298"/>
        <item x="1831"/>
        <item x="1418"/>
        <item x="1432"/>
        <item x="452"/>
        <item x="1776"/>
        <item x="1817"/>
        <item x="1451"/>
        <item x="26"/>
        <item x="1778"/>
        <item x="1233"/>
        <item x="1752"/>
        <item x="151"/>
        <item x="1788"/>
        <item x="1561"/>
        <item x="3"/>
        <item x="822"/>
        <item x="1317"/>
        <item x="1483"/>
        <item x="925"/>
        <item x="1489"/>
        <item x="1063"/>
        <item x="1258"/>
        <item x="1019"/>
        <item x="1459"/>
        <item x="1613"/>
        <item x="769"/>
        <item x="1300"/>
        <item x="382"/>
        <item x="141"/>
        <item x="385"/>
        <item x="888"/>
        <item x="1662"/>
        <item x="1604"/>
        <item x="1592"/>
        <item x="1147"/>
        <item x="1810"/>
        <item x="516"/>
        <item x="1181"/>
        <item x="1293"/>
        <item x="111"/>
        <item x="456"/>
        <item x="915"/>
        <item x="160"/>
        <item x="889"/>
        <item x="1571"/>
        <item x="189"/>
        <item x="1189"/>
        <item x="114"/>
        <item x="1666"/>
        <item x="1471"/>
        <item x="1725"/>
        <item x="150"/>
        <item x="747"/>
        <item x="1326"/>
        <item x="1272"/>
        <item x="372"/>
        <item x="1259"/>
        <item x="1400"/>
        <item x="921"/>
        <item x="437"/>
        <item x="731"/>
        <item x="10"/>
        <item x="1307"/>
        <item x="1470"/>
        <item x="499"/>
        <item x="328"/>
        <item x="1274"/>
        <item x="1815"/>
        <item x="1260"/>
        <item x="1671"/>
        <item x="1773"/>
        <item x="1611"/>
        <item x="922"/>
        <item x="1524"/>
        <item x="1654"/>
        <item x="287"/>
        <item x="1291"/>
        <item x="1388"/>
        <item x="988"/>
        <item x="1232"/>
        <item x="1294"/>
        <item x="1441"/>
        <item x="264"/>
        <item x="1625"/>
        <item x="173"/>
        <item x="1320"/>
        <item x="1820"/>
        <item x="1343"/>
        <item x="166"/>
        <item x="503"/>
        <item x="1154"/>
        <item x="1385"/>
        <item x="1114"/>
        <item x="1643"/>
        <item x="1610"/>
        <item x="1736"/>
        <item x="931"/>
        <item x="1221"/>
        <item x="1152"/>
        <item x="157"/>
        <item x="1515"/>
        <item x="1691"/>
        <item x="733"/>
        <item x="194"/>
        <item x="1563"/>
        <item x="0"/>
        <item x="1419"/>
        <item x="1153"/>
        <item x="1692"/>
        <item x="394"/>
        <item x="1207"/>
        <item x="360"/>
        <item x="1602"/>
        <item x="136"/>
        <item x="1531"/>
        <item x="1730"/>
        <item x="1784"/>
        <item x="1262"/>
        <item x="1769"/>
        <item x="914"/>
        <item x="951"/>
        <item x="276"/>
        <item x="142"/>
        <item x="1812"/>
        <item x="312"/>
        <item x="148"/>
        <item x="1562"/>
        <item x="908"/>
        <item x="1155"/>
        <item x="1646"/>
        <item x="1448"/>
        <item x="323"/>
        <item x="1485"/>
        <item x="262"/>
        <item x="1422"/>
        <item x="268"/>
        <item x="774"/>
        <item x="1440"/>
        <item x="1823"/>
        <item x="569"/>
        <item x="1829"/>
        <item x="985"/>
        <item x="310"/>
        <item x="763"/>
        <item x="156"/>
        <item x="1534"/>
        <item x="1547"/>
        <item x="939"/>
        <item x="517"/>
        <item x="135"/>
        <item x="447"/>
        <item x="952"/>
        <item x="1737"/>
        <item x="1732"/>
        <item x="1809"/>
        <item x="548"/>
        <item x="1800"/>
        <item x="650"/>
        <item x="1578"/>
        <item x="831"/>
        <item x="1679"/>
        <item x="159"/>
        <item x="494"/>
        <item x="1832"/>
        <item x="1458"/>
        <item x="599"/>
        <item x="361"/>
        <item x="1665"/>
        <item x="1505"/>
        <item x="1581"/>
        <item x="1677"/>
        <item x="149"/>
        <item x="1794"/>
        <item x="306"/>
        <item x="1299"/>
        <item x="1580"/>
        <item x="23"/>
        <item x="1324"/>
        <item x="1117"/>
        <item x="175"/>
        <item x="1383"/>
        <item x="433"/>
        <item x="1590"/>
        <item x="1689"/>
        <item x="568"/>
        <item x="1247"/>
        <item x="1490"/>
        <item x="267"/>
        <item x="1239"/>
        <item x="1623"/>
        <item x="270"/>
        <item x="162"/>
        <item x="1397"/>
        <item x="954"/>
        <item x="1298"/>
        <item x="1257"/>
        <item x="334"/>
        <item x="1425"/>
        <item x="171"/>
        <item x="1203"/>
        <item x="1479"/>
        <item x="146"/>
        <item x="1763"/>
        <item x="1495"/>
        <item x="263"/>
        <item x="566"/>
        <item x="1376"/>
        <item x="1522"/>
        <item x="518"/>
        <item x="440"/>
        <item x="821"/>
        <item x="964"/>
        <item x="913"/>
        <item x="1410"/>
        <item x="1749"/>
        <item x="1734"/>
        <item x="1792"/>
        <item x="277"/>
        <item x="1664"/>
        <item x="1667"/>
        <item x="265"/>
        <item x="1493"/>
        <item x="1484"/>
        <item x="1791"/>
        <item x="1443"/>
        <item x="1824"/>
        <item x="13"/>
        <item x="15"/>
        <item x="1735"/>
        <item x="1787"/>
        <item x="1783"/>
        <item x="1669"/>
        <item x="1668"/>
        <item x="1657"/>
        <item x="1801"/>
        <item x="11"/>
        <item x="1527"/>
        <item x="563"/>
        <item x="1574"/>
        <item x="1499"/>
        <item x="1566"/>
        <item x="907"/>
        <item x="1628"/>
        <item x="1688"/>
        <item x="153"/>
        <item x="1676"/>
        <item t="default"/>
      </items>
    </pivotField>
    <pivotField showAll="0"/>
    <pivotField showAll="0"/>
    <pivotField showAll="0"/>
    <pivotField showAll="0"/>
    <pivotField showAll="0"/>
    <pivotField showAll="0"/>
    <pivotField showAll="0"/>
    <pivotField numFmtId="22" showAll="0"/>
    <pivotField showAll="0"/>
    <pivotField axis="axisCol" showAll="0" sortType="ascending">
      <items count="7">
        <item x="5"/>
        <item x="1"/>
        <item x="2"/>
        <item x="0"/>
        <item x="4"/>
        <item x="3"/>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7">
        <item x="5"/>
        <item x="0"/>
        <item x="2"/>
        <item x="3"/>
        <item x="4"/>
        <item x="1"/>
        <item t="default"/>
      </items>
      <autoSortScope>
        <pivotArea dataOnly="0" outline="0" fieldPosition="0">
          <references count="1">
            <reference field="4294967294" count="1" selected="0">
              <x v="0"/>
            </reference>
          </references>
        </pivotArea>
      </autoSortScope>
    </pivotField>
    <pivotField showAll="0"/>
  </pivotFields>
  <rowFields count="1">
    <field x="25"/>
  </rowFields>
  <rowItems count="7">
    <i>
      <x/>
    </i>
    <i>
      <x v="4"/>
    </i>
    <i>
      <x v="2"/>
    </i>
    <i>
      <x v="5"/>
    </i>
    <i>
      <x v="1"/>
    </i>
    <i>
      <x v="3"/>
    </i>
    <i t="grand">
      <x/>
    </i>
  </rowItems>
  <colFields count="1">
    <field x="23"/>
  </colFields>
  <colItems count="7">
    <i>
      <x/>
    </i>
    <i>
      <x v="4"/>
    </i>
    <i>
      <x v="2"/>
    </i>
    <i>
      <x v="1"/>
    </i>
    <i>
      <x v="3"/>
    </i>
    <i>
      <x v="5"/>
    </i>
    <i t="grand">
      <x/>
    </i>
  </colItems>
  <dataFields count="1">
    <dataField name="SIZE OF HECTARES" fld="13" baseField="0" baseItem="0" numFmtId="43"/>
  </dataFields>
  <formats count="3">
    <format dxfId="18">
      <pivotArea outline="0" collapsedLevelsAreSubtotals="1" fieldPosition="0"/>
    </format>
    <format dxfId="5">
      <pivotArea collapsedLevelsAreSubtotals="1" fieldPosition="0">
        <references count="2">
          <reference field="23" count="1" selected="0">
            <x v="5"/>
          </reference>
          <reference field="25" count="1">
            <x v="2"/>
          </reference>
        </references>
      </pivotArea>
    </format>
    <format dxfId="1">
      <pivotArea collapsedLevelsAreSubtotals="1" fieldPosition="0">
        <references count="2">
          <reference field="23" count="1" selected="0">
            <x v="5"/>
          </reference>
          <reference field="25" count="1">
            <x v="3"/>
          </reference>
        </references>
      </pivotArea>
    </format>
  </formats>
  <chartFormats count="6">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4"/>
          </reference>
        </references>
      </pivotArea>
    </chartFormat>
    <chartFormat chart="0" format="2" series="1">
      <pivotArea type="data" outline="0" fieldPosition="0">
        <references count="2">
          <reference field="4294967294" count="1" selected="0">
            <x v="0"/>
          </reference>
          <reference field="23" count="1" selected="0">
            <x v="2"/>
          </reference>
        </references>
      </pivotArea>
    </chartFormat>
    <chartFormat chart="0" format="3" series="1">
      <pivotArea type="data" outline="0" fieldPosition="0">
        <references count="2">
          <reference field="4294967294" count="1" selected="0">
            <x v="0"/>
          </reference>
          <reference field="23" count="1" selected="0">
            <x v="1"/>
          </reference>
        </references>
      </pivotArea>
    </chartFormat>
    <chartFormat chart="0" format="4" series="1">
      <pivotArea type="data" outline="0" fieldPosition="0">
        <references count="2">
          <reference field="4294967294" count="1" selected="0">
            <x v="0"/>
          </reference>
          <reference field="23" count="1" selected="0">
            <x v="3"/>
          </reference>
        </references>
      </pivotArea>
    </chartFormat>
    <chartFormat chart="0" format="5" series="1">
      <pivotArea type="data" outline="0" fieldPosition="0">
        <references count="2">
          <reference field="4294967294" count="1" selected="0">
            <x v="0"/>
          </reference>
          <reference field="2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85A1E9-E169-4B4C-AA1A-B64B9E61F052}" name="PivotTable1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COZ_NAME" colHeaderCaption="ECOZONE">
  <location ref="AC68:AJ76" firstHeaderRow="1" firstDataRow="2" firstDataCol="1"/>
  <pivotFields count="27">
    <pivotField showAll="0"/>
    <pivotField dataField="1" showAll="0">
      <items count="2">
        <item x="0"/>
        <item t="default"/>
      </items>
    </pivotField>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axis="axisCol" showAll="0" sortType="ascending">
      <items count="7">
        <item x="5"/>
        <item x="1"/>
        <item x="2"/>
        <item x="0"/>
        <item x="4"/>
        <item x="3"/>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7">
        <item x="5"/>
        <item x="0"/>
        <item x="2"/>
        <item x="3"/>
        <item x="4"/>
        <item x="1"/>
        <item t="default"/>
      </items>
      <autoSortScope>
        <pivotArea dataOnly="0" outline="0" fieldPosition="0">
          <references count="1">
            <reference field="4294967294" count="1" selected="0">
              <x v="0"/>
            </reference>
          </references>
        </pivotArea>
      </autoSortScope>
    </pivotField>
    <pivotField showAll="0"/>
  </pivotFields>
  <rowFields count="1">
    <field x="25"/>
  </rowFields>
  <rowItems count="7">
    <i>
      <x/>
    </i>
    <i>
      <x v="5"/>
    </i>
    <i>
      <x v="4"/>
    </i>
    <i>
      <x v="2"/>
    </i>
    <i>
      <x v="1"/>
    </i>
    <i>
      <x v="3"/>
    </i>
    <i t="grand">
      <x/>
    </i>
  </rowItems>
  <colFields count="1">
    <field x="23"/>
  </colFields>
  <colItems count="7">
    <i>
      <x/>
    </i>
    <i>
      <x v="1"/>
    </i>
    <i>
      <x v="4"/>
    </i>
    <i>
      <x v="2"/>
    </i>
    <i>
      <x v="3"/>
    </i>
    <i>
      <x v="5"/>
    </i>
    <i t="grand">
      <x/>
    </i>
  </colItems>
  <dataFields count="1">
    <dataField name="#Of Fire" fld="1" subtotal="count" baseField="0" baseItem="0" numFmtId="168"/>
  </dataFields>
  <formats count="4">
    <format dxfId="14">
      <pivotArea outline="0" collapsedLevelsAreSubtotals="1" fieldPosition="0"/>
    </format>
    <format dxfId="9">
      <pivotArea collapsedLevelsAreSubtotals="1" fieldPosition="0">
        <references count="2">
          <reference field="23" count="1" selected="0">
            <x v="4"/>
          </reference>
          <reference field="25" count="1">
            <x v="1"/>
          </reference>
        </references>
      </pivotArea>
    </format>
    <format dxfId="7">
      <pivotArea collapsedLevelsAreSubtotals="1" fieldPosition="0">
        <references count="2">
          <reference field="23" count="1" selected="0">
            <x v="5"/>
          </reference>
          <reference field="25" count="1">
            <x v="2"/>
          </reference>
        </references>
      </pivotArea>
    </format>
    <format dxfId="3">
      <pivotArea collapsedLevelsAreSubtotals="1" fieldPosition="0">
        <references count="2">
          <reference field="23" count="1" selected="0">
            <x v="5"/>
          </reference>
          <reference field="25" count="1">
            <x v="3"/>
          </reference>
        </references>
      </pivotArea>
    </format>
  </formats>
  <chartFormats count="6">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 chart="0" format="2" series="1">
      <pivotArea type="data" outline="0" fieldPosition="0">
        <references count="2">
          <reference field="4294967294" count="1" selected="0">
            <x v="0"/>
          </reference>
          <reference field="23" count="1" selected="0">
            <x v="4"/>
          </reference>
        </references>
      </pivotArea>
    </chartFormat>
    <chartFormat chart="0" format="3" series="1">
      <pivotArea type="data" outline="0" fieldPosition="0">
        <references count="2">
          <reference field="4294967294" count="1" selected="0">
            <x v="0"/>
          </reference>
          <reference field="23" count="1" selected="0">
            <x v="2"/>
          </reference>
        </references>
      </pivotArea>
    </chartFormat>
    <chartFormat chart="0" format="4" series="1">
      <pivotArea type="data" outline="0" fieldPosition="0">
        <references count="2">
          <reference field="4294967294" count="1" selected="0">
            <x v="0"/>
          </reference>
          <reference field="23" count="1" selected="0">
            <x v="3"/>
          </reference>
        </references>
      </pivotArea>
    </chartFormat>
    <chartFormat chart="0" format="5" series="1">
      <pivotArea type="data" outline="0" fieldPosition="0">
        <references count="2">
          <reference field="4294967294" count="1" selected="0">
            <x v="0"/>
          </reference>
          <reference field="2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31DE58-ED7B-8D49-97E9-4CF0A2C36A9E}"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onth">
  <location ref="AC46:AD59" firstHeaderRow="1" firstDataRow="1" firstDataCol="1"/>
  <pivotFields count="27">
    <pivotField showAll="0"/>
    <pivotField showAll="0"/>
    <pivotField showAll="0"/>
    <pivotField showAll="0"/>
    <pivotField showAll="0"/>
    <pivotField showAll="0"/>
    <pivotField showAll="0"/>
    <pivotField axis="axisRow" showAll="0" sortType="ascending">
      <items count="13">
        <item x="11"/>
        <item x="10"/>
        <item x="7"/>
        <item x="5"/>
        <item x="2"/>
        <item x="0"/>
        <item x="1"/>
        <item x="3"/>
        <item x="4"/>
        <item x="6"/>
        <item x="9"/>
        <item x="8"/>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 showAll="0"/>
    <pivotField showAll="0"/>
    <pivotField dataField="1" showAll="0">
      <items count="1836">
        <item x="863"/>
        <item x="756"/>
        <item x="1701"/>
        <item x="510"/>
        <item x="1143"/>
        <item x="64"/>
        <item x="1624"/>
        <item x="1504"/>
        <item x="890"/>
        <item x="401"/>
        <item x="1121"/>
        <item x="622"/>
        <item x="132"/>
        <item x="1249"/>
        <item x="85"/>
        <item x="46"/>
        <item x="1533"/>
        <item x="392"/>
        <item x="666"/>
        <item x="982"/>
        <item x="812"/>
        <item x="420"/>
        <item x="1308"/>
        <item x="593"/>
        <item x="1474"/>
        <item x="934"/>
        <item x="120"/>
        <item x="823"/>
        <item x="897"/>
        <item x="337"/>
        <item x="1596"/>
        <item x="692"/>
        <item x="529"/>
        <item x="105"/>
        <item x="1359"/>
        <item x="906"/>
        <item x="1068"/>
        <item x="1164"/>
        <item x="1191"/>
        <item x="307"/>
        <item x="968"/>
        <item x="343"/>
        <item x="1044"/>
        <item x="408"/>
        <item x="893"/>
        <item x="814"/>
        <item x="478"/>
        <item x="959"/>
        <item x="870"/>
        <item x="36"/>
        <item x="1278"/>
        <item x="349"/>
        <item x="1570"/>
        <item x="1134"/>
        <item x="459"/>
        <item x="533"/>
        <item x="857"/>
        <item x="431"/>
        <item x="1672"/>
        <item x="1001"/>
        <item x="34"/>
        <item x="1041"/>
        <item x="1215"/>
        <item x="93"/>
        <item x="1015"/>
        <item x="1301"/>
        <item x="305"/>
        <item x="557"/>
        <item x="859"/>
        <item x="1242"/>
        <item x="140"/>
        <item x="1597"/>
        <item x="633"/>
        <item x="846"/>
        <item x="631"/>
        <item x="971"/>
        <item x="963"/>
        <item x="592"/>
        <item x="1607"/>
        <item x="1761"/>
        <item x="1302"/>
        <item x="1227"/>
        <item x="76"/>
        <item x="790"/>
        <item x="131"/>
        <item x="965"/>
        <item x="970"/>
        <item x="60"/>
        <item x="348"/>
        <item x="260"/>
        <item x="1466"/>
        <item x="509"/>
        <item x="853"/>
        <item x="693"/>
        <item x="868"/>
        <item x="1049"/>
        <item x="1"/>
        <item x="895"/>
        <item x="20"/>
        <item x="1024"/>
        <item x="742"/>
        <item x="353"/>
        <item x="1808"/>
        <item x="898"/>
        <item x="253"/>
        <item x="836"/>
        <item x="484"/>
        <item x="1158"/>
        <item x="580"/>
        <item x="941"/>
        <item x="1051"/>
        <item x="439"/>
        <item x="1822"/>
        <item x="523"/>
        <item x="977"/>
        <item x="100"/>
        <item x="816"/>
        <item x="1031"/>
        <item x="1133"/>
        <item x="35"/>
        <item x="1108"/>
        <item x="617"/>
        <item x="1224"/>
        <item x="1369"/>
        <item x="1082"/>
        <item x="615"/>
        <item x="546"/>
        <item x="1032"/>
        <item x="539"/>
        <item x="781"/>
        <item x="1213"/>
        <item x="301"/>
        <item x="803"/>
        <item x="827"/>
        <item x="1168"/>
        <item x="14"/>
        <item x="1416"/>
        <item x="1241"/>
        <item x="347"/>
        <item x="75"/>
        <item x="942"/>
        <item x="932"/>
        <item x="387"/>
        <item x="1552"/>
        <item x="1209"/>
        <item x="717"/>
        <item x="123"/>
        <item x="95"/>
        <item x="662"/>
        <item x="887"/>
        <item x="251"/>
        <item x="1040"/>
        <item x="110"/>
        <item x="1076"/>
        <item x="712"/>
        <item x="896"/>
        <item x="955"/>
        <item x="1271"/>
        <item x="425"/>
        <item x="1159"/>
        <item x="1585"/>
        <item x="727"/>
        <item x="855"/>
        <item x="775"/>
        <item x="1267"/>
        <item x="837"/>
        <item x="67"/>
        <item x="1072"/>
        <item x="755"/>
        <item x="689"/>
        <item x="1638"/>
        <item x="1693"/>
        <item x="833"/>
        <item x="423"/>
        <item x="1047"/>
        <item x="551"/>
        <item x="1715"/>
        <item x="1497"/>
        <item x="1018"/>
        <item x="54"/>
        <item x="514"/>
        <item x="1743"/>
        <item x="296"/>
        <item x="1048"/>
        <item x="537"/>
        <item x="1331"/>
        <item x="969"/>
        <item x="378"/>
        <item x="752"/>
        <item x="724"/>
        <item x="714"/>
        <item x="352"/>
        <item x="1767"/>
        <item x="663"/>
        <item x="1046"/>
        <item x="1342"/>
        <item x="1348"/>
        <item x="1450"/>
        <item x="80"/>
        <item x="892"/>
        <item x="635"/>
        <item x="201"/>
        <item x="414"/>
        <item x="109"/>
        <item x="544"/>
        <item x="1028"/>
        <item x="885"/>
        <item x="640"/>
        <item x="780"/>
        <item x="594"/>
        <item x="383"/>
        <item x="772"/>
        <item x="1136"/>
        <item x="653"/>
        <item x="1475"/>
        <item x="798"/>
        <item x="652"/>
        <item x="688"/>
        <item x="960"/>
        <item x="180"/>
        <item x="507"/>
        <item x="926"/>
        <item x="849"/>
        <item x="78"/>
        <item x="1529"/>
        <item x="869"/>
        <item x="864"/>
        <item x="1162"/>
        <item x="181"/>
        <item x="929"/>
        <item x="1039"/>
        <item x="475"/>
        <item x="948"/>
        <item x="47"/>
        <item x="49"/>
        <item x="1336"/>
        <item x="1594"/>
        <item x="273"/>
        <item x="1813"/>
        <item x="1202"/>
        <item x="69"/>
        <item x="1806"/>
        <item x="1476"/>
        <item x="962"/>
        <item x="208"/>
        <item x="350"/>
        <item x="556"/>
        <item x="844"/>
        <item x="332"/>
        <item x="871"/>
        <item x="1647"/>
        <item x="623"/>
        <item x="1229"/>
        <item x="104"/>
        <item x="502"/>
        <item x="342"/>
        <item x="1279"/>
        <item x="630"/>
        <item x="765"/>
        <item x="218"/>
        <item x="848"/>
        <item x="809"/>
        <item x="1303"/>
        <item x="30"/>
        <item x="1170"/>
        <item x="186"/>
        <item x="992"/>
        <item x="465"/>
        <item x="496"/>
        <item x="980"/>
        <item x="1172"/>
        <item x="481"/>
        <item x="477"/>
        <item x="1766"/>
        <item x="655"/>
        <item x="1217"/>
        <item x="1325"/>
        <item x="1103"/>
        <item x="1457"/>
        <item x="647"/>
        <item x="1061"/>
        <item x="1166"/>
        <item x="53"/>
        <item x="102"/>
        <item x="1777"/>
        <item x="486"/>
        <item x="1335"/>
        <item x="560"/>
        <item x="966"/>
        <item x="271"/>
        <item x="381"/>
        <item x="1060"/>
        <item x="786"/>
        <item x="412"/>
        <item x="1579"/>
        <item x="705"/>
        <item x="512"/>
        <item x="1157"/>
        <item x="97"/>
        <item x="947"/>
        <item x="1122"/>
        <item x="1197"/>
        <item x="1530"/>
        <item x="52"/>
        <item x="917"/>
        <item x="1709"/>
        <item x="1266"/>
        <item x="116"/>
        <item x="1110"/>
        <item x="536"/>
        <item x="618"/>
        <item x="721"/>
        <item x="877"/>
        <item x="66"/>
        <item x="704"/>
        <item x="1077"/>
        <item x="940"/>
        <item x="1415"/>
        <item x="983"/>
        <item x="795"/>
        <item x="1043"/>
        <item x="65"/>
        <item x="1201"/>
        <item x="588"/>
        <item x="1148"/>
        <item x="574"/>
        <item x="1042"/>
        <item x="327"/>
        <item x="1129"/>
        <item x="979"/>
        <item x="258"/>
        <item x="51"/>
        <item x="552"/>
        <item x="806"/>
        <item x="1537"/>
        <item x="468"/>
        <item x="485"/>
        <item x="1754"/>
        <item x="1358"/>
        <item x="429"/>
        <item x="1107"/>
        <item x="924"/>
        <item x="462"/>
        <item x="313"/>
        <item x="1660"/>
        <item x="1702"/>
        <item x="669"/>
        <item x="1535"/>
        <item x="1010"/>
        <item x="228"/>
        <item x="720"/>
        <item x="1721"/>
        <item x="239"/>
        <item x="255"/>
        <item x="1621"/>
        <item x="687"/>
        <item x="1053"/>
        <item x="664"/>
        <item x="506"/>
        <item x="490"/>
        <item x="1135"/>
        <item x="224"/>
        <item x="1075"/>
        <item x="407"/>
        <item x="1361"/>
        <item x="901"/>
        <item x="39"/>
        <item x="935"/>
        <item x="817"/>
        <item x="229"/>
        <item x="852"/>
        <item x="813"/>
        <item x="422"/>
        <item x="1472"/>
        <item x="1467"/>
        <item x="1555"/>
        <item x="629"/>
        <item x="1695"/>
        <item x="700"/>
        <item x="1118"/>
        <item x="754"/>
        <item x="949"/>
        <item x="351"/>
        <item x="718"/>
        <item x="1626"/>
        <item x="1598"/>
        <item x="576"/>
        <item x="811"/>
        <item x="345"/>
        <item x="858"/>
        <item x="644"/>
        <item x="1208"/>
        <item x="19"/>
        <item x="1444"/>
        <item x="1608"/>
        <item x="90"/>
        <item x="936"/>
        <item x="1506"/>
        <item x="1633"/>
        <item x="1116"/>
        <item x="300"/>
        <item x="1243"/>
        <item x="627"/>
        <item x="978"/>
        <item x="676"/>
        <item x="1017"/>
        <item x="1004"/>
        <item x="370"/>
        <item x="1065"/>
        <item x="1066"/>
        <item x="1126"/>
        <item x="238"/>
        <item x="696"/>
        <item x="1521"/>
        <item x="377"/>
        <item x="1079"/>
        <item x="7"/>
        <item x="211"/>
        <item x="1509"/>
        <item x="1807"/>
        <item x="1519"/>
        <item x="1174"/>
        <item x="815"/>
        <item x="188"/>
        <item x="358"/>
        <item x="770"/>
        <item x="480"/>
        <item x="585"/>
        <item x="797"/>
        <item x="1178"/>
        <item x="1180"/>
        <item x="359"/>
        <item x="126"/>
        <item x="1510"/>
        <item x="1554"/>
        <item x="1429"/>
        <item x="946"/>
        <item x="460"/>
        <item x="314"/>
        <item x="685"/>
        <item x="842"/>
        <item x="1230"/>
        <item x="226"/>
        <item x="1420"/>
        <item x="632"/>
        <item x="1583"/>
        <item x="242"/>
        <item x="1741"/>
        <item x="31"/>
        <item x="933"/>
        <item x="658"/>
        <item x="316"/>
        <item x="1438"/>
        <item x="1025"/>
        <item x="72"/>
        <item x="674"/>
        <item x="741"/>
        <item x="766"/>
        <item x="1296"/>
        <item x="1826"/>
        <item x="344"/>
        <item x="1705"/>
        <item x="1186"/>
        <item x="1142"/>
        <item x="711"/>
        <item x="1363"/>
        <item x="532"/>
        <item x="990"/>
        <item x="339"/>
        <item x="1351"/>
        <item x="602"/>
        <item x="1289"/>
        <item x="1394"/>
        <item x="380"/>
        <item x="1587"/>
        <item x="1074"/>
        <item x="96"/>
        <item x="634"/>
        <item x="430"/>
        <item x="1013"/>
        <item x="1674"/>
        <item x="601"/>
        <item x="1795"/>
        <item x="1713"/>
        <item x="209"/>
        <item x="1101"/>
        <item x="1138"/>
        <item x="1673"/>
        <item x="73"/>
        <item x="847"/>
        <item x="1026"/>
        <item x="42"/>
        <item x="1282"/>
        <item x="241"/>
        <item x="84"/>
        <item x="598"/>
        <item x="446"/>
        <item x="736"/>
        <item x="463"/>
        <item x="1222"/>
        <item x="1123"/>
        <item x="607"/>
        <item x="606"/>
        <item x="710"/>
        <item x="1002"/>
        <item x="558"/>
        <item x="1786"/>
        <item x="444"/>
        <item x="638"/>
        <item x="315"/>
        <item x="832"/>
        <item x="555"/>
        <item x="1198"/>
        <item x="1340"/>
        <item x="1328"/>
        <item x="1276"/>
        <item x="801"/>
        <item x="1697"/>
        <item x="1312"/>
        <item x="802"/>
        <item x="1648"/>
        <item x="619"/>
        <item x="1595"/>
        <item x="605"/>
        <item x="1569"/>
        <item x="128"/>
        <item x="1290"/>
        <item x="386"/>
        <item x="341"/>
        <item x="750"/>
        <item x="449"/>
        <item x="1350"/>
        <item x="1195"/>
        <item x="493"/>
        <item x="1073"/>
        <item x="553"/>
        <item x="1606"/>
        <item x="828"/>
        <item x="117"/>
        <item x="1176"/>
        <item x="1030"/>
        <item x="50"/>
        <item x="804"/>
        <item x="679"/>
        <item x="1033"/>
        <item x="124"/>
        <item x="996"/>
        <item x="706"/>
        <item x="840"/>
        <item x="1588"/>
        <item x="1375"/>
        <item x="1518"/>
        <item x="956"/>
        <item x="513"/>
        <item x="1550"/>
        <item x="254"/>
        <item x="796"/>
        <item x="862"/>
        <item x="1577"/>
        <item x="174"/>
        <item x="707"/>
        <item x="1722"/>
        <item x="900"/>
        <item x="961"/>
        <item x="6"/>
        <item x="903"/>
        <item x="214"/>
        <item x="641"/>
        <item x="1619"/>
        <item x="346"/>
        <item x="1712"/>
        <item x="402"/>
        <item x="415"/>
        <item x="22"/>
        <item x="1445"/>
        <item x="1244"/>
        <item x="1586"/>
        <item x="525"/>
        <item x="777"/>
        <item x="1758"/>
        <item x="77"/>
        <item x="453"/>
        <item x="1112"/>
        <item x="1357"/>
        <item x="743"/>
        <item x="403"/>
        <item x="1511"/>
        <item x="784"/>
        <item x="455"/>
        <item x="161"/>
        <item x="657"/>
        <item x="713"/>
        <item x="1706"/>
        <item x="79"/>
        <item x="1070"/>
        <item x="876"/>
        <item x="418"/>
        <item x="1612"/>
        <item x="1644"/>
        <item x="785"/>
        <item x="651"/>
        <item x="595"/>
        <item x="1120"/>
        <item x="708"/>
        <item x="1090"/>
        <item x="404"/>
        <item x="1365"/>
        <item x="787"/>
        <item x="1609"/>
        <item x="967"/>
        <item x="91"/>
        <item x="865"/>
        <item x="1417"/>
        <item x="450"/>
        <item x="974"/>
        <item x="55"/>
        <item x="850"/>
        <item x="1507"/>
        <item x="192"/>
        <item x="993"/>
        <item x="443"/>
        <item x="479"/>
        <item x="379"/>
        <item x="367"/>
        <item x="825"/>
        <item x="311"/>
        <item x="793"/>
        <item x="1828"/>
        <item x="554"/>
        <item x="487"/>
        <item x="427"/>
        <item x="757"/>
        <item x="37"/>
        <item x="169"/>
        <item x="778"/>
        <item x="737"/>
        <item x="212"/>
        <item x="690"/>
        <item x="677"/>
        <item x="1283"/>
        <item x="749"/>
        <item x="1765"/>
        <item x="751"/>
        <item x="1169"/>
        <item x="1447"/>
        <item x="428"/>
        <item x="1716"/>
        <item x="843"/>
        <item x="27"/>
        <item x="1405"/>
        <item x="28"/>
        <item x="584"/>
        <item x="805"/>
        <item x="1016"/>
        <item x="1780"/>
        <item x="1045"/>
        <item x="1618"/>
        <item x="103"/>
        <item x="1748"/>
        <item x="1412"/>
        <item x="130"/>
        <item x="856"/>
        <item x="1565"/>
        <item x="997"/>
        <item x="1055"/>
        <item x="406"/>
        <item x="764"/>
        <item x="280"/>
        <item x="1093"/>
        <item x="788"/>
        <item x="1218"/>
        <item x="1710"/>
        <item x="222"/>
        <item x="1193"/>
        <item x="461"/>
        <item x="1759"/>
        <item x="1316"/>
        <item x="639"/>
        <item x="1349"/>
        <item x="488"/>
        <item x="1453"/>
        <item x="395"/>
        <item x="725"/>
        <item x="590"/>
        <item x="1014"/>
        <item x="1003"/>
        <item x="1727"/>
        <item x="330"/>
        <item x="185"/>
        <item x="1106"/>
        <item x="534"/>
        <item x="1513"/>
        <item x="243"/>
        <item x="1007"/>
        <item x="476"/>
        <item x="1703"/>
        <item x="489"/>
        <item x="1389"/>
        <item x="115"/>
        <item x="1345"/>
        <item x="761"/>
        <item x="247"/>
        <item x="597"/>
        <item x="1111"/>
        <item x="530"/>
        <item x="776"/>
        <item x="695"/>
        <item x="364"/>
        <item x="1000"/>
        <item x="1192"/>
        <item x="1285"/>
        <item x="99"/>
        <item x="1264"/>
        <item x="735"/>
        <item x="1137"/>
        <item x="625"/>
        <item x="1270"/>
        <item x="642"/>
        <item x="810"/>
        <item x="1088"/>
        <item x="1146"/>
        <item x="413"/>
        <item x="984"/>
        <item x="1173"/>
        <item x="1698"/>
        <item x="61"/>
        <item x="547"/>
        <item x="1352"/>
        <item x="1428"/>
        <item x="435"/>
        <item x="716"/>
        <item x="571"/>
        <item x="1036"/>
        <item x="374"/>
        <item x="1640"/>
        <item x="1740"/>
        <item x="1386"/>
        <item x="16"/>
        <item x="697"/>
        <item x="1354"/>
        <item x="1287"/>
        <item x="1099"/>
        <item x="945"/>
        <item x="1503"/>
        <item x="572"/>
        <item x="1339"/>
        <item x="1711"/>
        <item x="912"/>
        <item x="738"/>
        <item x="807"/>
        <item x="1318"/>
        <item x="207"/>
        <item x="1670"/>
        <item x="937"/>
        <item x="643"/>
        <item x="58"/>
        <item x="1021"/>
        <item x="678"/>
        <item x="899"/>
        <item x="467"/>
        <item x="1228"/>
        <item x="1469"/>
        <item x="1144"/>
        <item x="400"/>
        <item x="923"/>
        <item x="1491"/>
        <item x="668"/>
        <item x="1790"/>
        <item x="587"/>
        <item x="257"/>
        <item x="1091"/>
        <item x="1798"/>
        <item x="1353"/>
        <item x="1373"/>
        <item x="8"/>
        <item x="782"/>
        <item x="1714"/>
        <item x="299"/>
        <item x="1059"/>
        <item x="1719"/>
        <item x="628"/>
        <item x="1681"/>
        <item x="1139"/>
        <item x="612"/>
        <item x="596"/>
        <item x="866"/>
        <item x="1127"/>
        <item x="1589"/>
        <item x="213"/>
        <item x="1779"/>
        <item x="48"/>
        <item x="1536"/>
        <item x="1006"/>
        <item x="918"/>
        <item x="32"/>
        <item x="1185"/>
        <item x="520"/>
        <item x="841"/>
        <item x="683"/>
        <item x="1384"/>
        <item x="528"/>
        <item x="119"/>
        <item x="1167"/>
        <item x="699"/>
        <item x="1109"/>
        <item x="1078"/>
        <item x="225"/>
        <item x="879"/>
        <item x="604"/>
        <item x="5"/>
        <item x="1584"/>
        <item x="905"/>
        <item x="308"/>
        <item x="1631"/>
        <item x="1545"/>
        <item x="220"/>
        <item x="839"/>
        <item x="1834"/>
        <item x="249"/>
        <item x="1796"/>
        <item x="170"/>
        <item x="133"/>
        <item x="861"/>
        <item x="1029"/>
        <item x="624"/>
        <item x="1825"/>
        <item x="550"/>
        <item x="730"/>
        <item x="671"/>
        <item x="40"/>
        <item x="1392"/>
        <item x="1508"/>
        <item x="1347"/>
        <item x="582"/>
        <item x="989"/>
        <item x="1532"/>
        <item x="976"/>
        <item x="1401"/>
        <item x="356"/>
        <item x="1237"/>
        <item x="295"/>
        <item x="1704"/>
        <item x="56"/>
        <item x="874"/>
        <item x="261"/>
        <item x="581"/>
        <item x="1223"/>
        <item x="701"/>
        <item x="68"/>
        <item x="1781"/>
        <item x="1314"/>
        <item x="1742"/>
        <item x="216"/>
        <item x="1165"/>
        <item x="667"/>
        <item x="575"/>
        <item x="609"/>
        <item x="206"/>
        <item x="355"/>
        <item x="1804"/>
        <item x="138"/>
        <item x="168"/>
        <item x="81"/>
        <item x="1452"/>
        <item x="1094"/>
        <item x="838"/>
        <item x="1199"/>
        <item x="178"/>
        <item x="1313"/>
        <item x="938"/>
        <item x="272"/>
        <item x="684"/>
        <item x="1306"/>
        <item x="290"/>
        <item x="1423"/>
        <item x="471"/>
        <item x="1481"/>
        <item x="59"/>
        <item x="1627"/>
        <item x="872"/>
        <item x="12"/>
        <item x="1027"/>
        <item x="86"/>
        <item x="1708"/>
        <item x="1556"/>
        <item x="1205"/>
        <item x="1216"/>
        <item x="388"/>
        <item x="1196"/>
        <item x="1661"/>
        <item x="409"/>
        <item x="703"/>
        <item x="661"/>
        <item x="891"/>
        <item x="1268"/>
        <item x="1132"/>
        <item x="282"/>
        <item x="746"/>
        <item x="1089"/>
        <item x="1280"/>
        <item x="1098"/>
        <item x="715"/>
        <item x="527"/>
        <item x="1256"/>
        <item x="369"/>
        <item x="1163"/>
        <item x="1284"/>
        <item x="441"/>
        <item x="894"/>
        <item x="1344"/>
        <item x="285"/>
        <item x="694"/>
        <item x="1379"/>
        <item x="886"/>
        <item x="744"/>
        <item x="1084"/>
        <item x="98"/>
        <item x="1652"/>
        <item x="1605"/>
        <item x="680"/>
        <item x="445"/>
        <item x="203"/>
        <item x="1799"/>
        <item x="1149"/>
        <item x="981"/>
        <item x="501"/>
        <item x="1814"/>
        <item x="883"/>
        <item x="498"/>
        <item x="1821"/>
        <item x="973"/>
        <item x="511"/>
        <item x="118"/>
        <item x="1179"/>
        <item x="665"/>
        <item x="231"/>
        <item x="670"/>
        <item x="1591"/>
        <item x="1292"/>
        <item x="686"/>
        <item x="57"/>
        <item x="250"/>
        <item x="1356"/>
        <item x="320"/>
        <item x="1337"/>
        <item x="1729"/>
        <item x="266"/>
        <item x="1067"/>
        <item x="860"/>
        <item x="824"/>
        <item x="909"/>
        <item x="920"/>
        <item x="237"/>
        <item x="1553"/>
        <item x="33"/>
        <item x="541"/>
        <item x="1512"/>
        <item x="217"/>
        <item x="198"/>
        <item x="191"/>
        <item x="1011"/>
        <item x="1251"/>
        <item x="405"/>
        <item x="773"/>
        <item x="1632"/>
        <item x="538"/>
        <item x="1684"/>
        <item x="1642"/>
        <item x="991"/>
        <item x="794"/>
        <item x="1124"/>
        <item x="729"/>
        <item x="1827"/>
        <item x="719"/>
        <item x="1599"/>
        <item x="1064"/>
        <item x="1540"/>
        <item x="1641"/>
        <item x="134"/>
        <item x="1473"/>
        <item x="18"/>
        <item x="1023"/>
        <item x="1187"/>
        <item x="246"/>
        <item x="1753"/>
        <item x="82"/>
        <item x="1062"/>
        <item x="240"/>
        <item x="1295"/>
        <item x="995"/>
        <item x="321"/>
        <item x="183"/>
        <item x="1700"/>
        <item x="464"/>
        <item x="278"/>
        <item x="1593"/>
        <item x="1651"/>
        <item x="943"/>
        <item x="732"/>
        <item x="1056"/>
        <item x="1069"/>
        <item x="1188"/>
        <item x="393"/>
        <item x="1717"/>
        <item x="1696"/>
        <item x="1682"/>
        <item x="236"/>
        <item x="1746"/>
        <item x="709"/>
        <item x="366"/>
        <item x="1520"/>
        <item x="1616"/>
        <item x="1487"/>
        <item x="113"/>
        <item x="1514"/>
        <item x="426"/>
        <item x="1560"/>
        <item x="1275"/>
        <item x="682"/>
        <item x="1130"/>
        <item x="681"/>
        <item x="248"/>
        <item x="210"/>
        <item x="1446"/>
        <item x="1236"/>
        <item x="1119"/>
        <item x="41"/>
        <item x="1378"/>
        <item x="399"/>
        <item x="44"/>
        <item x="1113"/>
        <item x="726"/>
        <item x="1789"/>
        <item x="910"/>
        <item x="466"/>
        <item x="1248"/>
        <item x="884"/>
        <item x="1311"/>
        <item x="723"/>
        <item x="329"/>
        <item x="691"/>
        <item x="1190"/>
        <item x="1406"/>
        <item x="1050"/>
        <item x="1105"/>
        <item x="1235"/>
        <item x="1085"/>
        <item x="577"/>
        <item x="1125"/>
        <item x="904"/>
        <item x="531"/>
        <item x="1421"/>
        <item x="1220"/>
        <item x="112"/>
        <item x="1768"/>
        <item x="279"/>
        <item x="1234"/>
        <item x="1360"/>
        <item x="1128"/>
        <item x="1206"/>
        <item x="535"/>
        <item x="1175"/>
        <item x="1370"/>
        <item x="1819"/>
        <item x="177"/>
        <item x="190"/>
        <item x="1496"/>
        <item x="291"/>
        <item x="331"/>
        <item x="591"/>
        <item x="1355"/>
        <item x="145"/>
        <item x="1744"/>
        <item x="783"/>
        <item x="230"/>
        <item x="472"/>
        <item x="436"/>
        <item x="442"/>
        <item x="1442"/>
        <item x="1346"/>
        <item x="1399"/>
        <item x="107"/>
        <item x="867"/>
        <item x="1226"/>
        <item x="540"/>
        <item x="176"/>
        <item x="589"/>
        <item x="845"/>
        <item x="294"/>
        <item x="1246"/>
        <item x="454"/>
        <item x="1576"/>
        <item x="245"/>
        <item x="1012"/>
        <item x="200"/>
        <item x="1008"/>
        <item x="611"/>
        <item x="818"/>
        <item x="1231"/>
        <item x="1498"/>
        <item x="1057"/>
        <item x="179"/>
        <item x="43"/>
        <item x="152"/>
        <item x="1052"/>
        <item x="219"/>
        <item x="1488"/>
        <item x="94"/>
        <item x="1398"/>
        <item x="998"/>
        <item x="223"/>
        <item x="1427"/>
        <item x="1680"/>
        <item x="286"/>
        <item x="1685"/>
        <item x="1436"/>
        <item x="417"/>
        <item x="469"/>
        <item x="1465"/>
        <item x="1629"/>
        <item x="1131"/>
        <item x="1785"/>
        <item x="304"/>
        <item x="1341"/>
        <item x="1097"/>
        <item x="234"/>
        <item x="293"/>
        <item x="1718"/>
        <item x="779"/>
        <item x="1334"/>
        <item x="1322"/>
        <item x="545"/>
        <item x="62"/>
        <item x="63"/>
        <item x="1387"/>
        <item x="1818"/>
        <item x="583"/>
        <item x="1310"/>
        <item x="654"/>
        <item x="376"/>
        <item x="1297"/>
        <item x="235"/>
        <item x="193"/>
        <item x="470"/>
        <item x="1367"/>
        <item x="17"/>
        <item x="1080"/>
        <item x="1333"/>
        <item x="826"/>
        <item x="1557"/>
        <item x="928"/>
        <item x="1211"/>
        <item x="163"/>
        <item x="1525"/>
        <item x="1182"/>
        <item x="303"/>
        <item x="800"/>
        <item x="195"/>
        <item x="244"/>
        <item x="586"/>
        <item x="1637"/>
        <item x="483"/>
        <item x="1546"/>
        <item x="25"/>
        <item x="129"/>
        <item x="835"/>
        <item x="834"/>
        <item x="621"/>
        <item x="1494"/>
        <item x="759"/>
        <item x="1733"/>
        <item x="1286"/>
        <item x="1104"/>
        <item x="167"/>
        <item x="354"/>
        <item x="1461"/>
        <item x="281"/>
        <item x="172"/>
        <item x="1332"/>
        <item x="1462"/>
        <item x="608"/>
        <item x="2"/>
        <item x="1022"/>
        <item x="1408"/>
        <item x="1468"/>
        <item x="1194"/>
        <item x="1364"/>
        <item x="139"/>
        <item x="199"/>
        <item x="1755"/>
        <item x="1083"/>
        <item x="1100"/>
        <item x="1219"/>
        <item x="155"/>
        <item x="338"/>
        <item x="882"/>
        <item x="972"/>
        <item x="975"/>
        <item x="564"/>
        <item x="1772"/>
        <item x="1634"/>
        <item x="698"/>
        <item x="762"/>
        <item x="9"/>
        <item x="1539"/>
        <item x="519"/>
        <item x="1639"/>
        <item x="1636"/>
        <item x="108"/>
        <item x="1724"/>
        <item x="950"/>
        <item x="994"/>
        <item x="1678"/>
        <item x="1430"/>
        <item x="1600"/>
        <item x="365"/>
        <item x="820"/>
        <item x="1071"/>
        <item x="1454"/>
        <item x="384"/>
        <item x="1486"/>
        <item x="1656"/>
        <item x="1171"/>
        <item x="83"/>
        <item x="70"/>
        <item x="875"/>
        <item x="1252"/>
        <item x="1161"/>
        <item x="771"/>
        <item x="1330"/>
        <item x="357"/>
        <item x="318"/>
        <item x="1544"/>
        <item x="549"/>
        <item x="1035"/>
        <item x="1526"/>
        <item x="1802"/>
        <item x="1707"/>
        <item x="1404"/>
        <item x="1655"/>
        <item x="636"/>
        <item x="1747"/>
        <item x="106"/>
        <item x="184"/>
        <item x="1728"/>
        <item x="1548"/>
        <item x="92"/>
        <item x="1038"/>
        <item x="1456"/>
        <item x="504"/>
        <item x="197"/>
        <item x="1238"/>
        <item x="1558"/>
        <item x="29"/>
        <item x="1160"/>
        <item x="1739"/>
        <item x="902"/>
        <item x="508"/>
        <item x="1396"/>
        <item x="1426"/>
        <item x="1200"/>
        <item x="646"/>
        <item x="878"/>
        <item x="147"/>
        <item x="227"/>
        <item x="562"/>
        <item x="1380"/>
        <item x="1005"/>
        <item x="1564"/>
        <item x="289"/>
        <item x="1663"/>
        <item x="1395"/>
        <item x="1086"/>
        <item x="521"/>
        <item x="722"/>
        <item x="1760"/>
        <item x="1567"/>
        <item x="1659"/>
        <item x="1245"/>
        <item x="789"/>
        <item x="495"/>
        <item x="559"/>
        <item x="1382"/>
        <item x="1762"/>
        <item x="1212"/>
        <item x="565"/>
        <item x="1575"/>
        <item x="1087"/>
        <item x="1362"/>
        <item x="275"/>
        <item x="421"/>
        <item x="851"/>
        <item x="1391"/>
        <item x="333"/>
        <item x="125"/>
        <item x="221"/>
        <item x="1649"/>
        <item x="1277"/>
        <item x="610"/>
        <item x="336"/>
        <item x="1751"/>
        <item x="121"/>
        <item x="1150"/>
        <item x="362"/>
        <item x="259"/>
        <item x="1687"/>
        <item x="215"/>
        <item x="944"/>
        <item x="38"/>
        <item x="1327"/>
        <item x="1402"/>
        <item x="792"/>
        <item x="515"/>
        <item x="448"/>
        <item x="526"/>
        <item x="957"/>
        <item x="728"/>
        <item x="600"/>
        <item x="319"/>
        <item x="1141"/>
        <item x="165"/>
        <item x="953"/>
        <item x="1437"/>
        <item x="1480"/>
        <item x="71"/>
        <item x="645"/>
        <item x="986"/>
        <item x="808"/>
        <item x="410"/>
        <item x="204"/>
        <item x="1254"/>
        <item x="1366"/>
        <item x="1617"/>
        <item x="302"/>
        <item x="745"/>
        <item x="542"/>
        <item x="21"/>
        <item x="1377"/>
        <item x="1653"/>
        <item x="256"/>
        <item x="451"/>
        <item x="616"/>
        <item x="919"/>
        <item x="1517"/>
        <item x="1424"/>
        <item x="1115"/>
        <item x="1393"/>
        <item x="416"/>
        <item x="1699"/>
        <item x="1372"/>
        <item x="1620"/>
        <item x="233"/>
        <item x="232"/>
        <item x="1775"/>
        <item x="1081"/>
        <item x="626"/>
        <item x="1338"/>
        <item x="1434"/>
        <item x="325"/>
        <item x="1482"/>
        <item x="1745"/>
        <item x="89"/>
        <item x="1371"/>
        <item x="1542"/>
        <item x="987"/>
        <item x="1720"/>
        <item x="1635"/>
        <item x="143"/>
        <item x="660"/>
        <item x="391"/>
        <item x="543"/>
        <item x="1250"/>
        <item x="340"/>
        <item x="1455"/>
        <item x="297"/>
        <item x="274"/>
        <item x="999"/>
        <item x="1009"/>
        <item x="1805"/>
        <item x="1816"/>
        <item x="1658"/>
        <item x="24"/>
        <item x="1811"/>
        <item x="1686"/>
        <item x="127"/>
        <item x="603"/>
        <item x="196"/>
        <item x="880"/>
        <item x="1500"/>
        <item x="1092"/>
        <item x="1797"/>
        <item x="613"/>
        <item x="1304"/>
        <item x="1184"/>
        <item x="614"/>
        <item x="1573"/>
        <item x="252"/>
        <item x="473"/>
        <item x="1305"/>
        <item x="1054"/>
        <item x="659"/>
        <item x="748"/>
        <item x="1253"/>
        <item x="1543"/>
        <item x="1210"/>
        <item x="1156"/>
        <item x="284"/>
        <item x="375"/>
        <item x="1034"/>
        <item x="656"/>
        <item x="438"/>
        <item x="283"/>
        <item x="1460"/>
        <item x="1502"/>
        <item x="672"/>
        <item x="1449"/>
        <item x="1273"/>
        <item x="491"/>
        <item x="620"/>
        <item x="1501"/>
        <item x="87"/>
        <item x="1833"/>
        <item x="561"/>
        <item x="673"/>
        <item x="373"/>
        <item x="474"/>
        <item x="1723"/>
        <item x="122"/>
        <item x="482"/>
        <item x="1288"/>
        <item x="1020"/>
        <item x="505"/>
        <item x="1381"/>
        <item x="830"/>
        <item x="1374"/>
        <item x="1225"/>
        <item x="1559"/>
        <item x="1321"/>
        <item x="760"/>
        <item x="1329"/>
        <item x="368"/>
        <item x="1478"/>
        <item x="734"/>
        <item x="1214"/>
        <item x="1151"/>
        <item x="317"/>
        <item x="292"/>
        <item x="930"/>
        <item x="1690"/>
        <item x="1058"/>
        <item x="154"/>
        <item x="1538"/>
        <item x="389"/>
        <item x="419"/>
        <item x="205"/>
        <item x="411"/>
        <item x="758"/>
        <item x="497"/>
        <item x="1413"/>
        <item x="1738"/>
        <item x="500"/>
        <item x="1770"/>
        <item x="1269"/>
        <item x="137"/>
        <item x="578"/>
        <item x="1650"/>
        <item x="739"/>
        <item x="371"/>
        <item x="522"/>
        <item x="916"/>
        <item x="288"/>
        <item x="1403"/>
        <item x="1464"/>
        <item x="88"/>
        <item x="1572"/>
        <item x="1603"/>
        <item x="74"/>
        <item x="1477"/>
        <item x="164"/>
        <item x="322"/>
        <item x="1096"/>
        <item x="1523"/>
        <item x="187"/>
        <item x="675"/>
        <item x="911"/>
        <item x="702"/>
        <item x="1782"/>
        <item x="799"/>
        <item x="1281"/>
        <item x="854"/>
        <item x="1750"/>
        <item x="1551"/>
        <item x="1183"/>
        <item x="182"/>
        <item x="1683"/>
        <item x="1622"/>
        <item x="1319"/>
        <item x="309"/>
        <item x="1757"/>
        <item x="144"/>
        <item x="396"/>
        <item x="101"/>
        <item x="1756"/>
        <item x="768"/>
        <item x="434"/>
        <item x="1803"/>
        <item x="1830"/>
        <item x="524"/>
        <item x="458"/>
        <item x="573"/>
        <item x="1102"/>
        <item x="1095"/>
        <item x="4"/>
        <item x="1645"/>
        <item x="363"/>
        <item x="269"/>
        <item x="1439"/>
        <item x="1309"/>
        <item x="1582"/>
        <item x="1261"/>
        <item x="202"/>
        <item x="1323"/>
        <item x="1407"/>
        <item x="1528"/>
        <item x="1140"/>
        <item x="326"/>
        <item x="1368"/>
        <item x="1549"/>
        <item x="1492"/>
        <item x="1675"/>
        <item x="492"/>
        <item x="1694"/>
        <item x="1240"/>
        <item x="637"/>
        <item x="1630"/>
        <item x="1390"/>
        <item x="158"/>
        <item x="457"/>
        <item x="1731"/>
        <item x="424"/>
        <item x="873"/>
        <item x="335"/>
        <item x="1263"/>
        <item x="1764"/>
        <item x="1435"/>
        <item x="1433"/>
        <item x="397"/>
        <item x="570"/>
        <item x="1409"/>
        <item x="398"/>
        <item x="1145"/>
        <item x="324"/>
        <item x="390"/>
        <item x="1541"/>
        <item x="1414"/>
        <item x="45"/>
        <item x="579"/>
        <item x="767"/>
        <item x="1037"/>
        <item x="1177"/>
        <item x="1771"/>
        <item x="1463"/>
        <item x="432"/>
        <item x="1793"/>
        <item x="958"/>
        <item x="1255"/>
        <item x="649"/>
        <item x="927"/>
        <item x="753"/>
        <item x="1431"/>
        <item x="829"/>
        <item x="1601"/>
        <item x="1315"/>
        <item x="791"/>
        <item x="1204"/>
        <item x="1516"/>
        <item x="1726"/>
        <item x="881"/>
        <item x="567"/>
        <item x="740"/>
        <item x="1568"/>
        <item x="1265"/>
        <item x="1411"/>
        <item x="1774"/>
        <item x="648"/>
        <item x="1614"/>
        <item x="819"/>
        <item x="1615"/>
        <item x="298"/>
        <item x="1831"/>
        <item x="1418"/>
        <item x="1432"/>
        <item x="452"/>
        <item x="1776"/>
        <item x="1817"/>
        <item x="1451"/>
        <item x="26"/>
        <item x="1778"/>
        <item x="1233"/>
        <item x="1752"/>
        <item x="151"/>
        <item x="1788"/>
        <item x="1561"/>
        <item x="3"/>
        <item x="822"/>
        <item x="1317"/>
        <item x="1483"/>
        <item x="925"/>
        <item x="1489"/>
        <item x="1063"/>
        <item x="1258"/>
        <item x="1019"/>
        <item x="1459"/>
        <item x="1613"/>
        <item x="769"/>
        <item x="1300"/>
        <item x="382"/>
        <item x="141"/>
        <item x="385"/>
        <item x="888"/>
        <item x="1662"/>
        <item x="1604"/>
        <item x="1592"/>
        <item x="1147"/>
        <item x="1810"/>
        <item x="516"/>
        <item x="1181"/>
        <item x="1293"/>
        <item x="111"/>
        <item x="456"/>
        <item x="915"/>
        <item x="160"/>
        <item x="889"/>
        <item x="1571"/>
        <item x="189"/>
        <item x="1189"/>
        <item x="114"/>
        <item x="1666"/>
        <item x="1471"/>
        <item x="1725"/>
        <item x="150"/>
        <item x="747"/>
        <item x="1326"/>
        <item x="1272"/>
        <item x="372"/>
        <item x="1259"/>
        <item x="1400"/>
        <item x="921"/>
        <item x="437"/>
        <item x="731"/>
        <item x="10"/>
        <item x="1307"/>
        <item x="1470"/>
        <item x="499"/>
        <item x="328"/>
        <item x="1274"/>
        <item x="1815"/>
        <item x="1260"/>
        <item x="1671"/>
        <item x="1773"/>
        <item x="1611"/>
        <item x="922"/>
        <item x="1524"/>
        <item x="1654"/>
        <item x="287"/>
        <item x="1291"/>
        <item x="1388"/>
        <item x="988"/>
        <item x="1232"/>
        <item x="1294"/>
        <item x="1441"/>
        <item x="264"/>
        <item x="1625"/>
        <item x="173"/>
        <item x="1320"/>
        <item x="1820"/>
        <item x="1343"/>
        <item x="166"/>
        <item x="503"/>
        <item x="1154"/>
        <item x="1385"/>
        <item x="1114"/>
        <item x="1643"/>
        <item x="1610"/>
        <item x="1736"/>
        <item x="931"/>
        <item x="1221"/>
        <item x="1152"/>
        <item x="157"/>
        <item x="1515"/>
        <item x="1691"/>
        <item x="733"/>
        <item x="194"/>
        <item x="1563"/>
        <item x="0"/>
        <item x="1419"/>
        <item x="1153"/>
        <item x="1692"/>
        <item x="394"/>
        <item x="1207"/>
        <item x="360"/>
        <item x="1602"/>
        <item x="136"/>
        <item x="1531"/>
        <item x="1730"/>
        <item x="1784"/>
        <item x="1262"/>
        <item x="1769"/>
        <item x="914"/>
        <item x="951"/>
        <item x="276"/>
        <item x="142"/>
        <item x="1812"/>
        <item x="312"/>
        <item x="148"/>
        <item x="1562"/>
        <item x="908"/>
        <item x="1155"/>
        <item x="1646"/>
        <item x="1448"/>
        <item x="323"/>
        <item x="1485"/>
        <item x="262"/>
        <item x="1422"/>
        <item x="268"/>
        <item x="774"/>
        <item x="1440"/>
        <item x="1823"/>
        <item x="569"/>
        <item x="1829"/>
        <item x="985"/>
        <item x="310"/>
        <item x="763"/>
        <item x="156"/>
        <item x="1534"/>
        <item x="1547"/>
        <item x="939"/>
        <item x="517"/>
        <item x="135"/>
        <item x="447"/>
        <item x="952"/>
        <item x="1737"/>
        <item x="1732"/>
        <item x="1809"/>
        <item x="548"/>
        <item x="1800"/>
        <item x="650"/>
        <item x="1578"/>
        <item x="831"/>
        <item x="1679"/>
        <item x="159"/>
        <item x="494"/>
        <item x="1832"/>
        <item x="1458"/>
        <item x="599"/>
        <item x="361"/>
        <item x="1665"/>
        <item x="1505"/>
        <item x="1581"/>
        <item x="1677"/>
        <item x="149"/>
        <item x="1794"/>
        <item x="306"/>
        <item x="1299"/>
        <item x="1580"/>
        <item x="23"/>
        <item x="1324"/>
        <item x="1117"/>
        <item x="175"/>
        <item x="1383"/>
        <item x="433"/>
        <item x="1590"/>
        <item x="1689"/>
        <item x="568"/>
        <item x="1247"/>
        <item x="1490"/>
        <item x="267"/>
        <item x="1239"/>
        <item x="1623"/>
        <item x="270"/>
        <item x="162"/>
        <item x="1397"/>
        <item x="954"/>
        <item x="1298"/>
        <item x="1257"/>
        <item x="334"/>
        <item x="1425"/>
        <item x="171"/>
        <item x="1203"/>
        <item x="1479"/>
        <item x="146"/>
        <item x="1763"/>
        <item x="1495"/>
        <item x="263"/>
        <item x="566"/>
        <item x="1376"/>
        <item x="1522"/>
        <item x="518"/>
        <item x="440"/>
        <item x="821"/>
        <item x="964"/>
        <item x="913"/>
        <item x="1410"/>
        <item x="1749"/>
        <item x="1734"/>
        <item x="1792"/>
        <item x="277"/>
        <item x="1664"/>
        <item x="1667"/>
        <item x="265"/>
        <item x="1493"/>
        <item x="1484"/>
        <item x="1791"/>
        <item x="1443"/>
        <item x="1824"/>
        <item x="13"/>
        <item x="15"/>
        <item x="1735"/>
        <item x="1787"/>
        <item x="1783"/>
        <item x="1669"/>
        <item x="1668"/>
        <item x="1657"/>
        <item x="1801"/>
        <item x="11"/>
        <item x="1527"/>
        <item x="563"/>
        <item x="1574"/>
        <item x="1499"/>
        <item x="1566"/>
        <item x="907"/>
        <item x="1628"/>
        <item x="1688"/>
        <item x="153"/>
        <item x="1676"/>
        <item t="default"/>
      </items>
    </pivotField>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s>
  <rowFields count="1">
    <field x="7"/>
  </rowFields>
  <rowItems count="13">
    <i>
      <x/>
    </i>
    <i>
      <x v="1"/>
    </i>
    <i>
      <x v="2"/>
    </i>
    <i>
      <x v="10"/>
    </i>
    <i>
      <x v="11"/>
    </i>
    <i>
      <x v="9"/>
    </i>
    <i>
      <x v="3"/>
    </i>
    <i>
      <x v="8"/>
    </i>
    <i>
      <x v="4"/>
    </i>
    <i>
      <x v="5"/>
    </i>
    <i>
      <x v="7"/>
    </i>
    <i>
      <x v="6"/>
    </i>
    <i t="grand">
      <x/>
    </i>
  </rowItems>
  <colItems count="1">
    <i/>
  </colItems>
  <dataFields count="1">
    <dataField name="Size of Hectares" fld="13" baseField="0" baseItem="0" numFmtId="43"/>
  </dataFields>
  <formats count="10">
    <format dxfId="78">
      <pivotArea collapsedLevelsAreSubtotals="1" fieldPosition="0">
        <references count="1">
          <reference field="7" count="1">
            <x v="0"/>
          </reference>
        </references>
      </pivotArea>
    </format>
    <format dxfId="77">
      <pivotArea collapsedLevelsAreSubtotals="1" fieldPosition="0">
        <references count="1">
          <reference field="7" count="1">
            <x v="4"/>
          </reference>
        </references>
      </pivotArea>
    </format>
    <format dxfId="76">
      <pivotArea collapsedLevelsAreSubtotals="1" fieldPosition="0">
        <references count="1">
          <reference field="7" count="1">
            <x v="5"/>
          </reference>
        </references>
      </pivotArea>
    </format>
    <format dxfId="75">
      <pivotArea collapsedLevelsAreSubtotals="1" fieldPosition="0">
        <references count="1">
          <reference field="7" count="1">
            <x v="7"/>
          </reference>
        </references>
      </pivotArea>
    </format>
    <format dxfId="74">
      <pivotArea collapsedLevelsAreSubtotals="1" fieldPosition="0">
        <references count="1">
          <reference field="7" count="1">
            <x v="6"/>
          </reference>
        </references>
      </pivotArea>
    </format>
    <format dxfId="73">
      <pivotArea collapsedLevelsAreSubtotals="1" fieldPosition="0">
        <references count="1">
          <reference field="7" count="1">
            <x v="6"/>
          </reference>
        </references>
      </pivotArea>
    </format>
    <format dxfId="72">
      <pivotArea dataOnly="0" labelOnly="1" fieldPosition="0">
        <references count="1">
          <reference field="7" count="1">
            <x v="6"/>
          </reference>
        </references>
      </pivotArea>
    </format>
    <format dxfId="67">
      <pivotArea collapsedLevelsAreSubtotals="1" fieldPosition="0">
        <references count="1">
          <reference field="7" count="1">
            <x v="0"/>
          </reference>
        </references>
      </pivotArea>
    </format>
    <format dxfId="66">
      <pivotArea dataOnly="0" labelOnly="1" fieldPosition="0">
        <references count="1">
          <reference field="7" count="1">
            <x v="0"/>
          </reference>
        </references>
      </pivotArea>
    </format>
    <format dxfId="56">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B540EE-F6C3-D94B-AC73-5FDA674EFC03}"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AC30:AD43" firstHeaderRow="1" firstDataRow="1" firstDataCol="1"/>
  <pivotFields count="27">
    <pivotField showAll="0"/>
    <pivotField dataField="1" showAll="0">
      <items count="2">
        <item x="0"/>
        <item t="default"/>
      </items>
    </pivotField>
    <pivotField showAll="0"/>
    <pivotField showAll="0"/>
    <pivotField showAll="0"/>
    <pivotField showAll="0"/>
    <pivotField showAll="0"/>
    <pivotField axis="axisRow" showAll="0" sortType="ascending">
      <items count="13">
        <item x="11"/>
        <item x="10"/>
        <item x="7"/>
        <item x="5"/>
        <item x="2"/>
        <item x="0"/>
        <item x="1"/>
        <item x="3"/>
        <item x="4"/>
        <item x="6"/>
        <item x="9"/>
        <item x="8"/>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 showAll="0"/>
    <pivotField showAll="0"/>
    <pivotField showAll="0">
      <items count="1836">
        <item x="863"/>
        <item x="756"/>
        <item x="1701"/>
        <item x="510"/>
        <item x="1143"/>
        <item x="64"/>
        <item x="1624"/>
        <item x="1504"/>
        <item x="890"/>
        <item x="401"/>
        <item x="1121"/>
        <item x="622"/>
        <item x="132"/>
        <item x="1249"/>
        <item x="85"/>
        <item x="46"/>
        <item x="1533"/>
        <item x="392"/>
        <item x="666"/>
        <item x="982"/>
        <item x="812"/>
        <item x="420"/>
        <item x="1308"/>
        <item x="593"/>
        <item x="1474"/>
        <item x="934"/>
        <item x="120"/>
        <item x="823"/>
        <item x="897"/>
        <item x="337"/>
        <item x="1596"/>
        <item x="692"/>
        <item x="529"/>
        <item x="105"/>
        <item x="1359"/>
        <item x="906"/>
        <item x="1068"/>
        <item x="1164"/>
        <item x="1191"/>
        <item x="307"/>
        <item x="968"/>
        <item x="343"/>
        <item x="1044"/>
        <item x="408"/>
        <item x="893"/>
        <item x="814"/>
        <item x="478"/>
        <item x="959"/>
        <item x="870"/>
        <item x="36"/>
        <item x="1278"/>
        <item x="349"/>
        <item x="1570"/>
        <item x="1134"/>
        <item x="459"/>
        <item x="533"/>
        <item x="857"/>
        <item x="431"/>
        <item x="1672"/>
        <item x="1001"/>
        <item x="34"/>
        <item x="1041"/>
        <item x="1215"/>
        <item x="93"/>
        <item x="1015"/>
        <item x="1301"/>
        <item x="305"/>
        <item x="557"/>
        <item x="859"/>
        <item x="1242"/>
        <item x="140"/>
        <item x="1597"/>
        <item x="633"/>
        <item x="846"/>
        <item x="631"/>
        <item x="971"/>
        <item x="963"/>
        <item x="592"/>
        <item x="1607"/>
        <item x="1761"/>
        <item x="1302"/>
        <item x="1227"/>
        <item x="76"/>
        <item x="790"/>
        <item x="131"/>
        <item x="965"/>
        <item x="970"/>
        <item x="60"/>
        <item x="348"/>
        <item x="260"/>
        <item x="1466"/>
        <item x="509"/>
        <item x="853"/>
        <item x="693"/>
        <item x="868"/>
        <item x="1049"/>
        <item x="1"/>
        <item x="895"/>
        <item x="20"/>
        <item x="1024"/>
        <item x="742"/>
        <item x="353"/>
        <item x="1808"/>
        <item x="898"/>
        <item x="253"/>
        <item x="836"/>
        <item x="484"/>
        <item x="1158"/>
        <item x="580"/>
        <item x="941"/>
        <item x="1051"/>
        <item x="439"/>
        <item x="1822"/>
        <item x="523"/>
        <item x="977"/>
        <item x="100"/>
        <item x="816"/>
        <item x="1031"/>
        <item x="1133"/>
        <item x="35"/>
        <item x="1108"/>
        <item x="617"/>
        <item x="1224"/>
        <item x="1369"/>
        <item x="1082"/>
        <item x="615"/>
        <item x="546"/>
        <item x="1032"/>
        <item x="539"/>
        <item x="781"/>
        <item x="1213"/>
        <item x="301"/>
        <item x="803"/>
        <item x="827"/>
        <item x="1168"/>
        <item x="14"/>
        <item x="1416"/>
        <item x="1241"/>
        <item x="347"/>
        <item x="75"/>
        <item x="942"/>
        <item x="932"/>
        <item x="387"/>
        <item x="1552"/>
        <item x="1209"/>
        <item x="717"/>
        <item x="123"/>
        <item x="95"/>
        <item x="662"/>
        <item x="887"/>
        <item x="251"/>
        <item x="1040"/>
        <item x="110"/>
        <item x="1076"/>
        <item x="712"/>
        <item x="896"/>
        <item x="955"/>
        <item x="1271"/>
        <item x="425"/>
        <item x="1159"/>
        <item x="1585"/>
        <item x="727"/>
        <item x="855"/>
        <item x="775"/>
        <item x="1267"/>
        <item x="837"/>
        <item x="67"/>
        <item x="1072"/>
        <item x="755"/>
        <item x="689"/>
        <item x="1638"/>
        <item x="1693"/>
        <item x="833"/>
        <item x="423"/>
        <item x="1047"/>
        <item x="551"/>
        <item x="1715"/>
        <item x="1497"/>
        <item x="1018"/>
        <item x="54"/>
        <item x="514"/>
        <item x="1743"/>
        <item x="296"/>
        <item x="1048"/>
        <item x="537"/>
        <item x="1331"/>
        <item x="969"/>
        <item x="378"/>
        <item x="752"/>
        <item x="724"/>
        <item x="714"/>
        <item x="352"/>
        <item x="1767"/>
        <item x="663"/>
        <item x="1046"/>
        <item x="1342"/>
        <item x="1348"/>
        <item x="1450"/>
        <item x="80"/>
        <item x="892"/>
        <item x="635"/>
        <item x="201"/>
        <item x="414"/>
        <item x="109"/>
        <item x="544"/>
        <item x="1028"/>
        <item x="885"/>
        <item x="640"/>
        <item x="780"/>
        <item x="594"/>
        <item x="383"/>
        <item x="772"/>
        <item x="1136"/>
        <item x="653"/>
        <item x="1475"/>
        <item x="798"/>
        <item x="652"/>
        <item x="688"/>
        <item x="960"/>
        <item x="180"/>
        <item x="507"/>
        <item x="926"/>
        <item x="849"/>
        <item x="78"/>
        <item x="1529"/>
        <item x="869"/>
        <item x="864"/>
        <item x="1162"/>
        <item x="181"/>
        <item x="929"/>
        <item x="1039"/>
        <item x="475"/>
        <item x="948"/>
        <item x="47"/>
        <item x="49"/>
        <item x="1336"/>
        <item x="1594"/>
        <item x="273"/>
        <item x="1813"/>
        <item x="1202"/>
        <item x="69"/>
        <item x="1806"/>
        <item x="1476"/>
        <item x="962"/>
        <item x="208"/>
        <item x="350"/>
        <item x="556"/>
        <item x="844"/>
        <item x="332"/>
        <item x="871"/>
        <item x="1647"/>
        <item x="623"/>
        <item x="1229"/>
        <item x="104"/>
        <item x="502"/>
        <item x="342"/>
        <item x="1279"/>
        <item x="630"/>
        <item x="765"/>
        <item x="218"/>
        <item x="848"/>
        <item x="809"/>
        <item x="1303"/>
        <item x="30"/>
        <item x="1170"/>
        <item x="186"/>
        <item x="992"/>
        <item x="465"/>
        <item x="496"/>
        <item x="980"/>
        <item x="1172"/>
        <item x="481"/>
        <item x="477"/>
        <item x="1766"/>
        <item x="655"/>
        <item x="1217"/>
        <item x="1325"/>
        <item x="1103"/>
        <item x="1457"/>
        <item x="647"/>
        <item x="1061"/>
        <item x="1166"/>
        <item x="53"/>
        <item x="102"/>
        <item x="1777"/>
        <item x="486"/>
        <item x="1335"/>
        <item x="560"/>
        <item x="966"/>
        <item x="271"/>
        <item x="381"/>
        <item x="1060"/>
        <item x="786"/>
        <item x="412"/>
        <item x="1579"/>
        <item x="705"/>
        <item x="512"/>
        <item x="1157"/>
        <item x="97"/>
        <item x="947"/>
        <item x="1122"/>
        <item x="1197"/>
        <item x="1530"/>
        <item x="52"/>
        <item x="917"/>
        <item x="1709"/>
        <item x="1266"/>
        <item x="116"/>
        <item x="1110"/>
        <item x="536"/>
        <item x="618"/>
        <item x="721"/>
        <item x="877"/>
        <item x="66"/>
        <item x="704"/>
        <item x="1077"/>
        <item x="940"/>
        <item x="1415"/>
        <item x="983"/>
        <item x="795"/>
        <item x="1043"/>
        <item x="65"/>
        <item x="1201"/>
        <item x="588"/>
        <item x="1148"/>
        <item x="574"/>
        <item x="1042"/>
        <item x="327"/>
        <item x="1129"/>
        <item x="979"/>
        <item x="258"/>
        <item x="51"/>
        <item x="552"/>
        <item x="806"/>
        <item x="1537"/>
        <item x="468"/>
        <item x="485"/>
        <item x="1754"/>
        <item x="1358"/>
        <item x="429"/>
        <item x="1107"/>
        <item x="924"/>
        <item x="462"/>
        <item x="313"/>
        <item x="1660"/>
        <item x="1702"/>
        <item x="669"/>
        <item x="1535"/>
        <item x="1010"/>
        <item x="228"/>
        <item x="720"/>
        <item x="1721"/>
        <item x="239"/>
        <item x="255"/>
        <item x="1621"/>
        <item x="687"/>
        <item x="1053"/>
        <item x="664"/>
        <item x="506"/>
        <item x="490"/>
        <item x="1135"/>
        <item x="224"/>
        <item x="1075"/>
        <item x="407"/>
        <item x="1361"/>
        <item x="901"/>
        <item x="39"/>
        <item x="935"/>
        <item x="817"/>
        <item x="229"/>
        <item x="852"/>
        <item x="813"/>
        <item x="422"/>
        <item x="1472"/>
        <item x="1467"/>
        <item x="1555"/>
        <item x="629"/>
        <item x="1695"/>
        <item x="700"/>
        <item x="1118"/>
        <item x="754"/>
        <item x="949"/>
        <item x="351"/>
        <item x="718"/>
        <item x="1626"/>
        <item x="1598"/>
        <item x="576"/>
        <item x="811"/>
        <item x="345"/>
        <item x="858"/>
        <item x="644"/>
        <item x="1208"/>
        <item x="19"/>
        <item x="1444"/>
        <item x="1608"/>
        <item x="90"/>
        <item x="936"/>
        <item x="1506"/>
        <item x="1633"/>
        <item x="1116"/>
        <item x="300"/>
        <item x="1243"/>
        <item x="627"/>
        <item x="978"/>
        <item x="676"/>
        <item x="1017"/>
        <item x="1004"/>
        <item x="370"/>
        <item x="1065"/>
        <item x="1066"/>
        <item x="1126"/>
        <item x="238"/>
        <item x="696"/>
        <item x="1521"/>
        <item x="377"/>
        <item x="1079"/>
        <item x="7"/>
        <item x="211"/>
        <item x="1509"/>
        <item x="1807"/>
        <item x="1519"/>
        <item x="1174"/>
        <item x="815"/>
        <item x="188"/>
        <item x="358"/>
        <item x="770"/>
        <item x="480"/>
        <item x="585"/>
        <item x="797"/>
        <item x="1178"/>
        <item x="1180"/>
        <item x="359"/>
        <item x="126"/>
        <item x="1510"/>
        <item x="1554"/>
        <item x="1429"/>
        <item x="946"/>
        <item x="460"/>
        <item x="314"/>
        <item x="685"/>
        <item x="842"/>
        <item x="1230"/>
        <item x="226"/>
        <item x="1420"/>
        <item x="632"/>
        <item x="1583"/>
        <item x="242"/>
        <item x="1741"/>
        <item x="31"/>
        <item x="933"/>
        <item x="658"/>
        <item x="316"/>
        <item x="1438"/>
        <item x="1025"/>
        <item x="72"/>
        <item x="674"/>
        <item x="741"/>
        <item x="766"/>
        <item x="1296"/>
        <item x="1826"/>
        <item x="344"/>
        <item x="1705"/>
        <item x="1186"/>
        <item x="1142"/>
        <item x="711"/>
        <item x="1363"/>
        <item x="532"/>
        <item x="990"/>
        <item x="339"/>
        <item x="1351"/>
        <item x="602"/>
        <item x="1289"/>
        <item x="1394"/>
        <item x="380"/>
        <item x="1587"/>
        <item x="1074"/>
        <item x="96"/>
        <item x="634"/>
        <item x="430"/>
        <item x="1013"/>
        <item x="1674"/>
        <item x="601"/>
        <item x="1795"/>
        <item x="1713"/>
        <item x="209"/>
        <item x="1101"/>
        <item x="1138"/>
        <item x="1673"/>
        <item x="73"/>
        <item x="847"/>
        <item x="1026"/>
        <item x="42"/>
        <item x="1282"/>
        <item x="241"/>
        <item x="84"/>
        <item x="598"/>
        <item x="446"/>
        <item x="736"/>
        <item x="463"/>
        <item x="1222"/>
        <item x="1123"/>
        <item x="607"/>
        <item x="606"/>
        <item x="710"/>
        <item x="1002"/>
        <item x="558"/>
        <item x="1786"/>
        <item x="444"/>
        <item x="638"/>
        <item x="315"/>
        <item x="832"/>
        <item x="555"/>
        <item x="1198"/>
        <item x="1340"/>
        <item x="1328"/>
        <item x="1276"/>
        <item x="801"/>
        <item x="1697"/>
        <item x="1312"/>
        <item x="802"/>
        <item x="1648"/>
        <item x="619"/>
        <item x="1595"/>
        <item x="605"/>
        <item x="1569"/>
        <item x="128"/>
        <item x="1290"/>
        <item x="386"/>
        <item x="341"/>
        <item x="750"/>
        <item x="449"/>
        <item x="1350"/>
        <item x="1195"/>
        <item x="493"/>
        <item x="1073"/>
        <item x="553"/>
        <item x="1606"/>
        <item x="828"/>
        <item x="117"/>
        <item x="1176"/>
        <item x="1030"/>
        <item x="50"/>
        <item x="804"/>
        <item x="679"/>
        <item x="1033"/>
        <item x="124"/>
        <item x="996"/>
        <item x="706"/>
        <item x="840"/>
        <item x="1588"/>
        <item x="1375"/>
        <item x="1518"/>
        <item x="956"/>
        <item x="513"/>
        <item x="1550"/>
        <item x="254"/>
        <item x="796"/>
        <item x="862"/>
        <item x="1577"/>
        <item x="174"/>
        <item x="707"/>
        <item x="1722"/>
        <item x="900"/>
        <item x="961"/>
        <item x="6"/>
        <item x="903"/>
        <item x="214"/>
        <item x="641"/>
        <item x="1619"/>
        <item x="346"/>
        <item x="1712"/>
        <item x="402"/>
        <item x="415"/>
        <item x="22"/>
        <item x="1445"/>
        <item x="1244"/>
        <item x="1586"/>
        <item x="525"/>
        <item x="777"/>
        <item x="1758"/>
        <item x="77"/>
        <item x="453"/>
        <item x="1112"/>
        <item x="1357"/>
        <item x="743"/>
        <item x="403"/>
        <item x="1511"/>
        <item x="784"/>
        <item x="455"/>
        <item x="161"/>
        <item x="657"/>
        <item x="713"/>
        <item x="1706"/>
        <item x="79"/>
        <item x="1070"/>
        <item x="876"/>
        <item x="418"/>
        <item x="1612"/>
        <item x="1644"/>
        <item x="785"/>
        <item x="651"/>
        <item x="595"/>
        <item x="1120"/>
        <item x="708"/>
        <item x="1090"/>
        <item x="404"/>
        <item x="1365"/>
        <item x="787"/>
        <item x="1609"/>
        <item x="967"/>
        <item x="91"/>
        <item x="865"/>
        <item x="1417"/>
        <item x="450"/>
        <item x="974"/>
        <item x="55"/>
        <item x="850"/>
        <item x="1507"/>
        <item x="192"/>
        <item x="993"/>
        <item x="443"/>
        <item x="479"/>
        <item x="379"/>
        <item x="367"/>
        <item x="825"/>
        <item x="311"/>
        <item x="793"/>
        <item x="1828"/>
        <item x="554"/>
        <item x="487"/>
        <item x="427"/>
        <item x="757"/>
        <item x="37"/>
        <item x="169"/>
        <item x="778"/>
        <item x="737"/>
        <item x="212"/>
        <item x="690"/>
        <item x="677"/>
        <item x="1283"/>
        <item x="749"/>
        <item x="1765"/>
        <item x="751"/>
        <item x="1169"/>
        <item x="1447"/>
        <item x="428"/>
        <item x="1716"/>
        <item x="843"/>
        <item x="27"/>
        <item x="1405"/>
        <item x="28"/>
        <item x="584"/>
        <item x="805"/>
        <item x="1016"/>
        <item x="1780"/>
        <item x="1045"/>
        <item x="1618"/>
        <item x="103"/>
        <item x="1748"/>
        <item x="1412"/>
        <item x="130"/>
        <item x="856"/>
        <item x="1565"/>
        <item x="997"/>
        <item x="1055"/>
        <item x="406"/>
        <item x="764"/>
        <item x="280"/>
        <item x="1093"/>
        <item x="788"/>
        <item x="1218"/>
        <item x="1710"/>
        <item x="222"/>
        <item x="1193"/>
        <item x="461"/>
        <item x="1759"/>
        <item x="1316"/>
        <item x="639"/>
        <item x="1349"/>
        <item x="488"/>
        <item x="1453"/>
        <item x="395"/>
        <item x="725"/>
        <item x="590"/>
        <item x="1014"/>
        <item x="1003"/>
        <item x="1727"/>
        <item x="330"/>
        <item x="185"/>
        <item x="1106"/>
        <item x="534"/>
        <item x="1513"/>
        <item x="243"/>
        <item x="1007"/>
        <item x="476"/>
        <item x="1703"/>
        <item x="489"/>
        <item x="1389"/>
        <item x="115"/>
        <item x="1345"/>
        <item x="761"/>
        <item x="247"/>
        <item x="597"/>
        <item x="1111"/>
        <item x="530"/>
        <item x="776"/>
        <item x="695"/>
        <item x="364"/>
        <item x="1000"/>
        <item x="1192"/>
        <item x="1285"/>
        <item x="99"/>
        <item x="1264"/>
        <item x="735"/>
        <item x="1137"/>
        <item x="625"/>
        <item x="1270"/>
        <item x="642"/>
        <item x="810"/>
        <item x="1088"/>
        <item x="1146"/>
        <item x="413"/>
        <item x="984"/>
        <item x="1173"/>
        <item x="1698"/>
        <item x="61"/>
        <item x="547"/>
        <item x="1352"/>
        <item x="1428"/>
        <item x="435"/>
        <item x="716"/>
        <item x="571"/>
        <item x="1036"/>
        <item x="374"/>
        <item x="1640"/>
        <item x="1740"/>
        <item x="1386"/>
        <item x="16"/>
        <item x="697"/>
        <item x="1354"/>
        <item x="1287"/>
        <item x="1099"/>
        <item x="945"/>
        <item x="1503"/>
        <item x="572"/>
        <item x="1339"/>
        <item x="1711"/>
        <item x="912"/>
        <item x="738"/>
        <item x="807"/>
        <item x="1318"/>
        <item x="207"/>
        <item x="1670"/>
        <item x="937"/>
        <item x="643"/>
        <item x="58"/>
        <item x="1021"/>
        <item x="678"/>
        <item x="899"/>
        <item x="467"/>
        <item x="1228"/>
        <item x="1469"/>
        <item x="1144"/>
        <item x="400"/>
        <item x="923"/>
        <item x="1491"/>
        <item x="668"/>
        <item x="1790"/>
        <item x="587"/>
        <item x="257"/>
        <item x="1091"/>
        <item x="1798"/>
        <item x="1353"/>
        <item x="1373"/>
        <item x="8"/>
        <item x="782"/>
        <item x="1714"/>
        <item x="299"/>
        <item x="1059"/>
        <item x="1719"/>
        <item x="628"/>
        <item x="1681"/>
        <item x="1139"/>
        <item x="612"/>
        <item x="596"/>
        <item x="866"/>
        <item x="1127"/>
        <item x="1589"/>
        <item x="213"/>
        <item x="1779"/>
        <item x="48"/>
        <item x="1536"/>
        <item x="1006"/>
        <item x="918"/>
        <item x="32"/>
        <item x="1185"/>
        <item x="520"/>
        <item x="841"/>
        <item x="683"/>
        <item x="1384"/>
        <item x="528"/>
        <item x="119"/>
        <item x="1167"/>
        <item x="699"/>
        <item x="1109"/>
        <item x="1078"/>
        <item x="225"/>
        <item x="879"/>
        <item x="604"/>
        <item x="5"/>
        <item x="1584"/>
        <item x="905"/>
        <item x="308"/>
        <item x="1631"/>
        <item x="1545"/>
        <item x="220"/>
        <item x="839"/>
        <item x="1834"/>
        <item x="249"/>
        <item x="1796"/>
        <item x="170"/>
        <item x="133"/>
        <item x="861"/>
        <item x="1029"/>
        <item x="624"/>
        <item x="1825"/>
        <item x="550"/>
        <item x="730"/>
        <item x="671"/>
        <item x="40"/>
        <item x="1392"/>
        <item x="1508"/>
        <item x="1347"/>
        <item x="582"/>
        <item x="989"/>
        <item x="1532"/>
        <item x="976"/>
        <item x="1401"/>
        <item x="356"/>
        <item x="1237"/>
        <item x="295"/>
        <item x="1704"/>
        <item x="56"/>
        <item x="874"/>
        <item x="261"/>
        <item x="581"/>
        <item x="1223"/>
        <item x="701"/>
        <item x="68"/>
        <item x="1781"/>
        <item x="1314"/>
        <item x="1742"/>
        <item x="216"/>
        <item x="1165"/>
        <item x="667"/>
        <item x="575"/>
        <item x="609"/>
        <item x="206"/>
        <item x="355"/>
        <item x="1804"/>
        <item x="138"/>
        <item x="168"/>
        <item x="81"/>
        <item x="1452"/>
        <item x="1094"/>
        <item x="838"/>
        <item x="1199"/>
        <item x="178"/>
        <item x="1313"/>
        <item x="938"/>
        <item x="272"/>
        <item x="684"/>
        <item x="1306"/>
        <item x="290"/>
        <item x="1423"/>
        <item x="471"/>
        <item x="1481"/>
        <item x="59"/>
        <item x="1627"/>
        <item x="872"/>
        <item x="12"/>
        <item x="1027"/>
        <item x="86"/>
        <item x="1708"/>
        <item x="1556"/>
        <item x="1205"/>
        <item x="1216"/>
        <item x="388"/>
        <item x="1196"/>
        <item x="1661"/>
        <item x="409"/>
        <item x="703"/>
        <item x="661"/>
        <item x="891"/>
        <item x="1268"/>
        <item x="1132"/>
        <item x="282"/>
        <item x="746"/>
        <item x="1089"/>
        <item x="1280"/>
        <item x="1098"/>
        <item x="715"/>
        <item x="527"/>
        <item x="1256"/>
        <item x="369"/>
        <item x="1163"/>
        <item x="1284"/>
        <item x="441"/>
        <item x="894"/>
        <item x="1344"/>
        <item x="285"/>
        <item x="694"/>
        <item x="1379"/>
        <item x="886"/>
        <item x="744"/>
        <item x="1084"/>
        <item x="98"/>
        <item x="1652"/>
        <item x="1605"/>
        <item x="680"/>
        <item x="445"/>
        <item x="203"/>
        <item x="1799"/>
        <item x="1149"/>
        <item x="981"/>
        <item x="501"/>
        <item x="1814"/>
        <item x="883"/>
        <item x="498"/>
        <item x="1821"/>
        <item x="973"/>
        <item x="511"/>
        <item x="118"/>
        <item x="1179"/>
        <item x="665"/>
        <item x="231"/>
        <item x="670"/>
        <item x="1591"/>
        <item x="1292"/>
        <item x="686"/>
        <item x="57"/>
        <item x="250"/>
        <item x="1356"/>
        <item x="320"/>
        <item x="1337"/>
        <item x="1729"/>
        <item x="266"/>
        <item x="1067"/>
        <item x="860"/>
        <item x="824"/>
        <item x="909"/>
        <item x="920"/>
        <item x="237"/>
        <item x="1553"/>
        <item x="33"/>
        <item x="541"/>
        <item x="1512"/>
        <item x="217"/>
        <item x="198"/>
        <item x="191"/>
        <item x="1011"/>
        <item x="1251"/>
        <item x="405"/>
        <item x="773"/>
        <item x="1632"/>
        <item x="538"/>
        <item x="1684"/>
        <item x="1642"/>
        <item x="991"/>
        <item x="794"/>
        <item x="1124"/>
        <item x="729"/>
        <item x="1827"/>
        <item x="719"/>
        <item x="1599"/>
        <item x="1064"/>
        <item x="1540"/>
        <item x="1641"/>
        <item x="134"/>
        <item x="1473"/>
        <item x="18"/>
        <item x="1023"/>
        <item x="1187"/>
        <item x="246"/>
        <item x="1753"/>
        <item x="82"/>
        <item x="1062"/>
        <item x="240"/>
        <item x="1295"/>
        <item x="995"/>
        <item x="321"/>
        <item x="183"/>
        <item x="1700"/>
        <item x="464"/>
        <item x="278"/>
        <item x="1593"/>
        <item x="1651"/>
        <item x="943"/>
        <item x="732"/>
        <item x="1056"/>
        <item x="1069"/>
        <item x="1188"/>
        <item x="393"/>
        <item x="1717"/>
        <item x="1696"/>
        <item x="1682"/>
        <item x="236"/>
        <item x="1746"/>
        <item x="709"/>
        <item x="366"/>
        <item x="1520"/>
        <item x="1616"/>
        <item x="1487"/>
        <item x="113"/>
        <item x="1514"/>
        <item x="426"/>
        <item x="1560"/>
        <item x="1275"/>
        <item x="682"/>
        <item x="1130"/>
        <item x="681"/>
        <item x="248"/>
        <item x="210"/>
        <item x="1446"/>
        <item x="1236"/>
        <item x="1119"/>
        <item x="41"/>
        <item x="1378"/>
        <item x="399"/>
        <item x="44"/>
        <item x="1113"/>
        <item x="726"/>
        <item x="1789"/>
        <item x="910"/>
        <item x="466"/>
        <item x="1248"/>
        <item x="884"/>
        <item x="1311"/>
        <item x="723"/>
        <item x="329"/>
        <item x="691"/>
        <item x="1190"/>
        <item x="1406"/>
        <item x="1050"/>
        <item x="1105"/>
        <item x="1235"/>
        <item x="1085"/>
        <item x="577"/>
        <item x="1125"/>
        <item x="904"/>
        <item x="531"/>
        <item x="1421"/>
        <item x="1220"/>
        <item x="112"/>
        <item x="1768"/>
        <item x="279"/>
        <item x="1234"/>
        <item x="1360"/>
        <item x="1128"/>
        <item x="1206"/>
        <item x="535"/>
        <item x="1175"/>
        <item x="1370"/>
        <item x="1819"/>
        <item x="177"/>
        <item x="190"/>
        <item x="1496"/>
        <item x="291"/>
        <item x="331"/>
        <item x="591"/>
        <item x="1355"/>
        <item x="145"/>
        <item x="1744"/>
        <item x="783"/>
        <item x="230"/>
        <item x="472"/>
        <item x="436"/>
        <item x="442"/>
        <item x="1442"/>
        <item x="1346"/>
        <item x="1399"/>
        <item x="107"/>
        <item x="867"/>
        <item x="1226"/>
        <item x="540"/>
        <item x="176"/>
        <item x="589"/>
        <item x="845"/>
        <item x="294"/>
        <item x="1246"/>
        <item x="454"/>
        <item x="1576"/>
        <item x="245"/>
        <item x="1012"/>
        <item x="200"/>
        <item x="1008"/>
        <item x="611"/>
        <item x="818"/>
        <item x="1231"/>
        <item x="1498"/>
        <item x="1057"/>
        <item x="179"/>
        <item x="43"/>
        <item x="152"/>
        <item x="1052"/>
        <item x="219"/>
        <item x="1488"/>
        <item x="94"/>
        <item x="1398"/>
        <item x="998"/>
        <item x="223"/>
        <item x="1427"/>
        <item x="1680"/>
        <item x="286"/>
        <item x="1685"/>
        <item x="1436"/>
        <item x="417"/>
        <item x="469"/>
        <item x="1465"/>
        <item x="1629"/>
        <item x="1131"/>
        <item x="1785"/>
        <item x="304"/>
        <item x="1341"/>
        <item x="1097"/>
        <item x="234"/>
        <item x="293"/>
        <item x="1718"/>
        <item x="779"/>
        <item x="1334"/>
        <item x="1322"/>
        <item x="545"/>
        <item x="62"/>
        <item x="63"/>
        <item x="1387"/>
        <item x="1818"/>
        <item x="583"/>
        <item x="1310"/>
        <item x="654"/>
        <item x="376"/>
        <item x="1297"/>
        <item x="235"/>
        <item x="193"/>
        <item x="470"/>
        <item x="1367"/>
        <item x="17"/>
        <item x="1080"/>
        <item x="1333"/>
        <item x="826"/>
        <item x="1557"/>
        <item x="928"/>
        <item x="1211"/>
        <item x="163"/>
        <item x="1525"/>
        <item x="1182"/>
        <item x="303"/>
        <item x="800"/>
        <item x="195"/>
        <item x="244"/>
        <item x="586"/>
        <item x="1637"/>
        <item x="483"/>
        <item x="1546"/>
        <item x="25"/>
        <item x="129"/>
        <item x="835"/>
        <item x="834"/>
        <item x="621"/>
        <item x="1494"/>
        <item x="759"/>
        <item x="1733"/>
        <item x="1286"/>
        <item x="1104"/>
        <item x="167"/>
        <item x="354"/>
        <item x="1461"/>
        <item x="281"/>
        <item x="172"/>
        <item x="1332"/>
        <item x="1462"/>
        <item x="608"/>
        <item x="2"/>
        <item x="1022"/>
        <item x="1408"/>
        <item x="1468"/>
        <item x="1194"/>
        <item x="1364"/>
        <item x="139"/>
        <item x="199"/>
        <item x="1755"/>
        <item x="1083"/>
        <item x="1100"/>
        <item x="1219"/>
        <item x="155"/>
        <item x="338"/>
        <item x="882"/>
        <item x="972"/>
        <item x="975"/>
        <item x="564"/>
        <item x="1772"/>
        <item x="1634"/>
        <item x="698"/>
        <item x="762"/>
        <item x="9"/>
        <item x="1539"/>
        <item x="519"/>
        <item x="1639"/>
        <item x="1636"/>
        <item x="108"/>
        <item x="1724"/>
        <item x="950"/>
        <item x="994"/>
        <item x="1678"/>
        <item x="1430"/>
        <item x="1600"/>
        <item x="365"/>
        <item x="820"/>
        <item x="1071"/>
        <item x="1454"/>
        <item x="384"/>
        <item x="1486"/>
        <item x="1656"/>
        <item x="1171"/>
        <item x="83"/>
        <item x="70"/>
        <item x="875"/>
        <item x="1252"/>
        <item x="1161"/>
        <item x="771"/>
        <item x="1330"/>
        <item x="357"/>
        <item x="318"/>
        <item x="1544"/>
        <item x="549"/>
        <item x="1035"/>
        <item x="1526"/>
        <item x="1802"/>
        <item x="1707"/>
        <item x="1404"/>
        <item x="1655"/>
        <item x="636"/>
        <item x="1747"/>
        <item x="106"/>
        <item x="184"/>
        <item x="1728"/>
        <item x="1548"/>
        <item x="92"/>
        <item x="1038"/>
        <item x="1456"/>
        <item x="504"/>
        <item x="197"/>
        <item x="1238"/>
        <item x="1558"/>
        <item x="29"/>
        <item x="1160"/>
        <item x="1739"/>
        <item x="902"/>
        <item x="508"/>
        <item x="1396"/>
        <item x="1426"/>
        <item x="1200"/>
        <item x="646"/>
        <item x="878"/>
        <item x="147"/>
        <item x="227"/>
        <item x="562"/>
        <item x="1380"/>
        <item x="1005"/>
        <item x="1564"/>
        <item x="289"/>
        <item x="1663"/>
        <item x="1395"/>
        <item x="1086"/>
        <item x="521"/>
        <item x="722"/>
        <item x="1760"/>
        <item x="1567"/>
        <item x="1659"/>
        <item x="1245"/>
        <item x="789"/>
        <item x="495"/>
        <item x="559"/>
        <item x="1382"/>
        <item x="1762"/>
        <item x="1212"/>
        <item x="565"/>
        <item x="1575"/>
        <item x="1087"/>
        <item x="1362"/>
        <item x="275"/>
        <item x="421"/>
        <item x="851"/>
        <item x="1391"/>
        <item x="333"/>
        <item x="125"/>
        <item x="221"/>
        <item x="1649"/>
        <item x="1277"/>
        <item x="610"/>
        <item x="336"/>
        <item x="1751"/>
        <item x="121"/>
        <item x="1150"/>
        <item x="362"/>
        <item x="259"/>
        <item x="1687"/>
        <item x="215"/>
        <item x="944"/>
        <item x="38"/>
        <item x="1327"/>
        <item x="1402"/>
        <item x="792"/>
        <item x="515"/>
        <item x="448"/>
        <item x="526"/>
        <item x="957"/>
        <item x="728"/>
        <item x="600"/>
        <item x="319"/>
        <item x="1141"/>
        <item x="165"/>
        <item x="953"/>
        <item x="1437"/>
        <item x="1480"/>
        <item x="71"/>
        <item x="645"/>
        <item x="986"/>
        <item x="808"/>
        <item x="410"/>
        <item x="204"/>
        <item x="1254"/>
        <item x="1366"/>
        <item x="1617"/>
        <item x="302"/>
        <item x="745"/>
        <item x="542"/>
        <item x="21"/>
        <item x="1377"/>
        <item x="1653"/>
        <item x="256"/>
        <item x="451"/>
        <item x="616"/>
        <item x="919"/>
        <item x="1517"/>
        <item x="1424"/>
        <item x="1115"/>
        <item x="1393"/>
        <item x="416"/>
        <item x="1699"/>
        <item x="1372"/>
        <item x="1620"/>
        <item x="233"/>
        <item x="232"/>
        <item x="1775"/>
        <item x="1081"/>
        <item x="626"/>
        <item x="1338"/>
        <item x="1434"/>
        <item x="325"/>
        <item x="1482"/>
        <item x="1745"/>
        <item x="89"/>
        <item x="1371"/>
        <item x="1542"/>
        <item x="987"/>
        <item x="1720"/>
        <item x="1635"/>
        <item x="143"/>
        <item x="660"/>
        <item x="391"/>
        <item x="543"/>
        <item x="1250"/>
        <item x="340"/>
        <item x="1455"/>
        <item x="297"/>
        <item x="274"/>
        <item x="999"/>
        <item x="1009"/>
        <item x="1805"/>
        <item x="1816"/>
        <item x="1658"/>
        <item x="24"/>
        <item x="1811"/>
        <item x="1686"/>
        <item x="127"/>
        <item x="603"/>
        <item x="196"/>
        <item x="880"/>
        <item x="1500"/>
        <item x="1092"/>
        <item x="1797"/>
        <item x="613"/>
        <item x="1304"/>
        <item x="1184"/>
        <item x="614"/>
        <item x="1573"/>
        <item x="252"/>
        <item x="473"/>
        <item x="1305"/>
        <item x="1054"/>
        <item x="659"/>
        <item x="748"/>
        <item x="1253"/>
        <item x="1543"/>
        <item x="1210"/>
        <item x="1156"/>
        <item x="284"/>
        <item x="375"/>
        <item x="1034"/>
        <item x="656"/>
        <item x="438"/>
        <item x="283"/>
        <item x="1460"/>
        <item x="1502"/>
        <item x="672"/>
        <item x="1449"/>
        <item x="1273"/>
        <item x="491"/>
        <item x="620"/>
        <item x="1501"/>
        <item x="87"/>
        <item x="1833"/>
        <item x="561"/>
        <item x="673"/>
        <item x="373"/>
        <item x="474"/>
        <item x="1723"/>
        <item x="122"/>
        <item x="482"/>
        <item x="1288"/>
        <item x="1020"/>
        <item x="505"/>
        <item x="1381"/>
        <item x="830"/>
        <item x="1374"/>
        <item x="1225"/>
        <item x="1559"/>
        <item x="1321"/>
        <item x="760"/>
        <item x="1329"/>
        <item x="368"/>
        <item x="1478"/>
        <item x="734"/>
        <item x="1214"/>
        <item x="1151"/>
        <item x="317"/>
        <item x="292"/>
        <item x="930"/>
        <item x="1690"/>
        <item x="1058"/>
        <item x="154"/>
        <item x="1538"/>
        <item x="389"/>
        <item x="419"/>
        <item x="205"/>
        <item x="411"/>
        <item x="758"/>
        <item x="497"/>
        <item x="1413"/>
        <item x="1738"/>
        <item x="500"/>
        <item x="1770"/>
        <item x="1269"/>
        <item x="137"/>
        <item x="578"/>
        <item x="1650"/>
        <item x="739"/>
        <item x="371"/>
        <item x="522"/>
        <item x="916"/>
        <item x="288"/>
        <item x="1403"/>
        <item x="1464"/>
        <item x="88"/>
        <item x="1572"/>
        <item x="1603"/>
        <item x="74"/>
        <item x="1477"/>
        <item x="164"/>
        <item x="322"/>
        <item x="1096"/>
        <item x="1523"/>
        <item x="187"/>
        <item x="675"/>
        <item x="911"/>
        <item x="702"/>
        <item x="1782"/>
        <item x="799"/>
        <item x="1281"/>
        <item x="854"/>
        <item x="1750"/>
        <item x="1551"/>
        <item x="1183"/>
        <item x="182"/>
        <item x="1683"/>
        <item x="1622"/>
        <item x="1319"/>
        <item x="309"/>
        <item x="1757"/>
        <item x="144"/>
        <item x="396"/>
        <item x="101"/>
        <item x="1756"/>
        <item x="768"/>
        <item x="434"/>
        <item x="1803"/>
        <item x="1830"/>
        <item x="524"/>
        <item x="458"/>
        <item x="573"/>
        <item x="1102"/>
        <item x="1095"/>
        <item x="4"/>
        <item x="1645"/>
        <item x="363"/>
        <item x="269"/>
        <item x="1439"/>
        <item x="1309"/>
        <item x="1582"/>
        <item x="1261"/>
        <item x="202"/>
        <item x="1323"/>
        <item x="1407"/>
        <item x="1528"/>
        <item x="1140"/>
        <item x="326"/>
        <item x="1368"/>
        <item x="1549"/>
        <item x="1492"/>
        <item x="1675"/>
        <item x="492"/>
        <item x="1694"/>
        <item x="1240"/>
        <item x="637"/>
        <item x="1630"/>
        <item x="1390"/>
        <item x="158"/>
        <item x="457"/>
        <item x="1731"/>
        <item x="424"/>
        <item x="873"/>
        <item x="335"/>
        <item x="1263"/>
        <item x="1764"/>
        <item x="1435"/>
        <item x="1433"/>
        <item x="397"/>
        <item x="570"/>
        <item x="1409"/>
        <item x="398"/>
        <item x="1145"/>
        <item x="324"/>
        <item x="390"/>
        <item x="1541"/>
        <item x="1414"/>
        <item x="45"/>
        <item x="579"/>
        <item x="767"/>
        <item x="1037"/>
        <item x="1177"/>
        <item x="1771"/>
        <item x="1463"/>
        <item x="432"/>
        <item x="1793"/>
        <item x="958"/>
        <item x="1255"/>
        <item x="649"/>
        <item x="927"/>
        <item x="753"/>
        <item x="1431"/>
        <item x="829"/>
        <item x="1601"/>
        <item x="1315"/>
        <item x="791"/>
        <item x="1204"/>
        <item x="1516"/>
        <item x="1726"/>
        <item x="881"/>
        <item x="567"/>
        <item x="740"/>
        <item x="1568"/>
        <item x="1265"/>
        <item x="1411"/>
        <item x="1774"/>
        <item x="648"/>
        <item x="1614"/>
        <item x="819"/>
        <item x="1615"/>
        <item x="298"/>
        <item x="1831"/>
        <item x="1418"/>
        <item x="1432"/>
        <item x="452"/>
        <item x="1776"/>
        <item x="1817"/>
        <item x="1451"/>
        <item x="26"/>
        <item x="1778"/>
        <item x="1233"/>
        <item x="1752"/>
        <item x="151"/>
        <item x="1788"/>
        <item x="1561"/>
        <item x="3"/>
        <item x="822"/>
        <item x="1317"/>
        <item x="1483"/>
        <item x="925"/>
        <item x="1489"/>
        <item x="1063"/>
        <item x="1258"/>
        <item x="1019"/>
        <item x="1459"/>
        <item x="1613"/>
        <item x="769"/>
        <item x="1300"/>
        <item x="382"/>
        <item x="141"/>
        <item x="385"/>
        <item x="888"/>
        <item x="1662"/>
        <item x="1604"/>
        <item x="1592"/>
        <item x="1147"/>
        <item x="1810"/>
        <item x="516"/>
        <item x="1181"/>
        <item x="1293"/>
        <item x="111"/>
        <item x="456"/>
        <item x="915"/>
        <item x="160"/>
        <item x="889"/>
        <item x="1571"/>
        <item x="189"/>
        <item x="1189"/>
        <item x="114"/>
        <item x="1666"/>
        <item x="1471"/>
        <item x="1725"/>
        <item x="150"/>
        <item x="747"/>
        <item x="1326"/>
        <item x="1272"/>
        <item x="372"/>
        <item x="1259"/>
        <item x="1400"/>
        <item x="921"/>
        <item x="437"/>
        <item x="731"/>
        <item x="10"/>
        <item x="1307"/>
        <item x="1470"/>
        <item x="499"/>
        <item x="328"/>
        <item x="1274"/>
        <item x="1815"/>
        <item x="1260"/>
        <item x="1671"/>
        <item x="1773"/>
        <item x="1611"/>
        <item x="922"/>
        <item x="1524"/>
        <item x="1654"/>
        <item x="287"/>
        <item x="1291"/>
        <item x="1388"/>
        <item x="988"/>
        <item x="1232"/>
        <item x="1294"/>
        <item x="1441"/>
        <item x="264"/>
        <item x="1625"/>
        <item x="173"/>
        <item x="1320"/>
        <item x="1820"/>
        <item x="1343"/>
        <item x="166"/>
        <item x="503"/>
        <item x="1154"/>
        <item x="1385"/>
        <item x="1114"/>
        <item x="1643"/>
        <item x="1610"/>
        <item x="1736"/>
        <item x="931"/>
        <item x="1221"/>
        <item x="1152"/>
        <item x="157"/>
        <item x="1515"/>
        <item x="1691"/>
        <item x="733"/>
        <item x="194"/>
        <item x="1563"/>
        <item x="0"/>
        <item x="1419"/>
        <item x="1153"/>
        <item x="1692"/>
        <item x="394"/>
        <item x="1207"/>
        <item x="360"/>
        <item x="1602"/>
        <item x="136"/>
        <item x="1531"/>
        <item x="1730"/>
        <item x="1784"/>
        <item x="1262"/>
        <item x="1769"/>
        <item x="914"/>
        <item x="951"/>
        <item x="276"/>
        <item x="142"/>
        <item x="1812"/>
        <item x="312"/>
        <item x="148"/>
        <item x="1562"/>
        <item x="908"/>
        <item x="1155"/>
        <item x="1646"/>
        <item x="1448"/>
        <item x="323"/>
        <item x="1485"/>
        <item x="262"/>
        <item x="1422"/>
        <item x="268"/>
        <item x="774"/>
        <item x="1440"/>
        <item x="1823"/>
        <item x="569"/>
        <item x="1829"/>
        <item x="985"/>
        <item x="310"/>
        <item x="763"/>
        <item x="156"/>
        <item x="1534"/>
        <item x="1547"/>
        <item x="939"/>
        <item x="517"/>
        <item x="135"/>
        <item x="447"/>
        <item x="952"/>
        <item x="1737"/>
        <item x="1732"/>
        <item x="1809"/>
        <item x="548"/>
        <item x="1800"/>
        <item x="650"/>
        <item x="1578"/>
        <item x="831"/>
        <item x="1679"/>
        <item x="159"/>
        <item x="494"/>
        <item x="1832"/>
        <item x="1458"/>
        <item x="599"/>
        <item x="361"/>
        <item x="1665"/>
        <item x="1505"/>
        <item x="1581"/>
        <item x="1677"/>
        <item x="149"/>
        <item x="1794"/>
        <item x="306"/>
        <item x="1299"/>
        <item x="1580"/>
        <item x="23"/>
        <item x="1324"/>
        <item x="1117"/>
        <item x="175"/>
        <item x="1383"/>
        <item x="433"/>
        <item x="1590"/>
        <item x="1689"/>
        <item x="568"/>
        <item x="1247"/>
        <item x="1490"/>
        <item x="267"/>
        <item x="1239"/>
        <item x="1623"/>
        <item x="270"/>
        <item x="162"/>
        <item x="1397"/>
        <item x="954"/>
        <item x="1298"/>
        <item x="1257"/>
        <item x="334"/>
        <item x="1425"/>
        <item x="171"/>
        <item x="1203"/>
        <item x="1479"/>
        <item x="146"/>
        <item x="1763"/>
        <item x="1495"/>
        <item x="263"/>
        <item x="566"/>
        <item x="1376"/>
        <item x="1522"/>
        <item x="518"/>
        <item x="440"/>
        <item x="821"/>
        <item x="964"/>
        <item x="913"/>
        <item x="1410"/>
        <item x="1749"/>
        <item x="1734"/>
        <item x="1792"/>
        <item x="277"/>
        <item x="1664"/>
        <item x="1667"/>
        <item x="265"/>
        <item x="1493"/>
        <item x="1484"/>
        <item x="1791"/>
        <item x="1443"/>
        <item x="1824"/>
        <item x="13"/>
        <item x="15"/>
        <item x="1735"/>
        <item x="1787"/>
        <item x="1783"/>
        <item x="1669"/>
        <item x="1668"/>
        <item x="1657"/>
        <item x="1801"/>
        <item x="11"/>
        <item x="1527"/>
        <item x="563"/>
        <item x="1574"/>
        <item x="1499"/>
        <item x="1566"/>
        <item x="907"/>
        <item x="1628"/>
        <item x="1688"/>
        <item x="153"/>
        <item x="1676"/>
        <item t="default"/>
      </items>
    </pivotField>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s>
  <rowFields count="1">
    <field x="7"/>
  </rowFields>
  <rowItems count="13">
    <i>
      <x/>
    </i>
    <i>
      <x v="1"/>
    </i>
    <i>
      <x v="11"/>
    </i>
    <i>
      <x v="2"/>
    </i>
    <i>
      <x v="10"/>
    </i>
    <i>
      <x v="9"/>
    </i>
    <i>
      <x v="3"/>
    </i>
    <i>
      <x v="8"/>
    </i>
    <i>
      <x v="5"/>
    </i>
    <i>
      <x v="4"/>
    </i>
    <i>
      <x v="7"/>
    </i>
    <i>
      <x v="6"/>
    </i>
    <i t="grand">
      <x/>
    </i>
  </rowItems>
  <colItems count="1">
    <i/>
  </colItems>
  <dataFields count="1">
    <dataField name="#Of Fire" fld="1" subtotal="count" baseField="0" baseItem="0" numFmtId="168"/>
  </dataFields>
  <formats count="5">
    <format dxfId="71">
      <pivotArea collapsedLevelsAreSubtotals="1" fieldPosition="0">
        <references count="1">
          <reference field="7" count="1">
            <x v="6"/>
          </reference>
        </references>
      </pivotArea>
    </format>
    <format dxfId="70">
      <pivotArea dataOnly="0" labelOnly="1" fieldPosition="0">
        <references count="1">
          <reference field="7" count="1">
            <x v="6"/>
          </reference>
        </references>
      </pivotArea>
    </format>
    <format dxfId="69">
      <pivotArea dataOnly="0" labelOnly="1" fieldPosition="0">
        <references count="1">
          <reference field="7" count="1">
            <x v="0"/>
          </reference>
        </references>
      </pivotArea>
    </format>
    <format dxfId="68">
      <pivotArea collapsedLevelsAreSubtotals="1" fieldPosition="0">
        <references count="1">
          <reference field="7" count="1">
            <x v="0"/>
          </reference>
        </references>
      </pivotArea>
    </format>
    <format dxfId="20">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DDC9D-7524-674A-9F7E-5F6E0D948B93}">
  <dimension ref="A1:I59"/>
  <sheetViews>
    <sheetView zoomScale="125" workbookViewId="0">
      <pane ySplit="3" topLeftCell="A41" activePane="bottomLeft" state="frozen"/>
      <selection pane="bottomLeft" activeCell="C60" sqref="C60"/>
    </sheetView>
  </sheetViews>
  <sheetFormatPr baseColWidth="10" defaultColWidth="14.5" defaultRowHeight="15.75" customHeight="1" x14ac:dyDescent="0.2"/>
  <cols>
    <col min="1" max="1" width="22.1640625" style="4" customWidth="1"/>
    <col min="2" max="2" width="16.5" style="3" customWidth="1"/>
    <col min="3" max="3" width="7.83203125" style="4" customWidth="1"/>
    <col min="4" max="4" width="30.1640625" style="4" customWidth="1"/>
    <col min="5" max="5" width="12.5" style="3" bestFit="1" customWidth="1"/>
    <col min="6" max="6" width="15.83203125" style="3" customWidth="1"/>
    <col min="7" max="7" width="11.83203125" style="3" bestFit="1" customWidth="1"/>
    <col min="8" max="8" width="14.6640625" style="3" customWidth="1"/>
    <col min="9" max="9" width="20.83203125" style="3" bestFit="1" customWidth="1"/>
    <col min="10" max="16384" width="14.5" style="4"/>
  </cols>
  <sheetData>
    <row r="1" spans="1:9" ht="15.75" customHeight="1" x14ac:dyDescent="0.2">
      <c r="A1" s="2" t="s">
        <v>1</v>
      </c>
    </row>
    <row r="3" spans="1:9" ht="18" customHeight="1" x14ac:dyDescent="0.2">
      <c r="A3" s="5" t="s">
        <v>2</v>
      </c>
      <c r="B3" s="6" t="s">
        <v>3</v>
      </c>
      <c r="C3" s="5" t="s">
        <v>4</v>
      </c>
      <c r="D3" s="5" t="s">
        <v>5</v>
      </c>
      <c r="E3" s="6" t="s">
        <v>6</v>
      </c>
      <c r="F3" s="6" t="s">
        <v>7</v>
      </c>
      <c r="G3" s="6" t="s">
        <v>8</v>
      </c>
      <c r="H3" s="6" t="s">
        <v>9</v>
      </c>
      <c r="I3" s="6" t="s">
        <v>10</v>
      </c>
    </row>
    <row r="4" spans="1:9" ht="15.75" customHeight="1" x14ac:dyDescent="0.2">
      <c r="A4" s="7">
        <v>1</v>
      </c>
      <c r="B4" s="8" t="s">
        <v>11</v>
      </c>
      <c r="C4" s="7">
        <v>604</v>
      </c>
      <c r="D4" s="7" t="s">
        <v>12</v>
      </c>
      <c r="E4" s="9">
        <v>11672388</v>
      </c>
      <c r="F4" s="9">
        <v>3742284</v>
      </c>
      <c r="G4" s="8" t="s">
        <v>13</v>
      </c>
      <c r="H4" s="9">
        <v>336024</v>
      </c>
      <c r="I4" s="8" t="s">
        <v>12</v>
      </c>
    </row>
    <row r="5" spans="1:9" ht="15.75" customHeight="1" x14ac:dyDescent="0.2">
      <c r="A5" s="10">
        <v>2</v>
      </c>
      <c r="B5" s="3" t="s">
        <v>14</v>
      </c>
      <c r="C5" s="10">
        <v>714</v>
      </c>
      <c r="D5" s="10" t="s">
        <v>15</v>
      </c>
      <c r="E5" s="11">
        <v>3294252</v>
      </c>
      <c r="F5" s="11">
        <v>2391324</v>
      </c>
      <c r="G5" s="3" t="s">
        <v>13</v>
      </c>
      <c r="H5" s="11">
        <v>298584</v>
      </c>
      <c r="I5" s="3" t="s">
        <v>15</v>
      </c>
    </row>
    <row r="6" spans="1:9" ht="15.75" customHeight="1" x14ac:dyDescent="0.2">
      <c r="A6" s="7">
        <v>3</v>
      </c>
      <c r="B6" s="8" t="s">
        <v>14</v>
      </c>
      <c r="C6" s="7">
        <v>732</v>
      </c>
      <c r="D6" s="7" t="s">
        <v>15</v>
      </c>
      <c r="E6" s="9">
        <v>192816</v>
      </c>
      <c r="F6" s="9">
        <v>1574352</v>
      </c>
      <c r="G6" s="8" t="s">
        <v>13</v>
      </c>
      <c r="H6" s="9">
        <v>704496</v>
      </c>
      <c r="I6" s="8" t="s">
        <v>15</v>
      </c>
    </row>
    <row r="7" spans="1:9" ht="15.75" customHeight="1" x14ac:dyDescent="0.2">
      <c r="A7" s="10">
        <v>4</v>
      </c>
      <c r="B7" s="3" t="s">
        <v>14</v>
      </c>
      <c r="C7" s="10">
        <v>792</v>
      </c>
      <c r="D7" s="10" t="s">
        <v>15</v>
      </c>
      <c r="E7" s="11">
        <v>8778744</v>
      </c>
      <c r="F7" s="11">
        <v>11463348</v>
      </c>
      <c r="G7" s="3" t="s">
        <v>13</v>
      </c>
      <c r="H7" s="11">
        <v>3208764</v>
      </c>
      <c r="I7" s="3" t="s">
        <v>15</v>
      </c>
    </row>
    <row r="8" spans="1:9" ht="15.75" customHeight="1" x14ac:dyDescent="0.2">
      <c r="A8" s="7">
        <v>5</v>
      </c>
      <c r="B8" s="8" t="s">
        <v>11</v>
      </c>
      <c r="C8" s="7">
        <v>623</v>
      </c>
      <c r="D8" s="7" t="s">
        <v>15</v>
      </c>
      <c r="E8" s="9">
        <v>3206736</v>
      </c>
      <c r="F8" s="9">
        <v>710580</v>
      </c>
      <c r="G8" s="8" t="s">
        <v>16</v>
      </c>
      <c r="H8" s="9">
        <v>159588</v>
      </c>
      <c r="I8" s="8" t="s">
        <v>12</v>
      </c>
    </row>
    <row r="9" spans="1:9" ht="15.75" customHeight="1" x14ac:dyDescent="0.2">
      <c r="A9" s="10">
        <v>6</v>
      </c>
      <c r="B9" s="3" t="s">
        <v>14</v>
      </c>
      <c r="C9" s="10">
        <v>702</v>
      </c>
      <c r="D9" s="10" t="s">
        <v>15</v>
      </c>
      <c r="E9" s="11">
        <v>13018512</v>
      </c>
      <c r="F9" s="11">
        <v>4048356</v>
      </c>
      <c r="G9" s="3" t="s">
        <v>16</v>
      </c>
      <c r="H9" s="11">
        <v>66924</v>
      </c>
      <c r="I9" s="3" t="s">
        <v>12</v>
      </c>
    </row>
    <row r="10" spans="1:9" ht="15.75" customHeight="1" x14ac:dyDescent="0.2">
      <c r="A10" s="7">
        <v>7</v>
      </c>
      <c r="B10" s="8" t="s">
        <v>11</v>
      </c>
      <c r="C10" s="7">
        <v>764</v>
      </c>
      <c r="D10" s="7" t="s">
        <v>15</v>
      </c>
      <c r="E10" s="9">
        <v>4485312</v>
      </c>
      <c r="F10" s="9">
        <v>6107868</v>
      </c>
      <c r="G10" s="8" t="s">
        <v>13</v>
      </c>
      <c r="H10" s="9">
        <v>752076</v>
      </c>
      <c r="I10" s="8" t="s">
        <v>15</v>
      </c>
    </row>
    <row r="11" spans="1:9" ht="15.75" customHeight="1" x14ac:dyDescent="0.2">
      <c r="A11" s="10">
        <v>8</v>
      </c>
      <c r="B11" s="3" t="s">
        <v>14</v>
      </c>
      <c r="C11" s="10">
        <v>690</v>
      </c>
      <c r="D11" s="10" t="s">
        <v>15</v>
      </c>
      <c r="E11" s="11">
        <v>7813104</v>
      </c>
      <c r="F11" s="11">
        <v>5870904</v>
      </c>
      <c r="G11" s="3" t="s">
        <v>13</v>
      </c>
      <c r="H11" s="11">
        <v>801528</v>
      </c>
      <c r="I11" s="3" t="s">
        <v>15</v>
      </c>
    </row>
    <row r="12" spans="1:9" ht="15.75" customHeight="1" x14ac:dyDescent="0.2">
      <c r="A12" s="7">
        <v>9</v>
      </c>
      <c r="B12" s="8" t="s">
        <v>11</v>
      </c>
      <c r="C12" s="7">
        <v>802</v>
      </c>
      <c r="D12" s="7" t="s">
        <v>15</v>
      </c>
      <c r="E12" s="9">
        <v>7149948</v>
      </c>
      <c r="F12" s="9">
        <v>11444628</v>
      </c>
      <c r="G12" s="8" t="s">
        <v>13</v>
      </c>
      <c r="H12" s="9">
        <v>2864004</v>
      </c>
      <c r="I12" s="8" t="s">
        <v>15</v>
      </c>
    </row>
    <row r="13" spans="1:9" ht="15.75" customHeight="1" x14ac:dyDescent="0.2">
      <c r="A13" s="10">
        <v>10</v>
      </c>
      <c r="B13" s="3" t="s">
        <v>11</v>
      </c>
      <c r="C13" s="10">
        <v>610</v>
      </c>
      <c r="D13" s="10" t="s">
        <v>15</v>
      </c>
      <c r="E13" s="11">
        <v>14759472</v>
      </c>
      <c r="F13" s="11">
        <v>3911232</v>
      </c>
      <c r="G13" s="3" t="s">
        <v>16</v>
      </c>
      <c r="H13" s="11">
        <v>1560312</v>
      </c>
      <c r="I13" s="3" t="s">
        <v>12</v>
      </c>
    </row>
    <row r="14" spans="1:9" ht="15.75" customHeight="1" x14ac:dyDescent="0.2">
      <c r="A14" s="7">
        <v>11</v>
      </c>
      <c r="B14" s="8" t="s">
        <v>14</v>
      </c>
      <c r="C14" s="7">
        <v>590</v>
      </c>
      <c r="D14" s="7" t="s">
        <v>12</v>
      </c>
      <c r="E14" s="9">
        <v>8254740</v>
      </c>
      <c r="F14" s="9">
        <v>19771284</v>
      </c>
      <c r="G14" s="8" t="s">
        <v>13</v>
      </c>
      <c r="H14" s="9">
        <v>2003351.9999999998</v>
      </c>
      <c r="I14" s="8" t="s">
        <v>15</v>
      </c>
    </row>
    <row r="15" spans="1:9" ht="15.75" customHeight="1" x14ac:dyDescent="0.2">
      <c r="A15" s="10">
        <v>12</v>
      </c>
      <c r="B15" s="3" t="s">
        <v>14</v>
      </c>
      <c r="C15" s="10">
        <v>824</v>
      </c>
      <c r="D15" s="10" t="s">
        <v>15</v>
      </c>
      <c r="E15" s="11">
        <v>542568</v>
      </c>
      <c r="F15" s="11">
        <v>31290168</v>
      </c>
      <c r="G15" s="3" t="s">
        <v>13</v>
      </c>
      <c r="H15" s="11">
        <v>11336832</v>
      </c>
      <c r="I15" s="3" t="s">
        <v>15</v>
      </c>
    </row>
    <row r="16" spans="1:9" ht="15.75" customHeight="1" x14ac:dyDescent="0.2">
      <c r="A16" s="7">
        <v>13</v>
      </c>
      <c r="B16" s="8" t="s">
        <v>11</v>
      </c>
      <c r="C16" s="7">
        <v>762</v>
      </c>
      <c r="D16" s="7" t="s">
        <v>15</v>
      </c>
      <c r="E16" s="9">
        <v>873600</v>
      </c>
      <c r="F16" s="9">
        <v>4524000</v>
      </c>
      <c r="G16" s="8" t="s">
        <v>16</v>
      </c>
      <c r="H16" s="9">
        <v>66456</v>
      </c>
      <c r="I16" s="8" t="s">
        <v>15</v>
      </c>
    </row>
    <row r="17" spans="1:9" ht="15.75" customHeight="1" x14ac:dyDescent="0.2">
      <c r="A17" s="10">
        <v>14</v>
      </c>
      <c r="B17" s="3" t="s">
        <v>14</v>
      </c>
      <c r="C17" s="10">
        <v>601</v>
      </c>
      <c r="D17" s="10" t="s">
        <v>15</v>
      </c>
      <c r="E17" s="11">
        <v>1631604</v>
      </c>
      <c r="F17" s="11">
        <v>320112</v>
      </c>
      <c r="G17" s="3" t="s">
        <v>13</v>
      </c>
      <c r="H17" s="11">
        <v>34164</v>
      </c>
      <c r="I17" s="3" t="s">
        <v>12</v>
      </c>
    </row>
    <row r="18" spans="1:9" ht="15.75" customHeight="1" x14ac:dyDescent="0.2">
      <c r="A18" s="7">
        <v>15</v>
      </c>
      <c r="B18" s="8" t="s">
        <v>14</v>
      </c>
      <c r="C18" s="7">
        <v>655</v>
      </c>
      <c r="D18" s="7" t="s">
        <v>12</v>
      </c>
      <c r="E18" s="9">
        <v>32253936</v>
      </c>
      <c r="F18" s="9">
        <v>14777724</v>
      </c>
      <c r="G18" s="8" t="s">
        <v>16</v>
      </c>
      <c r="H18" s="9">
        <v>407472</v>
      </c>
      <c r="I18" s="8" t="s">
        <v>12</v>
      </c>
    </row>
    <row r="19" spans="1:9" ht="15.75" customHeight="1" x14ac:dyDescent="0.2">
      <c r="A19" s="10">
        <v>16</v>
      </c>
      <c r="B19" s="3" t="s">
        <v>14</v>
      </c>
      <c r="C19" s="10">
        <v>792</v>
      </c>
      <c r="D19" s="10" t="s">
        <v>15</v>
      </c>
      <c r="E19" s="11">
        <v>4853472</v>
      </c>
      <c r="F19" s="11">
        <v>4532736</v>
      </c>
      <c r="G19" s="3" t="s">
        <v>13</v>
      </c>
      <c r="H19" s="11">
        <v>751452</v>
      </c>
      <c r="I19" s="3" t="s">
        <v>15</v>
      </c>
    </row>
    <row r="20" spans="1:9" ht="15.75" customHeight="1" x14ac:dyDescent="0.2">
      <c r="A20" s="7">
        <v>17</v>
      </c>
      <c r="B20" s="8" t="s">
        <v>14</v>
      </c>
      <c r="C20" s="7">
        <v>721</v>
      </c>
      <c r="D20" s="7" t="s">
        <v>15</v>
      </c>
      <c r="E20" s="9">
        <v>3705468</v>
      </c>
      <c r="F20" s="9">
        <v>14046552</v>
      </c>
      <c r="G20" s="8" t="s">
        <v>13</v>
      </c>
      <c r="H20" s="9">
        <v>5451264</v>
      </c>
      <c r="I20" s="8" t="s">
        <v>15</v>
      </c>
    </row>
    <row r="21" spans="1:9" ht="15.75" customHeight="1" x14ac:dyDescent="0.2">
      <c r="A21" s="10">
        <v>18</v>
      </c>
      <c r="B21" s="3" t="s">
        <v>14</v>
      </c>
      <c r="C21" s="10">
        <v>750</v>
      </c>
      <c r="D21" s="10" t="s">
        <v>15</v>
      </c>
      <c r="E21" s="11">
        <v>12623676</v>
      </c>
      <c r="F21" s="11">
        <v>11253060</v>
      </c>
      <c r="G21" s="3" t="s">
        <v>13</v>
      </c>
      <c r="H21" s="11">
        <v>1446432</v>
      </c>
      <c r="I21" s="3" t="s">
        <v>15</v>
      </c>
    </row>
    <row r="22" spans="1:9" ht="15.75" customHeight="1" x14ac:dyDescent="0.2">
      <c r="A22" s="7">
        <v>19</v>
      </c>
      <c r="B22" s="8" t="s">
        <v>14</v>
      </c>
      <c r="C22" s="7">
        <v>762</v>
      </c>
      <c r="D22" s="7" t="s">
        <v>15</v>
      </c>
      <c r="E22" s="9">
        <v>5384340</v>
      </c>
      <c r="F22" s="9">
        <v>18725616</v>
      </c>
      <c r="G22" s="8" t="s">
        <v>13</v>
      </c>
      <c r="H22" s="9">
        <v>1257048</v>
      </c>
      <c r="I22" s="8" t="s">
        <v>15</v>
      </c>
    </row>
    <row r="23" spans="1:9" ht="15.75" customHeight="1" x14ac:dyDescent="0.2">
      <c r="A23" s="10">
        <v>20</v>
      </c>
      <c r="B23" s="3" t="s">
        <v>11</v>
      </c>
      <c r="C23" s="10">
        <v>598</v>
      </c>
      <c r="D23" s="10" t="s">
        <v>12</v>
      </c>
      <c r="E23" s="11">
        <v>2764788</v>
      </c>
      <c r="F23" s="11">
        <v>534924</v>
      </c>
      <c r="G23" s="3" t="s">
        <v>13</v>
      </c>
      <c r="H23" s="11">
        <v>76752</v>
      </c>
      <c r="I23" s="3" t="s">
        <v>12</v>
      </c>
    </row>
    <row r="24" spans="1:9" ht="15.75" customHeight="1" x14ac:dyDescent="0.2">
      <c r="A24" s="7">
        <v>21</v>
      </c>
      <c r="B24" s="8" t="s">
        <v>14</v>
      </c>
      <c r="C24" s="7">
        <v>742</v>
      </c>
      <c r="D24" s="7" t="s">
        <v>15</v>
      </c>
      <c r="E24" s="9">
        <v>7101588</v>
      </c>
      <c r="F24" s="9">
        <v>4167228</v>
      </c>
      <c r="G24" s="8" t="s">
        <v>13</v>
      </c>
      <c r="H24" s="9">
        <v>409032</v>
      </c>
      <c r="I24" s="8" t="s">
        <v>15</v>
      </c>
    </row>
    <row r="25" spans="1:9" ht="15.75" customHeight="1" x14ac:dyDescent="0.2">
      <c r="A25" s="10">
        <v>22</v>
      </c>
      <c r="B25" s="3" t="s">
        <v>14</v>
      </c>
      <c r="C25" s="10">
        <v>821</v>
      </c>
      <c r="D25" s="10" t="s">
        <v>15</v>
      </c>
      <c r="E25" s="11">
        <v>3923088</v>
      </c>
      <c r="F25" s="11">
        <v>14434524</v>
      </c>
      <c r="G25" s="3" t="s">
        <v>16</v>
      </c>
      <c r="H25" s="11">
        <v>1872</v>
      </c>
      <c r="I25" s="3" t="s">
        <v>15</v>
      </c>
    </row>
    <row r="26" spans="1:9" ht="15.75" customHeight="1" x14ac:dyDescent="0.2">
      <c r="A26" s="7">
        <v>23</v>
      </c>
      <c r="B26" s="8" t="s">
        <v>11</v>
      </c>
      <c r="C26" s="7">
        <v>657</v>
      </c>
      <c r="D26" s="7" t="s">
        <v>15</v>
      </c>
      <c r="E26" s="9">
        <v>3950544</v>
      </c>
      <c r="F26" s="9">
        <v>5349084</v>
      </c>
      <c r="G26" s="8" t="s">
        <v>16</v>
      </c>
      <c r="H26" s="9">
        <v>264732</v>
      </c>
      <c r="I26" s="8" t="s">
        <v>12</v>
      </c>
    </row>
    <row r="27" spans="1:9" ht="15.75" customHeight="1" x14ac:dyDescent="0.2">
      <c r="A27" s="10">
        <v>24</v>
      </c>
      <c r="B27" s="3" t="s">
        <v>14</v>
      </c>
      <c r="C27" s="10">
        <v>798</v>
      </c>
      <c r="D27" s="10" t="s">
        <v>15</v>
      </c>
      <c r="E27" s="11">
        <v>3341988</v>
      </c>
      <c r="F27" s="11">
        <v>3121872</v>
      </c>
      <c r="G27" s="3" t="s">
        <v>13</v>
      </c>
      <c r="H27" s="11">
        <v>2698176</v>
      </c>
      <c r="I27" s="3" t="s">
        <v>15</v>
      </c>
    </row>
    <row r="28" spans="1:9" ht="15.75" customHeight="1" x14ac:dyDescent="0.2">
      <c r="A28" s="7">
        <v>25</v>
      </c>
      <c r="B28" s="8" t="s">
        <v>14</v>
      </c>
      <c r="C28" s="7">
        <v>695</v>
      </c>
      <c r="D28" s="7" t="s">
        <v>15</v>
      </c>
      <c r="E28" s="9">
        <v>9971208</v>
      </c>
      <c r="F28" s="9">
        <v>5556252</v>
      </c>
      <c r="G28" s="8" t="s">
        <v>13</v>
      </c>
      <c r="H28" s="9">
        <v>784524</v>
      </c>
      <c r="I28" s="8" t="s">
        <v>15</v>
      </c>
    </row>
    <row r="29" spans="1:9" ht="15.75" customHeight="1" x14ac:dyDescent="0.2">
      <c r="A29" s="10">
        <v>26</v>
      </c>
      <c r="B29" s="3" t="s">
        <v>11</v>
      </c>
      <c r="C29" s="10">
        <v>819</v>
      </c>
      <c r="D29" s="10" t="s">
        <v>15</v>
      </c>
      <c r="E29" s="11">
        <v>10583508</v>
      </c>
      <c r="F29" s="11">
        <v>9030684</v>
      </c>
      <c r="G29" s="3" t="s">
        <v>13</v>
      </c>
      <c r="H29" s="11">
        <v>6391476</v>
      </c>
      <c r="I29" s="3" t="s">
        <v>15</v>
      </c>
    </row>
    <row r="30" spans="1:9" ht="15.75" customHeight="1" x14ac:dyDescent="0.2">
      <c r="A30" s="7">
        <v>27</v>
      </c>
      <c r="B30" s="8" t="s">
        <v>14</v>
      </c>
      <c r="C30" s="7">
        <v>671</v>
      </c>
      <c r="D30" s="7" t="s">
        <v>15</v>
      </c>
      <c r="E30" s="9">
        <v>23596092</v>
      </c>
      <c r="F30" s="9">
        <v>6685692</v>
      </c>
      <c r="G30" s="8" t="s">
        <v>16</v>
      </c>
      <c r="H30" s="9">
        <v>51324</v>
      </c>
      <c r="I30" s="8" t="s">
        <v>12</v>
      </c>
    </row>
    <row r="31" spans="1:9" ht="15.75" customHeight="1" x14ac:dyDescent="0.2">
      <c r="A31" s="10">
        <v>28</v>
      </c>
      <c r="B31" s="3" t="s">
        <v>14</v>
      </c>
      <c r="C31" s="10">
        <v>771</v>
      </c>
      <c r="D31" s="10" t="s">
        <v>15</v>
      </c>
      <c r="E31" s="11">
        <v>9741576</v>
      </c>
      <c r="F31" s="11">
        <v>6742788</v>
      </c>
      <c r="G31" s="3" t="s">
        <v>13</v>
      </c>
      <c r="H31" s="11">
        <v>1077024</v>
      </c>
      <c r="I31" s="3" t="s">
        <v>15</v>
      </c>
    </row>
    <row r="32" spans="1:9" ht="15.75" customHeight="1" x14ac:dyDescent="0.2">
      <c r="A32" s="7">
        <v>29</v>
      </c>
      <c r="B32" s="8" t="s">
        <v>11</v>
      </c>
      <c r="C32" s="7">
        <v>832</v>
      </c>
      <c r="D32" s="7" t="s">
        <v>15</v>
      </c>
      <c r="E32" s="9">
        <v>11858496</v>
      </c>
      <c r="F32" s="9">
        <v>13613652</v>
      </c>
      <c r="G32" s="8" t="s">
        <v>13</v>
      </c>
      <c r="H32" s="9">
        <v>533988</v>
      </c>
      <c r="I32" s="8" t="s">
        <v>15</v>
      </c>
    </row>
    <row r="33" spans="1:9" ht="15.75" customHeight="1" x14ac:dyDescent="0.2">
      <c r="A33" s="10">
        <v>30</v>
      </c>
      <c r="B33" s="3" t="s">
        <v>11</v>
      </c>
      <c r="C33" s="10">
        <v>759</v>
      </c>
      <c r="D33" s="10" t="s">
        <v>15</v>
      </c>
      <c r="E33" s="11">
        <v>895128</v>
      </c>
      <c r="F33" s="11">
        <v>1894932</v>
      </c>
      <c r="G33" s="3" t="s">
        <v>13</v>
      </c>
      <c r="H33" s="11">
        <v>163332</v>
      </c>
      <c r="I33" s="3" t="s">
        <v>15</v>
      </c>
    </row>
    <row r="34" spans="1:9" ht="15.75" customHeight="1" x14ac:dyDescent="0.2">
      <c r="A34" s="7">
        <v>31</v>
      </c>
      <c r="B34" s="8" t="s">
        <v>14</v>
      </c>
      <c r="C34" s="7">
        <v>613</v>
      </c>
      <c r="D34" s="7" t="s">
        <v>15</v>
      </c>
      <c r="E34" s="9">
        <v>5965440</v>
      </c>
      <c r="F34" s="9">
        <v>828672</v>
      </c>
      <c r="G34" s="8" t="s">
        <v>16</v>
      </c>
      <c r="H34" s="9">
        <v>146796</v>
      </c>
      <c r="I34" s="8" t="s">
        <v>12</v>
      </c>
    </row>
    <row r="35" spans="1:9" ht="15.75" customHeight="1" x14ac:dyDescent="0.2">
      <c r="A35" s="10">
        <v>32</v>
      </c>
      <c r="B35" s="3" t="s">
        <v>14</v>
      </c>
      <c r="C35" s="10">
        <v>705</v>
      </c>
      <c r="D35" s="10" t="s">
        <v>15</v>
      </c>
      <c r="E35" s="11">
        <v>6745908</v>
      </c>
      <c r="F35" s="11">
        <v>5966220</v>
      </c>
      <c r="G35" s="3" t="s">
        <v>13</v>
      </c>
      <c r="H35" s="11">
        <v>878280</v>
      </c>
      <c r="I35" s="3" t="s">
        <v>15</v>
      </c>
    </row>
    <row r="38" spans="1:9" ht="15.75" customHeight="1" x14ac:dyDescent="0.2">
      <c r="A38" s="20" t="s">
        <v>5735</v>
      </c>
      <c r="B38" s="21"/>
      <c r="C38" s="22"/>
      <c r="D38" s="22"/>
      <c r="E38" s="21"/>
    </row>
    <row r="40" spans="1:9" ht="15.75" customHeight="1" x14ac:dyDescent="0.2">
      <c r="A40" s="23" t="s">
        <v>5742</v>
      </c>
      <c r="B40" s="38">
        <f>COUNTIF(I4:I35,"Yes")</f>
        <v>10</v>
      </c>
      <c r="C40" s="24"/>
      <c r="D40" s="39" t="str">
        <f ca="1">_xlfn.FORMULATEXT(B40)</f>
        <v>=COUNTIF(I4:I35,"Yes")</v>
      </c>
    </row>
    <row r="41" spans="1:9" ht="15.75" customHeight="1" x14ac:dyDescent="0.2">
      <c r="A41" s="23" t="s">
        <v>5743</v>
      </c>
      <c r="B41" s="38">
        <f>COUNTIF(I4:I35,"No")</f>
        <v>22</v>
      </c>
      <c r="C41" s="24"/>
      <c r="D41" s="39" t="str">
        <f t="shared" ref="D41:D54" ca="1" si="0">_xlfn.FORMULATEXT(B41)</f>
        <v>=COUNTIF(I4:I35,"No")</v>
      </c>
    </row>
    <row r="42" spans="1:9" ht="15.75" customHeight="1" x14ac:dyDescent="0.2">
      <c r="A42" s="4" t="s">
        <v>5736</v>
      </c>
      <c r="B42" s="38">
        <f>SUMIF(I4:I35,"Yes",C4:C35)</f>
        <v>6334</v>
      </c>
      <c r="C42" s="24"/>
      <c r="D42" s="39" t="str">
        <f t="shared" ca="1" si="0"/>
        <v>=SUMIF(I4:I35,"Yes",C4:C35)</v>
      </c>
    </row>
    <row r="43" spans="1:9" ht="15.75" customHeight="1" x14ac:dyDescent="0.2">
      <c r="A43" s="4" t="s">
        <v>5737</v>
      </c>
      <c r="B43" s="38">
        <f>SUMIF(I4:I35,"No",C4:C35)</f>
        <v>16637</v>
      </c>
      <c r="C43" s="24"/>
      <c r="D43" s="39" t="str">
        <f t="shared" ca="1" si="0"/>
        <v>=SUMIF(I4:I35,"No",C4:C35)</v>
      </c>
    </row>
    <row r="44" spans="1:9" ht="15.75" customHeight="1" x14ac:dyDescent="0.2">
      <c r="A44" s="4" t="s">
        <v>5738</v>
      </c>
      <c r="B44" s="38">
        <f>SUMIF(I4:I35,"Yes",E4:E35)</f>
        <v>112819512</v>
      </c>
      <c r="C44" s="39" t="s">
        <v>5766</v>
      </c>
      <c r="D44" s="39" t="str">
        <f t="shared" ca="1" si="0"/>
        <v>=SUMIF(I4:I35,"Yes",E4:E35)</v>
      </c>
    </row>
    <row r="45" spans="1:9" ht="15.75" customHeight="1" x14ac:dyDescent="0.2">
      <c r="A45" s="4" t="s">
        <v>5739</v>
      </c>
      <c r="B45" s="38">
        <f>SUMIF(I4:I35,"No",E4:E35)</f>
        <v>132114528</v>
      </c>
      <c r="C45" s="39" t="s">
        <v>5766</v>
      </c>
      <c r="D45" s="39" t="str">
        <f t="shared" ca="1" si="0"/>
        <v>=SUMIF(I4:I35,"No",E4:E35)</v>
      </c>
    </row>
    <row r="46" spans="1:9" ht="15.75" customHeight="1" x14ac:dyDescent="0.2">
      <c r="A46" s="4" t="s">
        <v>5740</v>
      </c>
      <c r="B46" s="38">
        <f>SUMIF(I4:I35,"Yes",F4:F35)</f>
        <v>40908660</v>
      </c>
      <c r="C46" s="39" t="s">
        <v>5766</v>
      </c>
      <c r="D46" s="39" t="str">
        <f t="shared" ca="1" si="0"/>
        <v>=SUMIF(I4:I35,"Yes",F4:F35)</v>
      </c>
    </row>
    <row r="47" spans="1:9" ht="15.75" customHeight="1" x14ac:dyDescent="0.2">
      <c r="A47" s="4" t="s">
        <v>5741</v>
      </c>
      <c r="B47" s="38">
        <f>SUMIF(I4:I35,"No",F4:F35)</f>
        <v>207523992</v>
      </c>
      <c r="C47" s="39" t="s">
        <v>5766</v>
      </c>
      <c r="D47" s="39" t="str">
        <f t="shared" ca="1" si="0"/>
        <v>=SUMIF(I4:I35,"No",F4:F35)</v>
      </c>
    </row>
    <row r="48" spans="1:9" ht="15.75" customHeight="1" x14ac:dyDescent="0.2">
      <c r="C48" s="24"/>
      <c r="D48" s="24"/>
    </row>
    <row r="49" spans="1:4" ht="15.75" customHeight="1" x14ac:dyDescent="0.2">
      <c r="A49" s="2" t="s">
        <v>5744</v>
      </c>
      <c r="B49" s="25">
        <f>B42/B40</f>
        <v>633.4</v>
      </c>
      <c r="C49" s="24"/>
      <c r="D49" s="24" t="str">
        <f t="shared" ca="1" si="0"/>
        <v>=B42/B40</v>
      </c>
    </row>
    <row r="50" spans="1:4" ht="15.75" customHeight="1" x14ac:dyDescent="0.2">
      <c r="A50" s="2" t="s">
        <v>5744</v>
      </c>
      <c r="B50" s="25">
        <f>B43/B41</f>
        <v>756.22727272727275</v>
      </c>
      <c r="C50" s="24"/>
      <c r="D50" s="24" t="str">
        <f t="shared" ca="1" si="0"/>
        <v>=B43/B41</v>
      </c>
    </row>
    <row r="51" spans="1:4" ht="15.75" customHeight="1" x14ac:dyDescent="0.2">
      <c r="A51" s="2" t="s">
        <v>5747</v>
      </c>
      <c r="B51" s="25">
        <f>B44/B40</f>
        <v>11281951.199999999</v>
      </c>
      <c r="C51" s="24" t="s">
        <v>5766</v>
      </c>
      <c r="D51" s="24" t="str">
        <f t="shared" ca="1" si="0"/>
        <v>=B44/B40</v>
      </c>
    </row>
    <row r="52" spans="1:4" ht="15.75" customHeight="1" x14ac:dyDescent="0.2">
      <c r="A52" s="2" t="s">
        <v>5748</v>
      </c>
      <c r="B52" s="25">
        <f>B45/B41</f>
        <v>6005205.8181818184</v>
      </c>
      <c r="C52" s="24" t="s">
        <v>5766</v>
      </c>
      <c r="D52" s="24" t="str">
        <f t="shared" ca="1" si="0"/>
        <v>=B45/B41</v>
      </c>
    </row>
    <row r="53" spans="1:4" ht="15.75" customHeight="1" x14ac:dyDescent="0.2">
      <c r="A53" s="2" t="s">
        <v>5745</v>
      </c>
      <c r="B53" s="25">
        <f>B46/B40</f>
        <v>4090866</v>
      </c>
      <c r="C53" s="24" t="s">
        <v>5766</v>
      </c>
      <c r="D53" s="24" t="str">
        <f t="shared" ca="1" si="0"/>
        <v>=B46/B40</v>
      </c>
    </row>
    <row r="54" spans="1:4" ht="15.75" customHeight="1" x14ac:dyDescent="0.2">
      <c r="A54" s="2" t="s">
        <v>5746</v>
      </c>
      <c r="B54" s="25">
        <f>B47/B41</f>
        <v>9432908.7272727266</v>
      </c>
      <c r="C54" s="24" t="s">
        <v>5766</v>
      </c>
      <c r="D54" s="24" t="str">
        <f t="shared" ca="1" si="0"/>
        <v>=B47/B41</v>
      </c>
    </row>
    <row r="56" spans="1:4" ht="15.75" customHeight="1" x14ac:dyDescent="0.2">
      <c r="A56" s="40" t="s">
        <v>5769</v>
      </c>
    </row>
    <row r="57" spans="1:4" ht="15.75" customHeight="1" x14ac:dyDescent="0.2">
      <c r="A57" s="41" t="s">
        <v>5767</v>
      </c>
    </row>
    <row r="58" spans="1:4" ht="15.75" customHeight="1" x14ac:dyDescent="0.2">
      <c r="A58" s="41" t="s">
        <v>5770</v>
      </c>
    </row>
    <row r="59" spans="1:4" ht="15.75" customHeight="1" x14ac:dyDescent="0.2">
      <c r="A59" s="41" t="s">
        <v>5768</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4A8B-3924-CD4C-B59F-2DB98259E7EC}">
  <dimension ref="A1:T63"/>
  <sheetViews>
    <sheetView workbookViewId="0">
      <pane ySplit="3" topLeftCell="A37" activePane="bottomLeft" state="frozenSplit"/>
      <selection pane="bottomLeft" activeCell="C65" sqref="C65"/>
    </sheetView>
  </sheetViews>
  <sheetFormatPr baseColWidth="10" defaultRowHeight="16" x14ac:dyDescent="0.2"/>
  <cols>
    <col min="1" max="1" width="30.83203125" customWidth="1"/>
    <col min="2" max="2" width="15.6640625" bestFit="1" customWidth="1"/>
    <col min="3" max="3" width="14.83203125" customWidth="1"/>
    <col min="4" max="4" width="14.1640625" customWidth="1"/>
    <col min="5" max="5" width="11.33203125" bestFit="1" customWidth="1"/>
    <col min="6" max="6" width="13" customWidth="1"/>
    <col min="7" max="7" width="15" customWidth="1"/>
    <col min="8" max="8" width="11.83203125" bestFit="1" customWidth="1"/>
    <col min="9" max="9" width="9.83203125" bestFit="1" customWidth="1"/>
    <col min="11" max="11" width="13.83203125" customWidth="1"/>
    <col min="12" max="12" width="12.6640625" customWidth="1"/>
    <col min="15" max="15" width="22.83203125" customWidth="1"/>
    <col min="16" max="16" width="12.83203125" customWidth="1"/>
    <col min="18" max="18" width="13" bestFit="1" customWidth="1"/>
    <col min="19" max="20" width="18" bestFit="1" customWidth="1"/>
  </cols>
  <sheetData>
    <row r="1" spans="1:20" x14ac:dyDescent="0.2">
      <c r="A1" t="s">
        <v>17</v>
      </c>
    </row>
    <row r="3" spans="1:20" s="1" customFormat="1" x14ac:dyDescent="0.2">
      <c r="A3" s="13" t="s">
        <v>18</v>
      </c>
      <c r="B3" s="13" t="s">
        <v>19</v>
      </c>
      <c r="C3" s="13" t="s">
        <v>20</v>
      </c>
      <c r="D3" s="13" t="s">
        <v>21</v>
      </c>
      <c r="E3" s="13" t="s">
        <v>22</v>
      </c>
      <c r="F3" s="13" t="s">
        <v>23</v>
      </c>
      <c r="G3" s="13" t="s">
        <v>24</v>
      </c>
      <c r="H3" s="13" t="s">
        <v>25</v>
      </c>
      <c r="I3" s="13" t="s">
        <v>26</v>
      </c>
      <c r="K3" s="1" t="s">
        <v>5749</v>
      </c>
      <c r="L3" s="1" t="s">
        <v>5750</v>
      </c>
      <c r="M3" s="1" t="s">
        <v>5751</v>
      </c>
      <c r="N3" s="1" t="s">
        <v>5752</v>
      </c>
      <c r="O3" s="1" t="s">
        <v>5755</v>
      </c>
      <c r="P3" s="1" t="s">
        <v>5756</v>
      </c>
      <c r="R3" s="26" t="s">
        <v>5758</v>
      </c>
      <c r="S3" t="s">
        <v>5757</v>
      </c>
      <c r="T3"/>
    </row>
    <row r="4" spans="1:20" x14ac:dyDescent="0.2">
      <c r="A4" s="14">
        <v>1</v>
      </c>
      <c r="B4" s="14" t="s">
        <v>27</v>
      </c>
      <c r="C4" s="14" t="s">
        <v>28</v>
      </c>
      <c r="D4" s="14" t="s">
        <v>29</v>
      </c>
      <c r="E4" s="14" t="s">
        <v>30</v>
      </c>
      <c r="F4" s="15">
        <v>41976</v>
      </c>
      <c r="G4" s="15">
        <v>41979</v>
      </c>
      <c r="H4" s="14">
        <v>6</v>
      </c>
      <c r="I4" s="16">
        <v>150</v>
      </c>
      <c r="K4" s="30">
        <f>G4-F4</f>
        <v>3</v>
      </c>
      <c r="L4" s="31">
        <f>I4*K4</f>
        <v>450</v>
      </c>
      <c r="M4" s="32" t="str">
        <f ca="1">_xlfn.FORMULATEXT(K4)</f>
        <v>=G4-F4</v>
      </c>
      <c r="N4" s="32" t="str">
        <f ca="1">_xlfn.FORMULATEXT(L4)</f>
        <v>=I4*K4</v>
      </c>
      <c r="O4" s="31">
        <f>I4/H4</f>
        <v>25</v>
      </c>
      <c r="P4" s="32" t="str">
        <f ca="1">_xlfn.FORMULATEXT(O4)</f>
        <v>=I4/H4</v>
      </c>
      <c r="R4" s="33" t="s">
        <v>59</v>
      </c>
      <c r="S4" s="34">
        <v>7</v>
      </c>
    </row>
    <row r="5" spans="1:20" x14ac:dyDescent="0.2">
      <c r="A5" s="14">
        <v>2</v>
      </c>
      <c r="B5" s="14" t="s">
        <v>31</v>
      </c>
      <c r="C5" s="14" t="s">
        <v>32</v>
      </c>
      <c r="D5" s="14" t="s">
        <v>33</v>
      </c>
      <c r="E5" s="14" t="s">
        <v>30</v>
      </c>
      <c r="F5" s="15">
        <v>41997</v>
      </c>
      <c r="G5" s="15">
        <v>42004</v>
      </c>
      <c r="H5" s="14">
        <v>2</v>
      </c>
      <c r="I5" s="16">
        <v>150</v>
      </c>
      <c r="K5" s="30">
        <f t="shared" ref="K5:K53" si="0">G5-F5</f>
        <v>7</v>
      </c>
      <c r="L5" s="31">
        <f t="shared" ref="L5:L53" si="1">I5*K5</f>
        <v>1050</v>
      </c>
      <c r="M5" s="32" t="str">
        <f t="shared" ref="M5:M53" ca="1" si="2">_xlfn.FORMULATEXT(K5)</f>
        <v>=G5-F5</v>
      </c>
      <c r="N5" s="32" t="str">
        <f t="shared" ref="N5:N53" ca="1" si="3">_xlfn.FORMULATEXT(L5)</f>
        <v>=I5*K5</v>
      </c>
      <c r="O5" s="31">
        <f t="shared" ref="O5:O53" si="4">I5/H5</f>
        <v>75</v>
      </c>
      <c r="P5" s="32" t="str">
        <f t="shared" ref="P5:P52" ca="1" si="5">_xlfn.FORMULATEXT(O5)</f>
        <v>=I5/H5</v>
      </c>
      <c r="R5" s="27" t="s">
        <v>29</v>
      </c>
      <c r="S5">
        <v>5</v>
      </c>
    </row>
    <row r="6" spans="1:20" x14ac:dyDescent="0.2">
      <c r="A6" s="14">
        <v>3</v>
      </c>
      <c r="B6" s="14" t="s">
        <v>34</v>
      </c>
      <c r="C6" s="14" t="s">
        <v>35</v>
      </c>
      <c r="D6" s="14" t="s">
        <v>36</v>
      </c>
      <c r="E6" s="14" t="s">
        <v>37</v>
      </c>
      <c r="F6" s="15">
        <v>41974</v>
      </c>
      <c r="G6" s="15">
        <v>41982</v>
      </c>
      <c r="H6" s="14">
        <v>5</v>
      </c>
      <c r="I6" s="16">
        <v>325</v>
      </c>
      <c r="K6" s="30">
        <f t="shared" si="0"/>
        <v>8</v>
      </c>
      <c r="L6" s="31">
        <f t="shared" si="1"/>
        <v>2600</v>
      </c>
      <c r="M6" s="32" t="str">
        <f t="shared" ca="1" si="2"/>
        <v>=G6-F6</v>
      </c>
      <c r="N6" s="32" t="str">
        <f t="shared" ca="1" si="3"/>
        <v>=I6*K6</v>
      </c>
      <c r="O6" s="31">
        <f t="shared" si="4"/>
        <v>65</v>
      </c>
      <c r="P6" s="32" t="str">
        <f t="shared" ca="1" si="5"/>
        <v>=I6/H6</v>
      </c>
      <c r="R6" s="27" t="s">
        <v>44</v>
      </c>
      <c r="S6">
        <v>4</v>
      </c>
    </row>
    <row r="7" spans="1:20" x14ac:dyDescent="0.2">
      <c r="A7" s="14">
        <v>4</v>
      </c>
      <c r="B7" s="14" t="s">
        <v>38</v>
      </c>
      <c r="C7" s="14" t="s">
        <v>39</v>
      </c>
      <c r="D7" s="14" t="s">
        <v>40</v>
      </c>
      <c r="E7" s="14" t="s">
        <v>41</v>
      </c>
      <c r="F7" s="15">
        <v>41977</v>
      </c>
      <c r="G7" s="15">
        <v>41980</v>
      </c>
      <c r="H7" s="14">
        <v>1</v>
      </c>
      <c r="I7" s="16">
        <v>125</v>
      </c>
      <c r="K7" s="30">
        <f t="shared" si="0"/>
        <v>3</v>
      </c>
      <c r="L7" s="31">
        <f t="shared" si="1"/>
        <v>375</v>
      </c>
      <c r="M7" s="32" t="str">
        <f t="shared" ca="1" si="2"/>
        <v>=G7-F7</v>
      </c>
      <c r="N7" s="32" t="str">
        <f t="shared" ca="1" si="3"/>
        <v>=I7*K7</v>
      </c>
      <c r="O7" s="31">
        <f t="shared" si="4"/>
        <v>125</v>
      </c>
      <c r="P7" s="32" t="str">
        <f t="shared" ca="1" si="5"/>
        <v>=I7/H7</v>
      </c>
      <c r="R7" s="27" t="s">
        <v>47</v>
      </c>
      <c r="S7">
        <v>4</v>
      </c>
    </row>
    <row r="8" spans="1:20" x14ac:dyDescent="0.2">
      <c r="A8" s="14">
        <v>5</v>
      </c>
      <c r="B8" s="14" t="s">
        <v>42</v>
      </c>
      <c r="C8" s="14" t="s">
        <v>43</v>
      </c>
      <c r="D8" s="14" t="s">
        <v>44</v>
      </c>
      <c r="E8" s="14" t="s">
        <v>37</v>
      </c>
      <c r="F8" s="15">
        <v>41974</v>
      </c>
      <c r="G8" s="15">
        <v>41976</v>
      </c>
      <c r="H8" s="14">
        <v>1</v>
      </c>
      <c r="I8" s="16">
        <v>250</v>
      </c>
      <c r="K8" s="30">
        <f t="shared" si="0"/>
        <v>2</v>
      </c>
      <c r="L8" s="31">
        <f t="shared" si="1"/>
        <v>500</v>
      </c>
      <c r="M8" s="32" t="str">
        <f t="shared" ca="1" si="2"/>
        <v>=G8-F8</v>
      </c>
      <c r="N8" s="32" t="str">
        <f t="shared" ca="1" si="3"/>
        <v>=I8*K8</v>
      </c>
      <c r="O8" s="31">
        <f t="shared" si="4"/>
        <v>250</v>
      </c>
      <c r="P8" s="32" t="str">
        <f t="shared" ca="1" si="5"/>
        <v>=I8/H8</v>
      </c>
      <c r="R8" s="27" t="s">
        <v>53</v>
      </c>
      <c r="S8">
        <v>4</v>
      </c>
    </row>
    <row r="9" spans="1:20" x14ac:dyDescent="0.2">
      <c r="A9" s="14">
        <v>6</v>
      </c>
      <c r="B9" s="14" t="s">
        <v>45</v>
      </c>
      <c r="C9" s="14" t="s">
        <v>46</v>
      </c>
      <c r="D9" s="14" t="s">
        <v>47</v>
      </c>
      <c r="E9" s="14" t="s">
        <v>41</v>
      </c>
      <c r="F9" s="15">
        <v>41987</v>
      </c>
      <c r="G9" s="15">
        <v>41989</v>
      </c>
      <c r="H9" s="14">
        <v>2</v>
      </c>
      <c r="I9" s="16">
        <v>112.5</v>
      </c>
      <c r="K9" s="30">
        <f t="shared" si="0"/>
        <v>2</v>
      </c>
      <c r="L9" s="31">
        <f t="shared" si="1"/>
        <v>225</v>
      </c>
      <c r="M9" s="32" t="str">
        <f t="shared" ca="1" si="2"/>
        <v>=G9-F9</v>
      </c>
      <c r="N9" s="32" t="str">
        <f t="shared" ca="1" si="3"/>
        <v>=I9*K9</v>
      </c>
      <c r="O9" s="31">
        <f t="shared" si="4"/>
        <v>56.25</v>
      </c>
      <c r="P9" s="32" t="str">
        <f t="shared" ca="1" si="5"/>
        <v>=I9/H9</v>
      </c>
      <c r="R9" s="27" t="s">
        <v>33</v>
      </c>
      <c r="S9">
        <v>4</v>
      </c>
    </row>
    <row r="10" spans="1:20" x14ac:dyDescent="0.2">
      <c r="A10" s="14">
        <v>7</v>
      </c>
      <c r="B10" s="14" t="s">
        <v>48</v>
      </c>
      <c r="C10" s="14" t="s">
        <v>49</v>
      </c>
      <c r="D10" s="14" t="s">
        <v>50</v>
      </c>
      <c r="E10" s="14" t="s">
        <v>30</v>
      </c>
      <c r="F10" s="15">
        <v>41990</v>
      </c>
      <c r="G10" s="15">
        <v>41993</v>
      </c>
      <c r="H10" s="14">
        <v>1</v>
      </c>
      <c r="I10" s="16">
        <v>175</v>
      </c>
      <c r="K10" s="30">
        <f t="shared" si="0"/>
        <v>3</v>
      </c>
      <c r="L10" s="31">
        <f t="shared" si="1"/>
        <v>525</v>
      </c>
      <c r="M10" s="32" t="str">
        <f t="shared" ca="1" si="2"/>
        <v>=G10-F10</v>
      </c>
      <c r="N10" s="32" t="str">
        <f t="shared" ca="1" si="3"/>
        <v>=I10*K10</v>
      </c>
      <c r="O10" s="31">
        <f t="shared" si="4"/>
        <v>175</v>
      </c>
      <c r="P10" s="32" t="str">
        <f t="shared" ca="1" si="5"/>
        <v>=I10/H10</v>
      </c>
      <c r="R10" s="27" t="s">
        <v>36</v>
      </c>
      <c r="S10">
        <v>3</v>
      </c>
    </row>
    <row r="11" spans="1:20" x14ac:dyDescent="0.2">
      <c r="A11" s="14">
        <v>8</v>
      </c>
      <c r="B11" s="14" t="s">
        <v>51</v>
      </c>
      <c r="C11" s="14" t="s">
        <v>52</v>
      </c>
      <c r="D11" s="14" t="s">
        <v>53</v>
      </c>
      <c r="E11" s="14" t="s">
        <v>30</v>
      </c>
      <c r="F11" s="15">
        <v>41986</v>
      </c>
      <c r="G11" s="15">
        <v>41988</v>
      </c>
      <c r="H11" s="14">
        <v>2</v>
      </c>
      <c r="I11" s="16">
        <v>150</v>
      </c>
      <c r="K11" s="30">
        <f t="shared" si="0"/>
        <v>2</v>
      </c>
      <c r="L11" s="31">
        <f t="shared" si="1"/>
        <v>300</v>
      </c>
      <c r="M11" s="32" t="str">
        <f t="shared" ca="1" si="2"/>
        <v>=G11-F11</v>
      </c>
      <c r="N11" s="32" t="str">
        <f t="shared" ca="1" si="3"/>
        <v>=I11*K11</v>
      </c>
      <c r="O11" s="31">
        <f t="shared" si="4"/>
        <v>75</v>
      </c>
      <c r="P11" s="32" t="str">
        <f t="shared" ca="1" si="5"/>
        <v>=I11/H11</v>
      </c>
      <c r="R11" s="27" t="s">
        <v>88</v>
      </c>
      <c r="S11">
        <v>3</v>
      </c>
    </row>
    <row r="12" spans="1:20" x14ac:dyDescent="0.2">
      <c r="A12" s="14">
        <v>9</v>
      </c>
      <c r="B12" s="14" t="s">
        <v>54</v>
      </c>
      <c r="C12" s="14" t="s">
        <v>55</v>
      </c>
      <c r="D12" s="14" t="s">
        <v>56</v>
      </c>
      <c r="E12" s="14" t="s">
        <v>37</v>
      </c>
      <c r="F12" s="15">
        <v>41992</v>
      </c>
      <c r="G12" s="15">
        <v>41994</v>
      </c>
      <c r="H12" s="14">
        <v>2</v>
      </c>
      <c r="I12" s="16">
        <v>250</v>
      </c>
      <c r="K12" s="30">
        <f t="shared" si="0"/>
        <v>2</v>
      </c>
      <c r="L12" s="31">
        <f t="shared" si="1"/>
        <v>500</v>
      </c>
      <c r="M12" s="32" t="str">
        <f t="shared" ca="1" si="2"/>
        <v>=G12-F12</v>
      </c>
      <c r="N12" s="32" t="str">
        <f t="shared" ca="1" si="3"/>
        <v>=I12*K12</v>
      </c>
      <c r="O12" s="31">
        <f t="shared" si="4"/>
        <v>125</v>
      </c>
      <c r="P12" s="32" t="str">
        <f t="shared" ca="1" si="5"/>
        <v>=I12/H12</v>
      </c>
      <c r="R12" s="27" t="s">
        <v>56</v>
      </c>
      <c r="S12">
        <v>3</v>
      </c>
    </row>
    <row r="13" spans="1:20" x14ac:dyDescent="0.2">
      <c r="A13" s="14">
        <v>10</v>
      </c>
      <c r="B13" s="14" t="s">
        <v>57</v>
      </c>
      <c r="C13" s="14" t="s">
        <v>58</v>
      </c>
      <c r="D13" s="14" t="s">
        <v>59</v>
      </c>
      <c r="E13" s="14" t="s">
        <v>37</v>
      </c>
      <c r="F13" s="15">
        <v>41974</v>
      </c>
      <c r="G13" s="15">
        <v>41977</v>
      </c>
      <c r="H13" s="14">
        <v>2</v>
      </c>
      <c r="I13" s="16">
        <v>300</v>
      </c>
      <c r="K13" s="30">
        <f t="shared" si="0"/>
        <v>3</v>
      </c>
      <c r="L13" s="31">
        <f t="shared" si="1"/>
        <v>900</v>
      </c>
      <c r="M13" s="32" t="str">
        <f t="shared" ca="1" si="2"/>
        <v>=G13-F13</v>
      </c>
      <c r="N13" s="32" t="str">
        <f t="shared" ca="1" si="3"/>
        <v>=I13*K13</v>
      </c>
      <c r="O13" s="31">
        <f t="shared" si="4"/>
        <v>150</v>
      </c>
      <c r="P13" s="32" t="str">
        <f t="shared" ca="1" si="5"/>
        <v>=I13/H13</v>
      </c>
      <c r="R13" s="27" t="s">
        <v>50</v>
      </c>
      <c r="S13">
        <v>2</v>
      </c>
    </row>
    <row r="14" spans="1:20" x14ac:dyDescent="0.2">
      <c r="A14" s="14">
        <v>11</v>
      </c>
      <c r="B14" s="14" t="s">
        <v>60</v>
      </c>
      <c r="C14" s="14" t="s">
        <v>61</v>
      </c>
      <c r="D14" s="14" t="s">
        <v>62</v>
      </c>
      <c r="E14" s="14" t="s">
        <v>37</v>
      </c>
      <c r="F14" s="15">
        <v>41978</v>
      </c>
      <c r="G14" s="15">
        <v>41981</v>
      </c>
      <c r="H14" s="14">
        <v>3</v>
      </c>
      <c r="I14" s="16">
        <v>198</v>
      </c>
      <c r="K14" s="30">
        <f t="shared" si="0"/>
        <v>3</v>
      </c>
      <c r="L14" s="31">
        <f t="shared" si="1"/>
        <v>594</v>
      </c>
      <c r="M14" s="32" t="str">
        <f t="shared" ca="1" si="2"/>
        <v>=G14-F14</v>
      </c>
      <c r="N14" s="32" t="str">
        <f t="shared" ca="1" si="3"/>
        <v>=I14*K14</v>
      </c>
      <c r="O14" s="31">
        <f t="shared" si="4"/>
        <v>66</v>
      </c>
      <c r="P14" s="32" t="str">
        <f t="shared" ca="1" si="5"/>
        <v>=I14/H14</v>
      </c>
      <c r="R14" s="27" t="s">
        <v>99</v>
      </c>
      <c r="S14">
        <v>2</v>
      </c>
    </row>
    <row r="15" spans="1:20" x14ac:dyDescent="0.2">
      <c r="A15" s="14">
        <v>12</v>
      </c>
      <c r="B15" s="14" t="s">
        <v>27</v>
      </c>
      <c r="C15" s="14" t="s">
        <v>63</v>
      </c>
      <c r="D15" s="14" t="s">
        <v>64</v>
      </c>
      <c r="E15" s="14" t="s">
        <v>37</v>
      </c>
      <c r="F15" s="15">
        <v>41983</v>
      </c>
      <c r="G15" s="15">
        <v>41987</v>
      </c>
      <c r="H15" s="14">
        <v>5</v>
      </c>
      <c r="I15" s="16">
        <v>200</v>
      </c>
      <c r="K15" s="30">
        <f t="shared" si="0"/>
        <v>4</v>
      </c>
      <c r="L15" s="31">
        <f t="shared" si="1"/>
        <v>800</v>
      </c>
      <c r="M15" s="32" t="str">
        <f t="shared" ca="1" si="2"/>
        <v>=G15-F15</v>
      </c>
      <c r="N15" s="32" t="str">
        <f t="shared" ca="1" si="3"/>
        <v>=I15*K15</v>
      </c>
      <c r="O15" s="31">
        <f t="shared" si="4"/>
        <v>40</v>
      </c>
      <c r="P15" s="32" t="str">
        <f t="shared" ca="1" si="5"/>
        <v>=I15/H15</v>
      </c>
      <c r="R15" s="27" t="s">
        <v>40</v>
      </c>
      <c r="S15">
        <v>2</v>
      </c>
    </row>
    <row r="16" spans="1:20" x14ac:dyDescent="0.2">
      <c r="A16" s="14">
        <v>13</v>
      </c>
      <c r="B16" s="14" t="s">
        <v>65</v>
      </c>
      <c r="C16" s="14" t="s">
        <v>66</v>
      </c>
      <c r="D16" s="14" t="s">
        <v>67</v>
      </c>
      <c r="E16" s="14" t="s">
        <v>41</v>
      </c>
      <c r="F16" s="15">
        <v>41978</v>
      </c>
      <c r="G16" s="15">
        <v>41980</v>
      </c>
      <c r="H16" s="14">
        <v>4</v>
      </c>
      <c r="I16" s="16">
        <v>148.5</v>
      </c>
      <c r="K16" s="30">
        <f t="shared" si="0"/>
        <v>2</v>
      </c>
      <c r="L16" s="31">
        <f t="shared" si="1"/>
        <v>297</v>
      </c>
      <c r="M16" s="32" t="str">
        <f t="shared" ca="1" si="2"/>
        <v>=G16-F16</v>
      </c>
      <c r="N16" s="32" t="str">
        <f t="shared" ca="1" si="3"/>
        <v>=I16*K16</v>
      </c>
      <c r="O16" s="31">
        <f t="shared" si="4"/>
        <v>37.125</v>
      </c>
      <c r="P16" s="32" t="str">
        <f t="shared" ca="1" si="5"/>
        <v>=I16/H16</v>
      </c>
      <c r="R16" s="27" t="s">
        <v>62</v>
      </c>
      <c r="S16">
        <v>2</v>
      </c>
    </row>
    <row r="17" spans="1:19" x14ac:dyDescent="0.2">
      <c r="A17" s="14">
        <v>14</v>
      </c>
      <c r="B17" s="14" t="s">
        <v>68</v>
      </c>
      <c r="C17" s="14" t="s">
        <v>69</v>
      </c>
      <c r="D17" s="14" t="s">
        <v>44</v>
      </c>
      <c r="E17" s="14" t="s">
        <v>37</v>
      </c>
      <c r="F17" s="15">
        <v>41997</v>
      </c>
      <c r="G17" s="15">
        <v>42001</v>
      </c>
      <c r="H17" s="14">
        <v>5</v>
      </c>
      <c r="I17" s="16">
        <v>250</v>
      </c>
      <c r="K17" s="30">
        <f t="shared" si="0"/>
        <v>4</v>
      </c>
      <c r="L17" s="31">
        <f t="shared" si="1"/>
        <v>1000</v>
      </c>
      <c r="M17" s="32" t="str">
        <f t="shared" ca="1" si="2"/>
        <v>=G17-F17</v>
      </c>
      <c r="N17" s="32" t="str">
        <f t="shared" ca="1" si="3"/>
        <v>=I17*K17</v>
      </c>
      <c r="O17" s="31">
        <f t="shared" si="4"/>
        <v>50</v>
      </c>
      <c r="P17" s="32" t="str">
        <f t="shared" ca="1" si="5"/>
        <v>=I17/H17</v>
      </c>
      <c r="R17" s="27" t="s">
        <v>137</v>
      </c>
      <c r="S17">
        <v>1</v>
      </c>
    </row>
    <row r="18" spans="1:19" x14ac:dyDescent="0.2">
      <c r="A18" s="14">
        <v>15</v>
      </c>
      <c r="B18" s="14" t="s">
        <v>70</v>
      </c>
      <c r="C18" s="14" t="s">
        <v>71</v>
      </c>
      <c r="D18" s="14" t="s">
        <v>47</v>
      </c>
      <c r="E18" s="14" t="s">
        <v>41</v>
      </c>
      <c r="F18" s="15">
        <v>41978</v>
      </c>
      <c r="G18" s="15">
        <v>41980</v>
      </c>
      <c r="H18" s="14">
        <v>6</v>
      </c>
      <c r="I18" s="16">
        <v>112.5</v>
      </c>
      <c r="K18" s="30">
        <f t="shared" si="0"/>
        <v>2</v>
      </c>
      <c r="L18" s="31">
        <f t="shared" si="1"/>
        <v>225</v>
      </c>
      <c r="M18" s="32" t="str">
        <f t="shared" ca="1" si="2"/>
        <v>=G18-F18</v>
      </c>
      <c r="N18" s="32" t="str">
        <f t="shared" ca="1" si="3"/>
        <v>=I18*K18</v>
      </c>
      <c r="O18" s="31">
        <f t="shared" si="4"/>
        <v>18.75</v>
      </c>
      <c r="P18" s="32" t="str">
        <f t="shared" ca="1" si="5"/>
        <v>=I18/H18</v>
      </c>
      <c r="R18" s="27" t="s">
        <v>64</v>
      </c>
      <c r="S18">
        <v>1</v>
      </c>
    </row>
    <row r="19" spans="1:19" x14ac:dyDescent="0.2">
      <c r="A19" s="14">
        <v>16</v>
      </c>
      <c r="B19" s="14" t="s">
        <v>72</v>
      </c>
      <c r="C19" s="14" t="s">
        <v>73</v>
      </c>
      <c r="D19" s="14" t="s">
        <v>59</v>
      </c>
      <c r="E19" s="14" t="s">
        <v>37</v>
      </c>
      <c r="F19" s="15">
        <v>41982</v>
      </c>
      <c r="G19" s="15">
        <v>41986</v>
      </c>
      <c r="H19" s="14">
        <v>2</v>
      </c>
      <c r="I19" s="16">
        <v>320</v>
      </c>
      <c r="K19" s="30">
        <f t="shared" si="0"/>
        <v>4</v>
      </c>
      <c r="L19" s="31">
        <f t="shared" si="1"/>
        <v>1280</v>
      </c>
      <c r="M19" s="32" t="str">
        <f t="shared" ca="1" si="2"/>
        <v>=G19-F19</v>
      </c>
      <c r="N19" s="32" t="str">
        <f t="shared" ca="1" si="3"/>
        <v>=I19*K19</v>
      </c>
      <c r="O19" s="31">
        <f t="shared" si="4"/>
        <v>160</v>
      </c>
      <c r="P19" s="32" t="str">
        <f t="shared" ca="1" si="5"/>
        <v>=I19/H19</v>
      </c>
      <c r="R19" s="27" t="s">
        <v>124</v>
      </c>
      <c r="S19">
        <v>1</v>
      </c>
    </row>
    <row r="20" spans="1:19" x14ac:dyDescent="0.2">
      <c r="A20" s="14">
        <v>17</v>
      </c>
      <c r="B20" s="14" t="s">
        <v>74</v>
      </c>
      <c r="C20" s="14" t="s">
        <v>75</v>
      </c>
      <c r="D20" s="14" t="s">
        <v>56</v>
      </c>
      <c r="E20" s="14" t="s">
        <v>37</v>
      </c>
      <c r="F20" s="15">
        <v>41975</v>
      </c>
      <c r="G20" s="15">
        <v>41977</v>
      </c>
      <c r="H20" s="14">
        <v>2</v>
      </c>
      <c r="I20" s="16">
        <v>250</v>
      </c>
      <c r="K20" s="30">
        <f t="shared" si="0"/>
        <v>2</v>
      </c>
      <c r="L20" s="31">
        <f t="shared" si="1"/>
        <v>500</v>
      </c>
      <c r="M20" s="32" t="str">
        <f t="shared" ca="1" si="2"/>
        <v>=G20-F20</v>
      </c>
      <c r="N20" s="32" t="str">
        <f t="shared" ca="1" si="3"/>
        <v>=I20*K20</v>
      </c>
      <c r="O20" s="31">
        <f t="shared" si="4"/>
        <v>125</v>
      </c>
      <c r="P20" s="32" t="str">
        <f t="shared" ca="1" si="5"/>
        <v>=I20/H20</v>
      </c>
      <c r="R20" s="27" t="s">
        <v>67</v>
      </c>
      <c r="S20">
        <v>1</v>
      </c>
    </row>
    <row r="21" spans="1:19" x14ac:dyDescent="0.2">
      <c r="A21" s="14">
        <v>18</v>
      </c>
      <c r="B21" s="14" t="s">
        <v>76</v>
      </c>
      <c r="C21" s="14" t="s">
        <v>77</v>
      </c>
      <c r="D21" s="14" t="s">
        <v>29</v>
      </c>
      <c r="E21" s="14" t="s">
        <v>30</v>
      </c>
      <c r="F21" s="15">
        <v>41978</v>
      </c>
      <c r="G21" s="15">
        <v>41980</v>
      </c>
      <c r="H21" s="14">
        <v>2</v>
      </c>
      <c r="I21" s="16">
        <v>150</v>
      </c>
      <c r="K21" s="30">
        <f t="shared" si="0"/>
        <v>2</v>
      </c>
      <c r="L21" s="31">
        <f t="shared" si="1"/>
        <v>300</v>
      </c>
      <c r="M21" s="32" t="str">
        <f t="shared" ca="1" si="2"/>
        <v>=G21-F21</v>
      </c>
      <c r="N21" s="32" t="str">
        <f t="shared" ca="1" si="3"/>
        <v>=I21*K21</v>
      </c>
      <c r="O21" s="31">
        <f t="shared" si="4"/>
        <v>75</v>
      </c>
      <c r="P21" s="32" t="str">
        <f t="shared" ca="1" si="5"/>
        <v>=I21/H21</v>
      </c>
      <c r="R21" s="27" t="s">
        <v>117</v>
      </c>
      <c r="S21">
        <v>1</v>
      </c>
    </row>
    <row r="22" spans="1:19" x14ac:dyDescent="0.2">
      <c r="A22" s="14">
        <v>19</v>
      </c>
      <c r="B22" s="14" t="s">
        <v>78</v>
      </c>
      <c r="C22" s="14" t="s">
        <v>79</v>
      </c>
      <c r="D22" s="14" t="s">
        <v>53</v>
      </c>
      <c r="E22" s="14" t="s">
        <v>30</v>
      </c>
      <c r="F22" s="15">
        <v>41983</v>
      </c>
      <c r="G22" s="15">
        <v>41987</v>
      </c>
      <c r="H22" s="14">
        <v>2</v>
      </c>
      <c r="I22" s="16">
        <v>150</v>
      </c>
      <c r="K22" s="30">
        <f t="shared" si="0"/>
        <v>4</v>
      </c>
      <c r="L22" s="31">
        <f t="shared" si="1"/>
        <v>600</v>
      </c>
      <c r="M22" s="32" t="str">
        <f t="shared" ca="1" si="2"/>
        <v>=G22-F22</v>
      </c>
      <c r="N22" s="32" t="str">
        <f t="shared" ca="1" si="3"/>
        <v>=I22*K22</v>
      </c>
      <c r="O22" s="31">
        <f t="shared" si="4"/>
        <v>75</v>
      </c>
      <c r="P22" s="32" t="str">
        <f t="shared" ca="1" si="5"/>
        <v>=I22/H22</v>
      </c>
      <c r="R22" s="27" t="s">
        <v>5759</v>
      </c>
      <c r="S22">
        <v>50</v>
      </c>
    </row>
    <row r="23" spans="1:19" x14ac:dyDescent="0.2">
      <c r="A23" s="14">
        <v>20</v>
      </c>
      <c r="B23" s="14" t="s">
        <v>80</v>
      </c>
      <c r="C23" s="14" t="s">
        <v>81</v>
      </c>
      <c r="D23" s="14" t="s">
        <v>33</v>
      </c>
      <c r="E23" s="14" t="s">
        <v>30</v>
      </c>
      <c r="F23" s="15">
        <v>41987</v>
      </c>
      <c r="G23" s="15">
        <v>41990</v>
      </c>
      <c r="H23" s="14">
        <v>2</v>
      </c>
      <c r="I23" s="16">
        <v>150</v>
      </c>
      <c r="K23" s="30">
        <f t="shared" si="0"/>
        <v>3</v>
      </c>
      <c r="L23" s="31">
        <f t="shared" si="1"/>
        <v>450</v>
      </c>
      <c r="M23" s="32" t="str">
        <f t="shared" ca="1" si="2"/>
        <v>=G23-F23</v>
      </c>
      <c r="N23" s="32" t="str">
        <f t="shared" ca="1" si="3"/>
        <v>=I23*K23</v>
      </c>
      <c r="O23" s="31">
        <f t="shared" si="4"/>
        <v>75</v>
      </c>
      <c r="P23" s="32" t="str">
        <f t="shared" ca="1" si="5"/>
        <v>=I23/H23</v>
      </c>
    </row>
    <row r="24" spans="1:19" x14ac:dyDescent="0.2">
      <c r="A24" s="14">
        <v>21</v>
      </c>
      <c r="B24" s="14" t="s">
        <v>82</v>
      </c>
      <c r="C24" s="14" t="s">
        <v>83</v>
      </c>
      <c r="D24" s="14" t="s">
        <v>29</v>
      </c>
      <c r="E24" s="14" t="s">
        <v>30</v>
      </c>
      <c r="F24" s="15">
        <v>41997</v>
      </c>
      <c r="G24" s="15">
        <v>42004</v>
      </c>
      <c r="H24" s="14">
        <v>2</v>
      </c>
      <c r="I24" s="16">
        <v>150</v>
      </c>
      <c r="K24" s="30">
        <f t="shared" si="0"/>
        <v>7</v>
      </c>
      <c r="L24" s="31">
        <f t="shared" si="1"/>
        <v>1050</v>
      </c>
      <c r="M24" s="32" t="str">
        <f t="shared" ca="1" si="2"/>
        <v>=G24-F24</v>
      </c>
      <c r="N24" s="32" t="str">
        <f t="shared" ca="1" si="3"/>
        <v>=I24*K24</v>
      </c>
      <c r="O24" s="31">
        <f t="shared" si="4"/>
        <v>75</v>
      </c>
      <c r="P24" s="32" t="str">
        <f t="shared" ca="1" si="5"/>
        <v>=I24/H24</v>
      </c>
      <c r="R24" s="26" t="s">
        <v>5758</v>
      </c>
      <c r="S24" t="s">
        <v>5760</v>
      </c>
    </row>
    <row r="25" spans="1:19" x14ac:dyDescent="0.2">
      <c r="A25" s="14">
        <v>22</v>
      </c>
      <c r="B25" s="14" t="s">
        <v>84</v>
      </c>
      <c r="C25" s="14" t="s">
        <v>85</v>
      </c>
      <c r="D25" s="14" t="s">
        <v>47</v>
      </c>
      <c r="E25" s="14" t="s">
        <v>41</v>
      </c>
      <c r="F25" s="15">
        <v>41976</v>
      </c>
      <c r="G25" s="15">
        <v>41979</v>
      </c>
      <c r="H25" s="14">
        <v>1</v>
      </c>
      <c r="I25" s="16">
        <v>112.5</v>
      </c>
      <c r="K25" s="30">
        <f t="shared" si="0"/>
        <v>3</v>
      </c>
      <c r="L25" s="31">
        <f t="shared" si="1"/>
        <v>337.5</v>
      </c>
      <c r="M25" s="32" t="str">
        <f t="shared" ca="1" si="2"/>
        <v>=G25-F25</v>
      </c>
      <c r="N25" s="32" t="str">
        <f t="shared" ca="1" si="3"/>
        <v>=I25*K25</v>
      </c>
      <c r="O25" s="31">
        <f t="shared" si="4"/>
        <v>112.5</v>
      </c>
      <c r="P25" s="32" t="str">
        <f t="shared" ca="1" si="5"/>
        <v>=I25/H25</v>
      </c>
      <c r="R25" s="27" t="s">
        <v>37</v>
      </c>
      <c r="S25">
        <v>24</v>
      </c>
    </row>
    <row r="26" spans="1:19" x14ac:dyDescent="0.2">
      <c r="A26" s="14">
        <v>23</v>
      </c>
      <c r="B26" s="14" t="s">
        <v>86</v>
      </c>
      <c r="C26" s="14" t="s">
        <v>87</v>
      </c>
      <c r="D26" s="14" t="s">
        <v>88</v>
      </c>
      <c r="E26" s="14" t="s">
        <v>37</v>
      </c>
      <c r="F26" s="15">
        <v>41983</v>
      </c>
      <c r="G26" s="15">
        <v>41988</v>
      </c>
      <c r="H26" s="14">
        <v>2</v>
      </c>
      <c r="I26" s="16">
        <v>112.5</v>
      </c>
      <c r="K26" s="30">
        <f t="shared" si="0"/>
        <v>5</v>
      </c>
      <c r="L26" s="31">
        <f t="shared" si="1"/>
        <v>562.5</v>
      </c>
      <c r="M26" s="32" t="str">
        <f t="shared" ca="1" si="2"/>
        <v>=G26-F26</v>
      </c>
      <c r="N26" s="32" t="str">
        <f t="shared" ca="1" si="3"/>
        <v>=I26*K26</v>
      </c>
      <c r="O26" s="31">
        <f t="shared" si="4"/>
        <v>56.25</v>
      </c>
      <c r="P26" s="32" t="str">
        <f t="shared" ca="1" si="5"/>
        <v>=I26/H26</v>
      </c>
      <c r="R26" s="27" t="s">
        <v>30</v>
      </c>
      <c r="S26">
        <v>18</v>
      </c>
    </row>
    <row r="27" spans="1:19" x14ac:dyDescent="0.2">
      <c r="A27" s="14">
        <v>24</v>
      </c>
      <c r="B27" s="14" t="s">
        <v>89</v>
      </c>
      <c r="C27" s="14" t="s">
        <v>90</v>
      </c>
      <c r="D27" s="14" t="s">
        <v>62</v>
      </c>
      <c r="E27" s="14" t="s">
        <v>37</v>
      </c>
      <c r="F27" s="15">
        <v>41978</v>
      </c>
      <c r="G27" s="15">
        <v>41980</v>
      </c>
      <c r="H27" s="14">
        <v>1</v>
      </c>
      <c r="I27" s="16">
        <v>198</v>
      </c>
      <c r="K27" s="30">
        <f t="shared" si="0"/>
        <v>2</v>
      </c>
      <c r="L27" s="31">
        <f t="shared" si="1"/>
        <v>396</v>
      </c>
      <c r="M27" s="32" t="str">
        <f t="shared" ca="1" si="2"/>
        <v>=G27-F27</v>
      </c>
      <c r="N27" s="32" t="str">
        <f t="shared" ca="1" si="3"/>
        <v>=I27*K27</v>
      </c>
      <c r="O27" s="31">
        <f t="shared" si="4"/>
        <v>198</v>
      </c>
      <c r="P27" s="32" t="str">
        <f t="shared" ca="1" si="5"/>
        <v>=I27/H27</v>
      </c>
      <c r="R27" s="33" t="s">
        <v>41</v>
      </c>
      <c r="S27" s="34">
        <v>8</v>
      </c>
    </row>
    <row r="28" spans="1:19" x14ac:dyDescent="0.2">
      <c r="A28" s="14">
        <v>25</v>
      </c>
      <c r="B28" s="14" t="s">
        <v>91</v>
      </c>
      <c r="C28" s="14" t="s">
        <v>92</v>
      </c>
      <c r="D28" s="14" t="s">
        <v>88</v>
      </c>
      <c r="E28" s="14" t="s">
        <v>37</v>
      </c>
      <c r="F28" s="15">
        <v>41993</v>
      </c>
      <c r="G28" s="15">
        <v>42003</v>
      </c>
      <c r="H28" s="14">
        <v>3</v>
      </c>
      <c r="I28" s="16">
        <v>112.5</v>
      </c>
      <c r="K28" s="30">
        <f t="shared" si="0"/>
        <v>10</v>
      </c>
      <c r="L28" s="31">
        <f t="shared" si="1"/>
        <v>1125</v>
      </c>
      <c r="M28" s="32" t="str">
        <f t="shared" ca="1" si="2"/>
        <v>=G28-F28</v>
      </c>
      <c r="N28" s="32" t="str">
        <f t="shared" ca="1" si="3"/>
        <v>=I28*K28</v>
      </c>
      <c r="O28" s="31">
        <f t="shared" si="4"/>
        <v>37.5</v>
      </c>
      <c r="P28" s="32" t="str">
        <f t="shared" ca="1" si="5"/>
        <v>=I28/H28</v>
      </c>
      <c r="R28" s="27" t="s">
        <v>5759</v>
      </c>
      <c r="S28">
        <v>50</v>
      </c>
    </row>
    <row r="29" spans="1:19" x14ac:dyDescent="0.2">
      <c r="A29" s="14">
        <v>26</v>
      </c>
      <c r="B29" s="14" t="s">
        <v>93</v>
      </c>
      <c r="C29" s="14" t="s">
        <v>94</v>
      </c>
      <c r="D29" s="14" t="s">
        <v>53</v>
      </c>
      <c r="E29" s="14" t="s">
        <v>30</v>
      </c>
      <c r="F29" s="15">
        <v>41993</v>
      </c>
      <c r="G29" s="15">
        <v>41996</v>
      </c>
      <c r="H29" s="14">
        <v>2</v>
      </c>
      <c r="I29" s="16">
        <v>150</v>
      </c>
      <c r="K29" s="30">
        <f t="shared" si="0"/>
        <v>3</v>
      </c>
      <c r="L29" s="31">
        <f t="shared" si="1"/>
        <v>450</v>
      </c>
      <c r="M29" s="32" t="str">
        <f t="shared" ca="1" si="2"/>
        <v>=G29-F29</v>
      </c>
      <c r="N29" s="32" t="str">
        <f t="shared" ca="1" si="3"/>
        <v>=I29*K29</v>
      </c>
      <c r="O29" s="31">
        <f t="shared" si="4"/>
        <v>75</v>
      </c>
      <c r="P29" s="32" t="str">
        <f t="shared" ca="1" si="5"/>
        <v>=I29/H29</v>
      </c>
    </row>
    <row r="30" spans="1:19" x14ac:dyDescent="0.2">
      <c r="A30" s="14">
        <v>27</v>
      </c>
      <c r="B30" s="14" t="s">
        <v>95</v>
      </c>
      <c r="C30" s="14" t="s">
        <v>96</v>
      </c>
      <c r="D30" s="14" t="s">
        <v>33</v>
      </c>
      <c r="E30" s="14" t="s">
        <v>30</v>
      </c>
      <c r="F30" s="15">
        <v>41978</v>
      </c>
      <c r="G30" s="15">
        <v>41980</v>
      </c>
      <c r="H30" s="14">
        <v>2</v>
      </c>
      <c r="I30" s="16">
        <v>150</v>
      </c>
      <c r="K30" s="30">
        <f t="shared" si="0"/>
        <v>2</v>
      </c>
      <c r="L30" s="31">
        <f t="shared" si="1"/>
        <v>300</v>
      </c>
      <c r="M30" s="32" t="str">
        <f t="shared" ca="1" si="2"/>
        <v>=G30-F30</v>
      </c>
      <c r="N30" s="32" t="str">
        <f t="shared" ca="1" si="3"/>
        <v>=I30*K30</v>
      </c>
      <c r="O30" s="31">
        <f t="shared" si="4"/>
        <v>75</v>
      </c>
      <c r="P30" s="32" t="str">
        <f t="shared" ca="1" si="5"/>
        <v>=I30/H30</v>
      </c>
    </row>
    <row r="31" spans="1:19" x14ac:dyDescent="0.2">
      <c r="A31" s="14">
        <v>28</v>
      </c>
      <c r="B31" s="14" t="s">
        <v>97</v>
      </c>
      <c r="C31" s="14" t="s">
        <v>98</v>
      </c>
      <c r="D31" s="14" t="s">
        <v>99</v>
      </c>
      <c r="E31" s="14" t="s">
        <v>30</v>
      </c>
      <c r="F31" s="15">
        <v>41974</v>
      </c>
      <c r="G31" s="15">
        <v>41976</v>
      </c>
      <c r="H31" s="14">
        <v>5</v>
      </c>
      <c r="I31" s="16">
        <v>150</v>
      </c>
      <c r="K31" s="30">
        <f t="shared" si="0"/>
        <v>2</v>
      </c>
      <c r="L31" s="31">
        <f t="shared" si="1"/>
        <v>300</v>
      </c>
      <c r="M31" s="32" t="str">
        <f t="shared" ca="1" si="2"/>
        <v>=G31-F31</v>
      </c>
      <c r="N31" s="32" t="str">
        <f t="shared" ca="1" si="3"/>
        <v>=I31*K31</v>
      </c>
      <c r="O31" s="31">
        <f t="shared" si="4"/>
        <v>30</v>
      </c>
      <c r="P31" s="32" t="str">
        <f t="shared" ca="1" si="5"/>
        <v>=I31/H31</v>
      </c>
    </row>
    <row r="32" spans="1:19" x14ac:dyDescent="0.2">
      <c r="A32" s="14">
        <v>29</v>
      </c>
      <c r="B32" s="14" t="s">
        <v>100</v>
      </c>
      <c r="C32" s="14" t="s">
        <v>101</v>
      </c>
      <c r="D32" s="14" t="s">
        <v>53</v>
      </c>
      <c r="E32" s="14" t="s">
        <v>30</v>
      </c>
      <c r="F32" s="15">
        <v>41977</v>
      </c>
      <c r="G32" s="15">
        <v>41985</v>
      </c>
      <c r="H32" s="14">
        <v>1</v>
      </c>
      <c r="I32" s="16">
        <v>150</v>
      </c>
      <c r="K32" s="30">
        <f t="shared" si="0"/>
        <v>8</v>
      </c>
      <c r="L32" s="31">
        <f t="shared" si="1"/>
        <v>1200</v>
      </c>
      <c r="M32" s="32" t="str">
        <f t="shared" ca="1" si="2"/>
        <v>=G32-F32</v>
      </c>
      <c r="N32" s="32" t="str">
        <f t="shared" ca="1" si="3"/>
        <v>=I32*K32</v>
      </c>
      <c r="O32" s="31">
        <f t="shared" si="4"/>
        <v>150</v>
      </c>
      <c r="P32" s="32" t="str">
        <f t="shared" ca="1" si="5"/>
        <v>=I32/H32</v>
      </c>
    </row>
    <row r="33" spans="1:16" x14ac:dyDescent="0.2">
      <c r="A33" s="14">
        <v>30</v>
      </c>
      <c r="B33" s="14" t="s">
        <v>102</v>
      </c>
      <c r="C33" s="14" t="s">
        <v>103</v>
      </c>
      <c r="D33" s="14" t="s">
        <v>29</v>
      </c>
      <c r="E33" s="14" t="s">
        <v>30</v>
      </c>
      <c r="F33" s="15">
        <v>41986</v>
      </c>
      <c r="G33" s="15">
        <v>41989</v>
      </c>
      <c r="H33" s="14">
        <v>1</v>
      </c>
      <c r="I33" s="16">
        <v>150</v>
      </c>
      <c r="K33" s="30">
        <f t="shared" si="0"/>
        <v>3</v>
      </c>
      <c r="L33" s="31">
        <f t="shared" si="1"/>
        <v>450</v>
      </c>
      <c r="M33" s="32" t="str">
        <f t="shared" ca="1" si="2"/>
        <v>=G33-F33</v>
      </c>
      <c r="N33" s="32" t="str">
        <f t="shared" ca="1" si="3"/>
        <v>=I33*K33</v>
      </c>
      <c r="O33" s="31">
        <f t="shared" si="4"/>
        <v>150</v>
      </c>
      <c r="P33" s="32" t="str">
        <f t="shared" ca="1" si="5"/>
        <v>=I33/H33</v>
      </c>
    </row>
    <row r="34" spans="1:16" x14ac:dyDescent="0.2">
      <c r="A34" s="14">
        <v>31</v>
      </c>
      <c r="B34" s="14" t="s">
        <v>89</v>
      </c>
      <c r="C34" s="14" t="s">
        <v>104</v>
      </c>
      <c r="D34" s="14" t="s">
        <v>59</v>
      </c>
      <c r="E34" s="14" t="s">
        <v>37</v>
      </c>
      <c r="F34" s="15">
        <v>41997</v>
      </c>
      <c r="G34" s="15">
        <v>42004</v>
      </c>
      <c r="H34" s="14">
        <v>2</v>
      </c>
      <c r="I34" s="16">
        <v>320</v>
      </c>
      <c r="K34" s="30">
        <f t="shared" si="0"/>
        <v>7</v>
      </c>
      <c r="L34" s="31">
        <f t="shared" si="1"/>
        <v>2240</v>
      </c>
      <c r="M34" s="32" t="str">
        <f t="shared" ca="1" si="2"/>
        <v>=G34-F34</v>
      </c>
      <c r="N34" s="32" t="str">
        <f t="shared" ca="1" si="3"/>
        <v>=I34*K34</v>
      </c>
      <c r="O34" s="31">
        <f t="shared" si="4"/>
        <v>160</v>
      </c>
      <c r="P34" s="32" t="str">
        <f t="shared" ca="1" si="5"/>
        <v>=I34/H34</v>
      </c>
    </row>
    <row r="35" spans="1:16" x14ac:dyDescent="0.2">
      <c r="A35" s="14">
        <v>32</v>
      </c>
      <c r="B35" s="14" t="s">
        <v>27</v>
      </c>
      <c r="C35" s="14" t="s">
        <v>105</v>
      </c>
      <c r="D35" s="14" t="s">
        <v>59</v>
      </c>
      <c r="E35" s="14" t="s">
        <v>37</v>
      </c>
      <c r="F35" s="15">
        <v>41976</v>
      </c>
      <c r="G35" s="15">
        <v>41979</v>
      </c>
      <c r="H35" s="14">
        <v>2</v>
      </c>
      <c r="I35" s="16">
        <v>320</v>
      </c>
      <c r="K35" s="30">
        <f t="shared" si="0"/>
        <v>3</v>
      </c>
      <c r="L35" s="31">
        <f t="shared" si="1"/>
        <v>960</v>
      </c>
      <c r="M35" s="32" t="str">
        <f t="shared" ca="1" si="2"/>
        <v>=G35-F35</v>
      </c>
      <c r="N35" s="32" t="str">
        <f t="shared" ca="1" si="3"/>
        <v>=I35*K35</v>
      </c>
      <c r="O35" s="31">
        <f t="shared" si="4"/>
        <v>160</v>
      </c>
      <c r="P35" s="32" t="str">
        <f t="shared" ca="1" si="5"/>
        <v>=I35/H35</v>
      </c>
    </row>
    <row r="36" spans="1:16" x14ac:dyDescent="0.2">
      <c r="A36" s="14">
        <v>33</v>
      </c>
      <c r="B36" s="14" t="s">
        <v>106</v>
      </c>
      <c r="C36" s="14" t="s">
        <v>107</v>
      </c>
      <c r="D36" s="14" t="s">
        <v>44</v>
      </c>
      <c r="E36" s="14" t="s">
        <v>37</v>
      </c>
      <c r="F36" s="15">
        <v>41983</v>
      </c>
      <c r="G36" s="15">
        <v>41988</v>
      </c>
      <c r="H36" s="14">
        <v>3</v>
      </c>
      <c r="I36" s="16">
        <v>250</v>
      </c>
      <c r="K36" s="30">
        <f t="shared" si="0"/>
        <v>5</v>
      </c>
      <c r="L36" s="31">
        <f t="shared" si="1"/>
        <v>1250</v>
      </c>
      <c r="M36" s="32" t="str">
        <f t="shared" ca="1" si="2"/>
        <v>=G36-F36</v>
      </c>
      <c r="N36" s="32" t="str">
        <f t="shared" ca="1" si="3"/>
        <v>=I36*K36</v>
      </c>
      <c r="O36" s="31">
        <f t="shared" si="4"/>
        <v>83.333333333333329</v>
      </c>
      <c r="P36" s="32" t="str">
        <f t="shared" ca="1" si="5"/>
        <v>=I36/H36</v>
      </c>
    </row>
    <row r="37" spans="1:16" x14ac:dyDescent="0.2">
      <c r="A37" s="14">
        <v>34</v>
      </c>
      <c r="B37" s="14" t="s">
        <v>95</v>
      </c>
      <c r="C37" s="14" t="s">
        <v>108</v>
      </c>
      <c r="D37" s="14" t="s">
        <v>59</v>
      </c>
      <c r="E37" s="14" t="s">
        <v>37</v>
      </c>
      <c r="F37" s="15">
        <v>41978</v>
      </c>
      <c r="G37" s="15">
        <v>41980</v>
      </c>
      <c r="H37" s="14">
        <v>2</v>
      </c>
      <c r="I37" s="16">
        <v>300</v>
      </c>
      <c r="K37" s="30">
        <f t="shared" si="0"/>
        <v>2</v>
      </c>
      <c r="L37" s="31">
        <f t="shared" si="1"/>
        <v>600</v>
      </c>
      <c r="M37" s="32" t="str">
        <f t="shared" ca="1" si="2"/>
        <v>=G37-F37</v>
      </c>
      <c r="N37" s="32" t="str">
        <f t="shared" ca="1" si="3"/>
        <v>=I37*K37</v>
      </c>
      <c r="O37" s="31">
        <f t="shared" si="4"/>
        <v>150</v>
      </c>
      <c r="P37" s="32" t="str">
        <f t="shared" ca="1" si="5"/>
        <v>=I37/H37</v>
      </c>
    </row>
    <row r="38" spans="1:16" x14ac:dyDescent="0.2">
      <c r="A38" s="14">
        <v>35</v>
      </c>
      <c r="B38" s="14" t="s">
        <v>109</v>
      </c>
      <c r="C38" s="14" t="s">
        <v>110</v>
      </c>
      <c r="D38" s="14" t="s">
        <v>50</v>
      </c>
      <c r="E38" s="14" t="s">
        <v>30</v>
      </c>
      <c r="F38" s="15">
        <v>41993</v>
      </c>
      <c r="G38" s="15">
        <v>42003</v>
      </c>
      <c r="H38" s="14">
        <v>2</v>
      </c>
      <c r="I38" s="16">
        <v>175</v>
      </c>
      <c r="K38" s="30">
        <f t="shared" si="0"/>
        <v>10</v>
      </c>
      <c r="L38" s="31">
        <f t="shared" si="1"/>
        <v>1750</v>
      </c>
      <c r="M38" s="32" t="str">
        <f t="shared" ca="1" si="2"/>
        <v>=G38-F38</v>
      </c>
      <c r="N38" s="32" t="str">
        <f t="shared" ca="1" si="3"/>
        <v>=I38*K38</v>
      </c>
      <c r="O38" s="31">
        <f t="shared" si="4"/>
        <v>87.5</v>
      </c>
      <c r="P38" s="32" t="str">
        <f t="shared" ca="1" si="5"/>
        <v>=I38/H38</v>
      </c>
    </row>
    <row r="39" spans="1:16" x14ac:dyDescent="0.2">
      <c r="A39" s="14">
        <v>36</v>
      </c>
      <c r="B39" s="14" t="s">
        <v>111</v>
      </c>
      <c r="C39" s="14" t="s">
        <v>112</v>
      </c>
      <c r="D39" s="14" t="s">
        <v>44</v>
      </c>
      <c r="E39" s="14" t="s">
        <v>37</v>
      </c>
      <c r="F39" s="15">
        <v>41993</v>
      </c>
      <c r="G39" s="15">
        <v>41996</v>
      </c>
      <c r="H39" s="14">
        <v>1</v>
      </c>
      <c r="I39" s="16">
        <v>250</v>
      </c>
      <c r="K39" s="30">
        <f t="shared" si="0"/>
        <v>3</v>
      </c>
      <c r="L39" s="31">
        <f t="shared" si="1"/>
        <v>750</v>
      </c>
      <c r="M39" s="32" t="str">
        <f t="shared" ca="1" si="2"/>
        <v>=G39-F39</v>
      </c>
      <c r="N39" s="32" t="str">
        <f t="shared" ca="1" si="3"/>
        <v>=I39*K39</v>
      </c>
      <c r="O39" s="31">
        <f t="shared" si="4"/>
        <v>250</v>
      </c>
      <c r="P39" s="32" t="str">
        <f t="shared" ca="1" si="5"/>
        <v>=I39/H39</v>
      </c>
    </row>
    <row r="40" spans="1:16" x14ac:dyDescent="0.2">
      <c r="A40" s="14">
        <v>37</v>
      </c>
      <c r="B40" s="14" t="s">
        <v>113</v>
      </c>
      <c r="C40" s="14" t="s">
        <v>114</v>
      </c>
      <c r="D40" s="14" t="s">
        <v>40</v>
      </c>
      <c r="E40" s="14" t="s">
        <v>41</v>
      </c>
      <c r="F40" s="15">
        <v>41978</v>
      </c>
      <c r="G40" s="15">
        <v>41980</v>
      </c>
      <c r="H40" s="14">
        <v>1</v>
      </c>
      <c r="I40" s="16">
        <v>125</v>
      </c>
      <c r="K40" s="30">
        <f t="shared" si="0"/>
        <v>2</v>
      </c>
      <c r="L40" s="31">
        <f t="shared" si="1"/>
        <v>250</v>
      </c>
      <c r="M40" s="32" t="str">
        <f t="shared" ca="1" si="2"/>
        <v>=G40-F40</v>
      </c>
      <c r="N40" s="32" t="str">
        <f t="shared" ca="1" si="3"/>
        <v>=I40*K40</v>
      </c>
      <c r="O40" s="31">
        <f t="shared" si="4"/>
        <v>125</v>
      </c>
      <c r="P40" s="32" t="str">
        <f t="shared" ca="1" si="5"/>
        <v>=I40/H40</v>
      </c>
    </row>
    <row r="41" spans="1:16" x14ac:dyDescent="0.2">
      <c r="A41" s="14">
        <v>38</v>
      </c>
      <c r="B41" s="14" t="s">
        <v>115</v>
      </c>
      <c r="C41" s="14" t="s">
        <v>116</v>
      </c>
      <c r="D41" s="14" t="s">
        <v>117</v>
      </c>
      <c r="E41" s="14" t="s">
        <v>41</v>
      </c>
      <c r="F41" s="15">
        <v>41974</v>
      </c>
      <c r="G41" s="15">
        <v>41976</v>
      </c>
      <c r="H41" s="14">
        <v>2</v>
      </c>
      <c r="I41" s="16">
        <v>125</v>
      </c>
      <c r="K41" s="30">
        <f t="shared" si="0"/>
        <v>2</v>
      </c>
      <c r="L41" s="31">
        <f t="shared" si="1"/>
        <v>250</v>
      </c>
      <c r="M41" s="32" t="str">
        <f t="shared" ca="1" si="2"/>
        <v>=G41-F41</v>
      </c>
      <c r="N41" s="32" t="str">
        <f t="shared" ca="1" si="3"/>
        <v>=I41*K41</v>
      </c>
      <c r="O41" s="31">
        <f t="shared" si="4"/>
        <v>62.5</v>
      </c>
      <c r="P41" s="32" t="str">
        <f t="shared" ca="1" si="5"/>
        <v>=I41/H41</v>
      </c>
    </row>
    <row r="42" spans="1:16" x14ac:dyDescent="0.2">
      <c r="A42" s="14">
        <v>39</v>
      </c>
      <c r="B42" s="14" t="s">
        <v>118</v>
      </c>
      <c r="C42" s="14" t="s">
        <v>119</v>
      </c>
      <c r="D42" s="14" t="s">
        <v>33</v>
      </c>
      <c r="E42" s="14" t="s">
        <v>30</v>
      </c>
      <c r="F42" s="15">
        <v>41977</v>
      </c>
      <c r="G42" s="15">
        <v>41985</v>
      </c>
      <c r="H42" s="14">
        <v>1</v>
      </c>
      <c r="I42" s="16">
        <v>150</v>
      </c>
      <c r="K42" s="30">
        <f t="shared" si="0"/>
        <v>8</v>
      </c>
      <c r="L42" s="31">
        <f t="shared" si="1"/>
        <v>1200</v>
      </c>
      <c r="M42" s="32" t="str">
        <f t="shared" ca="1" si="2"/>
        <v>=G42-F42</v>
      </c>
      <c r="N42" s="32" t="str">
        <f t="shared" ca="1" si="3"/>
        <v>=I42*K42</v>
      </c>
      <c r="O42" s="31">
        <f t="shared" si="4"/>
        <v>150</v>
      </c>
      <c r="P42" s="32" t="str">
        <f t="shared" ca="1" si="5"/>
        <v>=I42/H42</v>
      </c>
    </row>
    <row r="43" spans="1:16" x14ac:dyDescent="0.2">
      <c r="A43" s="14">
        <v>40</v>
      </c>
      <c r="B43" s="14" t="s">
        <v>120</v>
      </c>
      <c r="C43" s="14" t="s">
        <v>121</v>
      </c>
      <c r="D43" s="14" t="s">
        <v>36</v>
      </c>
      <c r="E43" s="14" t="s">
        <v>37</v>
      </c>
      <c r="F43" s="15">
        <v>41986</v>
      </c>
      <c r="G43" s="15">
        <v>41989</v>
      </c>
      <c r="H43" s="14">
        <v>1</v>
      </c>
      <c r="I43" s="16">
        <v>325</v>
      </c>
      <c r="K43" s="30">
        <f t="shared" si="0"/>
        <v>3</v>
      </c>
      <c r="L43" s="31">
        <f t="shared" si="1"/>
        <v>975</v>
      </c>
      <c r="M43" s="32" t="str">
        <f t="shared" ca="1" si="2"/>
        <v>=G43-F43</v>
      </c>
      <c r="N43" s="32" t="str">
        <f t="shared" ca="1" si="3"/>
        <v>=I43*K43</v>
      </c>
      <c r="O43" s="31">
        <f t="shared" si="4"/>
        <v>325</v>
      </c>
      <c r="P43" s="32" t="str">
        <f t="shared" ca="1" si="5"/>
        <v>=I43/H43</v>
      </c>
    </row>
    <row r="44" spans="1:16" x14ac:dyDescent="0.2">
      <c r="A44" s="14">
        <v>41</v>
      </c>
      <c r="B44" s="14" t="s">
        <v>122</v>
      </c>
      <c r="C44" s="14" t="s">
        <v>123</v>
      </c>
      <c r="D44" s="14" t="s">
        <v>124</v>
      </c>
      <c r="E44" s="14" t="s">
        <v>37</v>
      </c>
      <c r="F44" s="15">
        <v>41997</v>
      </c>
      <c r="G44" s="15">
        <v>42004</v>
      </c>
      <c r="H44" s="14">
        <v>1</v>
      </c>
      <c r="I44" s="16">
        <v>275</v>
      </c>
      <c r="K44" s="30">
        <f t="shared" si="0"/>
        <v>7</v>
      </c>
      <c r="L44" s="31">
        <f t="shared" si="1"/>
        <v>1925</v>
      </c>
      <c r="M44" s="32" t="str">
        <f t="shared" ca="1" si="2"/>
        <v>=G44-F44</v>
      </c>
      <c r="N44" s="32" t="str">
        <f t="shared" ca="1" si="3"/>
        <v>=I44*K44</v>
      </c>
      <c r="O44" s="31">
        <f t="shared" si="4"/>
        <v>275</v>
      </c>
      <c r="P44" s="32" t="str">
        <f t="shared" ca="1" si="5"/>
        <v>=I44/H44</v>
      </c>
    </row>
    <row r="45" spans="1:16" x14ac:dyDescent="0.2">
      <c r="A45" s="14">
        <v>42</v>
      </c>
      <c r="B45" s="14" t="s">
        <v>125</v>
      </c>
      <c r="C45" s="14" t="s">
        <v>126</v>
      </c>
      <c r="D45" s="14" t="s">
        <v>56</v>
      </c>
      <c r="E45" s="14" t="s">
        <v>37</v>
      </c>
      <c r="F45" s="15">
        <v>41976</v>
      </c>
      <c r="G45" s="15">
        <v>41979</v>
      </c>
      <c r="H45" s="14">
        <v>2</v>
      </c>
      <c r="I45" s="16">
        <v>250</v>
      </c>
      <c r="K45" s="30">
        <f t="shared" si="0"/>
        <v>3</v>
      </c>
      <c r="L45" s="31">
        <f t="shared" si="1"/>
        <v>750</v>
      </c>
      <c r="M45" s="32" t="str">
        <f t="shared" ca="1" si="2"/>
        <v>=G45-F45</v>
      </c>
      <c r="N45" s="32" t="str">
        <f t="shared" ca="1" si="3"/>
        <v>=I45*K45</v>
      </c>
      <c r="O45" s="31">
        <f t="shared" si="4"/>
        <v>125</v>
      </c>
      <c r="P45" s="32" t="str">
        <f t="shared" ca="1" si="5"/>
        <v>=I45/H45</v>
      </c>
    </row>
    <row r="46" spans="1:16" x14ac:dyDescent="0.2">
      <c r="A46" s="14">
        <v>43</v>
      </c>
      <c r="B46" s="14" t="s">
        <v>57</v>
      </c>
      <c r="C46" s="14" t="s">
        <v>127</v>
      </c>
      <c r="D46" s="14" t="s">
        <v>88</v>
      </c>
      <c r="E46" s="14" t="s">
        <v>37</v>
      </c>
      <c r="F46" s="15">
        <v>41983</v>
      </c>
      <c r="G46" s="15">
        <v>41988</v>
      </c>
      <c r="H46" s="14">
        <v>4</v>
      </c>
      <c r="I46" s="16">
        <v>112.5</v>
      </c>
      <c r="K46" s="30">
        <f t="shared" si="0"/>
        <v>5</v>
      </c>
      <c r="L46" s="31">
        <f t="shared" si="1"/>
        <v>562.5</v>
      </c>
      <c r="M46" s="32" t="str">
        <f t="shared" ca="1" si="2"/>
        <v>=G46-F46</v>
      </c>
      <c r="N46" s="32" t="str">
        <f t="shared" ca="1" si="3"/>
        <v>=I46*K46</v>
      </c>
      <c r="O46" s="31">
        <f t="shared" si="4"/>
        <v>28.125</v>
      </c>
      <c r="P46" s="32" t="str">
        <f t="shared" ca="1" si="5"/>
        <v>=I46/H46</v>
      </c>
    </row>
    <row r="47" spans="1:16" x14ac:dyDescent="0.2">
      <c r="A47" s="14">
        <v>44</v>
      </c>
      <c r="B47" s="14" t="s">
        <v>128</v>
      </c>
      <c r="C47" s="14" t="s">
        <v>55</v>
      </c>
      <c r="D47" s="14" t="s">
        <v>29</v>
      </c>
      <c r="E47" s="14" t="s">
        <v>30</v>
      </c>
      <c r="F47" s="15">
        <v>41978</v>
      </c>
      <c r="G47" s="15">
        <v>41980</v>
      </c>
      <c r="H47" s="14">
        <v>1</v>
      </c>
      <c r="I47" s="16">
        <v>150</v>
      </c>
      <c r="K47" s="30">
        <f t="shared" si="0"/>
        <v>2</v>
      </c>
      <c r="L47" s="31">
        <f t="shared" si="1"/>
        <v>300</v>
      </c>
      <c r="M47" s="32" t="str">
        <f t="shared" ca="1" si="2"/>
        <v>=G47-F47</v>
      </c>
      <c r="N47" s="32" t="str">
        <f t="shared" ca="1" si="3"/>
        <v>=I47*K47</v>
      </c>
      <c r="O47" s="31">
        <f t="shared" si="4"/>
        <v>150</v>
      </c>
      <c r="P47" s="32" t="str">
        <f t="shared" ca="1" si="5"/>
        <v>=I47/H47</v>
      </c>
    </row>
    <row r="48" spans="1:16" x14ac:dyDescent="0.2">
      <c r="A48" s="14">
        <v>45</v>
      </c>
      <c r="B48" s="14" t="s">
        <v>129</v>
      </c>
      <c r="C48" s="14" t="s">
        <v>130</v>
      </c>
      <c r="D48" s="14" t="s">
        <v>59</v>
      </c>
      <c r="E48" s="14" t="s">
        <v>37</v>
      </c>
      <c r="F48" s="15">
        <v>41993</v>
      </c>
      <c r="G48" s="15">
        <v>42003</v>
      </c>
      <c r="H48" s="14">
        <v>2</v>
      </c>
      <c r="I48" s="16">
        <v>300</v>
      </c>
      <c r="K48" s="30">
        <f t="shared" si="0"/>
        <v>10</v>
      </c>
      <c r="L48" s="31">
        <f t="shared" si="1"/>
        <v>3000</v>
      </c>
      <c r="M48" s="32" t="str">
        <f t="shared" ca="1" si="2"/>
        <v>=G48-F48</v>
      </c>
      <c r="N48" s="32" t="str">
        <f t="shared" ca="1" si="3"/>
        <v>=I48*K48</v>
      </c>
      <c r="O48" s="31">
        <f t="shared" si="4"/>
        <v>150</v>
      </c>
      <c r="P48" s="32" t="str">
        <f t="shared" ca="1" si="5"/>
        <v>=I48/H48</v>
      </c>
    </row>
    <row r="49" spans="1:16" x14ac:dyDescent="0.2">
      <c r="A49" s="14">
        <v>46</v>
      </c>
      <c r="B49" s="14" t="s">
        <v>131</v>
      </c>
      <c r="C49" s="14" t="s">
        <v>132</v>
      </c>
      <c r="D49" s="14" t="s">
        <v>99</v>
      </c>
      <c r="E49" s="14" t="s">
        <v>30</v>
      </c>
      <c r="F49" s="15">
        <v>41993</v>
      </c>
      <c r="G49" s="15">
        <v>41996</v>
      </c>
      <c r="H49" s="14">
        <v>5</v>
      </c>
      <c r="I49" s="16">
        <v>150</v>
      </c>
      <c r="K49" s="30">
        <f t="shared" si="0"/>
        <v>3</v>
      </c>
      <c r="L49" s="31">
        <f t="shared" si="1"/>
        <v>450</v>
      </c>
      <c r="M49" s="32" t="str">
        <f t="shared" ca="1" si="2"/>
        <v>=G49-F49</v>
      </c>
      <c r="N49" s="32" t="str">
        <f t="shared" ca="1" si="3"/>
        <v>=I49*K49</v>
      </c>
      <c r="O49" s="31">
        <f t="shared" si="4"/>
        <v>30</v>
      </c>
      <c r="P49" s="32" t="str">
        <f t="shared" ca="1" si="5"/>
        <v>=I49/H49</v>
      </c>
    </row>
    <row r="50" spans="1:16" x14ac:dyDescent="0.2">
      <c r="A50" s="14">
        <v>47</v>
      </c>
      <c r="B50" s="14" t="s">
        <v>133</v>
      </c>
      <c r="C50" s="14" t="s">
        <v>134</v>
      </c>
      <c r="D50" s="14" t="s">
        <v>47</v>
      </c>
      <c r="E50" s="14" t="s">
        <v>41</v>
      </c>
      <c r="F50" s="15">
        <v>41978</v>
      </c>
      <c r="G50" s="15">
        <v>41980</v>
      </c>
      <c r="H50" s="14">
        <v>2</v>
      </c>
      <c r="I50" s="16">
        <v>112.5</v>
      </c>
      <c r="K50" s="30">
        <f t="shared" si="0"/>
        <v>2</v>
      </c>
      <c r="L50" s="31">
        <f t="shared" si="1"/>
        <v>225</v>
      </c>
      <c r="M50" s="32" t="str">
        <f t="shared" ca="1" si="2"/>
        <v>=G50-F50</v>
      </c>
      <c r="N50" s="32" t="str">
        <f t="shared" ca="1" si="3"/>
        <v>=I50*K50</v>
      </c>
      <c r="O50" s="31">
        <f t="shared" si="4"/>
        <v>56.25</v>
      </c>
      <c r="P50" s="32" t="str">
        <f t="shared" ca="1" si="5"/>
        <v>=I50/H50</v>
      </c>
    </row>
    <row r="51" spans="1:16" x14ac:dyDescent="0.2">
      <c r="A51" s="14">
        <v>48</v>
      </c>
      <c r="B51" s="14" t="s">
        <v>135</v>
      </c>
      <c r="C51" s="14" t="s">
        <v>136</v>
      </c>
      <c r="D51" s="14" t="s">
        <v>137</v>
      </c>
      <c r="E51" s="14" t="s">
        <v>30</v>
      </c>
      <c r="F51" s="15">
        <v>41974</v>
      </c>
      <c r="G51" s="15">
        <v>41976</v>
      </c>
      <c r="H51" s="14">
        <v>2</v>
      </c>
      <c r="I51" s="16">
        <v>150</v>
      </c>
      <c r="K51" s="30">
        <f t="shared" si="0"/>
        <v>2</v>
      </c>
      <c r="L51" s="31">
        <f t="shared" si="1"/>
        <v>300</v>
      </c>
      <c r="M51" s="32" t="str">
        <f t="shared" ca="1" si="2"/>
        <v>=G51-F51</v>
      </c>
      <c r="N51" s="32" t="str">
        <f t="shared" ca="1" si="3"/>
        <v>=I51*K51</v>
      </c>
      <c r="O51" s="31">
        <f t="shared" si="4"/>
        <v>75</v>
      </c>
      <c r="P51" s="32" t="str">
        <f t="shared" ca="1" si="5"/>
        <v>=I51/H51</v>
      </c>
    </row>
    <row r="52" spans="1:16" x14ac:dyDescent="0.2">
      <c r="A52" s="14">
        <v>49</v>
      </c>
      <c r="B52" s="14" t="s">
        <v>138</v>
      </c>
      <c r="C52" s="14" t="s">
        <v>139</v>
      </c>
      <c r="D52" s="14" t="s">
        <v>36</v>
      </c>
      <c r="E52" s="14" t="s">
        <v>37</v>
      </c>
      <c r="F52" s="15">
        <v>41977</v>
      </c>
      <c r="G52" s="15">
        <v>41985</v>
      </c>
      <c r="H52" s="14">
        <v>2</v>
      </c>
      <c r="I52" s="16">
        <v>325</v>
      </c>
      <c r="K52" s="30">
        <f t="shared" si="0"/>
        <v>8</v>
      </c>
      <c r="L52" s="31">
        <f t="shared" si="1"/>
        <v>2600</v>
      </c>
      <c r="M52" s="32" t="str">
        <f t="shared" ca="1" si="2"/>
        <v>=G52-F52</v>
      </c>
      <c r="N52" s="32" t="str">
        <f t="shared" ca="1" si="3"/>
        <v>=I52*K52</v>
      </c>
      <c r="O52" s="31">
        <f t="shared" si="4"/>
        <v>162.5</v>
      </c>
      <c r="P52" s="32" t="str">
        <f t="shared" ca="1" si="5"/>
        <v>=I52/H52</v>
      </c>
    </row>
    <row r="53" spans="1:16" x14ac:dyDescent="0.2">
      <c r="A53" s="14">
        <v>50</v>
      </c>
      <c r="B53" s="14" t="s">
        <v>140</v>
      </c>
      <c r="C53" s="14" t="s">
        <v>141</v>
      </c>
      <c r="D53" s="14" t="s">
        <v>59</v>
      </c>
      <c r="E53" s="14" t="s">
        <v>37</v>
      </c>
      <c r="F53" s="15">
        <v>41986</v>
      </c>
      <c r="G53" s="15">
        <v>41989</v>
      </c>
      <c r="H53" s="14">
        <v>2</v>
      </c>
      <c r="I53" s="16">
        <v>320</v>
      </c>
      <c r="K53" s="30">
        <f t="shared" si="0"/>
        <v>3</v>
      </c>
      <c r="L53" s="31">
        <f t="shared" si="1"/>
        <v>960</v>
      </c>
      <c r="M53" s="32" t="str">
        <f t="shared" ca="1" si="2"/>
        <v>=G53-F53</v>
      </c>
      <c r="N53" s="32" t="str">
        <f t="shared" ca="1" si="3"/>
        <v>=I53*K53</v>
      </c>
      <c r="O53" s="31">
        <f t="shared" si="4"/>
        <v>160</v>
      </c>
      <c r="P53" s="32" t="str">
        <f ca="1">_xlfn.FORMULATEXT(O53)</f>
        <v>=I53/H53</v>
      </c>
    </row>
    <row r="55" spans="1:16" x14ac:dyDescent="0.2">
      <c r="A55" s="35"/>
      <c r="H55">
        <f>SUM(H4:H53)</f>
        <v>117</v>
      </c>
      <c r="K55">
        <f>SUM(K4:K53)</f>
        <v>200</v>
      </c>
      <c r="L55">
        <f>SUM(L4:L53)</f>
        <v>40939.5</v>
      </c>
    </row>
    <row r="56" spans="1:16" x14ac:dyDescent="0.2">
      <c r="A56" s="1" t="s">
        <v>5753</v>
      </c>
      <c r="B56" s="30">
        <f>SUM(H4:H53)</f>
        <v>117</v>
      </c>
      <c r="C56" s="32"/>
      <c r="D56" s="32" t="str">
        <f ca="1">_xlfn.FORMULATEXT(B56)</f>
        <v>=SUM(H4:H53)</v>
      </c>
      <c r="H56" t="str">
        <f ca="1">_xlfn.FORMULATEXT(H55)</f>
        <v>=SUM(H4:H53)</v>
      </c>
      <c r="K56" t="str">
        <f ca="1">_xlfn.FORMULATEXT(K55)</f>
        <v>=SUM(K4:K53)</v>
      </c>
      <c r="L56" t="str">
        <f ca="1">_xlfn.FORMULATEXT(L55)</f>
        <v>=SUM(L4:L53)</v>
      </c>
    </row>
    <row r="57" spans="1:16" x14ac:dyDescent="0.2">
      <c r="A57" s="1" t="s">
        <v>5750</v>
      </c>
      <c r="B57" s="31">
        <f>SUM(L4:L53)</f>
        <v>40939.5</v>
      </c>
      <c r="C57" s="32"/>
      <c r="D57" s="32" t="str">
        <f t="shared" ref="D57:D60" ca="1" si="6">_xlfn.FORMULATEXT(B57)</f>
        <v>=SUM(L4:L53)</v>
      </c>
    </row>
    <row r="58" spans="1:16" x14ac:dyDescent="0.2">
      <c r="A58" s="1" t="s">
        <v>5754</v>
      </c>
      <c r="B58" s="31">
        <f>(SUM(O4:O53))/COUNT(A4:A53)</f>
        <v>111.35166666666667</v>
      </c>
      <c r="C58" s="32"/>
      <c r="D58" s="32" t="str">
        <f t="shared" ca="1" si="6"/>
        <v>=(SUM(O4:O53))/COUNT(A4:A53)</v>
      </c>
    </row>
    <row r="59" spans="1:16" x14ac:dyDescent="0.2">
      <c r="A59" s="1" t="s">
        <v>5761</v>
      </c>
      <c r="B59" s="36" t="str">
        <f>R4</f>
        <v>Lincoln</v>
      </c>
      <c r="C59" s="32"/>
      <c r="D59" s="32" t="str">
        <f t="shared" ca="1" si="6"/>
        <v>=R4</v>
      </c>
    </row>
    <row r="60" spans="1:16" x14ac:dyDescent="0.2">
      <c r="A60" s="29" t="s">
        <v>5762</v>
      </c>
      <c r="B60" s="36" t="str">
        <f>R27</f>
        <v>Side</v>
      </c>
      <c r="C60" s="32"/>
      <c r="D60" s="32" t="str">
        <f t="shared" ca="1" si="6"/>
        <v>=R27</v>
      </c>
    </row>
    <row r="61" spans="1:16" x14ac:dyDescent="0.2">
      <c r="A61" t="s">
        <v>5763</v>
      </c>
      <c r="B61" s="28">
        <v>7.4999999999999997E-3</v>
      </c>
    </row>
    <row r="62" spans="1:16" x14ac:dyDescent="0.2">
      <c r="A62" s="1" t="s">
        <v>5764</v>
      </c>
      <c r="B62" s="37">
        <f>SUMIF(E4:E53,"Ocean",L4:L53)</f>
        <v>27330</v>
      </c>
      <c r="C62" s="32" t="s">
        <v>5766</v>
      </c>
      <c r="D62" s="32" t="str">
        <f ca="1">_xlfn.FORMULATEXT(B62)</f>
        <v>=SUMIF(E4:E53,"Ocean",L4:L53)</v>
      </c>
    </row>
    <row r="63" spans="1:16" x14ac:dyDescent="0.2">
      <c r="A63" s="29" t="s">
        <v>5765</v>
      </c>
      <c r="B63" s="37">
        <f>B62*B61</f>
        <v>204.97499999999999</v>
      </c>
      <c r="C63" s="32" t="s">
        <v>5766</v>
      </c>
      <c r="D63" s="32" t="str">
        <f ca="1">_xlfn.FORMULATEXT(B63)</f>
        <v>=B62*B61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BCFB-554F-514C-9379-D51EBCA75D99}">
  <dimension ref="A1:L475"/>
  <sheetViews>
    <sheetView workbookViewId="0">
      <pane ySplit="3" topLeftCell="A200" activePane="bottomLeft" state="frozenSplit"/>
      <selection pane="bottomLeft" activeCell="L28" sqref="L28"/>
    </sheetView>
  </sheetViews>
  <sheetFormatPr baseColWidth="10" defaultRowHeight="16" x14ac:dyDescent="0.2"/>
  <cols>
    <col min="4" max="4" width="17" customWidth="1"/>
    <col min="8" max="8" width="12.83203125" customWidth="1"/>
    <col min="9" max="9" width="20.1640625" customWidth="1"/>
    <col min="10" max="10" width="12.33203125" customWidth="1"/>
    <col min="11" max="11" width="7" customWidth="1"/>
    <col min="12" max="12" width="10.83203125" bestFit="1" customWidth="1"/>
    <col min="13" max="481" width="9.1640625" bestFit="1" customWidth="1"/>
  </cols>
  <sheetData>
    <row r="1" spans="1:12" x14ac:dyDescent="0.2">
      <c r="A1" s="1" t="s">
        <v>161</v>
      </c>
    </row>
    <row r="3" spans="1:12" s="12" customFormat="1" ht="17" thickBot="1" x14ac:dyDescent="0.25">
      <c r="A3" s="12" t="s">
        <v>142</v>
      </c>
      <c r="B3" s="12" t="s">
        <v>143</v>
      </c>
      <c r="C3" s="12" t="s">
        <v>144</v>
      </c>
      <c r="D3" s="12" t="s">
        <v>145</v>
      </c>
      <c r="E3" s="12" t="s">
        <v>146</v>
      </c>
      <c r="F3" s="12" t="s">
        <v>9</v>
      </c>
      <c r="G3" s="12" t="s">
        <v>147</v>
      </c>
    </row>
    <row r="4" spans="1:12" x14ac:dyDescent="0.2">
      <c r="A4">
        <v>10001</v>
      </c>
      <c r="B4" t="s">
        <v>148</v>
      </c>
      <c r="C4" t="s">
        <v>149</v>
      </c>
      <c r="D4">
        <v>93816545</v>
      </c>
      <c r="E4" t="s">
        <v>150</v>
      </c>
      <c r="F4" s="19">
        <v>41.38</v>
      </c>
      <c r="G4" t="s">
        <v>151</v>
      </c>
    </row>
    <row r="5" spans="1:12" x14ac:dyDescent="0.2">
      <c r="A5">
        <v>10002</v>
      </c>
      <c r="B5" t="s">
        <v>148</v>
      </c>
      <c r="C5" t="s">
        <v>152</v>
      </c>
      <c r="D5">
        <v>74083490</v>
      </c>
      <c r="E5" t="s">
        <v>150</v>
      </c>
      <c r="F5" s="19">
        <v>94.33</v>
      </c>
      <c r="G5" t="s">
        <v>151</v>
      </c>
    </row>
    <row r="6" spans="1:12" x14ac:dyDescent="0.2">
      <c r="A6">
        <v>10003</v>
      </c>
      <c r="B6" t="s">
        <v>153</v>
      </c>
      <c r="C6" t="s">
        <v>152</v>
      </c>
      <c r="D6">
        <v>64942368</v>
      </c>
      <c r="E6" t="s">
        <v>150</v>
      </c>
      <c r="F6" s="19">
        <v>38.31</v>
      </c>
      <c r="G6" t="s">
        <v>151</v>
      </c>
    </row>
    <row r="7" spans="1:12" x14ac:dyDescent="0.2">
      <c r="A7">
        <v>10004</v>
      </c>
      <c r="B7" t="s">
        <v>153</v>
      </c>
      <c r="C7" t="s">
        <v>154</v>
      </c>
      <c r="D7">
        <v>70560957</v>
      </c>
      <c r="E7" t="s">
        <v>155</v>
      </c>
      <c r="F7" s="19">
        <v>35.729999999999997</v>
      </c>
      <c r="G7" t="s">
        <v>156</v>
      </c>
    </row>
    <row r="8" spans="1:12" x14ac:dyDescent="0.2">
      <c r="A8">
        <v>10005</v>
      </c>
      <c r="B8" t="s">
        <v>157</v>
      </c>
      <c r="C8" t="s">
        <v>154</v>
      </c>
      <c r="D8">
        <v>35208817</v>
      </c>
      <c r="E8" t="s">
        <v>155</v>
      </c>
      <c r="F8" s="19">
        <v>91.11</v>
      </c>
      <c r="G8" t="s">
        <v>156</v>
      </c>
    </row>
    <row r="9" spans="1:12" x14ac:dyDescent="0.2">
      <c r="A9">
        <v>10006</v>
      </c>
      <c r="B9" t="s">
        <v>157</v>
      </c>
      <c r="C9" t="s">
        <v>158</v>
      </c>
      <c r="D9">
        <v>20978903</v>
      </c>
      <c r="E9" t="s">
        <v>150</v>
      </c>
      <c r="F9" s="19">
        <v>31.05</v>
      </c>
      <c r="G9" t="s">
        <v>151</v>
      </c>
    </row>
    <row r="10" spans="1:12" x14ac:dyDescent="0.2">
      <c r="A10">
        <v>10007</v>
      </c>
      <c r="B10" t="s">
        <v>159</v>
      </c>
      <c r="C10" t="s">
        <v>154</v>
      </c>
      <c r="D10">
        <v>80103311</v>
      </c>
      <c r="E10" t="s">
        <v>155</v>
      </c>
      <c r="F10" s="19">
        <v>38.04</v>
      </c>
      <c r="G10" t="s">
        <v>156</v>
      </c>
    </row>
    <row r="11" spans="1:12" x14ac:dyDescent="0.2">
      <c r="A11">
        <v>10008</v>
      </c>
      <c r="B11" t="s">
        <v>159</v>
      </c>
      <c r="C11" t="s">
        <v>149</v>
      </c>
      <c r="D11">
        <v>14132683</v>
      </c>
      <c r="E11" t="s">
        <v>160</v>
      </c>
      <c r="F11" s="19">
        <v>29.46</v>
      </c>
      <c r="G11" t="s">
        <v>156</v>
      </c>
      <c r="I11" s="26" t="s">
        <v>5774</v>
      </c>
      <c r="J11" s="26" t="s">
        <v>147</v>
      </c>
    </row>
    <row r="12" spans="1:12" x14ac:dyDescent="0.2">
      <c r="A12">
        <v>10009</v>
      </c>
      <c r="B12" t="s">
        <v>157</v>
      </c>
      <c r="C12" t="s">
        <v>158</v>
      </c>
      <c r="D12">
        <v>40128225</v>
      </c>
      <c r="E12" t="s">
        <v>150</v>
      </c>
      <c r="F12" s="19">
        <v>43.59</v>
      </c>
      <c r="G12" t="s">
        <v>151</v>
      </c>
      <c r="I12" s="26" t="s">
        <v>143</v>
      </c>
      <c r="J12" t="s">
        <v>156</v>
      </c>
      <c r="K12" t="s">
        <v>151</v>
      </c>
      <c r="L12" t="s">
        <v>5759</v>
      </c>
    </row>
    <row r="13" spans="1:12" x14ac:dyDescent="0.2">
      <c r="A13">
        <v>10010</v>
      </c>
      <c r="B13" t="s">
        <v>157</v>
      </c>
      <c r="C13" t="s">
        <v>154</v>
      </c>
      <c r="D13">
        <v>49073721</v>
      </c>
      <c r="E13" t="s">
        <v>155</v>
      </c>
      <c r="F13" s="19">
        <v>36.46</v>
      </c>
      <c r="G13" t="s">
        <v>151</v>
      </c>
      <c r="I13" s="27" t="s">
        <v>157</v>
      </c>
      <c r="J13" s="44">
        <v>55</v>
      </c>
      <c r="K13" s="44">
        <v>50</v>
      </c>
      <c r="L13" s="42">
        <v>105</v>
      </c>
    </row>
    <row r="14" spans="1:12" x14ac:dyDescent="0.2">
      <c r="A14">
        <v>10011</v>
      </c>
      <c r="B14" t="s">
        <v>159</v>
      </c>
      <c r="C14" t="s">
        <v>149</v>
      </c>
      <c r="D14">
        <v>57398827</v>
      </c>
      <c r="E14" t="s">
        <v>150</v>
      </c>
      <c r="F14" s="19">
        <v>40.770000000000003</v>
      </c>
      <c r="G14" t="s">
        <v>156</v>
      </c>
      <c r="I14" s="27" t="s">
        <v>153</v>
      </c>
      <c r="J14" s="44">
        <v>79</v>
      </c>
      <c r="K14" s="44">
        <v>53</v>
      </c>
      <c r="L14" s="42">
        <v>132</v>
      </c>
    </row>
    <row r="15" spans="1:12" x14ac:dyDescent="0.2">
      <c r="A15">
        <v>10012</v>
      </c>
      <c r="B15" t="s">
        <v>153</v>
      </c>
      <c r="C15" t="s">
        <v>149</v>
      </c>
      <c r="D15">
        <v>34400661</v>
      </c>
      <c r="E15" t="s">
        <v>160</v>
      </c>
      <c r="F15" s="19">
        <v>80.72</v>
      </c>
      <c r="G15" t="s">
        <v>156</v>
      </c>
      <c r="I15" s="27" t="s">
        <v>148</v>
      </c>
      <c r="J15" s="44">
        <v>61</v>
      </c>
      <c r="K15" s="44">
        <v>58</v>
      </c>
      <c r="L15" s="42">
        <v>119</v>
      </c>
    </row>
    <row r="16" spans="1:12" x14ac:dyDescent="0.2">
      <c r="A16">
        <v>10013</v>
      </c>
      <c r="B16" t="s">
        <v>159</v>
      </c>
      <c r="C16" t="s">
        <v>158</v>
      </c>
      <c r="D16">
        <v>54242587</v>
      </c>
      <c r="E16" t="s">
        <v>160</v>
      </c>
      <c r="F16" s="19">
        <v>47.78</v>
      </c>
      <c r="G16" t="s">
        <v>151</v>
      </c>
      <c r="I16" s="27" t="s">
        <v>159</v>
      </c>
      <c r="J16" s="44">
        <v>66</v>
      </c>
      <c r="K16" s="44">
        <v>50</v>
      </c>
      <c r="L16" s="42">
        <v>116</v>
      </c>
    </row>
    <row r="17" spans="1:12" x14ac:dyDescent="0.2">
      <c r="A17">
        <v>10014</v>
      </c>
      <c r="B17" t="s">
        <v>148</v>
      </c>
      <c r="C17" t="s">
        <v>158</v>
      </c>
      <c r="D17">
        <v>62597750</v>
      </c>
      <c r="E17" t="s">
        <v>150</v>
      </c>
      <c r="F17" s="19">
        <v>34.61</v>
      </c>
      <c r="G17" t="s">
        <v>156</v>
      </c>
      <c r="I17" s="27" t="s">
        <v>5759</v>
      </c>
      <c r="J17" s="42">
        <v>261</v>
      </c>
      <c r="K17" s="42">
        <v>211</v>
      </c>
      <c r="L17" s="42">
        <v>472</v>
      </c>
    </row>
    <row r="18" spans="1:12" x14ac:dyDescent="0.2">
      <c r="A18">
        <v>10015</v>
      </c>
      <c r="B18" t="s">
        <v>157</v>
      </c>
      <c r="C18" t="s">
        <v>152</v>
      </c>
      <c r="D18">
        <v>51555882</v>
      </c>
      <c r="E18" t="s">
        <v>160</v>
      </c>
      <c r="F18" s="19">
        <v>40.19</v>
      </c>
      <c r="G18" t="s">
        <v>151</v>
      </c>
      <c r="I18" t="s">
        <v>5773</v>
      </c>
    </row>
    <row r="19" spans="1:12" x14ac:dyDescent="0.2">
      <c r="A19">
        <v>10016</v>
      </c>
      <c r="B19" t="s">
        <v>159</v>
      </c>
      <c r="C19" t="s">
        <v>149</v>
      </c>
      <c r="D19">
        <v>54332964</v>
      </c>
      <c r="E19" t="s">
        <v>160</v>
      </c>
      <c r="F19" s="19">
        <v>53.03</v>
      </c>
      <c r="G19" t="s">
        <v>151</v>
      </c>
    </row>
    <row r="20" spans="1:12" x14ac:dyDescent="0.2">
      <c r="A20">
        <v>10017</v>
      </c>
      <c r="B20" t="s">
        <v>159</v>
      </c>
      <c r="C20" t="s">
        <v>152</v>
      </c>
      <c r="D20">
        <v>26623353</v>
      </c>
      <c r="E20" t="s">
        <v>160</v>
      </c>
      <c r="F20" s="19">
        <v>24.64</v>
      </c>
      <c r="G20" t="s">
        <v>156</v>
      </c>
    </row>
    <row r="21" spans="1:12" x14ac:dyDescent="0.2">
      <c r="A21">
        <v>10018</v>
      </c>
      <c r="B21" t="s">
        <v>153</v>
      </c>
      <c r="C21" t="s">
        <v>152</v>
      </c>
      <c r="D21">
        <v>78594431</v>
      </c>
      <c r="E21" t="s">
        <v>160</v>
      </c>
      <c r="F21" s="19">
        <v>46.5</v>
      </c>
      <c r="G21" t="s">
        <v>156</v>
      </c>
    </row>
    <row r="22" spans="1:12" x14ac:dyDescent="0.2">
      <c r="A22">
        <v>10019</v>
      </c>
      <c r="B22" t="s">
        <v>157</v>
      </c>
      <c r="C22" t="s">
        <v>149</v>
      </c>
      <c r="D22">
        <v>89385348</v>
      </c>
      <c r="E22" t="s">
        <v>160</v>
      </c>
      <c r="F22" s="19">
        <v>30.2</v>
      </c>
      <c r="G22" t="s">
        <v>151</v>
      </c>
      <c r="I22" s="26" t="s">
        <v>143</v>
      </c>
      <c r="J22" t="s">
        <v>5771</v>
      </c>
    </row>
    <row r="23" spans="1:12" x14ac:dyDescent="0.2">
      <c r="A23">
        <v>10020</v>
      </c>
      <c r="B23" t="s">
        <v>159</v>
      </c>
      <c r="C23" t="s">
        <v>158</v>
      </c>
      <c r="D23">
        <v>69868417</v>
      </c>
      <c r="E23" t="s">
        <v>150</v>
      </c>
      <c r="F23" s="19">
        <v>38.04</v>
      </c>
      <c r="G23" t="s">
        <v>151</v>
      </c>
      <c r="I23" s="27" t="s">
        <v>157</v>
      </c>
      <c r="J23" s="44">
        <v>5978.470000000003</v>
      </c>
    </row>
    <row r="24" spans="1:12" x14ac:dyDescent="0.2">
      <c r="A24">
        <v>10021</v>
      </c>
      <c r="B24" t="s">
        <v>153</v>
      </c>
      <c r="C24" t="s">
        <v>149</v>
      </c>
      <c r="D24">
        <v>59660276</v>
      </c>
      <c r="E24" t="s">
        <v>150</v>
      </c>
      <c r="F24" s="19">
        <v>44.57</v>
      </c>
      <c r="G24" t="s">
        <v>156</v>
      </c>
      <c r="I24" s="27" t="s">
        <v>153</v>
      </c>
      <c r="J24" s="44">
        <v>7199.1700000000019</v>
      </c>
    </row>
    <row r="25" spans="1:12" x14ac:dyDescent="0.2">
      <c r="A25">
        <v>10022</v>
      </c>
      <c r="B25" t="s">
        <v>148</v>
      </c>
      <c r="C25" t="s">
        <v>149</v>
      </c>
      <c r="D25">
        <v>25456590</v>
      </c>
      <c r="E25" t="s">
        <v>150</v>
      </c>
      <c r="F25" s="19">
        <v>45.09</v>
      </c>
      <c r="G25" t="s">
        <v>156</v>
      </c>
      <c r="I25" s="27" t="s">
        <v>148</v>
      </c>
      <c r="J25" s="44">
        <v>6398.9699999999984</v>
      </c>
    </row>
    <row r="26" spans="1:12" x14ac:dyDescent="0.2">
      <c r="A26">
        <v>10023</v>
      </c>
      <c r="B26" t="s">
        <v>153</v>
      </c>
      <c r="C26" t="s">
        <v>158</v>
      </c>
      <c r="D26">
        <v>93283893</v>
      </c>
      <c r="E26" t="s">
        <v>160</v>
      </c>
      <c r="F26" s="19">
        <v>26.34</v>
      </c>
      <c r="G26" t="s">
        <v>156</v>
      </c>
      <c r="I26" s="27" t="s">
        <v>159</v>
      </c>
      <c r="J26" s="44">
        <v>6515.8799999999983</v>
      </c>
    </row>
    <row r="27" spans="1:12" x14ac:dyDescent="0.2">
      <c r="A27">
        <v>10024</v>
      </c>
      <c r="B27" t="s">
        <v>157</v>
      </c>
      <c r="C27" t="s">
        <v>149</v>
      </c>
      <c r="D27">
        <v>45991123</v>
      </c>
      <c r="E27" t="s">
        <v>150</v>
      </c>
      <c r="F27" s="19">
        <v>45.2</v>
      </c>
      <c r="G27" t="s">
        <v>151</v>
      </c>
      <c r="I27" s="27" t="s">
        <v>5759</v>
      </c>
      <c r="J27" s="42">
        <v>26092.49</v>
      </c>
    </row>
    <row r="28" spans="1:12" x14ac:dyDescent="0.2">
      <c r="A28">
        <v>10025</v>
      </c>
      <c r="B28" t="s">
        <v>157</v>
      </c>
      <c r="C28" t="s">
        <v>149</v>
      </c>
      <c r="D28">
        <v>79121745</v>
      </c>
      <c r="E28" t="s">
        <v>160</v>
      </c>
      <c r="F28" s="19">
        <v>44.52</v>
      </c>
      <c r="G28" t="s">
        <v>151</v>
      </c>
      <c r="I28" s="27" t="s">
        <v>5772</v>
      </c>
    </row>
    <row r="29" spans="1:12" x14ac:dyDescent="0.2">
      <c r="A29">
        <v>10026</v>
      </c>
      <c r="B29" t="s">
        <v>159</v>
      </c>
      <c r="C29" t="s">
        <v>158</v>
      </c>
      <c r="D29">
        <v>80685117</v>
      </c>
      <c r="E29" t="s">
        <v>160</v>
      </c>
      <c r="F29" s="19">
        <v>32.31</v>
      </c>
      <c r="G29" t="s">
        <v>151</v>
      </c>
    </row>
    <row r="30" spans="1:12" x14ac:dyDescent="0.2">
      <c r="A30">
        <v>10027</v>
      </c>
      <c r="B30" t="s">
        <v>148</v>
      </c>
      <c r="C30" t="s">
        <v>154</v>
      </c>
      <c r="D30">
        <v>56686474</v>
      </c>
      <c r="E30" t="s">
        <v>155</v>
      </c>
      <c r="F30" s="19">
        <v>54.01</v>
      </c>
      <c r="G30" t="s">
        <v>151</v>
      </c>
    </row>
    <row r="31" spans="1:12" x14ac:dyDescent="0.2">
      <c r="A31">
        <v>10028</v>
      </c>
      <c r="B31" t="s">
        <v>148</v>
      </c>
      <c r="C31" t="s">
        <v>152</v>
      </c>
      <c r="D31">
        <v>25270813</v>
      </c>
      <c r="E31" t="s">
        <v>150</v>
      </c>
      <c r="F31" s="19">
        <v>83.51</v>
      </c>
      <c r="G31" t="s">
        <v>156</v>
      </c>
    </row>
    <row r="32" spans="1:12" x14ac:dyDescent="0.2">
      <c r="A32">
        <v>10029</v>
      </c>
      <c r="B32" t="s">
        <v>153</v>
      </c>
      <c r="C32" t="s">
        <v>152</v>
      </c>
      <c r="D32">
        <v>59736137</v>
      </c>
      <c r="E32" t="s">
        <v>160</v>
      </c>
      <c r="F32" s="19">
        <v>51.75</v>
      </c>
      <c r="G32" t="s">
        <v>151</v>
      </c>
      <c r="I32" s="26" t="s">
        <v>5771</v>
      </c>
      <c r="J32" s="26" t="s">
        <v>147</v>
      </c>
    </row>
    <row r="33" spans="1:12" x14ac:dyDescent="0.2">
      <c r="A33">
        <v>10030</v>
      </c>
      <c r="B33" t="s">
        <v>157</v>
      </c>
      <c r="C33" t="s">
        <v>152</v>
      </c>
      <c r="D33">
        <v>79615191</v>
      </c>
      <c r="E33" t="s">
        <v>150</v>
      </c>
      <c r="F33" s="19">
        <v>43.07</v>
      </c>
      <c r="G33" t="s">
        <v>156</v>
      </c>
      <c r="I33" s="26" t="s">
        <v>143</v>
      </c>
      <c r="J33" t="s">
        <v>156</v>
      </c>
      <c r="K33" t="s">
        <v>151</v>
      </c>
      <c r="L33" t="s">
        <v>5759</v>
      </c>
    </row>
    <row r="34" spans="1:12" x14ac:dyDescent="0.2">
      <c r="A34">
        <v>10031</v>
      </c>
      <c r="B34" t="s">
        <v>159</v>
      </c>
      <c r="C34" t="s">
        <v>154</v>
      </c>
      <c r="D34">
        <v>55365094</v>
      </c>
      <c r="E34" t="s">
        <v>155</v>
      </c>
      <c r="F34" s="19">
        <v>77.930000000000007</v>
      </c>
      <c r="G34" t="s">
        <v>151</v>
      </c>
      <c r="I34" s="27" t="s">
        <v>157</v>
      </c>
      <c r="J34" s="44">
        <v>3096.4300000000007</v>
      </c>
      <c r="K34" s="44">
        <v>2882.04</v>
      </c>
      <c r="L34" s="42">
        <v>5978.4700000000012</v>
      </c>
    </row>
    <row r="35" spans="1:12" x14ac:dyDescent="0.2">
      <c r="A35">
        <v>10032</v>
      </c>
      <c r="B35" t="s">
        <v>153</v>
      </c>
      <c r="C35" t="s">
        <v>154</v>
      </c>
      <c r="D35">
        <v>79118930</v>
      </c>
      <c r="E35" t="s">
        <v>155</v>
      </c>
      <c r="F35" s="19">
        <v>74.98</v>
      </c>
      <c r="G35" t="s">
        <v>156</v>
      </c>
      <c r="I35" s="27" t="s">
        <v>153</v>
      </c>
      <c r="J35" s="44">
        <v>4295.3200000000006</v>
      </c>
      <c r="K35" s="44">
        <v>2903.8499999999995</v>
      </c>
      <c r="L35" s="42">
        <v>7199.17</v>
      </c>
    </row>
    <row r="36" spans="1:12" x14ac:dyDescent="0.2">
      <c r="A36">
        <v>10033</v>
      </c>
      <c r="B36" t="s">
        <v>157</v>
      </c>
      <c r="C36" t="s">
        <v>158</v>
      </c>
      <c r="D36">
        <v>84470584</v>
      </c>
      <c r="E36" t="s">
        <v>160</v>
      </c>
      <c r="F36" s="19">
        <v>50.59</v>
      </c>
      <c r="G36" t="s">
        <v>156</v>
      </c>
      <c r="I36" s="27" t="s">
        <v>148</v>
      </c>
      <c r="J36" s="44">
        <v>3283.9599999999996</v>
      </c>
      <c r="K36" s="44">
        <v>3115.0099999999998</v>
      </c>
      <c r="L36" s="42">
        <v>6398.9699999999993</v>
      </c>
    </row>
    <row r="37" spans="1:12" x14ac:dyDescent="0.2">
      <c r="A37">
        <v>10034</v>
      </c>
      <c r="B37" t="s">
        <v>148</v>
      </c>
      <c r="C37" t="s">
        <v>154</v>
      </c>
      <c r="D37">
        <v>71097636</v>
      </c>
      <c r="E37" t="s">
        <v>155</v>
      </c>
      <c r="F37" s="19">
        <v>29.89</v>
      </c>
      <c r="G37" t="s">
        <v>156</v>
      </c>
      <c r="I37" s="27" t="s">
        <v>159</v>
      </c>
      <c r="J37" s="44">
        <v>3726.9299999999994</v>
      </c>
      <c r="K37" s="44">
        <v>2788.9500000000003</v>
      </c>
      <c r="L37" s="42">
        <v>6515.8799999999992</v>
      </c>
    </row>
    <row r="38" spans="1:12" x14ac:dyDescent="0.2">
      <c r="A38">
        <v>10035</v>
      </c>
      <c r="B38" t="s">
        <v>153</v>
      </c>
      <c r="C38" t="s">
        <v>154</v>
      </c>
      <c r="D38">
        <v>73290219</v>
      </c>
      <c r="E38" t="s">
        <v>155</v>
      </c>
      <c r="F38" s="19">
        <v>32.590000000000003</v>
      </c>
      <c r="G38" t="s">
        <v>156</v>
      </c>
      <c r="I38" s="27" t="s">
        <v>5759</v>
      </c>
      <c r="J38" s="42">
        <v>14402.64</v>
      </c>
      <c r="K38" s="42">
        <v>11689.85</v>
      </c>
      <c r="L38" s="42">
        <v>26092.489999999998</v>
      </c>
    </row>
    <row r="39" spans="1:12" x14ac:dyDescent="0.2">
      <c r="A39">
        <v>10036</v>
      </c>
      <c r="B39" t="s">
        <v>148</v>
      </c>
      <c r="C39" t="s">
        <v>152</v>
      </c>
      <c r="D39">
        <v>92093991</v>
      </c>
      <c r="E39" t="s">
        <v>150</v>
      </c>
      <c r="F39" s="19">
        <v>40.700000000000003</v>
      </c>
      <c r="G39" t="s">
        <v>151</v>
      </c>
      <c r="I39" s="27" t="s">
        <v>5775</v>
      </c>
    </row>
    <row r="40" spans="1:12" x14ac:dyDescent="0.2">
      <c r="A40">
        <v>10037</v>
      </c>
      <c r="B40" t="s">
        <v>148</v>
      </c>
      <c r="C40" t="s">
        <v>152</v>
      </c>
      <c r="D40">
        <v>11165609</v>
      </c>
      <c r="E40" t="s">
        <v>150</v>
      </c>
      <c r="F40" s="19">
        <v>37.76</v>
      </c>
      <c r="G40" t="s">
        <v>156</v>
      </c>
    </row>
    <row r="41" spans="1:12" x14ac:dyDescent="0.2">
      <c r="A41">
        <v>10038</v>
      </c>
      <c r="B41" t="s">
        <v>159</v>
      </c>
      <c r="C41" t="s">
        <v>152</v>
      </c>
      <c r="D41">
        <v>79944825</v>
      </c>
      <c r="E41" t="s">
        <v>150</v>
      </c>
      <c r="F41" s="19">
        <v>41.31</v>
      </c>
      <c r="G41" t="s">
        <v>151</v>
      </c>
    </row>
    <row r="42" spans="1:12" x14ac:dyDescent="0.2">
      <c r="A42">
        <v>10039</v>
      </c>
      <c r="B42" t="s">
        <v>157</v>
      </c>
      <c r="C42" t="s">
        <v>149</v>
      </c>
      <c r="D42">
        <v>59537977</v>
      </c>
      <c r="E42" t="s">
        <v>160</v>
      </c>
      <c r="F42" s="19">
        <v>102.92</v>
      </c>
      <c r="G42" t="s">
        <v>151</v>
      </c>
    </row>
    <row r="43" spans="1:12" x14ac:dyDescent="0.2">
      <c r="A43">
        <v>10040</v>
      </c>
      <c r="B43" t="s">
        <v>148</v>
      </c>
      <c r="C43" t="s">
        <v>152</v>
      </c>
      <c r="D43">
        <v>37870882</v>
      </c>
      <c r="E43" t="s">
        <v>150</v>
      </c>
      <c r="F43" s="19">
        <v>24.46</v>
      </c>
      <c r="G43" t="s">
        <v>156</v>
      </c>
    </row>
    <row r="44" spans="1:12" x14ac:dyDescent="0.2">
      <c r="A44">
        <v>10041</v>
      </c>
      <c r="B44" t="s">
        <v>153</v>
      </c>
      <c r="C44" t="s">
        <v>149</v>
      </c>
      <c r="D44">
        <v>59747081</v>
      </c>
      <c r="E44" t="s">
        <v>160</v>
      </c>
      <c r="F44" s="19">
        <v>36.340000000000003</v>
      </c>
      <c r="G44" t="s">
        <v>151</v>
      </c>
    </row>
    <row r="45" spans="1:12" x14ac:dyDescent="0.2">
      <c r="A45">
        <v>10042</v>
      </c>
      <c r="B45" t="s">
        <v>157</v>
      </c>
      <c r="C45" t="s">
        <v>158</v>
      </c>
      <c r="D45">
        <v>33511221</v>
      </c>
      <c r="E45" t="s">
        <v>150</v>
      </c>
      <c r="F45" s="19">
        <v>42.99</v>
      </c>
      <c r="G45" t="s">
        <v>151</v>
      </c>
    </row>
    <row r="46" spans="1:12" x14ac:dyDescent="0.2">
      <c r="A46">
        <v>10043</v>
      </c>
      <c r="B46" t="s">
        <v>153</v>
      </c>
      <c r="C46" t="s">
        <v>158</v>
      </c>
      <c r="D46">
        <v>69676186</v>
      </c>
      <c r="E46" t="s">
        <v>160</v>
      </c>
      <c r="F46" s="19">
        <v>35.32</v>
      </c>
      <c r="G46" t="s">
        <v>156</v>
      </c>
    </row>
    <row r="47" spans="1:12" x14ac:dyDescent="0.2">
      <c r="A47">
        <v>10044</v>
      </c>
      <c r="B47" t="s">
        <v>153</v>
      </c>
      <c r="C47" t="s">
        <v>152</v>
      </c>
      <c r="D47">
        <v>72150231</v>
      </c>
      <c r="E47" t="s">
        <v>160</v>
      </c>
      <c r="F47" s="19">
        <v>40.409999999999997</v>
      </c>
      <c r="G47" t="s">
        <v>156</v>
      </c>
    </row>
    <row r="48" spans="1:12" x14ac:dyDescent="0.2">
      <c r="A48">
        <v>10045</v>
      </c>
      <c r="B48" t="s">
        <v>153</v>
      </c>
      <c r="C48" t="s">
        <v>152</v>
      </c>
      <c r="D48">
        <v>64874923</v>
      </c>
      <c r="E48" t="s">
        <v>150</v>
      </c>
      <c r="F48" s="19">
        <v>84.32</v>
      </c>
      <c r="G48" t="s">
        <v>151</v>
      </c>
    </row>
    <row r="49" spans="1:7" x14ac:dyDescent="0.2">
      <c r="A49">
        <v>10046</v>
      </c>
      <c r="B49" t="s">
        <v>159</v>
      </c>
      <c r="C49" t="s">
        <v>149</v>
      </c>
      <c r="D49">
        <v>79755506</v>
      </c>
      <c r="E49" t="s">
        <v>160</v>
      </c>
      <c r="F49" s="19">
        <v>73.84</v>
      </c>
      <c r="G49" t="s">
        <v>156</v>
      </c>
    </row>
    <row r="50" spans="1:7" x14ac:dyDescent="0.2">
      <c r="A50">
        <v>10047</v>
      </c>
      <c r="B50" t="s">
        <v>157</v>
      </c>
      <c r="C50" t="s">
        <v>149</v>
      </c>
      <c r="D50">
        <v>43322747</v>
      </c>
      <c r="E50" t="s">
        <v>160</v>
      </c>
      <c r="F50" s="19">
        <v>97.68</v>
      </c>
      <c r="G50" t="s">
        <v>151</v>
      </c>
    </row>
    <row r="51" spans="1:7" x14ac:dyDescent="0.2">
      <c r="A51">
        <v>10048</v>
      </c>
      <c r="B51" t="s">
        <v>148</v>
      </c>
      <c r="C51" t="s">
        <v>154</v>
      </c>
      <c r="D51">
        <v>57979095</v>
      </c>
      <c r="E51" t="s">
        <v>155</v>
      </c>
      <c r="F51" s="19">
        <v>53.12</v>
      </c>
      <c r="G51" t="s">
        <v>151</v>
      </c>
    </row>
    <row r="52" spans="1:7" x14ac:dyDescent="0.2">
      <c r="A52">
        <v>10049</v>
      </c>
      <c r="B52" t="s">
        <v>153</v>
      </c>
      <c r="C52" t="s">
        <v>152</v>
      </c>
      <c r="D52">
        <v>96485037</v>
      </c>
      <c r="E52" t="s">
        <v>150</v>
      </c>
      <c r="F52" s="19">
        <v>42.54</v>
      </c>
      <c r="G52" t="s">
        <v>151</v>
      </c>
    </row>
    <row r="53" spans="1:7" x14ac:dyDescent="0.2">
      <c r="A53">
        <v>10050</v>
      </c>
      <c r="B53" t="s">
        <v>153</v>
      </c>
      <c r="C53" t="s">
        <v>154</v>
      </c>
      <c r="D53">
        <v>85636284</v>
      </c>
      <c r="E53" t="s">
        <v>155</v>
      </c>
      <c r="F53" s="19">
        <v>113.94</v>
      </c>
      <c r="G53" t="s">
        <v>151</v>
      </c>
    </row>
    <row r="54" spans="1:7" x14ac:dyDescent="0.2">
      <c r="A54">
        <v>10051</v>
      </c>
      <c r="B54" t="s">
        <v>148</v>
      </c>
      <c r="C54" t="s">
        <v>158</v>
      </c>
      <c r="D54">
        <v>42519148</v>
      </c>
      <c r="E54" t="s">
        <v>150</v>
      </c>
      <c r="F54" s="19">
        <v>27.02</v>
      </c>
      <c r="G54" t="s">
        <v>156</v>
      </c>
    </row>
    <row r="55" spans="1:7" x14ac:dyDescent="0.2">
      <c r="A55">
        <v>10052</v>
      </c>
      <c r="B55" t="s">
        <v>148</v>
      </c>
      <c r="C55" t="s">
        <v>158</v>
      </c>
      <c r="D55">
        <v>59845178</v>
      </c>
      <c r="E55" t="s">
        <v>150</v>
      </c>
      <c r="F55" s="19">
        <v>25.14</v>
      </c>
      <c r="G55" t="s">
        <v>156</v>
      </c>
    </row>
    <row r="56" spans="1:7" x14ac:dyDescent="0.2">
      <c r="A56">
        <v>10053</v>
      </c>
      <c r="B56" t="s">
        <v>148</v>
      </c>
      <c r="C56" t="s">
        <v>158</v>
      </c>
      <c r="D56">
        <v>47961093</v>
      </c>
      <c r="E56" t="s">
        <v>150</v>
      </c>
      <c r="F56" s="19">
        <v>30.45</v>
      </c>
      <c r="G56" t="s">
        <v>151</v>
      </c>
    </row>
    <row r="57" spans="1:7" x14ac:dyDescent="0.2">
      <c r="A57">
        <v>10054</v>
      </c>
      <c r="B57" t="s">
        <v>153</v>
      </c>
      <c r="C57" t="s">
        <v>158</v>
      </c>
      <c r="D57">
        <v>32857450</v>
      </c>
      <c r="E57" t="s">
        <v>160</v>
      </c>
      <c r="F57" s="19">
        <v>44.91</v>
      </c>
      <c r="G57" t="s">
        <v>151</v>
      </c>
    </row>
    <row r="58" spans="1:7" x14ac:dyDescent="0.2">
      <c r="A58">
        <v>10055</v>
      </c>
      <c r="B58" t="s">
        <v>159</v>
      </c>
      <c r="C58" t="s">
        <v>158</v>
      </c>
      <c r="D58">
        <v>23437096</v>
      </c>
      <c r="E58" t="s">
        <v>150</v>
      </c>
      <c r="F58" s="19">
        <v>20.260000000000002</v>
      </c>
      <c r="G58" t="s">
        <v>156</v>
      </c>
    </row>
    <row r="59" spans="1:7" x14ac:dyDescent="0.2">
      <c r="A59">
        <v>10056</v>
      </c>
      <c r="B59" t="s">
        <v>157</v>
      </c>
      <c r="C59" t="s">
        <v>154</v>
      </c>
      <c r="D59">
        <v>23846199</v>
      </c>
      <c r="E59" t="s">
        <v>155</v>
      </c>
      <c r="F59" s="19">
        <v>43.23</v>
      </c>
      <c r="G59" t="s">
        <v>156</v>
      </c>
    </row>
    <row r="60" spans="1:7" x14ac:dyDescent="0.2">
      <c r="A60">
        <v>10057</v>
      </c>
      <c r="B60" t="s">
        <v>159</v>
      </c>
      <c r="C60" t="s">
        <v>158</v>
      </c>
      <c r="D60">
        <v>15630914</v>
      </c>
      <c r="E60" t="s">
        <v>150</v>
      </c>
      <c r="F60" s="19">
        <v>46.38</v>
      </c>
      <c r="G60" t="s">
        <v>151</v>
      </c>
    </row>
    <row r="61" spans="1:7" x14ac:dyDescent="0.2">
      <c r="A61">
        <v>10058</v>
      </c>
      <c r="B61" t="s">
        <v>153</v>
      </c>
      <c r="C61" t="s">
        <v>149</v>
      </c>
      <c r="D61">
        <v>64471213</v>
      </c>
      <c r="E61" t="s">
        <v>150</v>
      </c>
      <c r="F61" s="19">
        <v>21.84</v>
      </c>
      <c r="G61" t="s">
        <v>156</v>
      </c>
    </row>
    <row r="62" spans="1:7" x14ac:dyDescent="0.2">
      <c r="A62">
        <v>10059</v>
      </c>
      <c r="B62" t="s">
        <v>159</v>
      </c>
      <c r="C62" t="s">
        <v>158</v>
      </c>
      <c r="D62">
        <v>70288635</v>
      </c>
      <c r="E62" t="s">
        <v>150</v>
      </c>
      <c r="F62" s="19">
        <v>106.16</v>
      </c>
      <c r="G62" t="s">
        <v>151</v>
      </c>
    </row>
    <row r="63" spans="1:7" x14ac:dyDescent="0.2">
      <c r="A63">
        <v>10060</v>
      </c>
      <c r="B63" t="s">
        <v>153</v>
      </c>
      <c r="C63" t="s">
        <v>149</v>
      </c>
      <c r="D63">
        <v>46067931</v>
      </c>
      <c r="E63" t="s">
        <v>150</v>
      </c>
      <c r="F63" s="19">
        <v>49.94</v>
      </c>
      <c r="G63" t="s">
        <v>156</v>
      </c>
    </row>
    <row r="64" spans="1:7" x14ac:dyDescent="0.2">
      <c r="A64">
        <v>10061</v>
      </c>
      <c r="B64" t="s">
        <v>148</v>
      </c>
      <c r="C64" t="s">
        <v>152</v>
      </c>
      <c r="D64">
        <v>73400603</v>
      </c>
      <c r="E64" t="s">
        <v>150</v>
      </c>
      <c r="F64" s="19">
        <v>34.590000000000003</v>
      </c>
      <c r="G64" t="s">
        <v>151</v>
      </c>
    </row>
    <row r="65" spans="1:7" x14ac:dyDescent="0.2">
      <c r="A65">
        <v>10062</v>
      </c>
      <c r="B65" t="s">
        <v>157</v>
      </c>
      <c r="C65" t="s">
        <v>158</v>
      </c>
      <c r="D65">
        <v>31794035</v>
      </c>
      <c r="E65" t="s">
        <v>150</v>
      </c>
      <c r="F65" s="19">
        <v>34.89</v>
      </c>
      <c r="G65" t="s">
        <v>156</v>
      </c>
    </row>
    <row r="66" spans="1:7" x14ac:dyDescent="0.2">
      <c r="A66">
        <v>10063</v>
      </c>
      <c r="B66" t="s">
        <v>157</v>
      </c>
      <c r="C66" t="s">
        <v>158</v>
      </c>
      <c r="D66">
        <v>72954240</v>
      </c>
      <c r="E66" t="s">
        <v>150</v>
      </c>
      <c r="F66" s="19">
        <v>34.340000000000003</v>
      </c>
      <c r="G66" t="s">
        <v>151</v>
      </c>
    </row>
    <row r="67" spans="1:7" x14ac:dyDescent="0.2">
      <c r="A67">
        <v>10064</v>
      </c>
      <c r="B67" t="s">
        <v>148</v>
      </c>
      <c r="C67" t="s">
        <v>154</v>
      </c>
      <c r="D67">
        <v>12364851</v>
      </c>
      <c r="E67" t="s">
        <v>155</v>
      </c>
      <c r="F67" s="19">
        <v>45.88</v>
      </c>
      <c r="G67" t="s">
        <v>151</v>
      </c>
    </row>
    <row r="68" spans="1:7" x14ac:dyDescent="0.2">
      <c r="A68">
        <v>10065</v>
      </c>
      <c r="B68" t="s">
        <v>148</v>
      </c>
      <c r="C68" t="s">
        <v>152</v>
      </c>
      <c r="D68">
        <v>19974213</v>
      </c>
      <c r="E68" t="s">
        <v>150</v>
      </c>
      <c r="F68" s="19">
        <v>107.24</v>
      </c>
      <c r="G68" t="s">
        <v>151</v>
      </c>
    </row>
    <row r="69" spans="1:7" x14ac:dyDescent="0.2">
      <c r="A69">
        <v>10066</v>
      </c>
      <c r="B69" t="s">
        <v>148</v>
      </c>
      <c r="C69" t="s">
        <v>149</v>
      </c>
      <c r="D69">
        <v>68753569</v>
      </c>
      <c r="E69" t="s">
        <v>150</v>
      </c>
      <c r="F69" s="19">
        <v>53.93</v>
      </c>
      <c r="G69" t="s">
        <v>156</v>
      </c>
    </row>
    <row r="70" spans="1:7" x14ac:dyDescent="0.2">
      <c r="A70">
        <v>10067</v>
      </c>
      <c r="B70" t="s">
        <v>153</v>
      </c>
      <c r="C70" t="s">
        <v>149</v>
      </c>
      <c r="D70">
        <v>77232784</v>
      </c>
      <c r="E70" t="s">
        <v>150</v>
      </c>
      <c r="F70" s="19">
        <v>40.51</v>
      </c>
      <c r="G70" t="s">
        <v>156</v>
      </c>
    </row>
    <row r="71" spans="1:7" x14ac:dyDescent="0.2">
      <c r="A71">
        <v>10068</v>
      </c>
      <c r="B71" t="s">
        <v>159</v>
      </c>
      <c r="C71" t="s">
        <v>149</v>
      </c>
      <c r="D71">
        <v>94731015</v>
      </c>
      <c r="E71" t="s">
        <v>150</v>
      </c>
      <c r="F71" s="19">
        <v>41.06</v>
      </c>
      <c r="G71" t="s">
        <v>156</v>
      </c>
    </row>
    <row r="72" spans="1:7" x14ac:dyDescent="0.2">
      <c r="A72">
        <v>10069</v>
      </c>
      <c r="B72" t="s">
        <v>148</v>
      </c>
      <c r="C72" t="s">
        <v>149</v>
      </c>
      <c r="D72">
        <v>49007475</v>
      </c>
      <c r="E72" t="s">
        <v>160</v>
      </c>
      <c r="F72" s="19">
        <v>36.590000000000003</v>
      </c>
      <c r="G72" t="s">
        <v>151</v>
      </c>
    </row>
    <row r="73" spans="1:7" x14ac:dyDescent="0.2">
      <c r="A73">
        <v>10070</v>
      </c>
      <c r="B73" t="s">
        <v>159</v>
      </c>
      <c r="C73" t="s">
        <v>158</v>
      </c>
      <c r="D73">
        <v>71384600</v>
      </c>
      <c r="E73" t="s">
        <v>150</v>
      </c>
      <c r="F73" s="19">
        <v>105.43</v>
      </c>
      <c r="G73" t="s">
        <v>156</v>
      </c>
    </row>
    <row r="74" spans="1:7" x14ac:dyDescent="0.2">
      <c r="A74">
        <v>10071</v>
      </c>
      <c r="B74" t="s">
        <v>153</v>
      </c>
      <c r="C74" t="s">
        <v>154</v>
      </c>
      <c r="D74">
        <v>15282110</v>
      </c>
      <c r="E74" t="s">
        <v>155</v>
      </c>
      <c r="F74" s="19">
        <v>48.06</v>
      </c>
      <c r="G74" t="s">
        <v>156</v>
      </c>
    </row>
    <row r="75" spans="1:7" x14ac:dyDescent="0.2">
      <c r="A75">
        <v>10072</v>
      </c>
      <c r="B75" t="s">
        <v>159</v>
      </c>
      <c r="C75" t="s">
        <v>152</v>
      </c>
      <c r="D75">
        <v>87012305</v>
      </c>
      <c r="E75" t="s">
        <v>160</v>
      </c>
      <c r="F75" s="19">
        <v>24.46</v>
      </c>
      <c r="G75" t="s">
        <v>151</v>
      </c>
    </row>
    <row r="76" spans="1:7" x14ac:dyDescent="0.2">
      <c r="A76">
        <v>10073</v>
      </c>
      <c r="B76" t="s">
        <v>153</v>
      </c>
      <c r="C76" t="s">
        <v>154</v>
      </c>
      <c r="D76">
        <v>27742544</v>
      </c>
      <c r="E76" t="s">
        <v>155</v>
      </c>
      <c r="F76" s="19">
        <v>42.03</v>
      </c>
      <c r="G76" t="s">
        <v>151</v>
      </c>
    </row>
    <row r="77" spans="1:7" x14ac:dyDescent="0.2">
      <c r="A77">
        <v>10074</v>
      </c>
      <c r="B77" t="s">
        <v>153</v>
      </c>
      <c r="C77" t="s">
        <v>149</v>
      </c>
      <c r="D77">
        <v>97981670</v>
      </c>
      <c r="E77" t="s">
        <v>150</v>
      </c>
      <c r="F77" s="19">
        <v>117.95</v>
      </c>
      <c r="G77" t="s">
        <v>156</v>
      </c>
    </row>
    <row r="78" spans="1:7" x14ac:dyDescent="0.2">
      <c r="A78">
        <v>10075</v>
      </c>
      <c r="B78" t="s">
        <v>148</v>
      </c>
      <c r="C78" t="s">
        <v>158</v>
      </c>
      <c r="D78">
        <v>83670405</v>
      </c>
      <c r="E78" t="s">
        <v>160</v>
      </c>
      <c r="F78" s="19">
        <v>93.24</v>
      </c>
      <c r="G78" t="s">
        <v>151</v>
      </c>
    </row>
    <row r="79" spans="1:7" x14ac:dyDescent="0.2">
      <c r="A79">
        <v>10076</v>
      </c>
      <c r="B79" t="s">
        <v>157</v>
      </c>
      <c r="C79" t="s">
        <v>149</v>
      </c>
      <c r="D79">
        <v>99063530</v>
      </c>
      <c r="E79" t="s">
        <v>150</v>
      </c>
      <c r="F79" s="19">
        <v>33.64</v>
      </c>
      <c r="G79" t="s">
        <v>151</v>
      </c>
    </row>
    <row r="80" spans="1:7" x14ac:dyDescent="0.2">
      <c r="A80">
        <v>10077</v>
      </c>
      <c r="B80" t="s">
        <v>159</v>
      </c>
      <c r="C80" t="s">
        <v>152</v>
      </c>
      <c r="D80">
        <v>25978103</v>
      </c>
      <c r="E80" t="s">
        <v>160</v>
      </c>
      <c r="F80" s="19">
        <v>76.88</v>
      </c>
      <c r="G80" t="s">
        <v>156</v>
      </c>
    </row>
    <row r="81" spans="1:7" x14ac:dyDescent="0.2">
      <c r="A81">
        <v>10078</v>
      </c>
      <c r="B81" t="s">
        <v>159</v>
      </c>
      <c r="C81" t="s">
        <v>152</v>
      </c>
      <c r="D81">
        <v>81824666</v>
      </c>
      <c r="E81" t="s">
        <v>150</v>
      </c>
      <c r="F81" s="19">
        <v>40.47</v>
      </c>
      <c r="G81" t="s">
        <v>151</v>
      </c>
    </row>
    <row r="82" spans="1:7" x14ac:dyDescent="0.2">
      <c r="A82">
        <v>10079</v>
      </c>
      <c r="B82" t="s">
        <v>157</v>
      </c>
      <c r="C82" t="s">
        <v>152</v>
      </c>
      <c r="D82">
        <v>86833489</v>
      </c>
      <c r="E82" t="s">
        <v>160</v>
      </c>
      <c r="F82" s="19">
        <v>52.83</v>
      </c>
      <c r="G82" t="s">
        <v>156</v>
      </c>
    </row>
    <row r="83" spans="1:7" x14ac:dyDescent="0.2">
      <c r="A83">
        <v>10080</v>
      </c>
      <c r="B83" t="s">
        <v>159</v>
      </c>
      <c r="C83" t="s">
        <v>149</v>
      </c>
      <c r="D83">
        <v>73512800</v>
      </c>
      <c r="E83" t="s">
        <v>150</v>
      </c>
      <c r="F83" s="19">
        <v>95.16</v>
      </c>
      <c r="G83" t="s">
        <v>156</v>
      </c>
    </row>
    <row r="84" spans="1:7" x14ac:dyDescent="0.2">
      <c r="A84">
        <v>10081</v>
      </c>
      <c r="B84" t="s">
        <v>148</v>
      </c>
      <c r="C84" t="s">
        <v>154</v>
      </c>
      <c r="D84">
        <v>11673210</v>
      </c>
      <c r="E84" t="s">
        <v>155</v>
      </c>
      <c r="F84" s="19">
        <v>44.13</v>
      </c>
      <c r="G84" t="s">
        <v>151</v>
      </c>
    </row>
    <row r="85" spans="1:7" x14ac:dyDescent="0.2">
      <c r="A85">
        <v>10082</v>
      </c>
      <c r="B85" t="s">
        <v>148</v>
      </c>
      <c r="C85" t="s">
        <v>152</v>
      </c>
      <c r="D85">
        <v>76787805</v>
      </c>
      <c r="E85" t="s">
        <v>150</v>
      </c>
      <c r="F85" s="19">
        <v>40.42</v>
      </c>
      <c r="G85" t="s">
        <v>156</v>
      </c>
    </row>
    <row r="86" spans="1:7" x14ac:dyDescent="0.2">
      <c r="A86">
        <v>10083</v>
      </c>
      <c r="B86" t="s">
        <v>148</v>
      </c>
      <c r="C86" t="s">
        <v>149</v>
      </c>
      <c r="D86">
        <v>34610946</v>
      </c>
      <c r="E86" t="s">
        <v>160</v>
      </c>
      <c r="F86" s="19">
        <v>33.450000000000003</v>
      </c>
      <c r="G86" t="s">
        <v>156</v>
      </c>
    </row>
    <row r="87" spans="1:7" x14ac:dyDescent="0.2">
      <c r="A87">
        <v>10084</v>
      </c>
      <c r="B87" t="s">
        <v>153</v>
      </c>
      <c r="C87" t="s">
        <v>149</v>
      </c>
      <c r="D87">
        <v>69586073</v>
      </c>
      <c r="E87" t="s">
        <v>160</v>
      </c>
      <c r="F87" s="19">
        <v>40.43</v>
      </c>
      <c r="G87" t="s">
        <v>151</v>
      </c>
    </row>
    <row r="88" spans="1:7" x14ac:dyDescent="0.2">
      <c r="A88">
        <v>10085</v>
      </c>
      <c r="B88" t="s">
        <v>159</v>
      </c>
      <c r="C88" t="s">
        <v>158</v>
      </c>
      <c r="D88">
        <v>87017416</v>
      </c>
      <c r="E88" t="s">
        <v>150</v>
      </c>
      <c r="F88" s="19">
        <v>46.35</v>
      </c>
      <c r="G88" t="s">
        <v>151</v>
      </c>
    </row>
    <row r="89" spans="1:7" x14ac:dyDescent="0.2">
      <c r="A89">
        <v>10086</v>
      </c>
      <c r="B89" t="s">
        <v>159</v>
      </c>
      <c r="C89" t="s">
        <v>152</v>
      </c>
      <c r="D89">
        <v>37371293</v>
      </c>
      <c r="E89" t="s">
        <v>160</v>
      </c>
      <c r="F89" s="19">
        <v>82.58</v>
      </c>
      <c r="G89" t="s">
        <v>156</v>
      </c>
    </row>
    <row r="90" spans="1:7" x14ac:dyDescent="0.2">
      <c r="A90">
        <v>10087</v>
      </c>
      <c r="B90" t="s">
        <v>153</v>
      </c>
      <c r="C90" t="s">
        <v>152</v>
      </c>
      <c r="D90">
        <v>27497600</v>
      </c>
      <c r="E90" t="s">
        <v>160</v>
      </c>
      <c r="F90" s="19">
        <v>48.62</v>
      </c>
      <c r="G90" t="s">
        <v>156</v>
      </c>
    </row>
    <row r="91" spans="1:7" x14ac:dyDescent="0.2">
      <c r="A91">
        <v>10088</v>
      </c>
      <c r="B91" t="s">
        <v>148</v>
      </c>
      <c r="C91" t="s">
        <v>152</v>
      </c>
      <c r="D91">
        <v>29510284</v>
      </c>
      <c r="E91" t="s">
        <v>160</v>
      </c>
      <c r="F91" s="19">
        <v>40.08</v>
      </c>
      <c r="G91" t="s">
        <v>156</v>
      </c>
    </row>
    <row r="92" spans="1:7" x14ac:dyDescent="0.2">
      <c r="A92">
        <v>10089</v>
      </c>
      <c r="B92" t="s">
        <v>153</v>
      </c>
      <c r="C92" t="s">
        <v>152</v>
      </c>
      <c r="D92">
        <v>40878208</v>
      </c>
      <c r="E92" t="s">
        <v>160</v>
      </c>
      <c r="F92" s="19">
        <v>83.42</v>
      </c>
      <c r="G92" t="s">
        <v>151</v>
      </c>
    </row>
    <row r="93" spans="1:7" x14ac:dyDescent="0.2">
      <c r="A93">
        <v>10090</v>
      </c>
      <c r="B93" t="s">
        <v>148</v>
      </c>
      <c r="C93" t="s">
        <v>158</v>
      </c>
      <c r="D93">
        <v>83375454</v>
      </c>
      <c r="E93" t="s">
        <v>160</v>
      </c>
      <c r="F93" s="19">
        <v>28.75</v>
      </c>
      <c r="G93" t="s">
        <v>151</v>
      </c>
    </row>
    <row r="94" spans="1:7" x14ac:dyDescent="0.2">
      <c r="A94">
        <v>10091</v>
      </c>
      <c r="B94" t="s">
        <v>153</v>
      </c>
      <c r="C94" t="s">
        <v>152</v>
      </c>
      <c r="D94">
        <v>61236522</v>
      </c>
      <c r="E94" t="s">
        <v>150</v>
      </c>
      <c r="F94" s="19">
        <v>27.23</v>
      </c>
      <c r="G94" t="s">
        <v>156</v>
      </c>
    </row>
    <row r="95" spans="1:7" x14ac:dyDescent="0.2">
      <c r="A95">
        <v>10092</v>
      </c>
      <c r="B95" t="s">
        <v>157</v>
      </c>
      <c r="C95" t="s">
        <v>149</v>
      </c>
      <c r="D95">
        <v>68788857</v>
      </c>
      <c r="E95" t="s">
        <v>160</v>
      </c>
      <c r="F95" s="19">
        <v>84.17</v>
      </c>
      <c r="G95" t="s">
        <v>156</v>
      </c>
    </row>
    <row r="96" spans="1:7" x14ac:dyDescent="0.2">
      <c r="A96">
        <v>10093</v>
      </c>
      <c r="B96" t="s">
        <v>148</v>
      </c>
      <c r="C96" t="s">
        <v>154</v>
      </c>
      <c r="D96">
        <v>58309878</v>
      </c>
      <c r="E96" t="s">
        <v>155</v>
      </c>
      <c r="F96" s="19">
        <v>53.09</v>
      </c>
      <c r="G96" t="s">
        <v>156</v>
      </c>
    </row>
    <row r="97" spans="1:7" x14ac:dyDescent="0.2">
      <c r="A97">
        <v>10094</v>
      </c>
      <c r="B97" t="s">
        <v>153</v>
      </c>
      <c r="C97" t="s">
        <v>149</v>
      </c>
      <c r="D97">
        <v>84324439</v>
      </c>
      <c r="E97" t="s">
        <v>150</v>
      </c>
      <c r="F97" s="19">
        <v>45.87</v>
      </c>
      <c r="G97" t="s">
        <v>151</v>
      </c>
    </row>
    <row r="98" spans="1:7" x14ac:dyDescent="0.2">
      <c r="A98">
        <v>10095</v>
      </c>
      <c r="B98" t="s">
        <v>148</v>
      </c>
      <c r="C98" t="s">
        <v>158</v>
      </c>
      <c r="D98">
        <v>90647889</v>
      </c>
      <c r="E98" t="s">
        <v>150</v>
      </c>
      <c r="F98" s="19">
        <v>58.92</v>
      </c>
      <c r="G98" t="s">
        <v>151</v>
      </c>
    </row>
    <row r="99" spans="1:7" x14ac:dyDescent="0.2">
      <c r="A99">
        <v>10096</v>
      </c>
      <c r="B99" t="s">
        <v>157</v>
      </c>
      <c r="C99" t="s">
        <v>158</v>
      </c>
      <c r="D99">
        <v>31225474</v>
      </c>
      <c r="E99" t="s">
        <v>160</v>
      </c>
      <c r="F99" s="19">
        <v>99.54</v>
      </c>
      <c r="G99" t="s">
        <v>156</v>
      </c>
    </row>
    <row r="100" spans="1:7" x14ac:dyDescent="0.2">
      <c r="A100">
        <v>10097</v>
      </c>
      <c r="B100" t="s">
        <v>148</v>
      </c>
      <c r="C100" t="s">
        <v>152</v>
      </c>
      <c r="D100">
        <v>79286039</v>
      </c>
      <c r="E100" t="s">
        <v>160</v>
      </c>
      <c r="F100" s="19">
        <v>35.130000000000003</v>
      </c>
      <c r="G100" t="s">
        <v>151</v>
      </c>
    </row>
    <row r="101" spans="1:7" x14ac:dyDescent="0.2">
      <c r="A101">
        <v>10098</v>
      </c>
      <c r="B101" t="s">
        <v>148</v>
      </c>
      <c r="C101" t="s">
        <v>149</v>
      </c>
      <c r="D101">
        <v>69628094</v>
      </c>
      <c r="E101" t="s">
        <v>150</v>
      </c>
      <c r="F101" s="19">
        <v>83.98</v>
      </c>
      <c r="G101" t="s">
        <v>156</v>
      </c>
    </row>
    <row r="102" spans="1:7" x14ac:dyDescent="0.2">
      <c r="A102">
        <v>10099</v>
      </c>
      <c r="B102" t="s">
        <v>153</v>
      </c>
      <c r="C102" t="s">
        <v>154</v>
      </c>
      <c r="D102">
        <v>19891764</v>
      </c>
      <c r="E102" t="s">
        <v>155</v>
      </c>
      <c r="F102" s="19">
        <v>46.43</v>
      </c>
      <c r="G102" t="s">
        <v>151</v>
      </c>
    </row>
    <row r="103" spans="1:7" x14ac:dyDescent="0.2">
      <c r="A103">
        <v>10100</v>
      </c>
      <c r="B103" t="s">
        <v>159</v>
      </c>
      <c r="C103" t="s">
        <v>149</v>
      </c>
      <c r="D103">
        <v>21992857</v>
      </c>
      <c r="E103" t="s">
        <v>150</v>
      </c>
      <c r="F103" s="19">
        <v>34.22</v>
      </c>
      <c r="G103" t="s">
        <v>151</v>
      </c>
    </row>
    <row r="104" spans="1:7" x14ac:dyDescent="0.2">
      <c r="A104">
        <v>10101</v>
      </c>
      <c r="B104" t="s">
        <v>148</v>
      </c>
      <c r="C104" t="s">
        <v>158</v>
      </c>
      <c r="D104">
        <v>40572972</v>
      </c>
      <c r="E104" t="s">
        <v>150</v>
      </c>
      <c r="F104" s="19">
        <v>27.75</v>
      </c>
      <c r="G104" t="s">
        <v>151</v>
      </c>
    </row>
    <row r="105" spans="1:7" x14ac:dyDescent="0.2">
      <c r="A105">
        <v>10102</v>
      </c>
      <c r="B105" t="s">
        <v>148</v>
      </c>
      <c r="C105" t="s">
        <v>158</v>
      </c>
      <c r="D105">
        <v>80218197</v>
      </c>
      <c r="E105" t="s">
        <v>150</v>
      </c>
      <c r="F105" s="19">
        <v>38.700000000000003</v>
      </c>
      <c r="G105" t="s">
        <v>151</v>
      </c>
    </row>
    <row r="106" spans="1:7" x14ac:dyDescent="0.2">
      <c r="A106">
        <v>10103</v>
      </c>
      <c r="B106" t="s">
        <v>148</v>
      </c>
      <c r="C106" t="s">
        <v>158</v>
      </c>
      <c r="D106">
        <v>72072353</v>
      </c>
      <c r="E106" t="s">
        <v>160</v>
      </c>
      <c r="F106" s="19">
        <v>93.28</v>
      </c>
      <c r="G106" t="s">
        <v>156</v>
      </c>
    </row>
    <row r="107" spans="1:7" x14ac:dyDescent="0.2">
      <c r="A107">
        <v>10104</v>
      </c>
      <c r="B107" t="s">
        <v>148</v>
      </c>
      <c r="C107" t="s">
        <v>149</v>
      </c>
      <c r="D107">
        <v>44250706</v>
      </c>
      <c r="E107" t="s">
        <v>160</v>
      </c>
      <c r="F107" s="19">
        <v>83.32</v>
      </c>
      <c r="G107" t="s">
        <v>156</v>
      </c>
    </row>
    <row r="108" spans="1:7" x14ac:dyDescent="0.2">
      <c r="A108">
        <v>10105</v>
      </c>
      <c r="B108" t="s">
        <v>148</v>
      </c>
      <c r="C108" t="s">
        <v>149</v>
      </c>
      <c r="D108">
        <v>31062653</v>
      </c>
      <c r="E108" t="s">
        <v>150</v>
      </c>
      <c r="F108" s="19">
        <v>103.95</v>
      </c>
      <c r="G108" t="s">
        <v>156</v>
      </c>
    </row>
    <row r="109" spans="1:7" x14ac:dyDescent="0.2">
      <c r="A109">
        <v>10106</v>
      </c>
      <c r="B109" t="s">
        <v>159</v>
      </c>
      <c r="C109" t="s">
        <v>158</v>
      </c>
      <c r="D109">
        <v>84047393</v>
      </c>
      <c r="E109" t="s">
        <v>150</v>
      </c>
      <c r="F109" s="19">
        <v>38.17</v>
      </c>
      <c r="G109" t="s">
        <v>151</v>
      </c>
    </row>
    <row r="110" spans="1:7" x14ac:dyDescent="0.2">
      <c r="A110">
        <v>10107</v>
      </c>
      <c r="B110" t="s">
        <v>159</v>
      </c>
      <c r="C110" t="s">
        <v>154</v>
      </c>
      <c r="D110">
        <v>59891368</v>
      </c>
      <c r="E110" t="s">
        <v>155</v>
      </c>
      <c r="F110" s="19">
        <v>97.43</v>
      </c>
      <c r="G110" t="s">
        <v>156</v>
      </c>
    </row>
    <row r="111" spans="1:7" x14ac:dyDescent="0.2">
      <c r="A111">
        <v>10108</v>
      </c>
      <c r="B111" t="s">
        <v>157</v>
      </c>
      <c r="C111" t="s">
        <v>158</v>
      </c>
      <c r="D111">
        <v>47234209</v>
      </c>
      <c r="E111" t="s">
        <v>160</v>
      </c>
      <c r="F111" s="19">
        <v>26.36</v>
      </c>
      <c r="G111" t="s">
        <v>156</v>
      </c>
    </row>
    <row r="112" spans="1:7" x14ac:dyDescent="0.2">
      <c r="A112">
        <v>10109</v>
      </c>
      <c r="B112" t="s">
        <v>159</v>
      </c>
      <c r="C112" t="s">
        <v>152</v>
      </c>
      <c r="D112">
        <v>47893510</v>
      </c>
      <c r="E112" t="s">
        <v>160</v>
      </c>
      <c r="F112" s="19">
        <v>97.02</v>
      </c>
      <c r="G112" t="s">
        <v>156</v>
      </c>
    </row>
    <row r="113" spans="1:7" x14ac:dyDescent="0.2">
      <c r="A113">
        <v>10110</v>
      </c>
      <c r="B113" t="s">
        <v>159</v>
      </c>
      <c r="C113" t="s">
        <v>154</v>
      </c>
      <c r="D113">
        <v>23513829</v>
      </c>
      <c r="E113" t="s">
        <v>155</v>
      </c>
      <c r="F113" s="19">
        <v>39.47</v>
      </c>
      <c r="G113" t="s">
        <v>156</v>
      </c>
    </row>
    <row r="114" spans="1:7" x14ac:dyDescent="0.2">
      <c r="A114">
        <v>10111</v>
      </c>
      <c r="B114" t="s">
        <v>159</v>
      </c>
      <c r="C114" t="s">
        <v>154</v>
      </c>
      <c r="D114">
        <v>20993720</v>
      </c>
      <c r="E114" t="s">
        <v>155</v>
      </c>
      <c r="F114" s="19">
        <v>103.75</v>
      </c>
      <c r="G114" t="s">
        <v>151</v>
      </c>
    </row>
    <row r="115" spans="1:7" x14ac:dyDescent="0.2">
      <c r="A115">
        <v>10112</v>
      </c>
      <c r="B115" t="s">
        <v>157</v>
      </c>
      <c r="C115" t="s">
        <v>152</v>
      </c>
      <c r="D115">
        <v>58724265</v>
      </c>
      <c r="E115" t="s">
        <v>150</v>
      </c>
      <c r="F115" s="19">
        <v>51.08</v>
      </c>
      <c r="G115" t="s">
        <v>156</v>
      </c>
    </row>
    <row r="116" spans="1:7" x14ac:dyDescent="0.2">
      <c r="A116">
        <v>10113</v>
      </c>
      <c r="B116" t="s">
        <v>153</v>
      </c>
      <c r="C116" t="s">
        <v>158</v>
      </c>
      <c r="D116">
        <v>47687764</v>
      </c>
      <c r="E116" t="s">
        <v>160</v>
      </c>
      <c r="F116" s="19">
        <v>44.74</v>
      </c>
      <c r="G116" t="s">
        <v>151</v>
      </c>
    </row>
    <row r="117" spans="1:7" x14ac:dyDescent="0.2">
      <c r="A117">
        <v>10114</v>
      </c>
      <c r="B117" t="s">
        <v>159</v>
      </c>
      <c r="C117" t="s">
        <v>158</v>
      </c>
      <c r="D117">
        <v>53008101</v>
      </c>
      <c r="E117" t="s">
        <v>160</v>
      </c>
      <c r="F117" s="19">
        <v>41.71</v>
      </c>
      <c r="G117" t="s">
        <v>156</v>
      </c>
    </row>
    <row r="118" spans="1:7" x14ac:dyDescent="0.2">
      <c r="A118">
        <v>10115</v>
      </c>
      <c r="B118" t="s">
        <v>148</v>
      </c>
      <c r="C118" t="s">
        <v>152</v>
      </c>
      <c r="D118">
        <v>68494188</v>
      </c>
      <c r="E118" t="s">
        <v>160</v>
      </c>
      <c r="F118" s="19">
        <v>35.090000000000003</v>
      </c>
      <c r="G118" t="s">
        <v>151</v>
      </c>
    </row>
    <row r="119" spans="1:7" x14ac:dyDescent="0.2">
      <c r="A119">
        <v>10116</v>
      </c>
      <c r="B119" t="s">
        <v>157</v>
      </c>
      <c r="C119" t="s">
        <v>158</v>
      </c>
      <c r="D119">
        <v>40357817</v>
      </c>
      <c r="E119" t="s">
        <v>160</v>
      </c>
      <c r="F119" s="19">
        <v>94.04</v>
      </c>
      <c r="G119" t="s">
        <v>151</v>
      </c>
    </row>
    <row r="120" spans="1:7" x14ac:dyDescent="0.2">
      <c r="A120">
        <v>10117</v>
      </c>
      <c r="B120" t="s">
        <v>159</v>
      </c>
      <c r="C120" t="s">
        <v>149</v>
      </c>
      <c r="D120">
        <v>91328383</v>
      </c>
      <c r="E120" t="s">
        <v>150</v>
      </c>
      <c r="F120" s="19">
        <v>55</v>
      </c>
      <c r="G120" t="s">
        <v>156</v>
      </c>
    </row>
    <row r="121" spans="1:7" x14ac:dyDescent="0.2">
      <c r="A121">
        <v>10118</v>
      </c>
      <c r="B121" t="s">
        <v>148</v>
      </c>
      <c r="C121" t="s">
        <v>149</v>
      </c>
      <c r="D121">
        <v>51497241</v>
      </c>
      <c r="E121" t="s">
        <v>160</v>
      </c>
      <c r="F121" s="19">
        <v>45.37</v>
      </c>
      <c r="G121" t="s">
        <v>151</v>
      </c>
    </row>
    <row r="122" spans="1:7" x14ac:dyDescent="0.2">
      <c r="A122">
        <v>10119</v>
      </c>
      <c r="B122" t="s">
        <v>157</v>
      </c>
      <c r="C122" t="s">
        <v>152</v>
      </c>
      <c r="D122">
        <v>42829269</v>
      </c>
      <c r="E122" t="s">
        <v>160</v>
      </c>
      <c r="F122" s="19">
        <v>98.81</v>
      </c>
      <c r="G122" t="s">
        <v>151</v>
      </c>
    </row>
    <row r="123" spans="1:7" x14ac:dyDescent="0.2">
      <c r="A123">
        <v>10120</v>
      </c>
      <c r="B123" t="s">
        <v>153</v>
      </c>
      <c r="C123" t="s">
        <v>158</v>
      </c>
      <c r="D123">
        <v>56174714</v>
      </c>
      <c r="E123" t="s">
        <v>160</v>
      </c>
      <c r="F123" s="19">
        <v>40.869999999999997</v>
      </c>
      <c r="G123" t="s">
        <v>156</v>
      </c>
    </row>
    <row r="124" spans="1:7" x14ac:dyDescent="0.2">
      <c r="A124">
        <v>10121</v>
      </c>
      <c r="B124" t="s">
        <v>159</v>
      </c>
      <c r="C124" t="s">
        <v>152</v>
      </c>
      <c r="D124">
        <v>17210514</v>
      </c>
      <c r="E124" t="s">
        <v>160</v>
      </c>
      <c r="F124" s="19">
        <v>41.88</v>
      </c>
      <c r="G124" t="s">
        <v>151</v>
      </c>
    </row>
    <row r="125" spans="1:7" x14ac:dyDescent="0.2">
      <c r="A125">
        <v>10122</v>
      </c>
      <c r="B125" t="s">
        <v>157</v>
      </c>
      <c r="C125" t="s">
        <v>158</v>
      </c>
      <c r="D125">
        <v>40504819</v>
      </c>
      <c r="E125" t="s">
        <v>150</v>
      </c>
      <c r="F125" s="19">
        <v>48.64</v>
      </c>
      <c r="G125" t="s">
        <v>156</v>
      </c>
    </row>
    <row r="126" spans="1:7" x14ac:dyDescent="0.2">
      <c r="A126">
        <v>10123</v>
      </c>
      <c r="B126" t="s">
        <v>148</v>
      </c>
      <c r="C126" t="s">
        <v>149</v>
      </c>
      <c r="D126">
        <v>58186991</v>
      </c>
      <c r="E126" t="s">
        <v>160</v>
      </c>
      <c r="F126" s="19">
        <v>37.130000000000003</v>
      </c>
      <c r="G126" t="s">
        <v>156</v>
      </c>
    </row>
    <row r="127" spans="1:7" x14ac:dyDescent="0.2">
      <c r="A127">
        <v>10124</v>
      </c>
      <c r="B127" t="s">
        <v>159</v>
      </c>
      <c r="C127" t="s">
        <v>154</v>
      </c>
      <c r="D127">
        <v>46376047</v>
      </c>
      <c r="E127" t="s">
        <v>155</v>
      </c>
      <c r="F127" s="19">
        <v>42.14</v>
      </c>
      <c r="G127" t="s">
        <v>156</v>
      </c>
    </row>
    <row r="128" spans="1:7" x14ac:dyDescent="0.2">
      <c r="A128">
        <v>10125</v>
      </c>
      <c r="B128" t="s">
        <v>153</v>
      </c>
      <c r="C128" t="s">
        <v>158</v>
      </c>
      <c r="D128">
        <v>95760408</v>
      </c>
      <c r="E128" t="s">
        <v>160</v>
      </c>
      <c r="F128" s="19">
        <v>39.71</v>
      </c>
      <c r="G128" t="s">
        <v>156</v>
      </c>
    </row>
    <row r="129" spans="1:7" x14ac:dyDescent="0.2">
      <c r="A129">
        <v>10126</v>
      </c>
      <c r="B129" t="s">
        <v>148</v>
      </c>
      <c r="C129" t="s">
        <v>152</v>
      </c>
      <c r="D129">
        <v>73024614</v>
      </c>
      <c r="E129" t="s">
        <v>160</v>
      </c>
      <c r="F129" s="19">
        <v>66.66</v>
      </c>
      <c r="G129" t="s">
        <v>151</v>
      </c>
    </row>
    <row r="130" spans="1:7" x14ac:dyDescent="0.2">
      <c r="A130">
        <v>10127</v>
      </c>
      <c r="B130" t="s">
        <v>153</v>
      </c>
      <c r="C130" t="s">
        <v>154</v>
      </c>
      <c r="D130">
        <v>63167563</v>
      </c>
      <c r="E130" t="s">
        <v>155</v>
      </c>
      <c r="F130" s="19">
        <v>44.99</v>
      </c>
      <c r="G130" t="s">
        <v>156</v>
      </c>
    </row>
    <row r="131" spans="1:7" x14ac:dyDescent="0.2">
      <c r="A131">
        <v>10128</v>
      </c>
      <c r="B131" t="s">
        <v>157</v>
      </c>
      <c r="C131" t="s">
        <v>154</v>
      </c>
      <c r="D131">
        <v>83800724</v>
      </c>
      <c r="E131" t="s">
        <v>155</v>
      </c>
      <c r="F131" s="19">
        <v>66.510000000000005</v>
      </c>
      <c r="G131" t="s">
        <v>151</v>
      </c>
    </row>
    <row r="132" spans="1:7" x14ac:dyDescent="0.2">
      <c r="A132">
        <v>10129</v>
      </c>
      <c r="B132" t="s">
        <v>148</v>
      </c>
      <c r="C132" t="s">
        <v>152</v>
      </c>
      <c r="D132">
        <v>11739665</v>
      </c>
      <c r="E132" t="s">
        <v>160</v>
      </c>
      <c r="F132" s="19">
        <v>33.54</v>
      </c>
      <c r="G132" t="s">
        <v>151</v>
      </c>
    </row>
    <row r="133" spans="1:7" x14ac:dyDescent="0.2">
      <c r="A133">
        <v>10130</v>
      </c>
      <c r="B133" t="s">
        <v>159</v>
      </c>
      <c r="C133" t="s">
        <v>152</v>
      </c>
      <c r="D133">
        <v>74393415</v>
      </c>
      <c r="E133" t="s">
        <v>160</v>
      </c>
      <c r="F133" s="19">
        <v>87.76</v>
      </c>
      <c r="G133" t="s">
        <v>156</v>
      </c>
    </row>
    <row r="134" spans="1:7" x14ac:dyDescent="0.2">
      <c r="A134">
        <v>10131</v>
      </c>
      <c r="B134" t="s">
        <v>153</v>
      </c>
      <c r="C134" t="s">
        <v>154</v>
      </c>
      <c r="D134">
        <v>30372359</v>
      </c>
      <c r="E134" t="s">
        <v>155</v>
      </c>
      <c r="F134" s="19">
        <v>77.81</v>
      </c>
      <c r="G134" t="s">
        <v>151</v>
      </c>
    </row>
    <row r="135" spans="1:7" x14ac:dyDescent="0.2">
      <c r="A135">
        <v>10132</v>
      </c>
      <c r="B135" t="s">
        <v>157</v>
      </c>
      <c r="C135" t="s">
        <v>158</v>
      </c>
      <c r="D135">
        <v>47768495</v>
      </c>
      <c r="E135" t="s">
        <v>160</v>
      </c>
      <c r="F135" s="19">
        <v>36.93</v>
      </c>
      <c r="G135" t="s">
        <v>151</v>
      </c>
    </row>
    <row r="136" spans="1:7" x14ac:dyDescent="0.2">
      <c r="A136">
        <v>10133</v>
      </c>
      <c r="B136" t="s">
        <v>157</v>
      </c>
      <c r="C136" t="s">
        <v>158</v>
      </c>
      <c r="D136">
        <v>74154714</v>
      </c>
      <c r="E136" t="s">
        <v>160</v>
      </c>
      <c r="F136" s="19">
        <v>39.21</v>
      </c>
      <c r="G136" t="s">
        <v>156</v>
      </c>
    </row>
    <row r="137" spans="1:7" x14ac:dyDescent="0.2">
      <c r="A137">
        <v>10134</v>
      </c>
      <c r="B137" t="s">
        <v>157</v>
      </c>
      <c r="C137" t="s">
        <v>149</v>
      </c>
      <c r="D137">
        <v>33525138</v>
      </c>
      <c r="E137" t="s">
        <v>160</v>
      </c>
      <c r="F137" s="19">
        <v>18.95</v>
      </c>
      <c r="G137" t="s">
        <v>151</v>
      </c>
    </row>
    <row r="138" spans="1:7" x14ac:dyDescent="0.2">
      <c r="A138">
        <v>10135</v>
      </c>
      <c r="B138" t="s">
        <v>148</v>
      </c>
      <c r="C138" t="s">
        <v>154</v>
      </c>
      <c r="D138">
        <v>84542864</v>
      </c>
      <c r="E138" t="s">
        <v>155</v>
      </c>
      <c r="F138" s="19">
        <v>33.119999999999997</v>
      </c>
      <c r="G138" t="s">
        <v>151</v>
      </c>
    </row>
    <row r="139" spans="1:7" x14ac:dyDescent="0.2">
      <c r="A139">
        <v>10136</v>
      </c>
      <c r="B139" t="s">
        <v>148</v>
      </c>
      <c r="C139" t="s">
        <v>154</v>
      </c>
      <c r="D139">
        <v>24537107</v>
      </c>
      <c r="E139" t="s">
        <v>155</v>
      </c>
      <c r="F139" s="19">
        <v>40.619999999999997</v>
      </c>
      <c r="G139" t="s">
        <v>151</v>
      </c>
    </row>
    <row r="140" spans="1:7" x14ac:dyDescent="0.2">
      <c r="A140">
        <v>10137</v>
      </c>
      <c r="B140" t="s">
        <v>159</v>
      </c>
      <c r="C140" t="s">
        <v>158</v>
      </c>
      <c r="D140">
        <v>74241899</v>
      </c>
      <c r="E140" t="s">
        <v>160</v>
      </c>
      <c r="F140" s="19">
        <v>20.5</v>
      </c>
      <c r="G140" t="s">
        <v>151</v>
      </c>
    </row>
    <row r="141" spans="1:7" x14ac:dyDescent="0.2">
      <c r="A141">
        <v>10138</v>
      </c>
      <c r="B141" t="s">
        <v>157</v>
      </c>
      <c r="C141" t="s">
        <v>158</v>
      </c>
      <c r="D141">
        <v>33200655</v>
      </c>
      <c r="E141" t="s">
        <v>160</v>
      </c>
      <c r="F141" s="19">
        <v>77.28</v>
      </c>
      <c r="G141" t="s">
        <v>156</v>
      </c>
    </row>
    <row r="142" spans="1:7" x14ac:dyDescent="0.2">
      <c r="A142">
        <v>10139</v>
      </c>
      <c r="B142" t="s">
        <v>153</v>
      </c>
      <c r="C142" t="s">
        <v>149</v>
      </c>
      <c r="D142">
        <v>89349547</v>
      </c>
      <c r="E142" t="s">
        <v>150</v>
      </c>
      <c r="F142" s="19">
        <v>103.95</v>
      </c>
      <c r="G142" t="s">
        <v>156</v>
      </c>
    </row>
    <row r="143" spans="1:7" x14ac:dyDescent="0.2">
      <c r="A143">
        <v>10140</v>
      </c>
      <c r="B143" t="s">
        <v>153</v>
      </c>
      <c r="C143" t="s">
        <v>154</v>
      </c>
      <c r="D143">
        <v>83528887</v>
      </c>
      <c r="E143" t="s">
        <v>155</v>
      </c>
      <c r="F143" s="19">
        <v>34.39</v>
      </c>
      <c r="G143" t="s">
        <v>156</v>
      </c>
    </row>
    <row r="144" spans="1:7" x14ac:dyDescent="0.2">
      <c r="A144">
        <v>10141</v>
      </c>
      <c r="B144" t="s">
        <v>157</v>
      </c>
      <c r="C144" t="s">
        <v>152</v>
      </c>
      <c r="D144">
        <v>21113649</v>
      </c>
      <c r="E144" t="s">
        <v>150</v>
      </c>
      <c r="F144" s="19">
        <v>93.77</v>
      </c>
      <c r="G144" t="s">
        <v>156</v>
      </c>
    </row>
    <row r="145" spans="1:7" x14ac:dyDescent="0.2">
      <c r="A145">
        <v>10142</v>
      </c>
      <c r="B145" t="s">
        <v>157</v>
      </c>
      <c r="C145" t="s">
        <v>154</v>
      </c>
      <c r="D145">
        <v>35126822</v>
      </c>
      <c r="E145" t="s">
        <v>155</v>
      </c>
      <c r="F145" s="19">
        <v>23.74</v>
      </c>
      <c r="G145" t="s">
        <v>151</v>
      </c>
    </row>
    <row r="146" spans="1:7" x14ac:dyDescent="0.2">
      <c r="A146">
        <v>10143</v>
      </c>
      <c r="B146" t="s">
        <v>148</v>
      </c>
      <c r="C146" t="s">
        <v>158</v>
      </c>
      <c r="D146">
        <v>98692914</v>
      </c>
      <c r="E146" t="s">
        <v>160</v>
      </c>
      <c r="F146" s="19">
        <v>54.09</v>
      </c>
      <c r="G146" t="s">
        <v>151</v>
      </c>
    </row>
    <row r="147" spans="1:7" x14ac:dyDescent="0.2">
      <c r="A147">
        <v>10144</v>
      </c>
      <c r="B147" t="s">
        <v>148</v>
      </c>
      <c r="C147" t="s">
        <v>154</v>
      </c>
      <c r="D147">
        <v>96105789</v>
      </c>
      <c r="E147" t="s">
        <v>155</v>
      </c>
      <c r="F147" s="19">
        <v>89.13</v>
      </c>
      <c r="G147" t="s">
        <v>151</v>
      </c>
    </row>
    <row r="148" spans="1:7" x14ac:dyDescent="0.2">
      <c r="A148">
        <v>10145</v>
      </c>
      <c r="B148" t="s">
        <v>159</v>
      </c>
      <c r="C148" t="s">
        <v>158</v>
      </c>
      <c r="D148">
        <v>72991138</v>
      </c>
      <c r="E148" t="s">
        <v>150</v>
      </c>
      <c r="F148" s="19">
        <v>72.2</v>
      </c>
      <c r="G148" t="s">
        <v>151</v>
      </c>
    </row>
    <row r="149" spans="1:7" x14ac:dyDescent="0.2">
      <c r="A149">
        <v>10146</v>
      </c>
      <c r="B149" t="s">
        <v>157</v>
      </c>
      <c r="C149" t="s">
        <v>152</v>
      </c>
      <c r="D149">
        <v>77775458</v>
      </c>
      <c r="E149" t="s">
        <v>150</v>
      </c>
      <c r="F149" s="19">
        <v>38.72</v>
      </c>
      <c r="G149" t="s">
        <v>151</v>
      </c>
    </row>
    <row r="150" spans="1:7" x14ac:dyDescent="0.2">
      <c r="A150">
        <v>10147</v>
      </c>
      <c r="B150" t="s">
        <v>148</v>
      </c>
      <c r="C150" t="s">
        <v>149</v>
      </c>
      <c r="D150">
        <v>71420485</v>
      </c>
      <c r="E150" t="s">
        <v>150</v>
      </c>
      <c r="F150" s="19">
        <v>92.18</v>
      </c>
      <c r="G150" t="s">
        <v>151</v>
      </c>
    </row>
    <row r="151" spans="1:7" x14ac:dyDescent="0.2">
      <c r="A151">
        <v>10148</v>
      </c>
      <c r="B151" t="s">
        <v>153</v>
      </c>
      <c r="C151" t="s">
        <v>158</v>
      </c>
      <c r="D151">
        <v>55498553</v>
      </c>
      <c r="E151" t="s">
        <v>150</v>
      </c>
      <c r="F151" s="19">
        <v>101.57</v>
      </c>
      <c r="G151" t="s">
        <v>156</v>
      </c>
    </row>
    <row r="152" spans="1:7" x14ac:dyDescent="0.2">
      <c r="A152">
        <v>10149</v>
      </c>
      <c r="B152" t="s">
        <v>153</v>
      </c>
      <c r="C152" t="s">
        <v>152</v>
      </c>
      <c r="D152">
        <v>93904863</v>
      </c>
      <c r="E152" t="s">
        <v>150</v>
      </c>
      <c r="F152" s="19">
        <v>55.13</v>
      </c>
      <c r="G152" t="s">
        <v>156</v>
      </c>
    </row>
    <row r="153" spans="1:7" x14ac:dyDescent="0.2">
      <c r="A153">
        <v>10150</v>
      </c>
      <c r="B153" t="s">
        <v>159</v>
      </c>
      <c r="C153" t="s">
        <v>152</v>
      </c>
      <c r="D153">
        <v>37998977</v>
      </c>
      <c r="E153" t="s">
        <v>160</v>
      </c>
      <c r="F153" s="19">
        <v>29.71</v>
      </c>
      <c r="G153" t="s">
        <v>156</v>
      </c>
    </row>
    <row r="154" spans="1:7" x14ac:dyDescent="0.2">
      <c r="A154">
        <v>10151</v>
      </c>
      <c r="B154" t="s">
        <v>159</v>
      </c>
      <c r="C154" t="s">
        <v>152</v>
      </c>
      <c r="D154">
        <v>24697741</v>
      </c>
      <c r="E154" t="s">
        <v>150</v>
      </c>
      <c r="F154" s="19">
        <v>31.12</v>
      </c>
      <c r="G154" t="s">
        <v>156</v>
      </c>
    </row>
    <row r="155" spans="1:7" x14ac:dyDescent="0.2">
      <c r="A155">
        <v>10152</v>
      </c>
      <c r="B155" t="s">
        <v>153</v>
      </c>
      <c r="C155" t="s">
        <v>158</v>
      </c>
      <c r="D155">
        <v>77906388</v>
      </c>
      <c r="E155" t="s">
        <v>160</v>
      </c>
      <c r="F155" s="19">
        <v>23.92</v>
      </c>
      <c r="G155" t="s">
        <v>151</v>
      </c>
    </row>
    <row r="156" spans="1:7" x14ac:dyDescent="0.2">
      <c r="A156">
        <v>10153</v>
      </c>
      <c r="B156" t="s">
        <v>148</v>
      </c>
      <c r="C156" t="s">
        <v>149</v>
      </c>
      <c r="D156">
        <v>79915334</v>
      </c>
      <c r="E156" t="s">
        <v>160</v>
      </c>
      <c r="F156" s="19">
        <v>49.41</v>
      </c>
      <c r="G156" t="s">
        <v>156</v>
      </c>
    </row>
    <row r="157" spans="1:7" x14ac:dyDescent="0.2">
      <c r="A157">
        <v>10154</v>
      </c>
      <c r="B157" t="s">
        <v>157</v>
      </c>
      <c r="C157" t="s">
        <v>149</v>
      </c>
      <c r="D157">
        <v>50624253</v>
      </c>
      <c r="E157" t="s">
        <v>160</v>
      </c>
      <c r="F157" s="19">
        <v>43.02</v>
      </c>
      <c r="G157" t="s">
        <v>151</v>
      </c>
    </row>
    <row r="158" spans="1:7" x14ac:dyDescent="0.2">
      <c r="A158">
        <v>10155</v>
      </c>
      <c r="B158" t="s">
        <v>157</v>
      </c>
      <c r="C158" t="s">
        <v>154</v>
      </c>
      <c r="D158">
        <v>32851119</v>
      </c>
      <c r="E158" t="s">
        <v>155</v>
      </c>
      <c r="F158" s="19">
        <v>45.57</v>
      </c>
      <c r="G158" t="s">
        <v>151</v>
      </c>
    </row>
    <row r="159" spans="1:7" x14ac:dyDescent="0.2">
      <c r="A159">
        <v>10156</v>
      </c>
      <c r="B159" t="s">
        <v>157</v>
      </c>
      <c r="C159" t="s">
        <v>154</v>
      </c>
      <c r="D159">
        <v>79812666</v>
      </c>
      <c r="E159" t="s">
        <v>155</v>
      </c>
      <c r="F159" s="19">
        <v>48.28</v>
      </c>
      <c r="G159" t="s">
        <v>156</v>
      </c>
    </row>
    <row r="160" spans="1:7" x14ac:dyDescent="0.2">
      <c r="A160">
        <v>10157</v>
      </c>
      <c r="B160" t="s">
        <v>159</v>
      </c>
      <c r="C160" t="s">
        <v>149</v>
      </c>
      <c r="D160">
        <v>45319579</v>
      </c>
      <c r="E160" t="s">
        <v>150</v>
      </c>
      <c r="F160" s="19">
        <v>34.39</v>
      </c>
      <c r="G160" t="s">
        <v>156</v>
      </c>
    </row>
    <row r="161" spans="1:7" x14ac:dyDescent="0.2">
      <c r="A161">
        <v>10158</v>
      </c>
      <c r="B161" t="s">
        <v>159</v>
      </c>
      <c r="C161" t="s">
        <v>158</v>
      </c>
      <c r="D161">
        <v>44466808</v>
      </c>
      <c r="E161" t="s">
        <v>160</v>
      </c>
      <c r="F161" s="19">
        <v>42.85</v>
      </c>
      <c r="G161" t="s">
        <v>156</v>
      </c>
    </row>
    <row r="162" spans="1:7" x14ac:dyDescent="0.2">
      <c r="A162">
        <v>10159</v>
      </c>
      <c r="B162" t="s">
        <v>148</v>
      </c>
      <c r="C162" t="s">
        <v>154</v>
      </c>
      <c r="D162">
        <v>26950438</v>
      </c>
      <c r="E162" t="s">
        <v>155</v>
      </c>
      <c r="F162" s="19">
        <v>50.96</v>
      </c>
      <c r="G162" t="s">
        <v>156</v>
      </c>
    </row>
    <row r="163" spans="1:7" x14ac:dyDescent="0.2">
      <c r="A163">
        <v>10160</v>
      </c>
      <c r="B163" t="s">
        <v>153</v>
      </c>
      <c r="C163" t="s">
        <v>158</v>
      </c>
      <c r="D163">
        <v>66610830</v>
      </c>
      <c r="E163" t="s">
        <v>160</v>
      </c>
      <c r="F163" s="19">
        <v>81.23</v>
      </c>
      <c r="G163" t="s">
        <v>151</v>
      </c>
    </row>
    <row r="164" spans="1:7" x14ac:dyDescent="0.2">
      <c r="A164">
        <v>10161</v>
      </c>
      <c r="B164" t="s">
        <v>153</v>
      </c>
      <c r="C164" t="s">
        <v>158</v>
      </c>
      <c r="D164">
        <v>45496161</v>
      </c>
      <c r="E164" t="s">
        <v>150</v>
      </c>
      <c r="F164" s="19">
        <v>82.32</v>
      </c>
      <c r="G164" t="s">
        <v>156</v>
      </c>
    </row>
    <row r="165" spans="1:7" x14ac:dyDescent="0.2">
      <c r="A165">
        <v>10162</v>
      </c>
      <c r="B165" t="s">
        <v>157</v>
      </c>
      <c r="C165" t="s">
        <v>149</v>
      </c>
      <c r="D165">
        <v>57085887</v>
      </c>
      <c r="E165" t="s">
        <v>150</v>
      </c>
      <c r="F165" s="19">
        <v>40.08</v>
      </c>
      <c r="G165" t="s">
        <v>156</v>
      </c>
    </row>
    <row r="166" spans="1:7" x14ac:dyDescent="0.2">
      <c r="A166">
        <v>10163</v>
      </c>
      <c r="B166" t="s">
        <v>159</v>
      </c>
      <c r="C166" t="s">
        <v>154</v>
      </c>
      <c r="D166">
        <v>86987062</v>
      </c>
      <c r="E166" t="s">
        <v>155</v>
      </c>
      <c r="F166" s="19">
        <v>101.1</v>
      </c>
      <c r="G166" t="s">
        <v>156</v>
      </c>
    </row>
    <row r="167" spans="1:7" x14ac:dyDescent="0.2">
      <c r="A167">
        <v>10164</v>
      </c>
      <c r="B167" t="s">
        <v>153</v>
      </c>
      <c r="C167" t="s">
        <v>149</v>
      </c>
      <c r="D167">
        <v>75029194</v>
      </c>
      <c r="E167" t="s">
        <v>150</v>
      </c>
      <c r="F167" s="19">
        <v>42.88</v>
      </c>
      <c r="G167" t="s">
        <v>156</v>
      </c>
    </row>
    <row r="168" spans="1:7" x14ac:dyDescent="0.2">
      <c r="A168">
        <v>10165</v>
      </c>
      <c r="B168" t="s">
        <v>148</v>
      </c>
      <c r="C168" t="s">
        <v>158</v>
      </c>
      <c r="D168">
        <v>16712886</v>
      </c>
      <c r="E168" t="s">
        <v>150</v>
      </c>
      <c r="F168" s="19">
        <v>37.14</v>
      </c>
      <c r="G168" t="s">
        <v>156</v>
      </c>
    </row>
    <row r="169" spans="1:7" x14ac:dyDescent="0.2">
      <c r="A169">
        <v>10166</v>
      </c>
      <c r="B169" t="s">
        <v>157</v>
      </c>
      <c r="C169" t="s">
        <v>158</v>
      </c>
      <c r="D169">
        <v>39307303</v>
      </c>
      <c r="E169" t="s">
        <v>150</v>
      </c>
      <c r="F169" s="19">
        <v>44.32</v>
      </c>
      <c r="G169" t="s">
        <v>156</v>
      </c>
    </row>
    <row r="170" spans="1:7" x14ac:dyDescent="0.2">
      <c r="A170">
        <v>10167</v>
      </c>
      <c r="B170" t="s">
        <v>157</v>
      </c>
      <c r="C170" t="s">
        <v>149</v>
      </c>
      <c r="D170">
        <v>41334963</v>
      </c>
      <c r="E170" t="s">
        <v>160</v>
      </c>
      <c r="F170" s="19">
        <v>99.82</v>
      </c>
      <c r="G170" t="s">
        <v>156</v>
      </c>
    </row>
    <row r="171" spans="1:7" x14ac:dyDescent="0.2">
      <c r="A171">
        <v>10168</v>
      </c>
      <c r="B171" t="s">
        <v>157</v>
      </c>
      <c r="C171" t="s">
        <v>149</v>
      </c>
      <c r="D171">
        <v>58630343</v>
      </c>
      <c r="E171" t="s">
        <v>160</v>
      </c>
      <c r="F171" s="19">
        <v>36.409999999999997</v>
      </c>
      <c r="G171" t="s">
        <v>151</v>
      </c>
    </row>
    <row r="172" spans="1:7" x14ac:dyDescent="0.2">
      <c r="A172">
        <v>10169</v>
      </c>
      <c r="B172" t="s">
        <v>159</v>
      </c>
      <c r="C172" t="s">
        <v>154</v>
      </c>
      <c r="D172">
        <v>87184105</v>
      </c>
      <c r="E172" t="s">
        <v>155</v>
      </c>
      <c r="F172" s="19">
        <v>40.35</v>
      </c>
      <c r="G172" t="s">
        <v>156</v>
      </c>
    </row>
    <row r="173" spans="1:7" x14ac:dyDescent="0.2">
      <c r="A173">
        <v>10170</v>
      </c>
      <c r="B173" t="s">
        <v>153</v>
      </c>
      <c r="C173" t="s">
        <v>154</v>
      </c>
      <c r="D173">
        <v>35358631</v>
      </c>
      <c r="E173" t="s">
        <v>155</v>
      </c>
      <c r="F173" s="19">
        <v>38.99</v>
      </c>
      <c r="G173" t="s">
        <v>156</v>
      </c>
    </row>
    <row r="174" spans="1:7" x14ac:dyDescent="0.2">
      <c r="A174">
        <v>10171</v>
      </c>
      <c r="B174" t="s">
        <v>159</v>
      </c>
      <c r="C174" t="s">
        <v>158</v>
      </c>
      <c r="D174">
        <v>55749730</v>
      </c>
      <c r="E174" t="s">
        <v>150</v>
      </c>
      <c r="F174" s="19">
        <v>101.19</v>
      </c>
      <c r="G174" t="s">
        <v>151</v>
      </c>
    </row>
    <row r="175" spans="1:7" x14ac:dyDescent="0.2">
      <c r="A175">
        <v>10172</v>
      </c>
      <c r="B175" t="s">
        <v>157</v>
      </c>
      <c r="C175" t="s">
        <v>158</v>
      </c>
      <c r="D175">
        <v>62374456</v>
      </c>
      <c r="E175" t="s">
        <v>160</v>
      </c>
      <c r="F175" s="19">
        <v>85.48</v>
      </c>
      <c r="G175" t="s">
        <v>151</v>
      </c>
    </row>
    <row r="176" spans="1:7" x14ac:dyDescent="0.2">
      <c r="A176">
        <v>10173</v>
      </c>
      <c r="B176" t="s">
        <v>159</v>
      </c>
      <c r="C176" t="s">
        <v>149</v>
      </c>
      <c r="D176">
        <v>84556568</v>
      </c>
      <c r="E176" t="s">
        <v>160</v>
      </c>
      <c r="F176" s="19">
        <v>102.25</v>
      </c>
      <c r="G176" t="s">
        <v>151</v>
      </c>
    </row>
    <row r="177" spans="1:7" x14ac:dyDescent="0.2">
      <c r="A177">
        <v>10174</v>
      </c>
      <c r="B177" t="s">
        <v>153</v>
      </c>
      <c r="C177" t="s">
        <v>152</v>
      </c>
      <c r="D177">
        <v>57605353</v>
      </c>
      <c r="E177" t="s">
        <v>160</v>
      </c>
      <c r="F177" s="19">
        <v>71.88</v>
      </c>
      <c r="G177" t="s">
        <v>151</v>
      </c>
    </row>
    <row r="178" spans="1:7" x14ac:dyDescent="0.2">
      <c r="A178">
        <v>10175</v>
      </c>
      <c r="B178" t="s">
        <v>153</v>
      </c>
      <c r="C178" t="s">
        <v>154</v>
      </c>
      <c r="D178">
        <v>45033697</v>
      </c>
      <c r="E178" t="s">
        <v>155</v>
      </c>
      <c r="F178" s="19">
        <v>25.02</v>
      </c>
      <c r="G178" t="s">
        <v>156</v>
      </c>
    </row>
    <row r="179" spans="1:7" x14ac:dyDescent="0.2">
      <c r="A179">
        <v>10176</v>
      </c>
      <c r="B179" t="s">
        <v>153</v>
      </c>
      <c r="C179" t="s">
        <v>154</v>
      </c>
      <c r="D179">
        <v>33917941</v>
      </c>
      <c r="E179" t="s">
        <v>155</v>
      </c>
      <c r="F179" s="19">
        <v>41.38</v>
      </c>
      <c r="G179" t="s">
        <v>156</v>
      </c>
    </row>
    <row r="180" spans="1:7" x14ac:dyDescent="0.2">
      <c r="A180">
        <v>10177</v>
      </c>
      <c r="B180" t="s">
        <v>148</v>
      </c>
      <c r="C180" t="s">
        <v>158</v>
      </c>
      <c r="D180">
        <v>39654675</v>
      </c>
      <c r="E180" t="s">
        <v>160</v>
      </c>
      <c r="F180" s="19">
        <v>67.11</v>
      </c>
      <c r="G180" t="s">
        <v>151</v>
      </c>
    </row>
    <row r="181" spans="1:7" x14ac:dyDescent="0.2">
      <c r="A181">
        <v>10178</v>
      </c>
      <c r="B181" t="s">
        <v>157</v>
      </c>
      <c r="C181" t="s">
        <v>158</v>
      </c>
      <c r="D181">
        <v>47532285</v>
      </c>
      <c r="E181" t="s">
        <v>160</v>
      </c>
      <c r="F181" s="19">
        <v>37.86</v>
      </c>
      <c r="G181" t="s">
        <v>151</v>
      </c>
    </row>
    <row r="182" spans="1:7" x14ac:dyDescent="0.2">
      <c r="A182">
        <v>10179</v>
      </c>
      <c r="B182" t="s">
        <v>157</v>
      </c>
      <c r="C182" t="s">
        <v>149</v>
      </c>
      <c r="D182">
        <v>85998809</v>
      </c>
      <c r="E182" t="s">
        <v>160</v>
      </c>
      <c r="F182" s="19">
        <v>45.69</v>
      </c>
      <c r="G182" t="s">
        <v>151</v>
      </c>
    </row>
    <row r="183" spans="1:7" x14ac:dyDescent="0.2">
      <c r="A183">
        <v>10180</v>
      </c>
      <c r="B183" t="s">
        <v>153</v>
      </c>
      <c r="C183" t="s">
        <v>154</v>
      </c>
      <c r="D183">
        <v>34960635</v>
      </c>
      <c r="E183" t="s">
        <v>155</v>
      </c>
      <c r="F183" s="19">
        <v>39.840000000000003</v>
      </c>
      <c r="G183" t="s">
        <v>151</v>
      </c>
    </row>
    <row r="184" spans="1:7" x14ac:dyDescent="0.2">
      <c r="A184">
        <v>10181</v>
      </c>
      <c r="B184" t="s">
        <v>159</v>
      </c>
      <c r="C184" t="s">
        <v>152</v>
      </c>
      <c r="D184">
        <v>85117076</v>
      </c>
      <c r="E184" t="s">
        <v>150</v>
      </c>
      <c r="F184" s="19">
        <v>98.03</v>
      </c>
      <c r="G184" t="s">
        <v>156</v>
      </c>
    </row>
    <row r="185" spans="1:7" x14ac:dyDescent="0.2">
      <c r="A185">
        <v>10182</v>
      </c>
      <c r="B185" t="s">
        <v>153</v>
      </c>
      <c r="C185" t="s">
        <v>154</v>
      </c>
      <c r="D185">
        <v>67865323</v>
      </c>
      <c r="E185" t="s">
        <v>155</v>
      </c>
      <c r="F185" s="19">
        <v>103.86</v>
      </c>
      <c r="G185" t="s">
        <v>156</v>
      </c>
    </row>
    <row r="186" spans="1:7" x14ac:dyDescent="0.2">
      <c r="A186">
        <v>10183</v>
      </c>
      <c r="B186" t="s">
        <v>159</v>
      </c>
      <c r="C186" t="s">
        <v>158</v>
      </c>
      <c r="D186">
        <v>55061563</v>
      </c>
      <c r="E186" t="s">
        <v>160</v>
      </c>
      <c r="F186" s="19">
        <v>96.62</v>
      </c>
      <c r="G186" t="s">
        <v>151</v>
      </c>
    </row>
    <row r="187" spans="1:7" x14ac:dyDescent="0.2">
      <c r="A187">
        <v>10184</v>
      </c>
      <c r="B187" t="s">
        <v>157</v>
      </c>
      <c r="C187" t="s">
        <v>158</v>
      </c>
      <c r="D187">
        <v>58022125</v>
      </c>
      <c r="E187" t="s">
        <v>160</v>
      </c>
      <c r="F187" s="19">
        <v>34.450000000000003</v>
      </c>
      <c r="G187" t="s">
        <v>156</v>
      </c>
    </row>
    <row r="188" spans="1:7" x14ac:dyDescent="0.2">
      <c r="A188">
        <v>10185</v>
      </c>
      <c r="B188" t="s">
        <v>157</v>
      </c>
      <c r="C188" t="s">
        <v>154</v>
      </c>
      <c r="D188">
        <v>25679000</v>
      </c>
      <c r="E188" t="s">
        <v>155</v>
      </c>
      <c r="F188" s="19">
        <v>29.02</v>
      </c>
      <c r="G188" t="s">
        <v>156</v>
      </c>
    </row>
    <row r="189" spans="1:7" x14ac:dyDescent="0.2">
      <c r="A189">
        <v>10186</v>
      </c>
      <c r="B189" t="s">
        <v>159</v>
      </c>
      <c r="C189" t="s">
        <v>149</v>
      </c>
      <c r="D189">
        <v>35078468</v>
      </c>
      <c r="E189" t="s">
        <v>160</v>
      </c>
      <c r="F189" s="19">
        <v>26.74</v>
      </c>
      <c r="G189" t="s">
        <v>156</v>
      </c>
    </row>
    <row r="190" spans="1:7" x14ac:dyDescent="0.2">
      <c r="A190">
        <v>10187</v>
      </c>
      <c r="B190" t="s">
        <v>153</v>
      </c>
      <c r="C190" t="s">
        <v>158</v>
      </c>
      <c r="D190">
        <v>75772325</v>
      </c>
      <c r="E190" t="s">
        <v>150</v>
      </c>
      <c r="F190" s="19">
        <v>46.41</v>
      </c>
      <c r="G190" t="s">
        <v>151</v>
      </c>
    </row>
    <row r="191" spans="1:7" x14ac:dyDescent="0.2">
      <c r="A191">
        <v>10188</v>
      </c>
      <c r="B191" t="s">
        <v>159</v>
      </c>
      <c r="C191" t="s">
        <v>154</v>
      </c>
      <c r="D191">
        <v>25433486</v>
      </c>
      <c r="E191" t="s">
        <v>155</v>
      </c>
      <c r="F191" s="19">
        <v>40.56</v>
      </c>
      <c r="G191" t="s">
        <v>156</v>
      </c>
    </row>
    <row r="192" spans="1:7" x14ac:dyDescent="0.2">
      <c r="A192">
        <v>10189</v>
      </c>
      <c r="B192" t="s">
        <v>159</v>
      </c>
      <c r="C192" t="s">
        <v>154</v>
      </c>
      <c r="D192">
        <v>65056232</v>
      </c>
      <c r="E192" t="s">
        <v>155</v>
      </c>
      <c r="F192" s="19">
        <v>88.79</v>
      </c>
      <c r="G192" t="s">
        <v>156</v>
      </c>
    </row>
    <row r="193" spans="1:7" x14ac:dyDescent="0.2">
      <c r="A193">
        <v>10190</v>
      </c>
      <c r="B193" t="s">
        <v>148</v>
      </c>
      <c r="C193" t="s">
        <v>158</v>
      </c>
      <c r="D193">
        <v>96077043</v>
      </c>
      <c r="E193" t="s">
        <v>160</v>
      </c>
      <c r="F193" s="19">
        <v>96.48</v>
      </c>
      <c r="G193" t="s">
        <v>156</v>
      </c>
    </row>
    <row r="194" spans="1:7" x14ac:dyDescent="0.2">
      <c r="A194">
        <v>10191</v>
      </c>
      <c r="B194" t="s">
        <v>153</v>
      </c>
      <c r="C194" t="s">
        <v>149</v>
      </c>
      <c r="D194">
        <v>68380003</v>
      </c>
      <c r="E194" t="s">
        <v>160</v>
      </c>
      <c r="F194" s="19">
        <v>44.94</v>
      </c>
      <c r="G194" t="s">
        <v>151</v>
      </c>
    </row>
    <row r="195" spans="1:7" x14ac:dyDescent="0.2">
      <c r="A195">
        <v>10192</v>
      </c>
      <c r="B195" t="s">
        <v>148</v>
      </c>
      <c r="C195" t="s">
        <v>149</v>
      </c>
      <c r="D195">
        <v>92733708</v>
      </c>
      <c r="E195" t="s">
        <v>150</v>
      </c>
      <c r="F195" s="19">
        <v>26.06</v>
      </c>
      <c r="G195" t="s">
        <v>151</v>
      </c>
    </row>
    <row r="196" spans="1:7" x14ac:dyDescent="0.2">
      <c r="A196">
        <v>10193</v>
      </c>
      <c r="B196" t="s">
        <v>159</v>
      </c>
      <c r="C196" t="s">
        <v>152</v>
      </c>
      <c r="D196">
        <v>17547620</v>
      </c>
      <c r="E196" t="s">
        <v>160</v>
      </c>
      <c r="F196" s="19">
        <v>29.32</v>
      </c>
      <c r="G196" t="s">
        <v>156</v>
      </c>
    </row>
    <row r="197" spans="1:7" x14ac:dyDescent="0.2">
      <c r="A197">
        <v>10194</v>
      </c>
      <c r="B197" t="s">
        <v>159</v>
      </c>
      <c r="C197" t="s">
        <v>158</v>
      </c>
      <c r="D197">
        <v>95291830</v>
      </c>
      <c r="E197" t="s">
        <v>150</v>
      </c>
      <c r="F197" s="19">
        <v>30.37</v>
      </c>
      <c r="G197" t="s">
        <v>151</v>
      </c>
    </row>
    <row r="198" spans="1:7" x14ac:dyDescent="0.2">
      <c r="A198">
        <v>10195</v>
      </c>
      <c r="B198" t="s">
        <v>153</v>
      </c>
      <c r="C198" t="s">
        <v>154</v>
      </c>
      <c r="D198">
        <v>49471722</v>
      </c>
      <c r="E198" t="s">
        <v>155</v>
      </c>
      <c r="F198" s="19">
        <v>45.8</v>
      </c>
      <c r="G198" t="s">
        <v>156</v>
      </c>
    </row>
    <row r="199" spans="1:7" x14ac:dyDescent="0.2">
      <c r="A199">
        <v>10196</v>
      </c>
      <c r="B199" t="s">
        <v>153</v>
      </c>
      <c r="C199" t="s">
        <v>152</v>
      </c>
      <c r="D199">
        <v>70336893</v>
      </c>
      <c r="E199" t="s">
        <v>160</v>
      </c>
      <c r="F199" s="19">
        <v>90.43</v>
      </c>
      <c r="G199" t="s">
        <v>156</v>
      </c>
    </row>
    <row r="200" spans="1:7" x14ac:dyDescent="0.2">
      <c r="A200">
        <v>10197</v>
      </c>
      <c r="B200" t="s">
        <v>148</v>
      </c>
      <c r="C200" t="s">
        <v>158</v>
      </c>
      <c r="D200">
        <v>44142213</v>
      </c>
      <c r="E200" t="s">
        <v>150</v>
      </c>
      <c r="F200" s="19">
        <v>52.23</v>
      </c>
      <c r="G200" t="s">
        <v>151</v>
      </c>
    </row>
    <row r="201" spans="1:7" x14ac:dyDescent="0.2">
      <c r="A201">
        <v>10198</v>
      </c>
      <c r="B201" t="s">
        <v>148</v>
      </c>
      <c r="C201" t="s">
        <v>158</v>
      </c>
      <c r="D201">
        <v>69832322</v>
      </c>
      <c r="E201" t="s">
        <v>160</v>
      </c>
      <c r="F201" s="19">
        <v>43.5</v>
      </c>
      <c r="G201" t="s">
        <v>151</v>
      </c>
    </row>
    <row r="202" spans="1:7" x14ac:dyDescent="0.2">
      <c r="A202">
        <v>10199</v>
      </c>
      <c r="B202" t="s">
        <v>159</v>
      </c>
      <c r="C202" t="s">
        <v>152</v>
      </c>
      <c r="D202">
        <v>54284580</v>
      </c>
      <c r="E202" t="s">
        <v>160</v>
      </c>
      <c r="F202" s="19">
        <v>37.200000000000003</v>
      </c>
      <c r="G202" t="s">
        <v>156</v>
      </c>
    </row>
    <row r="203" spans="1:7" x14ac:dyDescent="0.2">
      <c r="A203">
        <v>10200</v>
      </c>
      <c r="B203" t="s">
        <v>159</v>
      </c>
      <c r="C203" t="s">
        <v>149</v>
      </c>
      <c r="D203">
        <v>69967343</v>
      </c>
      <c r="E203" t="s">
        <v>150</v>
      </c>
      <c r="F203" s="19">
        <v>86.21</v>
      </c>
      <c r="G203" t="s">
        <v>156</v>
      </c>
    </row>
    <row r="204" spans="1:7" x14ac:dyDescent="0.2">
      <c r="A204">
        <v>10201</v>
      </c>
      <c r="B204" t="s">
        <v>153</v>
      </c>
      <c r="C204" t="s">
        <v>154</v>
      </c>
      <c r="D204">
        <v>70932816</v>
      </c>
      <c r="E204" t="s">
        <v>155</v>
      </c>
      <c r="F204" s="19">
        <v>38.92</v>
      </c>
      <c r="G204" t="s">
        <v>151</v>
      </c>
    </row>
    <row r="205" spans="1:7" x14ac:dyDescent="0.2">
      <c r="A205">
        <v>10202</v>
      </c>
      <c r="B205" t="s">
        <v>159</v>
      </c>
      <c r="C205" t="s">
        <v>149</v>
      </c>
      <c r="D205">
        <v>74082072</v>
      </c>
      <c r="E205" t="s">
        <v>150</v>
      </c>
      <c r="F205" s="19">
        <v>49.03</v>
      </c>
      <c r="G205" t="s">
        <v>151</v>
      </c>
    </row>
    <row r="206" spans="1:7" x14ac:dyDescent="0.2">
      <c r="A206">
        <v>10203</v>
      </c>
      <c r="B206" t="s">
        <v>153</v>
      </c>
      <c r="C206" t="s">
        <v>158</v>
      </c>
      <c r="D206">
        <v>92299116</v>
      </c>
      <c r="E206" t="s">
        <v>160</v>
      </c>
      <c r="F206" s="19">
        <v>77.739999999999995</v>
      </c>
      <c r="G206" t="s">
        <v>151</v>
      </c>
    </row>
    <row r="207" spans="1:7" x14ac:dyDescent="0.2">
      <c r="A207">
        <v>10204</v>
      </c>
      <c r="B207" t="s">
        <v>159</v>
      </c>
      <c r="C207" t="s">
        <v>154</v>
      </c>
      <c r="D207">
        <v>33160396</v>
      </c>
      <c r="E207" t="s">
        <v>155</v>
      </c>
      <c r="F207" s="19">
        <v>74.45</v>
      </c>
      <c r="G207" t="s">
        <v>151</v>
      </c>
    </row>
    <row r="208" spans="1:7" x14ac:dyDescent="0.2">
      <c r="A208">
        <v>10205</v>
      </c>
      <c r="B208" t="s">
        <v>153</v>
      </c>
      <c r="C208" t="s">
        <v>149</v>
      </c>
      <c r="D208">
        <v>22141389</v>
      </c>
      <c r="E208" t="s">
        <v>160</v>
      </c>
      <c r="F208" s="19">
        <v>34.79</v>
      </c>
      <c r="G208" t="s">
        <v>151</v>
      </c>
    </row>
    <row r="209" spans="1:7" x14ac:dyDescent="0.2">
      <c r="A209">
        <v>10206</v>
      </c>
      <c r="B209" t="s">
        <v>159</v>
      </c>
      <c r="C209" t="s">
        <v>158</v>
      </c>
      <c r="D209">
        <v>43297905</v>
      </c>
      <c r="E209" t="s">
        <v>150</v>
      </c>
      <c r="F209" s="19">
        <v>41.11</v>
      </c>
      <c r="G209" t="s">
        <v>156</v>
      </c>
    </row>
    <row r="210" spans="1:7" x14ac:dyDescent="0.2">
      <c r="A210">
        <v>10207</v>
      </c>
      <c r="B210" t="s">
        <v>157</v>
      </c>
      <c r="C210" t="s">
        <v>158</v>
      </c>
      <c r="D210">
        <v>72307242</v>
      </c>
      <c r="E210" t="s">
        <v>160</v>
      </c>
      <c r="F210" s="19">
        <v>24.1</v>
      </c>
      <c r="G210" t="s">
        <v>156</v>
      </c>
    </row>
    <row r="211" spans="1:7" x14ac:dyDescent="0.2">
      <c r="A211">
        <v>10208</v>
      </c>
      <c r="B211" t="s">
        <v>153</v>
      </c>
      <c r="C211" t="s">
        <v>152</v>
      </c>
      <c r="D211">
        <v>66131853</v>
      </c>
      <c r="E211" t="s">
        <v>150</v>
      </c>
      <c r="F211" s="19">
        <v>81.7</v>
      </c>
      <c r="G211" t="s">
        <v>156</v>
      </c>
    </row>
    <row r="212" spans="1:7" x14ac:dyDescent="0.2">
      <c r="A212">
        <v>10209</v>
      </c>
      <c r="B212" t="s">
        <v>153</v>
      </c>
      <c r="C212" t="s">
        <v>152</v>
      </c>
      <c r="D212">
        <v>71755916</v>
      </c>
      <c r="E212" t="s">
        <v>160</v>
      </c>
      <c r="F212" s="19">
        <v>39.29</v>
      </c>
      <c r="G212" t="s">
        <v>156</v>
      </c>
    </row>
    <row r="213" spans="1:7" x14ac:dyDescent="0.2">
      <c r="A213">
        <v>10210</v>
      </c>
      <c r="B213" t="s">
        <v>148</v>
      </c>
      <c r="C213" t="s">
        <v>158</v>
      </c>
      <c r="D213">
        <v>55102089</v>
      </c>
      <c r="E213" t="s">
        <v>160</v>
      </c>
      <c r="F213" s="19">
        <v>41.96</v>
      </c>
      <c r="G213" t="s">
        <v>151</v>
      </c>
    </row>
    <row r="214" spans="1:7" x14ac:dyDescent="0.2">
      <c r="A214">
        <v>10211</v>
      </c>
      <c r="B214" t="s">
        <v>159</v>
      </c>
      <c r="C214" t="s">
        <v>154</v>
      </c>
      <c r="D214">
        <v>25266837</v>
      </c>
      <c r="E214" t="s">
        <v>155</v>
      </c>
      <c r="F214" s="19">
        <v>38.11</v>
      </c>
      <c r="G214" t="s">
        <v>151</v>
      </c>
    </row>
    <row r="215" spans="1:7" x14ac:dyDescent="0.2">
      <c r="A215">
        <v>10212</v>
      </c>
      <c r="B215" t="s">
        <v>148</v>
      </c>
      <c r="C215" t="s">
        <v>158</v>
      </c>
      <c r="D215">
        <v>17246696</v>
      </c>
      <c r="E215" t="s">
        <v>160</v>
      </c>
      <c r="F215" s="19">
        <v>36.130000000000003</v>
      </c>
      <c r="G215" t="s">
        <v>156</v>
      </c>
    </row>
    <row r="216" spans="1:7" x14ac:dyDescent="0.2">
      <c r="A216">
        <v>10213</v>
      </c>
      <c r="B216" t="s">
        <v>148</v>
      </c>
      <c r="C216" t="s">
        <v>149</v>
      </c>
      <c r="D216">
        <v>55149876</v>
      </c>
      <c r="E216" t="s">
        <v>160</v>
      </c>
      <c r="F216" s="19">
        <v>28.04</v>
      </c>
      <c r="G216" t="s">
        <v>156</v>
      </c>
    </row>
    <row r="217" spans="1:7" x14ac:dyDescent="0.2">
      <c r="A217">
        <v>10214</v>
      </c>
      <c r="B217" t="s">
        <v>157</v>
      </c>
      <c r="C217" t="s">
        <v>152</v>
      </c>
      <c r="D217">
        <v>66024609</v>
      </c>
      <c r="E217" t="s">
        <v>160</v>
      </c>
      <c r="F217" s="19">
        <v>92.98</v>
      </c>
      <c r="G217" t="s">
        <v>156</v>
      </c>
    </row>
    <row r="218" spans="1:7" x14ac:dyDescent="0.2">
      <c r="A218">
        <v>10215</v>
      </c>
      <c r="B218" t="s">
        <v>153</v>
      </c>
      <c r="C218" t="s">
        <v>152</v>
      </c>
      <c r="D218">
        <v>74962881</v>
      </c>
      <c r="E218" t="s">
        <v>150</v>
      </c>
      <c r="F218" s="19">
        <v>52.76</v>
      </c>
      <c r="G218" t="s">
        <v>151</v>
      </c>
    </row>
    <row r="219" spans="1:7" x14ac:dyDescent="0.2">
      <c r="A219">
        <v>10216</v>
      </c>
      <c r="B219" t="s">
        <v>157</v>
      </c>
      <c r="C219" t="s">
        <v>158</v>
      </c>
      <c r="D219">
        <v>66903731</v>
      </c>
      <c r="E219" t="s">
        <v>150</v>
      </c>
      <c r="F219" s="19">
        <v>34.17</v>
      </c>
      <c r="G219" t="s">
        <v>151</v>
      </c>
    </row>
    <row r="220" spans="1:7" x14ac:dyDescent="0.2">
      <c r="A220">
        <v>10217</v>
      </c>
      <c r="B220" t="s">
        <v>148</v>
      </c>
      <c r="C220" t="s">
        <v>154</v>
      </c>
      <c r="D220">
        <v>71026884</v>
      </c>
      <c r="E220" t="s">
        <v>155</v>
      </c>
      <c r="F220" s="19">
        <v>27.6</v>
      </c>
      <c r="G220" t="s">
        <v>151</v>
      </c>
    </row>
    <row r="221" spans="1:7" x14ac:dyDescent="0.2">
      <c r="A221">
        <v>10218</v>
      </c>
      <c r="B221" t="s">
        <v>159</v>
      </c>
      <c r="C221" t="s">
        <v>158</v>
      </c>
      <c r="D221">
        <v>86140667</v>
      </c>
      <c r="E221" t="s">
        <v>150</v>
      </c>
      <c r="F221" s="19">
        <v>105.88</v>
      </c>
      <c r="G221" t="s">
        <v>156</v>
      </c>
    </row>
    <row r="222" spans="1:7" x14ac:dyDescent="0.2">
      <c r="A222">
        <v>10219</v>
      </c>
      <c r="B222" t="s">
        <v>153</v>
      </c>
      <c r="C222" t="s">
        <v>152</v>
      </c>
      <c r="D222">
        <v>97905965</v>
      </c>
      <c r="E222" t="s">
        <v>150</v>
      </c>
      <c r="F222" s="19">
        <v>75.87</v>
      </c>
      <c r="G222" t="s">
        <v>156</v>
      </c>
    </row>
    <row r="223" spans="1:7" x14ac:dyDescent="0.2">
      <c r="A223">
        <v>10220</v>
      </c>
      <c r="B223" t="s">
        <v>159</v>
      </c>
      <c r="C223" t="s">
        <v>149</v>
      </c>
      <c r="D223">
        <v>40197352</v>
      </c>
      <c r="E223" t="s">
        <v>150</v>
      </c>
      <c r="F223" s="19">
        <v>34.14</v>
      </c>
      <c r="G223" t="s">
        <v>156</v>
      </c>
    </row>
    <row r="224" spans="1:7" x14ac:dyDescent="0.2">
      <c r="A224">
        <v>10221</v>
      </c>
      <c r="B224" t="s">
        <v>148</v>
      </c>
      <c r="C224" t="s">
        <v>152</v>
      </c>
      <c r="D224">
        <v>43741856</v>
      </c>
      <c r="E224" t="s">
        <v>150</v>
      </c>
      <c r="F224" s="19">
        <v>92.05</v>
      </c>
      <c r="G224" t="s">
        <v>156</v>
      </c>
    </row>
    <row r="225" spans="1:7" x14ac:dyDescent="0.2">
      <c r="A225">
        <v>10222</v>
      </c>
      <c r="B225" t="s">
        <v>153</v>
      </c>
      <c r="C225" t="s">
        <v>149</v>
      </c>
      <c r="D225">
        <v>78186031</v>
      </c>
      <c r="E225" t="s">
        <v>150</v>
      </c>
      <c r="F225" s="19">
        <v>48.04</v>
      </c>
      <c r="G225" t="s">
        <v>151</v>
      </c>
    </row>
    <row r="226" spans="1:7" x14ac:dyDescent="0.2">
      <c r="A226">
        <v>10223</v>
      </c>
      <c r="B226" t="s">
        <v>159</v>
      </c>
      <c r="C226" t="s">
        <v>149</v>
      </c>
      <c r="D226">
        <v>58045939</v>
      </c>
      <c r="E226" t="s">
        <v>160</v>
      </c>
      <c r="F226" s="19">
        <v>97.16</v>
      </c>
      <c r="G226" t="s">
        <v>156</v>
      </c>
    </row>
    <row r="227" spans="1:7" x14ac:dyDescent="0.2">
      <c r="A227">
        <v>10224</v>
      </c>
      <c r="B227" t="s">
        <v>153</v>
      </c>
      <c r="C227" t="s">
        <v>158</v>
      </c>
      <c r="D227">
        <v>16151482</v>
      </c>
      <c r="E227" t="s">
        <v>160</v>
      </c>
      <c r="F227" s="19">
        <v>32.659999999999997</v>
      </c>
      <c r="G227" t="s">
        <v>156</v>
      </c>
    </row>
    <row r="228" spans="1:7" x14ac:dyDescent="0.2">
      <c r="A228">
        <v>10225</v>
      </c>
      <c r="B228" t="s">
        <v>157</v>
      </c>
      <c r="C228" t="s">
        <v>152</v>
      </c>
      <c r="D228">
        <v>16578164</v>
      </c>
      <c r="E228" t="s">
        <v>160</v>
      </c>
      <c r="F228" s="19">
        <v>44.13</v>
      </c>
      <c r="G228" t="s">
        <v>151</v>
      </c>
    </row>
    <row r="229" spans="1:7" x14ac:dyDescent="0.2">
      <c r="A229">
        <v>10226</v>
      </c>
      <c r="B229" t="s">
        <v>157</v>
      </c>
      <c r="C229" t="s">
        <v>149</v>
      </c>
      <c r="D229">
        <v>96323938</v>
      </c>
      <c r="E229" t="s">
        <v>150</v>
      </c>
      <c r="F229" s="19">
        <v>43.88</v>
      </c>
      <c r="G229" t="s">
        <v>156</v>
      </c>
    </row>
    <row r="230" spans="1:7" x14ac:dyDescent="0.2">
      <c r="A230">
        <v>10227</v>
      </c>
      <c r="B230" t="s">
        <v>148</v>
      </c>
      <c r="C230" t="s">
        <v>158</v>
      </c>
      <c r="D230">
        <v>77228031</v>
      </c>
      <c r="E230" t="s">
        <v>150</v>
      </c>
      <c r="F230" s="19">
        <v>42.52</v>
      </c>
      <c r="G230" t="s">
        <v>151</v>
      </c>
    </row>
    <row r="231" spans="1:7" x14ac:dyDescent="0.2">
      <c r="A231">
        <v>10228</v>
      </c>
      <c r="B231" t="s">
        <v>148</v>
      </c>
      <c r="C231" t="s">
        <v>154</v>
      </c>
      <c r="D231">
        <v>10779898</v>
      </c>
      <c r="E231" t="s">
        <v>155</v>
      </c>
      <c r="F231" s="19">
        <v>101.86</v>
      </c>
      <c r="G231" t="s">
        <v>151</v>
      </c>
    </row>
    <row r="232" spans="1:7" x14ac:dyDescent="0.2">
      <c r="A232">
        <v>10229</v>
      </c>
      <c r="B232" t="s">
        <v>148</v>
      </c>
      <c r="C232" t="s">
        <v>152</v>
      </c>
      <c r="D232">
        <v>85174502</v>
      </c>
      <c r="E232" t="s">
        <v>150</v>
      </c>
      <c r="F232" s="19">
        <v>106.06</v>
      </c>
      <c r="G232" t="s">
        <v>151</v>
      </c>
    </row>
    <row r="233" spans="1:7" x14ac:dyDescent="0.2">
      <c r="A233">
        <v>10230</v>
      </c>
      <c r="B233" t="s">
        <v>153</v>
      </c>
      <c r="C233" t="s">
        <v>158</v>
      </c>
      <c r="D233">
        <v>73359370</v>
      </c>
      <c r="E233" t="s">
        <v>160</v>
      </c>
      <c r="F233" s="19">
        <v>110.56</v>
      </c>
      <c r="G233" t="s">
        <v>156</v>
      </c>
    </row>
    <row r="234" spans="1:7" x14ac:dyDescent="0.2">
      <c r="A234">
        <v>10231</v>
      </c>
      <c r="B234" t="s">
        <v>148</v>
      </c>
      <c r="C234" t="s">
        <v>154</v>
      </c>
      <c r="D234">
        <v>10400774</v>
      </c>
      <c r="E234" t="s">
        <v>155</v>
      </c>
      <c r="F234" s="19">
        <v>38.03</v>
      </c>
      <c r="G234" t="s">
        <v>156</v>
      </c>
    </row>
    <row r="235" spans="1:7" x14ac:dyDescent="0.2">
      <c r="A235">
        <v>10232</v>
      </c>
      <c r="B235" t="s">
        <v>153</v>
      </c>
      <c r="C235" t="s">
        <v>149</v>
      </c>
      <c r="D235">
        <v>69035250</v>
      </c>
      <c r="E235" t="s">
        <v>150</v>
      </c>
      <c r="F235" s="19">
        <v>92.35</v>
      </c>
      <c r="G235" t="s">
        <v>151</v>
      </c>
    </row>
    <row r="236" spans="1:7" x14ac:dyDescent="0.2">
      <c r="A236">
        <v>10233</v>
      </c>
      <c r="B236" t="s">
        <v>159</v>
      </c>
      <c r="C236" t="s">
        <v>152</v>
      </c>
      <c r="D236">
        <v>45792515</v>
      </c>
      <c r="E236" t="s">
        <v>150</v>
      </c>
      <c r="F236" s="19">
        <v>85.45</v>
      </c>
      <c r="G236" t="s">
        <v>156</v>
      </c>
    </row>
    <row r="237" spans="1:7" x14ac:dyDescent="0.2">
      <c r="A237">
        <v>10234</v>
      </c>
      <c r="B237" t="s">
        <v>153</v>
      </c>
      <c r="C237" t="s">
        <v>152</v>
      </c>
      <c r="D237">
        <v>28433265</v>
      </c>
      <c r="E237" t="s">
        <v>150</v>
      </c>
      <c r="F237" s="19">
        <v>95.28</v>
      </c>
      <c r="G237" t="s">
        <v>156</v>
      </c>
    </row>
    <row r="238" spans="1:7" x14ac:dyDescent="0.2">
      <c r="A238">
        <v>10235</v>
      </c>
      <c r="B238" t="s">
        <v>157</v>
      </c>
      <c r="C238" t="s">
        <v>158</v>
      </c>
      <c r="D238">
        <v>55311936</v>
      </c>
      <c r="E238" t="s">
        <v>150</v>
      </c>
      <c r="F238" s="19">
        <v>38.65</v>
      </c>
      <c r="G238" t="s">
        <v>151</v>
      </c>
    </row>
    <row r="239" spans="1:7" x14ac:dyDescent="0.2">
      <c r="A239">
        <v>10236</v>
      </c>
      <c r="B239" t="s">
        <v>148</v>
      </c>
      <c r="C239" t="s">
        <v>158</v>
      </c>
      <c r="D239">
        <v>64115201</v>
      </c>
      <c r="E239" t="s">
        <v>150</v>
      </c>
      <c r="F239" s="19">
        <v>51.27</v>
      </c>
      <c r="G239" t="s">
        <v>156</v>
      </c>
    </row>
    <row r="240" spans="1:7" x14ac:dyDescent="0.2">
      <c r="A240">
        <v>10237</v>
      </c>
      <c r="B240" t="s">
        <v>153</v>
      </c>
      <c r="C240" t="s">
        <v>158</v>
      </c>
      <c r="D240">
        <v>66071683</v>
      </c>
      <c r="E240" t="s">
        <v>160</v>
      </c>
      <c r="F240" s="19">
        <v>59.5</v>
      </c>
      <c r="G240" t="s">
        <v>151</v>
      </c>
    </row>
    <row r="241" spans="1:7" x14ac:dyDescent="0.2">
      <c r="A241">
        <v>10238</v>
      </c>
      <c r="B241" t="s">
        <v>157</v>
      </c>
      <c r="C241" t="s">
        <v>152</v>
      </c>
      <c r="D241">
        <v>97687340</v>
      </c>
      <c r="E241" t="s">
        <v>160</v>
      </c>
      <c r="F241" s="19">
        <v>25.38</v>
      </c>
      <c r="G241" t="s">
        <v>156</v>
      </c>
    </row>
    <row r="242" spans="1:7" x14ac:dyDescent="0.2">
      <c r="A242">
        <v>10239</v>
      </c>
      <c r="B242" t="s">
        <v>153</v>
      </c>
      <c r="C242" t="s">
        <v>154</v>
      </c>
      <c r="D242">
        <v>41078038</v>
      </c>
      <c r="E242" t="s">
        <v>155</v>
      </c>
      <c r="F242" s="19">
        <v>79.209999999999994</v>
      </c>
      <c r="G242" t="s">
        <v>151</v>
      </c>
    </row>
    <row r="243" spans="1:7" x14ac:dyDescent="0.2">
      <c r="A243">
        <v>10240</v>
      </c>
      <c r="B243" t="s">
        <v>148</v>
      </c>
      <c r="C243" t="s">
        <v>149</v>
      </c>
      <c r="D243">
        <v>55142477</v>
      </c>
      <c r="E243" t="s">
        <v>150</v>
      </c>
      <c r="F243" s="19">
        <v>48.13</v>
      </c>
      <c r="G243" t="s">
        <v>156</v>
      </c>
    </row>
    <row r="244" spans="1:7" x14ac:dyDescent="0.2">
      <c r="A244">
        <v>10241</v>
      </c>
      <c r="B244" t="s">
        <v>148</v>
      </c>
      <c r="C244" t="s">
        <v>154</v>
      </c>
      <c r="D244">
        <v>41419462</v>
      </c>
      <c r="E244" t="s">
        <v>155</v>
      </c>
      <c r="F244" s="19">
        <v>34.28</v>
      </c>
      <c r="G244" t="s">
        <v>151</v>
      </c>
    </row>
    <row r="245" spans="1:7" x14ac:dyDescent="0.2">
      <c r="A245">
        <v>10242</v>
      </c>
      <c r="B245" t="s">
        <v>159</v>
      </c>
      <c r="C245" t="s">
        <v>154</v>
      </c>
      <c r="D245">
        <v>39303323</v>
      </c>
      <c r="E245" t="s">
        <v>155</v>
      </c>
      <c r="F245" s="19">
        <v>24.39</v>
      </c>
      <c r="G245" t="s">
        <v>156</v>
      </c>
    </row>
    <row r="246" spans="1:7" x14ac:dyDescent="0.2">
      <c r="A246">
        <v>10243</v>
      </c>
      <c r="B246" t="s">
        <v>157</v>
      </c>
      <c r="C246" t="s">
        <v>149</v>
      </c>
      <c r="D246">
        <v>95949085</v>
      </c>
      <c r="E246" t="s">
        <v>150</v>
      </c>
      <c r="F246" s="19">
        <v>50.25</v>
      </c>
      <c r="G246" t="s">
        <v>156</v>
      </c>
    </row>
    <row r="247" spans="1:7" x14ac:dyDescent="0.2">
      <c r="A247">
        <v>10244</v>
      </c>
      <c r="B247" t="s">
        <v>153</v>
      </c>
      <c r="C247" t="s">
        <v>154</v>
      </c>
      <c r="D247">
        <v>28911817</v>
      </c>
      <c r="E247" t="s">
        <v>155</v>
      </c>
      <c r="F247" s="19">
        <v>45.21</v>
      </c>
      <c r="G247" t="s">
        <v>156</v>
      </c>
    </row>
    <row r="248" spans="1:7" x14ac:dyDescent="0.2">
      <c r="A248">
        <v>10245</v>
      </c>
      <c r="B248" t="s">
        <v>157</v>
      </c>
      <c r="C248" t="s">
        <v>158</v>
      </c>
      <c r="D248">
        <v>36561487</v>
      </c>
      <c r="E248" t="s">
        <v>150</v>
      </c>
      <c r="F248" s="19">
        <v>31.11</v>
      </c>
      <c r="G248" t="s">
        <v>151</v>
      </c>
    </row>
    <row r="249" spans="1:7" x14ac:dyDescent="0.2">
      <c r="A249">
        <v>10246</v>
      </c>
      <c r="B249" t="s">
        <v>153</v>
      </c>
      <c r="C249" t="s">
        <v>152</v>
      </c>
      <c r="D249">
        <v>71502183</v>
      </c>
      <c r="E249" t="s">
        <v>150</v>
      </c>
      <c r="F249" s="19">
        <v>66.08</v>
      </c>
      <c r="G249" t="s">
        <v>151</v>
      </c>
    </row>
    <row r="250" spans="1:7" x14ac:dyDescent="0.2">
      <c r="A250">
        <v>10247</v>
      </c>
      <c r="B250" t="s">
        <v>153</v>
      </c>
      <c r="C250" t="s">
        <v>149</v>
      </c>
      <c r="D250">
        <v>54077093</v>
      </c>
      <c r="E250" t="s">
        <v>160</v>
      </c>
      <c r="F250" s="19">
        <v>85.46</v>
      </c>
      <c r="G250" t="s">
        <v>151</v>
      </c>
    </row>
    <row r="251" spans="1:7" x14ac:dyDescent="0.2">
      <c r="A251">
        <v>10248</v>
      </c>
      <c r="B251" t="s">
        <v>153</v>
      </c>
      <c r="C251" t="s">
        <v>152</v>
      </c>
      <c r="D251">
        <v>92266350</v>
      </c>
      <c r="E251" t="s">
        <v>160</v>
      </c>
      <c r="F251" s="19">
        <v>94.08</v>
      </c>
      <c r="G251" t="s">
        <v>156</v>
      </c>
    </row>
    <row r="252" spans="1:7" x14ac:dyDescent="0.2">
      <c r="A252">
        <v>10249</v>
      </c>
      <c r="B252" t="s">
        <v>157</v>
      </c>
      <c r="C252" t="s">
        <v>152</v>
      </c>
      <c r="D252">
        <v>60490288</v>
      </c>
      <c r="E252" t="s">
        <v>160</v>
      </c>
      <c r="F252" s="19">
        <v>37.86</v>
      </c>
      <c r="G252" t="s">
        <v>156</v>
      </c>
    </row>
    <row r="253" spans="1:7" x14ac:dyDescent="0.2">
      <c r="A253">
        <v>10250</v>
      </c>
      <c r="B253" t="s">
        <v>153</v>
      </c>
      <c r="C253" t="s">
        <v>152</v>
      </c>
      <c r="D253">
        <v>72701137</v>
      </c>
      <c r="E253" t="s">
        <v>150</v>
      </c>
      <c r="F253" s="19">
        <v>31.71</v>
      </c>
      <c r="G253" t="s">
        <v>151</v>
      </c>
    </row>
    <row r="254" spans="1:7" x14ac:dyDescent="0.2">
      <c r="A254">
        <v>10251</v>
      </c>
      <c r="B254" t="s">
        <v>153</v>
      </c>
      <c r="C254" t="s">
        <v>158</v>
      </c>
      <c r="D254">
        <v>32435141</v>
      </c>
      <c r="E254" t="s">
        <v>160</v>
      </c>
      <c r="F254" s="19">
        <v>48.01</v>
      </c>
      <c r="G254" t="s">
        <v>156</v>
      </c>
    </row>
    <row r="255" spans="1:7" x14ac:dyDescent="0.2">
      <c r="A255">
        <v>10252</v>
      </c>
      <c r="B255" t="s">
        <v>148</v>
      </c>
      <c r="C255" t="s">
        <v>158</v>
      </c>
      <c r="D255">
        <v>48330352</v>
      </c>
      <c r="E255" t="s">
        <v>150</v>
      </c>
      <c r="F255" s="19">
        <v>30.79</v>
      </c>
      <c r="G255" t="s">
        <v>156</v>
      </c>
    </row>
    <row r="256" spans="1:7" x14ac:dyDescent="0.2">
      <c r="A256">
        <v>10253</v>
      </c>
      <c r="B256" t="s">
        <v>159</v>
      </c>
      <c r="C256" t="s">
        <v>149</v>
      </c>
      <c r="D256">
        <v>17689891</v>
      </c>
      <c r="E256" t="s">
        <v>150</v>
      </c>
      <c r="F256" s="19">
        <v>100.04</v>
      </c>
      <c r="G256" t="s">
        <v>156</v>
      </c>
    </row>
    <row r="257" spans="1:7" x14ac:dyDescent="0.2">
      <c r="A257">
        <v>10254</v>
      </c>
      <c r="B257" t="s">
        <v>157</v>
      </c>
      <c r="C257" t="s">
        <v>149</v>
      </c>
      <c r="D257">
        <v>67182932</v>
      </c>
      <c r="E257" t="s">
        <v>150</v>
      </c>
      <c r="F257" s="19">
        <v>33.43</v>
      </c>
      <c r="G257" t="s">
        <v>156</v>
      </c>
    </row>
    <row r="258" spans="1:7" x14ac:dyDescent="0.2">
      <c r="A258">
        <v>10255</v>
      </c>
      <c r="B258" t="s">
        <v>157</v>
      </c>
      <c r="C258" t="s">
        <v>149</v>
      </c>
      <c r="D258">
        <v>97950489</v>
      </c>
      <c r="E258" t="s">
        <v>160</v>
      </c>
      <c r="F258" s="19">
        <v>33.25</v>
      </c>
      <c r="G258" t="s">
        <v>156</v>
      </c>
    </row>
    <row r="259" spans="1:7" x14ac:dyDescent="0.2">
      <c r="A259">
        <v>10256</v>
      </c>
      <c r="B259" t="s">
        <v>153</v>
      </c>
      <c r="C259" t="s">
        <v>154</v>
      </c>
      <c r="D259">
        <v>50561229</v>
      </c>
      <c r="E259" t="s">
        <v>155</v>
      </c>
      <c r="F259" s="19">
        <v>17.22</v>
      </c>
      <c r="G259" t="s">
        <v>151</v>
      </c>
    </row>
    <row r="260" spans="1:7" x14ac:dyDescent="0.2">
      <c r="A260">
        <v>10257</v>
      </c>
      <c r="B260" t="s">
        <v>153</v>
      </c>
      <c r="C260" t="s">
        <v>149</v>
      </c>
      <c r="D260">
        <v>70759248</v>
      </c>
      <c r="E260" t="s">
        <v>150</v>
      </c>
      <c r="F260" s="19">
        <v>99.16</v>
      </c>
      <c r="G260" t="s">
        <v>151</v>
      </c>
    </row>
    <row r="261" spans="1:7" x14ac:dyDescent="0.2">
      <c r="A261">
        <v>10258</v>
      </c>
      <c r="B261" t="s">
        <v>157</v>
      </c>
      <c r="C261" t="s">
        <v>152</v>
      </c>
      <c r="D261">
        <v>77616151</v>
      </c>
      <c r="E261" t="s">
        <v>160</v>
      </c>
      <c r="F261" s="19">
        <v>47.78</v>
      </c>
      <c r="G261" t="s">
        <v>156</v>
      </c>
    </row>
    <row r="262" spans="1:7" x14ac:dyDescent="0.2">
      <c r="A262">
        <v>10259</v>
      </c>
      <c r="B262" t="s">
        <v>153</v>
      </c>
      <c r="C262" t="s">
        <v>158</v>
      </c>
      <c r="D262">
        <v>79551499</v>
      </c>
      <c r="E262" t="s">
        <v>160</v>
      </c>
      <c r="F262" s="19">
        <v>50.54</v>
      </c>
      <c r="G262" t="s">
        <v>151</v>
      </c>
    </row>
    <row r="263" spans="1:7" x14ac:dyDescent="0.2">
      <c r="A263">
        <v>10260</v>
      </c>
      <c r="B263" t="s">
        <v>157</v>
      </c>
      <c r="C263" t="s">
        <v>154</v>
      </c>
      <c r="D263">
        <v>90656731</v>
      </c>
      <c r="E263" t="s">
        <v>155</v>
      </c>
      <c r="F263" s="19">
        <v>86.23</v>
      </c>
      <c r="G263" t="s">
        <v>151</v>
      </c>
    </row>
    <row r="264" spans="1:7" x14ac:dyDescent="0.2">
      <c r="A264">
        <v>10261</v>
      </c>
      <c r="B264" t="s">
        <v>153</v>
      </c>
      <c r="C264" t="s">
        <v>149</v>
      </c>
      <c r="D264">
        <v>33909737</v>
      </c>
      <c r="E264" t="s">
        <v>150</v>
      </c>
      <c r="F264" s="19">
        <v>34.99</v>
      </c>
      <c r="G264" t="s">
        <v>156</v>
      </c>
    </row>
    <row r="265" spans="1:7" x14ac:dyDescent="0.2">
      <c r="A265">
        <v>10262</v>
      </c>
      <c r="B265" t="s">
        <v>157</v>
      </c>
      <c r="C265" t="s">
        <v>149</v>
      </c>
      <c r="D265">
        <v>63841931</v>
      </c>
      <c r="E265" t="s">
        <v>160</v>
      </c>
      <c r="F265" s="19">
        <v>83.02</v>
      </c>
      <c r="G265" t="s">
        <v>156</v>
      </c>
    </row>
    <row r="266" spans="1:7" x14ac:dyDescent="0.2">
      <c r="A266">
        <v>10263</v>
      </c>
      <c r="B266" t="s">
        <v>153</v>
      </c>
      <c r="C266" t="s">
        <v>158</v>
      </c>
      <c r="D266">
        <v>30506370</v>
      </c>
      <c r="E266" t="s">
        <v>160</v>
      </c>
      <c r="F266" s="19">
        <v>29.69</v>
      </c>
      <c r="G266" t="s">
        <v>151</v>
      </c>
    </row>
    <row r="267" spans="1:7" x14ac:dyDescent="0.2">
      <c r="A267">
        <v>10264</v>
      </c>
      <c r="B267" t="s">
        <v>148</v>
      </c>
      <c r="C267" t="s">
        <v>149</v>
      </c>
      <c r="D267">
        <v>81572757</v>
      </c>
      <c r="E267" t="s">
        <v>160</v>
      </c>
      <c r="F267" s="19">
        <v>88.13</v>
      </c>
      <c r="G267" t="s">
        <v>156</v>
      </c>
    </row>
    <row r="268" spans="1:7" x14ac:dyDescent="0.2">
      <c r="A268">
        <v>10265</v>
      </c>
      <c r="B268" t="s">
        <v>159</v>
      </c>
      <c r="C268" t="s">
        <v>149</v>
      </c>
      <c r="D268">
        <v>70596149</v>
      </c>
      <c r="E268" t="s">
        <v>150</v>
      </c>
      <c r="F268" s="19">
        <v>45.41</v>
      </c>
      <c r="G268" t="s">
        <v>156</v>
      </c>
    </row>
    <row r="269" spans="1:7" x14ac:dyDescent="0.2">
      <c r="A269">
        <v>10266</v>
      </c>
      <c r="B269" t="s">
        <v>159</v>
      </c>
      <c r="C269" t="s">
        <v>152</v>
      </c>
      <c r="D269">
        <v>95125046</v>
      </c>
      <c r="E269" t="s">
        <v>150</v>
      </c>
      <c r="F269" s="19">
        <v>58.16</v>
      </c>
      <c r="G269" t="s">
        <v>156</v>
      </c>
    </row>
    <row r="270" spans="1:7" x14ac:dyDescent="0.2">
      <c r="A270">
        <v>10267</v>
      </c>
      <c r="B270" t="s">
        <v>157</v>
      </c>
      <c r="C270" t="s">
        <v>149</v>
      </c>
      <c r="D270">
        <v>10754185</v>
      </c>
      <c r="E270" t="s">
        <v>160</v>
      </c>
      <c r="F270" s="19">
        <v>91.54</v>
      </c>
      <c r="G270" t="s">
        <v>151</v>
      </c>
    </row>
    <row r="271" spans="1:7" x14ac:dyDescent="0.2">
      <c r="A271">
        <v>10268</v>
      </c>
      <c r="B271" t="s">
        <v>159</v>
      </c>
      <c r="C271" t="s">
        <v>154</v>
      </c>
      <c r="D271">
        <v>88506060</v>
      </c>
      <c r="E271" t="s">
        <v>155</v>
      </c>
      <c r="F271" s="19">
        <v>44.04</v>
      </c>
      <c r="G271" t="s">
        <v>151</v>
      </c>
    </row>
    <row r="272" spans="1:7" x14ac:dyDescent="0.2">
      <c r="A272">
        <v>10269</v>
      </c>
      <c r="B272" t="s">
        <v>153</v>
      </c>
      <c r="C272" t="s">
        <v>154</v>
      </c>
      <c r="D272">
        <v>80319080</v>
      </c>
      <c r="E272" t="s">
        <v>155</v>
      </c>
      <c r="F272" s="19">
        <v>52.28</v>
      </c>
      <c r="G272" t="s">
        <v>151</v>
      </c>
    </row>
    <row r="273" spans="1:7" x14ac:dyDescent="0.2">
      <c r="A273">
        <v>10270</v>
      </c>
      <c r="B273" t="s">
        <v>157</v>
      </c>
      <c r="C273" t="s">
        <v>154</v>
      </c>
      <c r="D273">
        <v>27016365</v>
      </c>
      <c r="E273" t="s">
        <v>155</v>
      </c>
      <c r="F273" s="19">
        <v>41.93</v>
      </c>
      <c r="G273" t="s">
        <v>151</v>
      </c>
    </row>
    <row r="274" spans="1:7" x14ac:dyDescent="0.2">
      <c r="A274">
        <v>10271</v>
      </c>
      <c r="B274" t="s">
        <v>157</v>
      </c>
      <c r="C274" t="s">
        <v>149</v>
      </c>
      <c r="D274">
        <v>80034508</v>
      </c>
      <c r="E274" t="s">
        <v>150</v>
      </c>
      <c r="F274" s="19">
        <v>85.74</v>
      </c>
      <c r="G274" t="s">
        <v>151</v>
      </c>
    </row>
    <row r="275" spans="1:7" x14ac:dyDescent="0.2">
      <c r="A275">
        <v>10272</v>
      </c>
      <c r="B275" t="s">
        <v>157</v>
      </c>
      <c r="C275" t="s">
        <v>158</v>
      </c>
      <c r="D275">
        <v>76677689</v>
      </c>
      <c r="E275" t="s">
        <v>160</v>
      </c>
      <c r="F275" s="19">
        <v>32.51</v>
      </c>
      <c r="G275" t="s">
        <v>156</v>
      </c>
    </row>
    <row r="276" spans="1:7" x14ac:dyDescent="0.2">
      <c r="A276">
        <v>10273</v>
      </c>
      <c r="B276" t="s">
        <v>159</v>
      </c>
      <c r="C276" t="s">
        <v>152</v>
      </c>
      <c r="D276">
        <v>96855830</v>
      </c>
      <c r="E276" t="s">
        <v>160</v>
      </c>
      <c r="F276" s="19">
        <v>43.08</v>
      </c>
      <c r="G276" t="s">
        <v>156</v>
      </c>
    </row>
    <row r="277" spans="1:7" x14ac:dyDescent="0.2">
      <c r="A277">
        <v>10274</v>
      </c>
      <c r="B277" t="s">
        <v>148</v>
      </c>
      <c r="C277" t="s">
        <v>158</v>
      </c>
      <c r="D277">
        <v>54775836</v>
      </c>
      <c r="E277" t="s">
        <v>160</v>
      </c>
      <c r="F277" s="19">
        <v>43.66</v>
      </c>
      <c r="G277" t="s">
        <v>151</v>
      </c>
    </row>
    <row r="278" spans="1:7" x14ac:dyDescent="0.2">
      <c r="A278">
        <v>10275</v>
      </c>
      <c r="B278" t="s">
        <v>153</v>
      </c>
      <c r="C278" t="s">
        <v>149</v>
      </c>
      <c r="D278">
        <v>18066842</v>
      </c>
      <c r="E278" t="s">
        <v>160</v>
      </c>
      <c r="F278" s="19">
        <v>40.98</v>
      </c>
      <c r="G278" t="s">
        <v>156</v>
      </c>
    </row>
    <row r="279" spans="1:7" x14ac:dyDescent="0.2">
      <c r="A279">
        <v>10276</v>
      </c>
      <c r="B279" t="s">
        <v>153</v>
      </c>
      <c r="C279" t="s">
        <v>149</v>
      </c>
      <c r="D279">
        <v>28240563</v>
      </c>
      <c r="E279" t="s">
        <v>160</v>
      </c>
      <c r="F279" s="19">
        <v>54.28</v>
      </c>
      <c r="G279" t="s">
        <v>156</v>
      </c>
    </row>
    <row r="280" spans="1:7" x14ac:dyDescent="0.2">
      <c r="A280">
        <v>10277</v>
      </c>
      <c r="B280" t="s">
        <v>157</v>
      </c>
      <c r="C280" t="s">
        <v>152</v>
      </c>
      <c r="D280">
        <v>24796034</v>
      </c>
      <c r="E280" t="s">
        <v>160</v>
      </c>
      <c r="F280" s="19">
        <v>105.62</v>
      </c>
      <c r="G280" t="s">
        <v>151</v>
      </c>
    </row>
    <row r="281" spans="1:7" x14ac:dyDescent="0.2">
      <c r="A281">
        <v>10278</v>
      </c>
      <c r="B281" t="s">
        <v>153</v>
      </c>
      <c r="C281" t="s">
        <v>152</v>
      </c>
      <c r="D281">
        <v>60979466</v>
      </c>
      <c r="E281" t="s">
        <v>160</v>
      </c>
      <c r="F281" s="19">
        <v>40.369999999999997</v>
      </c>
      <c r="G281" t="s">
        <v>156</v>
      </c>
    </row>
    <row r="282" spans="1:7" x14ac:dyDescent="0.2">
      <c r="A282">
        <v>10279</v>
      </c>
      <c r="B282" t="s">
        <v>159</v>
      </c>
      <c r="C282" t="s">
        <v>149</v>
      </c>
      <c r="D282">
        <v>44558261</v>
      </c>
      <c r="E282" t="s">
        <v>150</v>
      </c>
      <c r="F282" s="19">
        <v>34.630000000000003</v>
      </c>
      <c r="G282" t="s">
        <v>151</v>
      </c>
    </row>
    <row r="283" spans="1:7" x14ac:dyDescent="0.2">
      <c r="A283">
        <v>10280</v>
      </c>
      <c r="B283" t="s">
        <v>148</v>
      </c>
      <c r="C283" t="s">
        <v>152</v>
      </c>
      <c r="D283">
        <v>49683597</v>
      </c>
      <c r="E283" t="s">
        <v>160</v>
      </c>
      <c r="F283" s="19">
        <v>41.06</v>
      </c>
      <c r="G283" t="s">
        <v>156</v>
      </c>
    </row>
    <row r="284" spans="1:7" x14ac:dyDescent="0.2">
      <c r="A284">
        <v>10281</v>
      </c>
      <c r="B284" t="s">
        <v>153</v>
      </c>
      <c r="C284" t="s">
        <v>158</v>
      </c>
      <c r="D284">
        <v>70748780</v>
      </c>
      <c r="E284" t="s">
        <v>160</v>
      </c>
      <c r="F284" s="19">
        <v>32.119999999999997</v>
      </c>
      <c r="G284" t="s">
        <v>156</v>
      </c>
    </row>
    <row r="285" spans="1:7" x14ac:dyDescent="0.2">
      <c r="A285">
        <v>10282</v>
      </c>
      <c r="B285" t="s">
        <v>159</v>
      </c>
      <c r="C285" t="s">
        <v>149</v>
      </c>
      <c r="D285">
        <v>80637514</v>
      </c>
      <c r="E285" t="s">
        <v>150</v>
      </c>
      <c r="F285" s="19">
        <v>111.22</v>
      </c>
      <c r="G285" t="s">
        <v>151</v>
      </c>
    </row>
    <row r="286" spans="1:7" x14ac:dyDescent="0.2">
      <c r="A286">
        <v>10283</v>
      </c>
      <c r="B286" t="s">
        <v>159</v>
      </c>
      <c r="C286" t="s">
        <v>149</v>
      </c>
      <c r="D286">
        <v>77963353</v>
      </c>
      <c r="E286" t="s">
        <v>160</v>
      </c>
      <c r="F286" s="19">
        <v>48.2</v>
      </c>
      <c r="G286" t="s">
        <v>156</v>
      </c>
    </row>
    <row r="287" spans="1:7" x14ac:dyDescent="0.2">
      <c r="A287">
        <v>10284</v>
      </c>
      <c r="B287" t="s">
        <v>153</v>
      </c>
      <c r="C287" t="s">
        <v>154</v>
      </c>
      <c r="D287">
        <v>55003920</v>
      </c>
      <c r="E287" t="s">
        <v>155</v>
      </c>
      <c r="F287" s="19">
        <v>100.25</v>
      </c>
      <c r="G287" t="s">
        <v>156</v>
      </c>
    </row>
    <row r="288" spans="1:7" x14ac:dyDescent="0.2">
      <c r="A288">
        <v>10285</v>
      </c>
      <c r="B288" t="s">
        <v>153</v>
      </c>
      <c r="C288" t="s">
        <v>149</v>
      </c>
      <c r="D288">
        <v>66231568</v>
      </c>
      <c r="E288" t="s">
        <v>150</v>
      </c>
      <c r="F288" s="19">
        <v>39.68</v>
      </c>
      <c r="G288" t="s">
        <v>156</v>
      </c>
    </row>
    <row r="289" spans="1:7" x14ac:dyDescent="0.2">
      <c r="A289">
        <v>10286</v>
      </c>
      <c r="B289" t="s">
        <v>153</v>
      </c>
      <c r="C289" t="s">
        <v>158</v>
      </c>
      <c r="D289">
        <v>49290839</v>
      </c>
      <c r="E289" t="s">
        <v>150</v>
      </c>
      <c r="F289" s="19">
        <v>51.58</v>
      </c>
      <c r="G289" t="s">
        <v>156</v>
      </c>
    </row>
    <row r="290" spans="1:7" x14ac:dyDescent="0.2">
      <c r="A290">
        <v>10287</v>
      </c>
      <c r="B290" t="s">
        <v>148</v>
      </c>
      <c r="C290" t="s">
        <v>149</v>
      </c>
      <c r="D290">
        <v>65745301</v>
      </c>
      <c r="E290" t="s">
        <v>160</v>
      </c>
      <c r="F290" s="19">
        <v>43.31</v>
      </c>
      <c r="G290" t="s">
        <v>156</v>
      </c>
    </row>
    <row r="291" spans="1:7" x14ac:dyDescent="0.2">
      <c r="A291">
        <v>10288</v>
      </c>
      <c r="B291" t="s">
        <v>153</v>
      </c>
      <c r="C291" t="s">
        <v>152</v>
      </c>
      <c r="D291">
        <v>18744208</v>
      </c>
      <c r="E291" t="s">
        <v>160</v>
      </c>
      <c r="F291" s="19">
        <v>24.45</v>
      </c>
      <c r="G291" t="s">
        <v>156</v>
      </c>
    </row>
    <row r="292" spans="1:7" x14ac:dyDescent="0.2">
      <c r="A292">
        <v>10289</v>
      </c>
      <c r="B292" t="s">
        <v>148</v>
      </c>
      <c r="C292" t="s">
        <v>158</v>
      </c>
      <c r="D292">
        <v>52683186</v>
      </c>
      <c r="E292" t="s">
        <v>160</v>
      </c>
      <c r="F292" s="19">
        <v>27.58</v>
      </c>
      <c r="G292" t="s">
        <v>156</v>
      </c>
    </row>
    <row r="293" spans="1:7" x14ac:dyDescent="0.2">
      <c r="A293">
        <v>10290</v>
      </c>
      <c r="B293" t="s">
        <v>159</v>
      </c>
      <c r="C293" t="s">
        <v>158</v>
      </c>
      <c r="D293">
        <v>87677897</v>
      </c>
      <c r="E293" t="s">
        <v>160</v>
      </c>
      <c r="F293" s="19">
        <v>37.159999999999997</v>
      </c>
      <c r="G293" t="s">
        <v>156</v>
      </c>
    </row>
    <row r="294" spans="1:7" x14ac:dyDescent="0.2">
      <c r="A294">
        <v>10291</v>
      </c>
      <c r="B294" t="s">
        <v>159</v>
      </c>
      <c r="C294" t="s">
        <v>154</v>
      </c>
      <c r="D294">
        <v>78943440</v>
      </c>
      <c r="E294" t="s">
        <v>155</v>
      </c>
      <c r="F294" s="19">
        <v>45</v>
      </c>
      <c r="G294" t="s">
        <v>156</v>
      </c>
    </row>
    <row r="295" spans="1:7" x14ac:dyDescent="0.2">
      <c r="A295">
        <v>10292</v>
      </c>
      <c r="B295" t="s">
        <v>148</v>
      </c>
      <c r="C295" t="s">
        <v>152</v>
      </c>
      <c r="D295">
        <v>92175770</v>
      </c>
      <c r="E295" t="s">
        <v>160</v>
      </c>
      <c r="F295" s="19">
        <v>92</v>
      </c>
      <c r="G295" t="s">
        <v>156</v>
      </c>
    </row>
    <row r="296" spans="1:7" x14ac:dyDescent="0.2">
      <c r="A296">
        <v>10293</v>
      </c>
      <c r="B296" t="s">
        <v>148</v>
      </c>
      <c r="C296" t="s">
        <v>149</v>
      </c>
      <c r="D296">
        <v>32571506</v>
      </c>
      <c r="E296" t="s">
        <v>160</v>
      </c>
      <c r="F296" s="19">
        <v>37.14</v>
      </c>
      <c r="G296" t="s">
        <v>151</v>
      </c>
    </row>
    <row r="297" spans="1:7" x14ac:dyDescent="0.2">
      <c r="A297">
        <v>10294</v>
      </c>
      <c r="B297" t="s">
        <v>157</v>
      </c>
      <c r="C297" t="s">
        <v>152</v>
      </c>
      <c r="D297">
        <v>11427628</v>
      </c>
      <c r="E297" t="s">
        <v>150</v>
      </c>
      <c r="F297" s="19">
        <v>22.19</v>
      </c>
      <c r="G297" t="s">
        <v>156</v>
      </c>
    </row>
    <row r="298" spans="1:7" x14ac:dyDescent="0.2">
      <c r="A298">
        <v>10295</v>
      </c>
      <c r="B298" t="s">
        <v>153</v>
      </c>
      <c r="C298" t="s">
        <v>152</v>
      </c>
      <c r="D298">
        <v>92399789</v>
      </c>
      <c r="E298" t="s">
        <v>160</v>
      </c>
      <c r="F298" s="19">
        <v>43.84</v>
      </c>
      <c r="G298" t="s">
        <v>156</v>
      </c>
    </row>
    <row r="299" spans="1:7" x14ac:dyDescent="0.2">
      <c r="A299">
        <v>10296</v>
      </c>
      <c r="B299" t="s">
        <v>159</v>
      </c>
      <c r="C299" t="s">
        <v>152</v>
      </c>
      <c r="D299">
        <v>63645553</v>
      </c>
      <c r="E299" t="s">
        <v>150</v>
      </c>
      <c r="F299" s="19">
        <v>41.81</v>
      </c>
      <c r="G299" t="s">
        <v>151</v>
      </c>
    </row>
    <row r="300" spans="1:7" x14ac:dyDescent="0.2">
      <c r="A300">
        <v>10297</v>
      </c>
      <c r="B300" t="s">
        <v>153</v>
      </c>
      <c r="C300" t="s">
        <v>149</v>
      </c>
      <c r="D300">
        <v>11175481</v>
      </c>
      <c r="E300" t="s">
        <v>160</v>
      </c>
      <c r="F300" s="19">
        <v>41.64</v>
      </c>
      <c r="G300" t="s">
        <v>156</v>
      </c>
    </row>
    <row r="301" spans="1:7" x14ac:dyDescent="0.2">
      <c r="A301">
        <v>10298</v>
      </c>
      <c r="B301" t="s">
        <v>157</v>
      </c>
      <c r="C301" t="s">
        <v>154</v>
      </c>
      <c r="D301">
        <v>71269390</v>
      </c>
      <c r="E301" t="s">
        <v>155</v>
      </c>
      <c r="F301" s="19">
        <v>82.49</v>
      </c>
      <c r="G301" t="s">
        <v>156</v>
      </c>
    </row>
    <row r="302" spans="1:7" x14ac:dyDescent="0.2">
      <c r="A302">
        <v>10299</v>
      </c>
      <c r="B302" t="s">
        <v>148</v>
      </c>
      <c r="C302" t="s">
        <v>152</v>
      </c>
      <c r="D302">
        <v>97215985</v>
      </c>
      <c r="E302" t="s">
        <v>150</v>
      </c>
      <c r="F302" s="19">
        <v>37.1</v>
      </c>
      <c r="G302" t="s">
        <v>156</v>
      </c>
    </row>
    <row r="303" spans="1:7" x14ac:dyDescent="0.2">
      <c r="A303">
        <v>10300</v>
      </c>
      <c r="B303" t="s">
        <v>153</v>
      </c>
      <c r="C303" t="s">
        <v>158</v>
      </c>
      <c r="D303">
        <v>50531437</v>
      </c>
      <c r="E303" t="s">
        <v>150</v>
      </c>
      <c r="F303" s="19">
        <v>36.43</v>
      </c>
      <c r="G303" t="s">
        <v>156</v>
      </c>
    </row>
    <row r="304" spans="1:7" x14ac:dyDescent="0.2">
      <c r="A304">
        <v>10301</v>
      </c>
      <c r="B304" t="s">
        <v>159</v>
      </c>
      <c r="C304" t="s">
        <v>149</v>
      </c>
      <c r="D304">
        <v>94922677</v>
      </c>
      <c r="E304" t="s">
        <v>160</v>
      </c>
      <c r="F304" s="19">
        <v>72.63</v>
      </c>
      <c r="G304" t="s">
        <v>151</v>
      </c>
    </row>
    <row r="305" spans="1:7" x14ac:dyDescent="0.2">
      <c r="A305">
        <v>10302</v>
      </c>
      <c r="B305" t="s">
        <v>157</v>
      </c>
      <c r="C305" t="s">
        <v>154</v>
      </c>
      <c r="D305">
        <v>17454394</v>
      </c>
      <c r="E305" t="s">
        <v>155</v>
      </c>
      <c r="F305" s="19">
        <v>56.77</v>
      </c>
      <c r="G305" t="s">
        <v>156</v>
      </c>
    </row>
    <row r="306" spans="1:7" x14ac:dyDescent="0.2">
      <c r="A306">
        <v>10303</v>
      </c>
      <c r="B306" t="s">
        <v>159</v>
      </c>
      <c r="C306" t="s">
        <v>158</v>
      </c>
      <c r="D306">
        <v>84850536</v>
      </c>
      <c r="E306" t="s">
        <v>160</v>
      </c>
      <c r="F306" s="19">
        <v>47.02</v>
      </c>
      <c r="G306" t="s">
        <v>151</v>
      </c>
    </row>
    <row r="307" spans="1:7" x14ac:dyDescent="0.2">
      <c r="A307">
        <v>10304</v>
      </c>
      <c r="B307" t="s">
        <v>153</v>
      </c>
      <c r="C307" t="s">
        <v>154</v>
      </c>
      <c r="D307">
        <v>32164694</v>
      </c>
      <c r="E307" t="s">
        <v>155</v>
      </c>
      <c r="F307" s="19">
        <v>31.15</v>
      </c>
      <c r="G307" t="s">
        <v>156</v>
      </c>
    </row>
    <row r="308" spans="1:7" x14ac:dyDescent="0.2">
      <c r="A308">
        <v>10305</v>
      </c>
      <c r="B308" t="s">
        <v>153</v>
      </c>
      <c r="C308" t="s">
        <v>149</v>
      </c>
      <c r="D308">
        <v>88979280</v>
      </c>
      <c r="E308" t="s">
        <v>150</v>
      </c>
      <c r="F308" s="19">
        <v>36.15</v>
      </c>
      <c r="G308" t="s">
        <v>156</v>
      </c>
    </row>
    <row r="309" spans="1:7" x14ac:dyDescent="0.2">
      <c r="A309">
        <v>10306</v>
      </c>
      <c r="B309" t="s">
        <v>153</v>
      </c>
      <c r="C309" t="s">
        <v>149</v>
      </c>
      <c r="D309">
        <v>21059538</v>
      </c>
      <c r="E309" t="s">
        <v>160</v>
      </c>
      <c r="F309" s="19">
        <v>55.68</v>
      </c>
      <c r="G309" t="s">
        <v>156</v>
      </c>
    </row>
    <row r="310" spans="1:7" x14ac:dyDescent="0.2">
      <c r="A310">
        <v>10307</v>
      </c>
      <c r="B310" t="s">
        <v>157</v>
      </c>
      <c r="C310" t="s">
        <v>152</v>
      </c>
      <c r="D310">
        <v>12677778</v>
      </c>
      <c r="E310" t="s">
        <v>160</v>
      </c>
      <c r="F310" s="19">
        <v>32.61</v>
      </c>
      <c r="G310" t="s">
        <v>151</v>
      </c>
    </row>
    <row r="311" spans="1:7" x14ac:dyDescent="0.2">
      <c r="A311">
        <v>10308</v>
      </c>
      <c r="B311" t="s">
        <v>148</v>
      </c>
      <c r="C311" t="s">
        <v>149</v>
      </c>
      <c r="D311">
        <v>77758706</v>
      </c>
      <c r="E311" t="s">
        <v>150</v>
      </c>
      <c r="F311" s="19">
        <v>52.95</v>
      </c>
      <c r="G311" t="s">
        <v>156</v>
      </c>
    </row>
    <row r="312" spans="1:7" x14ac:dyDescent="0.2">
      <c r="A312">
        <v>10309</v>
      </c>
      <c r="B312" t="s">
        <v>157</v>
      </c>
      <c r="C312" t="s">
        <v>152</v>
      </c>
      <c r="D312">
        <v>14512758</v>
      </c>
      <c r="E312" t="s">
        <v>160</v>
      </c>
      <c r="F312" s="19">
        <v>100.11</v>
      </c>
      <c r="G312" t="s">
        <v>151</v>
      </c>
    </row>
    <row r="313" spans="1:7" x14ac:dyDescent="0.2">
      <c r="A313">
        <v>10310</v>
      </c>
      <c r="B313" t="s">
        <v>148</v>
      </c>
      <c r="C313" t="s">
        <v>152</v>
      </c>
      <c r="D313">
        <v>23076219</v>
      </c>
      <c r="E313" t="s">
        <v>160</v>
      </c>
      <c r="F313" s="19">
        <v>33.049999999999997</v>
      </c>
      <c r="G313" t="s">
        <v>156</v>
      </c>
    </row>
    <row r="314" spans="1:7" x14ac:dyDescent="0.2">
      <c r="A314">
        <v>10311</v>
      </c>
      <c r="B314" t="s">
        <v>153</v>
      </c>
      <c r="C314" t="s">
        <v>152</v>
      </c>
      <c r="D314">
        <v>71350323</v>
      </c>
      <c r="E314" t="s">
        <v>150</v>
      </c>
      <c r="F314" s="19">
        <v>104.04</v>
      </c>
      <c r="G314" t="s">
        <v>151</v>
      </c>
    </row>
    <row r="315" spans="1:7" x14ac:dyDescent="0.2">
      <c r="A315">
        <v>10312</v>
      </c>
      <c r="B315" t="s">
        <v>157</v>
      </c>
      <c r="C315" t="s">
        <v>158</v>
      </c>
      <c r="D315">
        <v>60395312</v>
      </c>
      <c r="E315" t="s">
        <v>150</v>
      </c>
      <c r="F315" s="19">
        <v>42.09</v>
      </c>
      <c r="G315" t="s">
        <v>156</v>
      </c>
    </row>
    <row r="316" spans="1:7" x14ac:dyDescent="0.2">
      <c r="A316">
        <v>10313</v>
      </c>
      <c r="B316" t="s">
        <v>153</v>
      </c>
      <c r="C316" t="s">
        <v>154</v>
      </c>
      <c r="D316">
        <v>38530736</v>
      </c>
      <c r="E316" t="s">
        <v>155</v>
      </c>
      <c r="F316" s="19">
        <v>51</v>
      </c>
      <c r="G316" t="s">
        <v>151</v>
      </c>
    </row>
    <row r="317" spans="1:7" x14ac:dyDescent="0.2">
      <c r="A317">
        <v>10314</v>
      </c>
      <c r="B317" t="s">
        <v>157</v>
      </c>
      <c r="C317" t="s">
        <v>152</v>
      </c>
      <c r="D317">
        <v>16039556</v>
      </c>
      <c r="E317" t="s">
        <v>150</v>
      </c>
      <c r="F317" s="19">
        <v>38.61</v>
      </c>
      <c r="G317" t="s">
        <v>151</v>
      </c>
    </row>
    <row r="318" spans="1:7" x14ac:dyDescent="0.2">
      <c r="A318">
        <v>10315</v>
      </c>
      <c r="B318" t="s">
        <v>153</v>
      </c>
      <c r="C318" t="s">
        <v>149</v>
      </c>
      <c r="D318">
        <v>93353650</v>
      </c>
      <c r="E318" t="s">
        <v>150</v>
      </c>
      <c r="F318" s="19">
        <v>37.39</v>
      </c>
      <c r="G318" t="s">
        <v>156</v>
      </c>
    </row>
    <row r="319" spans="1:7" x14ac:dyDescent="0.2">
      <c r="A319">
        <v>10316</v>
      </c>
      <c r="B319" t="s">
        <v>153</v>
      </c>
      <c r="C319" t="s">
        <v>158</v>
      </c>
      <c r="D319">
        <v>14150787</v>
      </c>
      <c r="E319" t="s">
        <v>160</v>
      </c>
      <c r="F319" s="19">
        <v>22.1</v>
      </c>
      <c r="G319" t="s">
        <v>151</v>
      </c>
    </row>
    <row r="320" spans="1:7" x14ac:dyDescent="0.2">
      <c r="A320">
        <v>10317</v>
      </c>
      <c r="B320" t="s">
        <v>157</v>
      </c>
      <c r="C320" t="s">
        <v>149</v>
      </c>
      <c r="D320">
        <v>97279689</v>
      </c>
      <c r="E320" t="s">
        <v>150</v>
      </c>
      <c r="F320" s="19">
        <v>32.369999999999997</v>
      </c>
      <c r="G320" t="s">
        <v>156</v>
      </c>
    </row>
    <row r="321" spans="1:7" x14ac:dyDescent="0.2">
      <c r="A321">
        <v>10318</v>
      </c>
      <c r="B321" t="s">
        <v>159</v>
      </c>
      <c r="C321" t="s">
        <v>152</v>
      </c>
      <c r="D321">
        <v>65882511</v>
      </c>
      <c r="E321" t="s">
        <v>160</v>
      </c>
      <c r="F321" s="19">
        <v>96.56</v>
      </c>
      <c r="G321" t="s">
        <v>156</v>
      </c>
    </row>
    <row r="322" spans="1:7" x14ac:dyDescent="0.2">
      <c r="A322">
        <v>10319</v>
      </c>
      <c r="B322" t="s">
        <v>148</v>
      </c>
      <c r="C322" t="s">
        <v>158</v>
      </c>
      <c r="D322">
        <v>88066592</v>
      </c>
      <c r="E322" t="s">
        <v>160</v>
      </c>
      <c r="F322" s="19">
        <v>42.66</v>
      </c>
      <c r="G322" t="s">
        <v>151</v>
      </c>
    </row>
    <row r="323" spans="1:7" x14ac:dyDescent="0.2">
      <c r="A323">
        <v>10320</v>
      </c>
      <c r="B323" t="s">
        <v>159</v>
      </c>
      <c r="C323" t="s">
        <v>149</v>
      </c>
      <c r="D323">
        <v>82643293</v>
      </c>
      <c r="E323" t="s">
        <v>150</v>
      </c>
      <c r="F323" s="19">
        <v>44.04</v>
      </c>
      <c r="G323" t="s">
        <v>151</v>
      </c>
    </row>
    <row r="324" spans="1:7" x14ac:dyDescent="0.2">
      <c r="A324">
        <v>10321</v>
      </c>
      <c r="B324" t="s">
        <v>157</v>
      </c>
      <c r="C324" t="s">
        <v>154</v>
      </c>
      <c r="D324">
        <v>97730191</v>
      </c>
      <c r="E324" t="s">
        <v>155</v>
      </c>
      <c r="F324" s="19">
        <v>106.51</v>
      </c>
      <c r="G324" t="s">
        <v>156</v>
      </c>
    </row>
    <row r="325" spans="1:7" x14ac:dyDescent="0.2">
      <c r="A325">
        <v>10322</v>
      </c>
      <c r="B325" t="s">
        <v>148</v>
      </c>
      <c r="C325" t="s">
        <v>154</v>
      </c>
      <c r="D325">
        <v>59686740</v>
      </c>
      <c r="E325" t="s">
        <v>155</v>
      </c>
      <c r="F325" s="19">
        <v>32.85</v>
      </c>
      <c r="G325" t="s">
        <v>151</v>
      </c>
    </row>
    <row r="326" spans="1:7" x14ac:dyDescent="0.2">
      <c r="A326">
        <v>10323</v>
      </c>
      <c r="B326" t="s">
        <v>157</v>
      </c>
      <c r="C326" t="s">
        <v>158</v>
      </c>
      <c r="D326">
        <v>93594435</v>
      </c>
      <c r="E326" t="s">
        <v>150</v>
      </c>
      <c r="F326" s="19">
        <v>84.07</v>
      </c>
      <c r="G326" t="s">
        <v>151</v>
      </c>
    </row>
    <row r="327" spans="1:7" x14ac:dyDescent="0.2">
      <c r="A327">
        <v>10324</v>
      </c>
      <c r="B327" t="s">
        <v>153</v>
      </c>
      <c r="C327" t="s">
        <v>152</v>
      </c>
      <c r="D327">
        <v>82961120</v>
      </c>
      <c r="E327" t="s">
        <v>150</v>
      </c>
      <c r="F327" s="19">
        <v>43.36</v>
      </c>
      <c r="G327" t="s">
        <v>156</v>
      </c>
    </row>
    <row r="328" spans="1:7" x14ac:dyDescent="0.2">
      <c r="A328">
        <v>10325</v>
      </c>
      <c r="B328" t="s">
        <v>157</v>
      </c>
      <c r="C328" t="s">
        <v>149</v>
      </c>
      <c r="D328">
        <v>97623213</v>
      </c>
      <c r="E328" t="s">
        <v>150</v>
      </c>
      <c r="F328" s="19">
        <v>40.82</v>
      </c>
      <c r="G328" t="s">
        <v>156</v>
      </c>
    </row>
    <row r="329" spans="1:7" x14ac:dyDescent="0.2">
      <c r="A329">
        <v>10326</v>
      </c>
      <c r="B329" t="s">
        <v>157</v>
      </c>
      <c r="C329" t="s">
        <v>152</v>
      </c>
      <c r="D329">
        <v>14765562</v>
      </c>
      <c r="E329" t="s">
        <v>150</v>
      </c>
      <c r="F329" s="19">
        <v>50.39</v>
      </c>
      <c r="G329" t="s">
        <v>156</v>
      </c>
    </row>
    <row r="330" spans="1:7" x14ac:dyDescent="0.2">
      <c r="A330">
        <v>10327</v>
      </c>
      <c r="B330" t="s">
        <v>148</v>
      </c>
      <c r="C330" t="s">
        <v>149</v>
      </c>
      <c r="D330">
        <v>85470735</v>
      </c>
      <c r="E330" t="s">
        <v>160</v>
      </c>
      <c r="F330" s="19">
        <v>57.35</v>
      </c>
      <c r="G330" t="s">
        <v>156</v>
      </c>
    </row>
    <row r="331" spans="1:7" x14ac:dyDescent="0.2">
      <c r="A331">
        <v>10328</v>
      </c>
      <c r="B331" t="s">
        <v>148</v>
      </c>
      <c r="C331" t="s">
        <v>149</v>
      </c>
      <c r="D331">
        <v>55160635</v>
      </c>
      <c r="E331" t="s">
        <v>160</v>
      </c>
      <c r="F331" s="19">
        <v>41.18</v>
      </c>
      <c r="G331" t="s">
        <v>156</v>
      </c>
    </row>
    <row r="332" spans="1:7" x14ac:dyDescent="0.2">
      <c r="A332">
        <v>10329</v>
      </c>
      <c r="B332" t="s">
        <v>148</v>
      </c>
      <c r="C332" t="s">
        <v>154</v>
      </c>
      <c r="D332">
        <v>90852426</v>
      </c>
      <c r="E332" t="s">
        <v>155</v>
      </c>
      <c r="F332" s="19">
        <v>38.03</v>
      </c>
      <c r="G332" t="s">
        <v>156</v>
      </c>
    </row>
    <row r="333" spans="1:7" x14ac:dyDescent="0.2">
      <c r="A333">
        <v>10330</v>
      </c>
      <c r="B333" t="s">
        <v>148</v>
      </c>
      <c r="C333" t="s">
        <v>154</v>
      </c>
      <c r="D333">
        <v>15945216</v>
      </c>
      <c r="E333" t="s">
        <v>155</v>
      </c>
      <c r="F333" s="19">
        <v>97.39</v>
      </c>
      <c r="G333" t="s">
        <v>151</v>
      </c>
    </row>
    <row r="334" spans="1:7" x14ac:dyDescent="0.2">
      <c r="A334">
        <v>10331</v>
      </c>
      <c r="B334" t="s">
        <v>153</v>
      </c>
      <c r="C334" t="s">
        <v>158</v>
      </c>
      <c r="D334">
        <v>96688991</v>
      </c>
      <c r="E334" t="s">
        <v>150</v>
      </c>
      <c r="F334" s="19">
        <v>36.68</v>
      </c>
      <c r="G334" t="s">
        <v>151</v>
      </c>
    </row>
    <row r="335" spans="1:7" x14ac:dyDescent="0.2">
      <c r="A335">
        <v>10332</v>
      </c>
      <c r="B335" t="s">
        <v>159</v>
      </c>
      <c r="C335" t="s">
        <v>158</v>
      </c>
      <c r="D335">
        <v>31841597</v>
      </c>
      <c r="E335" t="s">
        <v>160</v>
      </c>
      <c r="F335" s="19">
        <v>39.68</v>
      </c>
      <c r="G335" t="s">
        <v>151</v>
      </c>
    </row>
    <row r="336" spans="1:7" x14ac:dyDescent="0.2">
      <c r="A336">
        <v>10333</v>
      </c>
      <c r="B336" t="s">
        <v>159</v>
      </c>
      <c r="C336" t="s">
        <v>152</v>
      </c>
      <c r="D336">
        <v>69450143</v>
      </c>
      <c r="E336" t="s">
        <v>160</v>
      </c>
      <c r="F336" s="19">
        <v>34.39</v>
      </c>
      <c r="G336" t="s">
        <v>151</v>
      </c>
    </row>
    <row r="337" spans="1:7" x14ac:dyDescent="0.2">
      <c r="A337">
        <v>10334</v>
      </c>
      <c r="B337" t="s">
        <v>148</v>
      </c>
      <c r="C337" t="s">
        <v>149</v>
      </c>
      <c r="D337">
        <v>43384272</v>
      </c>
      <c r="E337" t="s">
        <v>150</v>
      </c>
      <c r="F337" s="19">
        <v>92.91</v>
      </c>
      <c r="G337" t="s">
        <v>156</v>
      </c>
    </row>
    <row r="338" spans="1:7" x14ac:dyDescent="0.2">
      <c r="A338">
        <v>10335</v>
      </c>
      <c r="B338" t="s">
        <v>157</v>
      </c>
      <c r="C338" t="s">
        <v>154</v>
      </c>
      <c r="D338">
        <v>65292790</v>
      </c>
      <c r="E338" t="s">
        <v>155</v>
      </c>
      <c r="F338" s="19">
        <v>97.01</v>
      </c>
      <c r="G338" t="s">
        <v>156</v>
      </c>
    </row>
    <row r="339" spans="1:7" x14ac:dyDescent="0.2">
      <c r="A339">
        <v>10336</v>
      </c>
      <c r="B339" t="s">
        <v>157</v>
      </c>
      <c r="C339" t="s">
        <v>158</v>
      </c>
      <c r="D339">
        <v>71336291</v>
      </c>
      <c r="E339" t="s">
        <v>160</v>
      </c>
      <c r="F339" s="19">
        <v>53.32</v>
      </c>
      <c r="G339" t="s">
        <v>156</v>
      </c>
    </row>
    <row r="340" spans="1:7" x14ac:dyDescent="0.2">
      <c r="A340">
        <v>10337</v>
      </c>
      <c r="B340" t="s">
        <v>157</v>
      </c>
      <c r="C340" t="s">
        <v>158</v>
      </c>
      <c r="D340">
        <v>99300859</v>
      </c>
      <c r="E340" t="s">
        <v>150</v>
      </c>
      <c r="F340" s="19">
        <v>45.92</v>
      </c>
      <c r="G340" t="s">
        <v>151</v>
      </c>
    </row>
    <row r="341" spans="1:7" x14ac:dyDescent="0.2">
      <c r="A341">
        <v>10338</v>
      </c>
      <c r="B341" t="s">
        <v>153</v>
      </c>
      <c r="C341" t="s">
        <v>149</v>
      </c>
      <c r="D341">
        <v>81921349</v>
      </c>
      <c r="E341" t="s">
        <v>160</v>
      </c>
      <c r="F341" s="19">
        <v>85.1</v>
      </c>
      <c r="G341" t="s">
        <v>151</v>
      </c>
    </row>
    <row r="342" spans="1:7" x14ac:dyDescent="0.2">
      <c r="A342">
        <v>10339</v>
      </c>
      <c r="B342" t="s">
        <v>159</v>
      </c>
      <c r="C342" t="s">
        <v>158</v>
      </c>
      <c r="D342">
        <v>40237279</v>
      </c>
      <c r="E342" t="s">
        <v>150</v>
      </c>
      <c r="F342" s="19">
        <v>28.13</v>
      </c>
      <c r="G342" t="s">
        <v>156</v>
      </c>
    </row>
    <row r="343" spans="1:7" x14ac:dyDescent="0.2">
      <c r="A343">
        <v>10340</v>
      </c>
      <c r="B343" t="s">
        <v>159</v>
      </c>
      <c r="C343" t="s">
        <v>154</v>
      </c>
      <c r="D343">
        <v>38167466</v>
      </c>
      <c r="E343" t="s">
        <v>155</v>
      </c>
      <c r="F343" s="19">
        <v>45.63</v>
      </c>
      <c r="G343" t="s">
        <v>156</v>
      </c>
    </row>
    <row r="344" spans="1:7" x14ac:dyDescent="0.2">
      <c r="A344">
        <v>10341</v>
      </c>
      <c r="B344" t="s">
        <v>153</v>
      </c>
      <c r="C344" t="s">
        <v>152</v>
      </c>
      <c r="D344">
        <v>88466601</v>
      </c>
      <c r="E344" t="s">
        <v>160</v>
      </c>
      <c r="F344" s="19">
        <v>41.52</v>
      </c>
      <c r="G344" t="s">
        <v>156</v>
      </c>
    </row>
    <row r="345" spans="1:7" x14ac:dyDescent="0.2">
      <c r="A345">
        <v>10342</v>
      </c>
      <c r="B345" t="s">
        <v>148</v>
      </c>
      <c r="C345" t="s">
        <v>149</v>
      </c>
      <c r="D345">
        <v>27965385</v>
      </c>
      <c r="E345" t="s">
        <v>160</v>
      </c>
      <c r="F345" s="19">
        <v>50.8</v>
      </c>
      <c r="G345" t="s">
        <v>151</v>
      </c>
    </row>
    <row r="346" spans="1:7" x14ac:dyDescent="0.2">
      <c r="A346">
        <v>10343</v>
      </c>
      <c r="B346" t="s">
        <v>148</v>
      </c>
      <c r="C346" t="s">
        <v>149</v>
      </c>
      <c r="D346">
        <v>80215999</v>
      </c>
      <c r="E346" t="s">
        <v>150</v>
      </c>
      <c r="F346" s="19">
        <v>32.979999999999997</v>
      </c>
      <c r="G346" t="s">
        <v>151</v>
      </c>
    </row>
    <row r="347" spans="1:7" x14ac:dyDescent="0.2">
      <c r="A347">
        <v>10344</v>
      </c>
      <c r="B347" t="s">
        <v>159</v>
      </c>
      <c r="C347" t="s">
        <v>152</v>
      </c>
      <c r="D347">
        <v>12222505</v>
      </c>
      <c r="E347" t="s">
        <v>150</v>
      </c>
      <c r="F347" s="19">
        <v>40.82</v>
      </c>
      <c r="G347" t="s">
        <v>151</v>
      </c>
    </row>
    <row r="348" spans="1:7" x14ac:dyDescent="0.2">
      <c r="A348">
        <v>10345</v>
      </c>
      <c r="B348" t="s">
        <v>159</v>
      </c>
      <c r="C348" t="s">
        <v>152</v>
      </c>
      <c r="D348">
        <v>64014515</v>
      </c>
      <c r="E348" t="s">
        <v>160</v>
      </c>
      <c r="F348" s="19">
        <v>75.47</v>
      </c>
      <c r="G348" t="s">
        <v>151</v>
      </c>
    </row>
    <row r="349" spans="1:7" x14ac:dyDescent="0.2">
      <c r="A349">
        <v>10346</v>
      </c>
      <c r="B349" t="s">
        <v>159</v>
      </c>
      <c r="C349" t="s">
        <v>149</v>
      </c>
      <c r="D349">
        <v>90818758</v>
      </c>
      <c r="E349" t="s">
        <v>150</v>
      </c>
      <c r="F349" s="19">
        <v>76.209999999999994</v>
      </c>
      <c r="G349" t="s">
        <v>151</v>
      </c>
    </row>
    <row r="350" spans="1:7" x14ac:dyDescent="0.2">
      <c r="A350">
        <v>10347</v>
      </c>
      <c r="B350" t="s">
        <v>159</v>
      </c>
      <c r="C350" t="s">
        <v>152</v>
      </c>
      <c r="D350">
        <v>94873280</v>
      </c>
      <c r="E350" t="s">
        <v>150</v>
      </c>
      <c r="F350" s="19">
        <v>38.96</v>
      </c>
      <c r="G350" t="s">
        <v>151</v>
      </c>
    </row>
    <row r="351" spans="1:7" x14ac:dyDescent="0.2">
      <c r="A351">
        <v>10348</v>
      </c>
      <c r="B351" t="s">
        <v>148</v>
      </c>
      <c r="C351" t="s">
        <v>152</v>
      </c>
      <c r="D351">
        <v>73200296</v>
      </c>
      <c r="E351" t="s">
        <v>160</v>
      </c>
      <c r="F351" s="19">
        <v>34.78</v>
      </c>
      <c r="G351" t="s">
        <v>151</v>
      </c>
    </row>
    <row r="352" spans="1:7" x14ac:dyDescent="0.2">
      <c r="A352">
        <v>10349</v>
      </c>
      <c r="B352" t="s">
        <v>153</v>
      </c>
      <c r="C352" t="s">
        <v>152</v>
      </c>
      <c r="D352">
        <v>38960810</v>
      </c>
      <c r="E352" t="s">
        <v>150</v>
      </c>
      <c r="F352" s="19">
        <v>89.67</v>
      </c>
      <c r="G352" t="s">
        <v>151</v>
      </c>
    </row>
    <row r="353" spans="1:7" x14ac:dyDescent="0.2">
      <c r="A353">
        <v>10350</v>
      </c>
      <c r="B353" t="s">
        <v>153</v>
      </c>
      <c r="C353" t="s">
        <v>149</v>
      </c>
      <c r="D353">
        <v>88326061</v>
      </c>
      <c r="E353" t="s">
        <v>160</v>
      </c>
      <c r="F353" s="19">
        <v>51.59</v>
      </c>
      <c r="G353" t="s">
        <v>156</v>
      </c>
    </row>
    <row r="354" spans="1:7" x14ac:dyDescent="0.2">
      <c r="A354">
        <v>10351</v>
      </c>
      <c r="B354" t="s">
        <v>159</v>
      </c>
      <c r="C354" t="s">
        <v>154</v>
      </c>
      <c r="D354">
        <v>41691635</v>
      </c>
      <c r="E354" t="s">
        <v>155</v>
      </c>
      <c r="F354" s="19">
        <v>47.97</v>
      </c>
      <c r="G354" t="s">
        <v>156</v>
      </c>
    </row>
    <row r="355" spans="1:7" x14ac:dyDescent="0.2">
      <c r="A355">
        <v>10352</v>
      </c>
      <c r="B355" t="s">
        <v>157</v>
      </c>
      <c r="C355" t="s">
        <v>154</v>
      </c>
      <c r="D355">
        <v>58121431</v>
      </c>
      <c r="E355" t="s">
        <v>155</v>
      </c>
      <c r="F355" s="19">
        <v>42.79</v>
      </c>
      <c r="G355" t="s">
        <v>151</v>
      </c>
    </row>
    <row r="356" spans="1:7" x14ac:dyDescent="0.2">
      <c r="A356">
        <v>10353</v>
      </c>
      <c r="B356" t="s">
        <v>148</v>
      </c>
      <c r="C356" t="s">
        <v>158</v>
      </c>
      <c r="D356">
        <v>55259994</v>
      </c>
      <c r="E356" t="s">
        <v>150</v>
      </c>
      <c r="F356" s="19">
        <v>31.22</v>
      </c>
      <c r="G356" t="s">
        <v>151</v>
      </c>
    </row>
    <row r="357" spans="1:7" x14ac:dyDescent="0.2">
      <c r="A357">
        <v>10354</v>
      </c>
      <c r="B357" t="s">
        <v>153</v>
      </c>
      <c r="C357" t="s">
        <v>154</v>
      </c>
      <c r="D357">
        <v>61072223</v>
      </c>
      <c r="E357" t="s">
        <v>155</v>
      </c>
      <c r="F357" s="19">
        <v>39.43</v>
      </c>
      <c r="G357" t="s">
        <v>151</v>
      </c>
    </row>
    <row r="358" spans="1:7" x14ac:dyDescent="0.2">
      <c r="A358">
        <v>10355</v>
      </c>
      <c r="B358" t="s">
        <v>159</v>
      </c>
      <c r="C358" t="s">
        <v>154</v>
      </c>
      <c r="D358">
        <v>17256670</v>
      </c>
      <c r="E358" t="s">
        <v>155</v>
      </c>
      <c r="F358" s="19">
        <v>90.84</v>
      </c>
      <c r="G358" t="s">
        <v>156</v>
      </c>
    </row>
    <row r="359" spans="1:7" x14ac:dyDescent="0.2">
      <c r="A359">
        <v>10356</v>
      </c>
      <c r="B359" t="s">
        <v>148</v>
      </c>
      <c r="C359" t="s">
        <v>154</v>
      </c>
      <c r="D359">
        <v>98206099</v>
      </c>
      <c r="E359" t="s">
        <v>155</v>
      </c>
      <c r="F359" s="19">
        <v>92.07</v>
      </c>
      <c r="G359" t="s">
        <v>151</v>
      </c>
    </row>
    <row r="360" spans="1:7" x14ac:dyDescent="0.2">
      <c r="A360">
        <v>10357</v>
      </c>
      <c r="B360" t="s">
        <v>153</v>
      </c>
      <c r="C360" t="s">
        <v>149</v>
      </c>
      <c r="D360">
        <v>43063718</v>
      </c>
      <c r="E360" t="s">
        <v>150</v>
      </c>
      <c r="F360" s="19">
        <v>97.66</v>
      </c>
      <c r="G360" t="s">
        <v>156</v>
      </c>
    </row>
    <row r="361" spans="1:7" x14ac:dyDescent="0.2">
      <c r="A361">
        <v>10358</v>
      </c>
      <c r="B361" t="s">
        <v>153</v>
      </c>
      <c r="C361" t="s">
        <v>154</v>
      </c>
      <c r="D361">
        <v>67151337</v>
      </c>
      <c r="E361" t="s">
        <v>155</v>
      </c>
      <c r="F361" s="19">
        <v>90.54</v>
      </c>
      <c r="G361" t="s">
        <v>156</v>
      </c>
    </row>
    <row r="362" spans="1:7" x14ac:dyDescent="0.2">
      <c r="A362">
        <v>10359</v>
      </c>
      <c r="B362" t="s">
        <v>153</v>
      </c>
      <c r="C362" t="s">
        <v>158</v>
      </c>
      <c r="D362">
        <v>39969279</v>
      </c>
      <c r="E362" t="s">
        <v>160</v>
      </c>
      <c r="F362" s="19">
        <v>52.68</v>
      </c>
      <c r="G362" t="s">
        <v>156</v>
      </c>
    </row>
    <row r="363" spans="1:7" x14ac:dyDescent="0.2">
      <c r="A363">
        <v>10360</v>
      </c>
      <c r="B363" t="s">
        <v>153</v>
      </c>
      <c r="C363" t="s">
        <v>154</v>
      </c>
      <c r="D363">
        <v>58790759</v>
      </c>
      <c r="E363" t="s">
        <v>155</v>
      </c>
      <c r="F363" s="19">
        <v>49.42</v>
      </c>
      <c r="G363" t="s">
        <v>151</v>
      </c>
    </row>
    <row r="364" spans="1:7" x14ac:dyDescent="0.2">
      <c r="A364">
        <v>10361</v>
      </c>
      <c r="B364" t="s">
        <v>157</v>
      </c>
      <c r="C364" t="s">
        <v>152</v>
      </c>
      <c r="D364">
        <v>45790914</v>
      </c>
      <c r="E364" t="s">
        <v>160</v>
      </c>
      <c r="F364" s="19">
        <v>38.93</v>
      </c>
      <c r="G364" t="s">
        <v>151</v>
      </c>
    </row>
    <row r="365" spans="1:7" x14ac:dyDescent="0.2">
      <c r="A365">
        <v>10362</v>
      </c>
      <c r="B365" t="s">
        <v>159</v>
      </c>
      <c r="C365" t="s">
        <v>149</v>
      </c>
      <c r="D365">
        <v>85351233</v>
      </c>
      <c r="E365" t="s">
        <v>160</v>
      </c>
      <c r="F365" s="19">
        <v>48.78</v>
      </c>
      <c r="G365" t="s">
        <v>156</v>
      </c>
    </row>
    <row r="366" spans="1:7" x14ac:dyDescent="0.2">
      <c r="A366">
        <v>10363</v>
      </c>
      <c r="B366" t="s">
        <v>153</v>
      </c>
      <c r="C366" t="s">
        <v>158</v>
      </c>
      <c r="D366">
        <v>40331224</v>
      </c>
      <c r="E366" t="s">
        <v>150</v>
      </c>
      <c r="F366" s="19">
        <v>30.35</v>
      </c>
      <c r="G366" t="s">
        <v>156</v>
      </c>
    </row>
    <row r="367" spans="1:7" x14ac:dyDescent="0.2">
      <c r="A367">
        <v>10364</v>
      </c>
      <c r="B367" t="s">
        <v>148</v>
      </c>
      <c r="C367" t="s">
        <v>152</v>
      </c>
      <c r="D367">
        <v>13065288</v>
      </c>
      <c r="E367" t="s">
        <v>150</v>
      </c>
      <c r="F367" s="19">
        <v>38.21</v>
      </c>
      <c r="G367" t="s">
        <v>156</v>
      </c>
    </row>
    <row r="368" spans="1:7" x14ac:dyDescent="0.2">
      <c r="A368">
        <v>10365</v>
      </c>
      <c r="B368" t="s">
        <v>148</v>
      </c>
      <c r="C368" t="s">
        <v>158</v>
      </c>
      <c r="D368">
        <v>30370343</v>
      </c>
      <c r="E368" t="s">
        <v>150</v>
      </c>
      <c r="F368" s="19">
        <v>100.11</v>
      </c>
      <c r="G368" t="s">
        <v>151</v>
      </c>
    </row>
    <row r="369" spans="1:7" x14ac:dyDescent="0.2">
      <c r="A369">
        <v>10366</v>
      </c>
      <c r="B369" t="s">
        <v>153</v>
      </c>
      <c r="C369" t="s">
        <v>152</v>
      </c>
      <c r="D369">
        <v>38342520</v>
      </c>
      <c r="E369" t="s">
        <v>150</v>
      </c>
      <c r="F369" s="19">
        <v>82</v>
      </c>
      <c r="G369" t="s">
        <v>156</v>
      </c>
    </row>
    <row r="370" spans="1:7" x14ac:dyDescent="0.2">
      <c r="A370">
        <v>10367</v>
      </c>
      <c r="B370" t="s">
        <v>159</v>
      </c>
      <c r="C370" t="s">
        <v>154</v>
      </c>
      <c r="D370">
        <v>37778643</v>
      </c>
      <c r="E370" t="s">
        <v>155</v>
      </c>
      <c r="F370" s="19">
        <v>77.19</v>
      </c>
      <c r="G370" t="s">
        <v>156</v>
      </c>
    </row>
    <row r="371" spans="1:7" x14ac:dyDescent="0.2">
      <c r="A371">
        <v>10368</v>
      </c>
      <c r="B371" t="s">
        <v>159</v>
      </c>
      <c r="C371" t="s">
        <v>158</v>
      </c>
      <c r="D371">
        <v>21005551</v>
      </c>
      <c r="E371" t="s">
        <v>150</v>
      </c>
      <c r="F371" s="19">
        <v>29.48</v>
      </c>
      <c r="G371" t="s">
        <v>156</v>
      </c>
    </row>
    <row r="372" spans="1:7" x14ac:dyDescent="0.2">
      <c r="A372">
        <v>10369</v>
      </c>
      <c r="B372" t="s">
        <v>153</v>
      </c>
      <c r="C372" t="s">
        <v>149</v>
      </c>
      <c r="D372">
        <v>80160243</v>
      </c>
      <c r="E372" t="s">
        <v>160</v>
      </c>
      <c r="F372" s="19">
        <v>42.72</v>
      </c>
      <c r="G372" t="s">
        <v>151</v>
      </c>
    </row>
    <row r="373" spans="1:7" x14ac:dyDescent="0.2">
      <c r="A373">
        <v>10370</v>
      </c>
      <c r="B373" t="s">
        <v>157</v>
      </c>
      <c r="C373" t="s">
        <v>152</v>
      </c>
      <c r="D373">
        <v>70859272</v>
      </c>
      <c r="E373" t="s">
        <v>150</v>
      </c>
      <c r="F373" s="19">
        <v>102.05</v>
      </c>
      <c r="G373" t="s">
        <v>156</v>
      </c>
    </row>
    <row r="374" spans="1:7" x14ac:dyDescent="0.2">
      <c r="A374">
        <v>10371</v>
      </c>
      <c r="B374" t="s">
        <v>157</v>
      </c>
      <c r="C374" t="s">
        <v>152</v>
      </c>
      <c r="D374">
        <v>41514905</v>
      </c>
      <c r="E374" t="s">
        <v>150</v>
      </c>
      <c r="F374" s="19">
        <v>105.51</v>
      </c>
      <c r="G374" t="s">
        <v>151</v>
      </c>
    </row>
    <row r="375" spans="1:7" x14ac:dyDescent="0.2">
      <c r="A375">
        <v>10372</v>
      </c>
      <c r="B375" t="s">
        <v>153</v>
      </c>
      <c r="C375" t="s">
        <v>152</v>
      </c>
      <c r="D375">
        <v>68986646</v>
      </c>
      <c r="E375" t="s">
        <v>160</v>
      </c>
      <c r="F375" s="19">
        <v>49.69</v>
      </c>
      <c r="G375" t="s">
        <v>156</v>
      </c>
    </row>
    <row r="376" spans="1:7" x14ac:dyDescent="0.2">
      <c r="A376">
        <v>10373</v>
      </c>
      <c r="B376" t="s">
        <v>157</v>
      </c>
      <c r="C376" t="s">
        <v>152</v>
      </c>
      <c r="D376">
        <v>51423763</v>
      </c>
      <c r="E376" t="s">
        <v>160</v>
      </c>
      <c r="F376" s="19">
        <v>95.69</v>
      </c>
      <c r="G376" t="s">
        <v>151</v>
      </c>
    </row>
    <row r="377" spans="1:7" x14ac:dyDescent="0.2">
      <c r="A377">
        <v>10374</v>
      </c>
      <c r="B377" t="s">
        <v>157</v>
      </c>
      <c r="C377" t="s">
        <v>158</v>
      </c>
      <c r="D377">
        <v>78615837</v>
      </c>
      <c r="E377" t="s">
        <v>150</v>
      </c>
      <c r="F377" s="19">
        <v>45.43</v>
      </c>
      <c r="G377" t="s">
        <v>156</v>
      </c>
    </row>
    <row r="378" spans="1:7" x14ac:dyDescent="0.2">
      <c r="A378">
        <v>10375</v>
      </c>
      <c r="B378" t="s">
        <v>153</v>
      </c>
      <c r="C378" t="s">
        <v>149</v>
      </c>
      <c r="D378">
        <v>95641106</v>
      </c>
      <c r="E378" t="s">
        <v>160</v>
      </c>
      <c r="F378" s="19">
        <v>31.35</v>
      </c>
      <c r="G378" t="s">
        <v>151</v>
      </c>
    </row>
    <row r="379" spans="1:7" x14ac:dyDescent="0.2">
      <c r="A379">
        <v>10376</v>
      </c>
      <c r="B379" t="s">
        <v>159</v>
      </c>
      <c r="C379" t="s">
        <v>154</v>
      </c>
      <c r="D379">
        <v>40892422</v>
      </c>
      <c r="E379" t="s">
        <v>155</v>
      </c>
      <c r="F379" s="19">
        <v>46.37</v>
      </c>
      <c r="G379" t="s">
        <v>151</v>
      </c>
    </row>
    <row r="380" spans="1:7" x14ac:dyDescent="0.2">
      <c r="A380">
        <v>10377</v>
      </c>
      <c r="B380" t="s">
        <v>148</v>
      </c>
      <c r="C380" t="s">
        <v>149</v>
      </c>
      <c r="D380">
        <v>70431710</v>
      </c>
      <c r="E380" t="s">
        <v>150</v>
      </c>
      <c r="F380" s="19">
        <v>95.49</v>
      </c>
      <c r="G380" t="s">
        <v>156</v>
      </c>
    </row>
    <row r="381" spans="1:7" x14ac:dyDescent="0.2">
      <c r="A381">
        <v>10378</v>
      </c>
      <c r="B381" t="s">
        <v>159</v>
      </c>
      <c r="C381" t="s">
        <v>158</v>
      </c>
      <c r="D381">
        <v>95673115</v>
      </c>
      <c r="E381" t="s">
        <v>150</v>
      </c>
      <c r="F381" s="19">
        <v>36.81</v>
      </c>
      <c r="G381" t="s">
        <v>156</v>
      </c>
    </row>
    <row r="382" spans="1:7" x14ac:dyDescent="0.2">
      <c r="A382">
        <v>10379</v>
      </c>
      <c r="B382" t="s">
        <v>148</v>
      </c>
      <c r="C382" t="s">
        <v>149</v>
      </c>
      <c r="D382">
        <v>72527223</v>
      </c>
      <c r="E382" t="s">
        <v>160</v>
      </c>
      <c r="F382" s="19">
        <v>41.39</v>
      </c>
      <c r="G382" t="s">
        <v>151</v>
      </c>
    </row>
    <row r="383" spans="1:7" x14ac:dyDescent="0.2">
      <c r="A383">
        <v>10380</v>
      </c>
      <c r="B383" t="s">
        <v>153</v>
      </c>
      <c r="C383" t="s">
        <v>158</v>
      </c>
      <c r="D383">
        <v>77577648</v>
      </c>
      <c r="E383" t="s">
        <v>150</v>
      </c>
      <c r="F383" s="19">
        <v>28.69</v>
      </c>
      <c r="G383" t="s">
        <v>156</v>
      </c>
    </row>
    <row r="384" spans="1:7" x14ac:dyDescent="0.2">
      <c r="A384">
        <v>10381</v>
      </c>
      <c r="B384" t="s">
        <v>153</v>
      </c>
      <c r="C384" t="s">
        <v>152</v>
      </c>
      <c r="D384">
        <v>26849225</v>
      </c>
      <c r="E384" t="s">
        <v>160</v>
      </c>
      <c r="F384" s="19">
        <v>48.16</v>
      </c>
      <c r="G384" t="s">
        <v>151</v>
      </c>
    </row>
    <row r="385" spans="1:7" x14ac:dyDescent="0.2">
      <c r="A385">
        <v>10382</v>
      </c>
      <c r="B385" t="s">
        <v>159</v>
      </c>
      <c r="C385" t="s">
        <v>152</v>
      </c>
      <c r="D385">
        <v>27508938</v>
      </c>
      <c r="E385" t="s">
        <v>150</v>
      </c>
      <c r="F385" s="19">
        <v>33.46</v>
      </c>
      <c r="G385" t="s">
        <v>156</v>
      </c>
    </row>
    <row r="386" spans="1:7" x14ac:dyDescent="0.2">
      <c r="A386">
        <v>10383</v>
      </c>
      <c r="B386" t="s">
        <v>148</v>
      </c>
      <c r="C386" t="s">
        <v>154</v>
      </c>
      <c r="D386">
        <v>43095105</v>
      </c>
      <c r="E386" t="s">
        <v>155</v>
      </c>
      <c r="F386" s="19">
        <v>36.64</v>
      </c>
      <c r="G386" t="s">
        <v>156</v>
      </c>
    </row>
    <row r="387" spans="1:7" x14ac:dyDescent="0.2">
      <c r="A387">
        <v>10384</v>
      </c>
      <c r="B387" t="s">
        <v>159</v>
      </c>
      <c r="C387" t="s">
        <v>154</v>
      </c>
      <c r="D387">
        <v>70978581</v>
      </c>
      <c r="E387" t="s">
        <v>155</v>
      </c>
      <c r="F387" s="19">
        <v>45.82</v>
      </c>
      <c r="G387" t="s">
        <v>151</v>
      </c>
    </row>
    <row r="388" spans="1:7" x14ac:dyDescent="0.2">
      <c r="A388">
        <v>10385</v>
      </c>
      <c r="B388" t="s">
        <v>157</v>
      </c>
      <c r="C388" t="s">
        <v>154</v>
      </c>
      <c r="D388">
        <v>72898757</v>
      </c>
      <c r="E388" t="s">
        <v>155</v>
      </c>
      <c r="F388" s="19">
        <v>42.57</v>
      </c>
      <c r="G388" t="s">
        <v>156</v>
      </c>
    </row>
    <row r="389" spans="1:7" x14ac:dyDescent="0.2">
      <c r="A389">
        <v>10386</v>
      </c>
      <c r="B389" t="s">
        <v>159</v>
      </c>
      <c r="C389" t="s">
        <v>158</v>
      </c>
      <c r="D389">
        <v>56976893</v>
      </c>
      <c r="E389" t="s">
        <v>150</v>
      </c>
      <c r="F389" s="19">
        <v>40.229999999999997</v>
      </c>
      <c r="G389" t="s">
        <v>156</v>
      </c>
    </row>
    <row r="390" spans="1:7" x14ac:dyDescent="0.2">
      <c r="A390">
        <v>10387</v>
      </c>
      <c r="B390" t="s">
        <v>157</v>
      </c>
      <c r="C390" t="s">
        <v>149</v>
      </c>
      <c r="D390">
        <v>35119351</v>
      </c>
      <c r="E390" t="s">
        <v>150</v>
      </c>
      <c r="F390" s="19">
        <v>37.270000000000003</v>
      </c>
      <c r="G390" t="s">
        <v>156</v>
      </c>
    </row>
    <row r="391" spans="1:7" x14ac:dyDescent="0.2">
      <c r="A391">
        <v>10388</v>
      </c>
      <c r="B391" t="s">
        <v>159</v>
      </c>
      <c r="C391" t="s">
        <v>154</v>
      </c>
      <c r="D391">
        <v>65437162</v>
      </c>
      <c r="E391" t="s">
        <v>155</v>
      </c>
      <c r="F391" s="19">
        <v>44.89</v>
      </c>
      <c r="G391" t="s">
        <v>156</v>
      </c>
    </row>
    <row r="392" spans="1:7" x14ac:dyDescent="0.2">
      <c r="A392">
        <v>10389</v>
      </c>
      <c r="B392" t="s">
        <v>153</v>
      </c>
      <c r="C392" t="s">
        <v>158</v>
      </c>
      <c r="D392">
        <v>70003314</v>
      </c>
      <c r="E392" t="s">
        <v>150</v>
      </c>
      <c r="F392" s="19">
        <v>95.3</v>
      </c>
      <c r="G392" t="s">
        <v>156</v>
      </c>
    </row>
    <row r="393" spans="1:7" x14ac:dyDescent="0.2">
      <c r="A393">
        <v>10390</v>
      </c>
      <c r="B393" t="s">
        <v>148</v>
      </c>
      <c r="C393" t="s">
        <v>158</v>
      </c>
      <c r="D393">
        <v>54664522</v>
      </c>
      <c r="E393" t="s">
        <v>160</v>
      </c>
      <c r="F393" s="19">
        <v>77.16</v>
      </c>
      <c r="G393" t="s">
        <v>151</v>
      </c>
    </row>
    <row r="394" spans="1:7" x14ac:dyDescent="0.2">
      <c r="A394">
        <v>10391</v>
      </c>
      <c r="B394" t="s">
        <v>148</v>
      </c>
      <c r="C394" t="s">
        <v>158</v>
      </c>
      <c r="D394">
        <v>10325805</v>
      </c>
      <c r="E394" t="s">
        <v>150</v>
      </c>
      <c r="F394" s="19">
        <v>36.67</v>
      </c>
      <c r="G394" t="s">
        <v>156</v>
      </c>
    </row>
    <row r="395" spans="1:7" x14ac:dyDescent="0.2">
      <c r="A395">
        <v>10392</v>
      </c>
      <c r="B395" t="s">
        <v>148</v>
      </c>
      <c r="C395" t="s">
        <v>152</v>
      </c>
      <c r="D395">
        <v>28672617</v>
      </c>
      <c r="E395" t="s">
        <v>160</v>
      </c>
      <c r="F395" s="19">
        <v>48.8</v>
      </c>
      <c r="G395" t="s">
        <v>156</v>
      </c>
    </row>
    <row r="396" spans="1:7" x14ac:dyDescent="0.2">
      <c r="A396">
        <v>10393</v>
      </c>
      <c r="B396" t="s">
        <v>157</v>
      </c>
      <c r="C396" t="s">
        <v>152</v>
      </c>
      <c r="D396">
        <v>21364705</v>
      </c>
      <c r="E396" t="s">
        <v>150</v>
      </c>
      <c r="F396" s="19">
        <v>86.79</v>
      </c>
      <c r="G396" t="s">
        <v>156</v>
      </c>
    </row>
    <row r="397" spans="1:7" x14ac:dyDescent="0.2">
      <c r="A397">
        <v>10394</v>
      </c>
      <c r="B397" t="s">
        <v>159</v>
      </c>
      <c r="C397" t="s">
        <v>158</v>
      </c>
      <c r="D397">
        <v>44719881</v>
      </c>
      <c r="E397" t="s">
        <v>150</v>
      </c>
      <c r="F397" s="19">
        <v>38.130000000000003</v>
      </c>
      <c r="G397" t="s">
        <v>156</v>
      </c>
    </row>
    <row r="398" spans="1:7" x14ac:dyDescent="0.2">
      <c r="A398">
        <v>10395</v>
      </c>
      <c r="B398" t="s">
        <v>153</v>
      </c>
      <c r="C398" t="s">
        <v>152</v>
      </c>
      <c r="D398">
        <v>42164058</v>
      </c>
      <c r="E398" t="s">
        <v>150</v>
      </c>
      <c r="F398" s="19">
        <v>41.52</v>
      </c>
      <c r="G398" t="s">
        <v>151</v>
      </c>
    </row>
    <row r="399" spans="1:7" x14ac:dyDescent="0.2">
      <c r="A399">
        <v>10396</v>
      </c>
      <c r="B399" t="s">
        <v>159</v>
      </c>
      <c r="C399" t="s">
        <v>154</v>
      </c>
      <c r="D399">
        <v>68675115</v>
      </c>
      <c r="E399" t="s">
        <v>155</v>
      </c>
      <c r="F399" s="19">
        <v>31.12</v>
      </c>
      <c r="G399" t="s">
        <v>151</v>
      </c>
    </row>
    <row r="400" spans="1:7" x14ac:dyDescent="0.2">
      <c r="A400">
        <v>10397</v>
      </c>
      <c r="B400" t="s">
        <v>153</v>
      </c>
      <c r="C400" t="s">
        <v>158</v>
      </c>
      <c r="D400">
        <v>48712948</v>
      </c>
      <c r="E400" t="s">
        <v>160</v>
      </c>
      <c r="F400" s="19">
        <v>40.01</v>
      </c>
      <c r="G400" t="s">
        <v>151</v>
      </c>
    </row>
    <row r="401" spans="1:7" x14ac:dyDescent="0.2">
      <c r="A401">
        <v>10398</v>
      </c>
      <c r="B401" t="s">
        <v>157</v>
      </c>
      <c r="C401" t="s">
        <v>149</v>
      </c>
      <c r="D401">
        <v>93152672</v>
      </c>
      <c r="E401" t="s">
        <v>160</v>
      </c>
      <c r="F401" s="19">
        <v>103.32</v>
      </c>
      <c r="G401" t="s">
        <v>151</v>
      </c>
    </row>
    <row r="402" spans="1:7" x14ac:dyDescent="0.2">
      <c r="A402">
        <v>10399</v>
      </c>
      <c r="B402" t="s">
        <v>159</v>
      </c>
      <c r="C402" t="s">
        <v>152</v>
      </c>
      <c r="D402">
        <v>12824694</v>
      </c>
      <c r="E402" t="s">
        <v>150</v>
      </c>
      <c r="F402" s="19">
        <v>90.99</v>
      </c>
      <c r="G402" t="s">
        <v>156</v>
      </c>
    </row>
    <row r="403" spans="1:7" x14ac:dyDescent="0.2">
      <c r="A403">
        <v>10400</v>
      </c>
      <c r="B403" t="s">
        <v>148</v>
      </c>
      <c r="C403" t="s">
        <v>152</v>
      </c>
      <c r="D403">
        <v>73484989</v>
      </c>
      <c r="E403" t="s">
        <v>160</v>
      </c>
      <c r="F403" s="19">
        <v>35.28</v>
      </c>
      <c r="G403" t="s">
        <v>151</v>
      </c>
    </row>
    <row r="404" spans="1:7" x14ac:dyDescent="0.2">
      <c r="A404">
        <v>10401</v>
      </c>
      <c r="B404" t="s">
        <v>148</v>
      </c>
      <c r="C404" t="s">
        <v>152</v>
      </c>
      <c r="D404">
        <v>79418802</v>
      </c>
      <c r="E404" t="s">
        <v>150</v>
      </c>
      <c r="F404" s="19">
        <v>87.82</v>
      </c>
      <c r="G404" t="s">
        <v>156</v>
      </c>
    </row>
    <row r="405" spans="1:7" x14ac:dyDescent="0.2">
      <c r="A405">
        <v>10402</v>
      </c>
      <c r="B405" t="s">
        <v>157</v>
      </c>
      <c r="C405" t="s">
        <v>154</v>
      </c>
      <c r="D405">
        <v>85598102</v>
      </c>
      <c r="E405" t="s">
        <v>155</v>
      </c>
      <c r="F405" s="19">
        <v>34.56</v>
      </c>
      <c r="G405" t="s">
        <v>151</v>
      </c>
    </row>
    <row r="406" spans="1:7" x14ac:dyDescent="0.2">
      <c r="A406">
        <v>10403</v>
      </c>
      <c r="B406" t="s">
        <v>153</v>
      </c>
      <c r="C406" t="s">
        <v>152</v>
      </c>
      <c r="D406">
        <v>81254753</v>
      </c>
      <c r="E406" t="s">
        <v>160</v>
      </c>
      <c r="F406" s="19">
        <v>31.07</v>
      </c>
      <c r="G406" t="s">
        <v>156</v>
      </c>
    </row>
    <row r="407" spans="1:7" x14ac:dyDescent="0.2">
      <c r="A407">
        <v>10404</v>
      </c>
      <c r="B407" t="s">
        <v>159</v>
      </c>
      <c r="C407" t="s">
        <v>152</v>
      </c>
      <c r="D407">
        <v>97869460</v>
      </c>
      <c r="E407" t="s">
        <v>160</v>
      </c>
      <c r="F407" s="19">
        <v>86.67</v>
      </c>
      <c r="G407" t="s">
        <v>151</v>
      </c>
    </row>
    <row r="408" spans="1:7" x14ac:dyDescent="0.2">
      <c r="A408">
        <v>10405</v>
      </c>
      <c r="B408" t="s">
        <v>159</v>
      </c>
      <c r="C408" t="s">
        <v>154</v>
      </c>
      <c r="D408">
        <v>19446725</v>
      </c>
      <c r="E408" t="s">
        <v>155</v>
      </c>
      <c r="F408" s="19">
        <v>43.33</v>
      </c>
      <c r="G408" t="s">
        <v>151</v>
      </c>
    </row>
    <row r="409" spans="1:7" x14ac:dyDescent="0.2">
      <c r="A409">
        <v>10406</v>
      </c>
      <c r="B409" t="s">
        <v>153</v>
      </c>
      <c r="C409" t="s">
        <v>152</v>
      </c>
      <c r="D409">
        <v>12075708</v>
      </c>
      <c r="E409" t="s">
        <v>150</v>
      </c>
      <c r="F409" s="19">
        <v>89.45</v>
      </c>
      <c r="G409" t="s">
        <v>156</v>
      </c>
    </row>
    <row r="410" spans="1:7" x14ac:dyDescent="0.2">
      <c r="A410">
        <v>10407</v>
      </c>
      <c r="B410" t="s">
        <v>153</v>
      </c>
      <c r="C410" t="s">
        <v>152</v>
      </c>
      <c r="D410">
        <v>87645248</v>
      </c>
      <c r="E410" t="s">
        <v>150</v>
      </c>
      <c r="F410" s="19">
        <v>83.75</v>
      </c>
      <c r="G410" t="s">
        <v>156</v>
      </c>
    </row>
    <row r="411" spans="1:7" x14ac:dyDescent="0.2">
      <c r="A411">
        <v>10408</v>
      </c>
      <c r="B411" t="s">
        <v>159</v>
      </c>
      <c r="C411" t="s">
        <v>158</v>
      </c>
      <c r="D411">
        <v>88351358</v>
      </c>
      <c r="E411" t="s">
        <v>150</v>
      </c>
      <c r="F411" s="19">
        <v>87.63</v>
      </c>
      <c r="G411" t="s">
        <v>151</v>
      </c>
    </row>
    <row r="412" spans="1:7" x14ac:dyDescent="0.2">
      <c r="A412">
        <v>10409</v>
      </c>
      <c r="B412" t="s">
        <v>159</v>
      </c>
      <c r="C412" t="s">
        <v>154</v>
      </c>
      <c r="D412">
        <v>86741411</v>
      </c>
      <c r="E412" t="s">
        <v>155</v>
      </c>
      <c r="F412" s="19">
        <v>40.19</v>
      </c>
      <c r="G412" t="s">
        <v>151</v>
      </c>
    </row>
    <row r="413" spans="1:7" x14ac:dyDescent="0.2">
      <c r="A413">
        <v>10410</v>
      </c>
      <c r="B413" t="s">
        <v>159</v>
      </c>
      <c r="C413" t="s">
        <v>158</v>
      </c>
      <c r="D413">
        <v>85689748</v>
      </c>
      <c r="E413" t="s">
        <v>160</v>
      </c>
      <c r="F413" s="19">
        <v>43.37</v>
      </c>
      <c r="G413" t="s">
        <v>151</v>
      </c>
    </row>
    <row r="414" spans="1:7" x14ac:dyDescent="0.2">
      <c r="A414">
        <v>10411</v>
      </c>
      <c r="B414" t="s">
        <v>153</v>
      </c>
      <c r="C414" t="s">
        <v>149</v>
      </c>
      <c r="D414">
        <v>39676844</v>
      </c>
      <c r="E414" t="s">
        <v>160</v>
      </c>
      <c r="F414" s="19">
        <v>89.25</v>
      </c>
      <c r="G414" t="s">
        <v>156</v>
      </c>
    </row>
    <row r="415" spans="1:7" x14ac:dyDescent="0.2">
      <c r="A415">
        <v>10412</v>
      </c>
      <c r="B415" t="s">
        <v>148</v>
      </c>
      <c r="C415" t="s">
        <v>158</v>
      </c>
      <c r="D415">
        <v>59845402</v>
      </c>
      <c r="E415" t="s">
        <v>150</v>
      </c>
      <c r="F415" s="19">
        <v>47.41</v>
      </c>
      <c r="G415" t="s">
        <v>156</v>
      </c>
    </row>
    <row r="416" spans="1:7" x14ac:dyDescent="0.2">
      <c r="A416">
        <v>10413</v>
      </c>
      <c r="B416" t="s">
        <v>148</v>
      </c>
      <c r="C416" t="s">
        <v>149</v>
      </c>
      <c r="D416">
        <v>39267241</v>
      </c>
      <c r="E416" t="s">
        <v>150</v>
      </c>
      <c r="F416" s="19">
        <v>86.29</v>
      </c>
      <c r="G416" t="s">
        <v>156</v>
      </c>
    </row>
    <row r="417" spans="1:7" x14ac:dyDescent="0.2">
      <c r="A417">
        <v>10414</v>
      </c>
      <c r="B417" t="s">
        <v>153</v>
      </c>
      <c r="C417" t="s">
        <v>152</v>
      </c>
      <c r="D417">
        <v>82025542</v>
      </c>
      <c r="E417" t="s">
        <v>150</v>
      </c>
      <c r="F417" s="19">
        <v>45.48</v>
      </c>
      <c r="G417" t="s">
        <v>151</v>
      </c>
    </row>
    <row r="418" spans="1:7" x14ac:dyDescent="0.2">
      <c r="A418">
        <v>10415</v>
      </c>
      <c r="B418" t="s">
        <v>148</v>
      </c>
      <c r="C418" t="s">
        <v>152</v>
      </c>
      <c r="D418">
        <v>16559991</v>
      </c>
      <c r="E418" t="s">
        <v>150</v>
      </c>
      <c r="F418" s="19">
        <v>77.17</v>
      </c>
      <c r="G418" t="s">
        <v>151</v>
      </c>
    </row>
    <row r="419" spans="1:7" x14ac:dyDescent="0.2">
      <c r="A419">
        <v>10416</v>
      </c>
      <c r="B419" t="s">
        <v>157</v>
      </c>
      <c r="C419" t="s">
        <v>152</v>
      </c>
      <c r="D419">
        <v>80278554</v>
      </c>
      <c r="E419" t="s">
        <v>160</v>
      </c>
      <c r="F419" s="19">
        <v>43.18</v>
      </c>
      <c r="G419" t="s">
        <v>151</v>
      </c>
    </row>
    <row r="420" spans="1:7" x14ac:dyDescent="0.2">
      <c r="A420">
        <v>10417</v>
      </c>
      <c r="B420" t="s">
        <v>159</v>
      </c>
      <c r="C420" t="s">
        <v>152</v>
      </c>
      <c r="D420">
        <v>30257860</v>
      </c>
      <c r="E420" t="s">
        <v>150</v>
      </c>
      <c r="F420" s="19">
        <v>106.66</v>
      </c>
      <c r="G420" t="s">
        <v>151</v>
      </c>
    </row>
    <row r="421" spans="1:7" x14ac:dyDescent="0.2">
      <c r="A421">
        <v>10418</v>
      </c>
      <c r="B421" t="s">
        <v>148</v>
      </c>
      <c r="C421" t="s">
        <v>158</v>
      </c>
      <c r="D421">
        <v>46744434</v>
      </c>
      <c r="E421" t="s">
        <v>160</v>
      </c>
      <c r="F421" s="19">
        <v>112.03</v>
      </c>
      <c r="G421" t="s">
        <v>156</v>
      </c>
    </row>
    <row r="422" spans="1:7" x14ac:dyDescent="0.2">
      <c r="A422">
        <v>10419</v>
      </c>
      <c r="B422" t="s">
        <v>159</v>
      </c>
      <c r="C422" t="s">
        <v>152</v>
      </c>
      <c r="D422">
        <v>49155614</v>
      </c>
      <c r="E422" t="s">
        <v>150</v>
      </c>
      <c r="F422" s="19">
        <v>34.369999999999997</v>
      </c>
      <c r="G422" t="s">
        <v>151</v>
      </c>
    </row>
    <row r="423" spans="1:7" x14ac:dyDescent="0.2">
      <c r="A423">
        <v>10420</v>
      </c>
      <c r="B423" t="s">
        <v>159</v>
      </c>
      <c r="C423" t="s">
        <v>154</v>
      </c>
      <c r="D423">
        <v>53795790</v>
      </c>
      <c r="E423" t="s">
        <v>155</v>
      </c>
      <c r="F423" s="19">
        <v>119.68</v>
      </c>
      <c r="G423" t="s">
        <v>156</v>
      </c>
    </row>
    <row r="424" spans="1:7" x14ac:dyDescent="0.2">
      <c r="A424">
        <v>10421</v>
      </c>
      <c r="B424" t="s">
        <v>148</v>
      </c>
      <c r="C424" t="s">
        <v>154</v>
      </c>
      <c r="D424">
        <v>75332091</v>
      </c>
      <c r="E424" t="s">
        <v>155</v>
      </c>
      <c r="F424" s="19">
        <v>84.27</v>
      </c>
      <c r="G424" t="s">
        <v>156</v>
      </c>
    </row>
    <row r="425" spans="1:7" x14ac:dyDescent="0.2">
      <c r="A425">
        <v>10422</v>
      </c>
      <c r="B425" t="s">
        <v>157</v>
      </c>
      <c r="C425" t="s">
        <v>158</v>
      </c>
      <c r="D425">
        <v>83194866</v>
      </c>
      <c r="E425" t="s">
        <v>150</v>
      </c>
      <c r="F425" s="19">
        <v>48.9</v>
      </c>
      <c r="G425" t="s">
        <v>156</v>
      </c>
    </row>
    <row r="426" spans="1:7" x14ac:dyDescent="0.2">
      <c r="A426">
        <v>10423</v>
      </c>
      <c r="B426" t="s">
        <v>148</v>
      </c>
      <c r="C426" t="s">
        <v>158</v>
      </c>
      <c r="D426">
        <v>33911548</v>
      </c>
      <c r="E426" t="s">
        <v>150</v>
      </c>
      <c r="F426" s="19">
        <v>83.9</v>
      </c>
      <c r="G426" t="s">
        <v>156</v>
      </c>
    </row>
    <row r="427" spans="1:7" x14ac:dyDescent="0.2">
      <c r="A427">
        <v>10424</v>
      </c>
      <c r="B427" t="s">
        <v>157</v>
      </c>
      <c r="C427" t="s">
        <v>152</v>
      </c>
      <c r="D427">
        <v>20917768</v>
      </c>
      <c r="E427" t="s">
        <v>160</v>
      </c>
      <c r="F427" s="19">
        <v>76.66</v>
      </c>
      <c r="G427" t="s">
        <v>156</v>
      </c>
    </row>
    <row r="428" spans="1:7" x14ac:dyDescent="0.2">
      <c r="A428">
        <v>10425</v>
      </c>
      <c r="B428" t="s">
        <v>157</v>
      </c>
      <c r="C428" t="s">
        <v>154</v>
      </c>
      <c r="D428">
        <v>63888401</v>
      </c>
      <c r="E428" t="s">
        <v>155</v>
      </c>
      <c r="F428" s="19">
        <v>108.13</v>
      </c>
      <c r="G428" t="s">
        <v>156</v>
      </c>
    </row>
    <row r="429" spans="1:7" x14ac:dyDescent="0.2">
      <c r="A429">
        <v>10426</v>
      </c>
      <c r="B429" t="s">
        <v>148</v>
      </c>
      <c r="C429" t="s">
        <v>158</v>
      </c>
      <c r="D429">
        <v>99361092</v>
      </c>
      <c r="E429" t="s">
        <v>150</v>
      </c>
      <c r="F429" s="19">
        <v>41.95</v>
      </c>
      <c r="G429" t="s">
        <v>156</v>
      </c>
    </row>
    <row r="430" spans="1:7" x14ac:dyDescent="0.2">
      <c r="A430">
        <v>10427</v>
      </c>
      <c r="B430" t="s">
        <v>157</v>
      </c>
      <c r="C430" t="s">
        <v>154</v>
      </c>
      <c r="D430">
        <v>39373058</v>
      </c>
      <c r="E430" t="s">
        <v>155</v>
      </c>
      <c r="F430" s="19">
        <v>91.59</v>
      </c>
      <c r="G430" t="s">
        <v>151</v>
      </c>
    </row>
    <row r="431" spans="1:7" x14ac:dyDescent="0.2">
      <c r="A431">
        <v>10428</v>
      </c>
      <c r="B431" t="s">
        <v>148</v>
      </c>
      <c r="C431" t="s">
        <v>154</v>
      </c>
      <c r="D431">
        <v>91945826</v>
      </c>
      <c r="E431" t="s">
        <v>155</v>
      </c>
      <c r="F431" s="19">
        <v>30.01</v>
      </c>
      <c r="G431" t="s">
        <v>156</v>
      </c>
    </row>
    <row r="432" spans="1:7" x14ac:dyDescent="0.2">
      <c r="A432">
        <v>10429</v>
      </c>
      <c r="B432" t="s">
        <v>148</v>
      </c>
      <c r="C432" t="s">
        <v>152</v>
      </c>
      <c r="D432">
        <v>39442197</v>
      </c>
      <c r="E432" t="s">
        <v>150</v>
      </c>
      <c r="F432" s="19">
        <v>30.67</v>
      </c>
      <c r="G432" t="s">
        <v>156</v>
      </c>
    </row>
    <row r="433" spans="1:7" x14ac:dyDescent="0.2">
      <c r="A433">
        <v>10430</v>
      </c>
      <c r="B433" t="s">
        <v>153</v>
      </c>
      <c r="C433" t="s">
        <v>154</v>
      </c>
      <c r="D433">
        <v>96995760</v>
      </c>
      <c r="E433" t="s">
        <v>155</v>
      </c>
      <c r="F433" s="19">
        <v>41.57</v>
      </c>
      <c r="G433" t="s">
        <v>156</v>
      </c>
    </row>
    <row r="434" spans="1:7" x14ac:dyDescent="0.2">
      <c r="A434">
        <v>10431</v>
      </c>
      <c r="B434" t="s">
        <v>153</v>
      </c>
      <c r="C434" t="s">
        <v>154</v>
      </c>
      <c r="D434">
        <v>99830378</v>
      </c>
      <c r="E434" t="s">
        <v>155</v>
      </c>
      <c r="F434" s="19">
        <v>42.8</v>
      </c>
      <c r="G434" t="s">
        <v>156</v>
      </c>
    </row>
    <row r="435" spans="1:7" x14ac:dyDescent="0.2">
      <c r="A435">
        <v>10432</v>
      </c>
      <c r="B435" t="s">
        <v>159</v>
      </c>
      <c r="C435" t="s">
        <v>152</v>
      </c>
      <c r="D435">
        <v>97898924</v>
      </c>
      <c r="E435" t="s">
        <v>150</v>
      </c>
      <c r="F435" s="19">
        <v>79.28</v>
      </c>
      <c r="G435" t="s">
        <v>151</v>
      </c>
    </row>
    <row r="436" spans="1:7" x14ac:dyDescent="0.2">
      <c r="A436">
        <v>10433</v>
      </c>
      <c r="B436" t="s">
        <v>148</v>
      </c>
      <c r="C436" t="s">
        <v>152</v>
      </c>
      <c r="D436">
        <v>48100304</v>
      </c>
      <c r="E436" t="s">
        <v>160</v>
      </c>
      <c r="F436" s="19">
        <v>36.54</v>
      </c>
      <c r="G436" t="s">
        <v>156</v>
      </c>
    </row>
    <row r="437" spans="1:7" x14ac:dyDescent="0.2">
      <c r="A437">
        <v>10434</v>
      </c>
      <c r="B437" t="s">
        <v>159</v>
      </c>
      <c r="C437" t="s">
        <v>158</v>
      </c>
      <c r="D437">
        <v>61029935</v>
      </c>
      <c r="E437" t="s">
        <v>160</v>
      </c>
      <c r="F437" s="19">
        <v>35.17</v>
      </c>
      <c r="G437" t="s">
        <v>156</v>
      </c>
    </row>
    <row r="438" spans="1:7" x14ac:dyDescent="0.2">
      <c r="A438">
        <v>10435</v>
      </c>
      <c r="B438" t="s">
        <v>157</v>
      </c>
      <c r="C438" t="s">
        <v>158</v>
      </c>
      <c r="D438">
        <v>74335115</v>
      </c>
      <c r="E438" t="s">
        <v>150</v>
      </c>
      <c r="F438" s="19">
        <v>91.5</v>
      </c>
      <c r="G438" t="s">
        <v>156</v>
      </c>
    </row>
    <row r="439" spans="1:7" x14ac:dyDescent="0.2">
      <c r="A439">
        <v>10436</v>
      </c>
      <c r="B439" t="s">
        <v>148</v>
      </c>
      <c r="C439" t="s">
        <v>152</v>
      </c>
      <c r="D439">
        <v>94386287</v>
      </c>
      <c r="E439" t="s">
        <v>150</v>
      </c>
      <c r="F439" s="19">
        <v>23.49</v>
      </c>
      <c r="G439" t="s">
        <v>151</v>
      </c>
    </row>
    <row r="440" spans="1:7" x14ac:dyDescent="0.2">
      <c r="A440">
        <v>10437</v>
      </c>
      <c r="B440" t="s">
        <v>159</v>
      </c>
      <c r="C440" t="s">
        <v>149</v>
      </c>
      <c r="D440">
        <v>94086275</v>
      </c>
      <c r="E440" t="s">
        <v>150</v>
      </c>
      <c r="F440" s="19">
        <v>40.86</v>
      </c>
      <c r="G440" t="s">
        <v>151</v>
      </c>
    </row>
    <row r="441" spans="1:7" x14ac:dyDescent="0.2">
      <c r="A441">
        <v>10438</v>
      </c>
      <c r="B441" t="s">
        <v>148</v>
      </c>
      <c r="C441" t="s">
        <v>152</v>
      </c>
      <c r="D441">
        <v>59470574</v>
      </c>
      <c r="E441" t="s">
        <v>150</v>
      </c>
      <c r="F441" s="19">
        <v>103.7</v>
      </c>
      <c r="G441" t="s">
        <v>151</v>
      </c>
    </row>
    <row r="442" spans="1:7" x14ac:dyDescent="0.2">
      <c r="A442">
        <v>10439</v>
      </c>
      <c r="B442" t="s">
        <v>159</v>
      </c>
      <c r="C442" t="s">
        <v>149</v>
      </c>
      <c r="D442">
        <v>20030922</v>
      </c>
      <c r="E442" t="s">
        <v>150</v>
      </c>
      <c r="F442" s="19">
        <v>51.44</v>
      </c>
      <c r="G442" t="s">
        <v>156</v>
      </c>
    </row>
    <row r="443" spans="1:7" x14ac:dyDescent="0.2">
      <c r="A443">
        <v>10440</v>
      </c>
      <c r="B443" t="s">
        <v>157</v>
      </c>
      <c r="C443" t="s">
        <v>149</v>
      </c>
      <c r="D443">
        <v>45769254</v>
      </c>
      <c r="E443" t="s">
        <v>150</v>
      </c>
      <c r="F443" s="19">
        <v>29.38</v>
      </c>
      <c r="G443" t="s">
        <v>156</v>
      </c>
    </row>
    <row r="444" spans="1:7" x14ac:dyDescent="0.2">
      <c r="A444">
        <v>10441</v>
      </c>
      <c r="B444" t="s">
        <v>148</v>
      </c>
      <c r="C444" t="s">
        <v>152</v>
      </c>
      <c r="D444">
        <v>94775848</v>
      </c>
      <c r="E444" t="s">
        <v>160</v>
      </c>
      <c r="F444" s="19">
        <v>22.91</v>
      </c>
      <c r="G444" t="s">
        <v>151</v>
      </c>
    </row>
    <row r="445" spans="1:7" x14ac:dyDescent="0.2">
      <c r="A445">
        <v>10442</v>
      </c>
      <c r="B445" t="s">
        <v>159</v>
      </c>
      <c r="C445" t="s">
        <v>158</v>
      </c>
      <c r="D445">
        <v>98078573</v>
      </c>
      <c r="E445" t="s">
        <v>160</v>
      </c>
      <c r="F445" s="19">
        <v>35.590000000000003</v>
      </c>
      <c r="G445" t="s">
        <v>156</v>
      </c>
    </row>
    <row r="446" spans="1:7" x14ac:dyDescent="0.2">
      <c r="A446">
        <v>10443</v>
      </c>
      <c r="B446" t="s">
        <v>157</v>
      </c>
      <c r="C446" t="s">
        <v>152</v>
      </c>
      <c r="D446">
        <v>48152632</v>
      </c>
      <c r="E446" t="s">
        <v>160</v>
      </c>
      <c r="F446" s="19">
        <v>37.71</v>
      </c>
      <c r="G446" t="s">
        <v>156</v>
      </c>
    </row>
    <row r="447" spans="1:7" x14ac:dyDescent="0.2">
      <c r="A447">
        <v>10444</v>
      </c>
      <c r="B447" t="s">
        <v>153</v>
      </c>
      <c r="C447" t="s">
        <v>158</v>
      </c>
      <c r="D447">
        <v>44336631</v>
      </c>
      <c r="E447" t="s">
        <v>150</v>
      </c>
      <c r="F447" s="19">
        <v>46.3</v>
      </c>
      <c r="G447" t="s">
        <v>156</v>
      </c>
    </row>
    <row r="448" spans="1:7" x14ac:dyDescent="0.2">
      <c r="A448">
        <v>10445</v>
      </c>
      <c r="B448" t="s">
        <v>153</v>
      </c>
      <c r="C448" t="s">
        <v>152</v>
      </c>
      <c r="D448">
        <v>74850396</v>
      </c>
      <c r="E448" t="s">
        <v>150</v>
      </c>
      <c r="F448" s="19">
        <v>86.35</v>
      </c>
      <c r="G448" t="s">
        <v>151</v>
      </c>
    </row>
    <row r="449" spans="1:7" x14ac:dyDescent="0.2">
      <c r="A449">
        <v>10446</v>
      </c>
      <c r="B449" t="s">
        <v>148</v>
      </c>
      <c r="C449" t="s">
        <v>149</v>
      </c>
      <c r="D449">
        <v>85688947</v>
      </c>
      <c r="E449" t="s">
        <v>150</v>
      </c>
      <c r="F449" s="19">
        <v>38.619999999999997</v>
      </c>
      <c r="G449" t="s">
        <v>156</v>
      </c>
    </row>
    <row r="450" spans="1:7" x14ac:dyDescent="0.2">
      <c r="A450">
        <v>10447</v>
      </c>
      <c r="B450" t="s">
        <v>148</v>
      </c>
      <c r="C450" t="s">
        <v>152</v>
      </c>
      <c r="D450">
        <v>83549993</v>
      </c>
      <c r="E450" t="s">
        <v>160</v>
      </c>
      <c r="F450" s="19">
        <v>38.04</v>
      </c>
      <c r="G450" t="s">
        <v>151</v>
      </c>
    </row>
    <row r="451" spans="1:7" x14ac:dyDescent="0.2">
      <c r="A451">
        <v>10448</v>
      </c>
      <c r="B451" t="s">
        <v>148</v>
      </c>
      <c r="C451" t="s">
        <v>152</v>
      </c>
      <c r="D451">
        <v>62629771</v>
      </c>
      <c r="E451" t="s">
        <v>160</v>
      </c>
      <c r="F451" s="19">
        <v>32.9</v>
      </c>
      <c r="G451" t="s">
        <v>156</v>
      </c>
    </row>
    <row r="452" spans="1:7" x14ac:dyDescent="0.2">
      <c r="A452">
        <v>10449</v>
      </c>
      <c r="B452" t="s">
        <v>153</v>
      </c>
      <c r="C452" t="s">
        <v>149</v>
      </c>
      <c r="D452">
        <v>76032910</v>
      </c>
      <c r="E452" t="s">
        <v>160</v>
      </c>
      <c r="F452" s="19">
        <v>41.01</v>
      </c>
      <c r="G452" t="s">
        <v>156</v>
      </c>
    </row>
    <row r="453" spans="1:7" x14ac:dyDescent="0.2">
      <c r="A453">
        <v>10450</v>
      </c>
      <c r="B453" t="s">
        <v>159</v>
      </c>
      <c r="C453" t="s">
        <v>158</v>
      </c>
      <c r="D453">
        <v>78837536</v>
      </c>
      <c r="E453" t="s">
        <v>150</v>
      </c>
      <c r="F453" s="19">
        <v>46.18</v>
      </c>
      <c r="G453" t="s">
        <v>156</v>
      </c>
    </row>
    <row r="454" spans="1:7" x14ac:dyDescent="0.2">
      <c r="A454">
        <v>10451</v>
      </c>
      <c r="B454" t="s">
        <v>148</v>
      </c>
      <c r="C454" t="s">
        <v>154</v>
      </c>
      <c r="D454">
        <v>61532595</v>
      </c>
      <c r="E454" t="s">
        <v>155</v>
      </c>
      <c r="F454" s="19">
        <v>96.22</v>
      </c>
      <c r="G454" t="s">
        <v>156</v>
      </c>
    </row>
    <row r="455" spans="1:7" x14ac:dyDescent="0.2">
      <c r="A455">
        <v>10452</v>
      </c>
      <c r="B455" t="s">
        <v>153</v>
      </c>
      <c r="C455" t="s">
        <v>158</v>
      </c>
      <c r="D455">
        <v>50289683</v>
      </c>
      <c r="E455" t="s">
        <v>160</v>
      </c>
      <c r="F455" s="19">
        <v>40.880000000000003</v>
      </c>
      <c r="G455" t="s">
        <v>156</v>
      </c>
    </row>
    <row r="456" spans="1:7" x14ac:dyDescent="0.2">
      <c r="A456">
        <v>10453</v>
      </c>
      <c r="B456" t="s">
        <v>148</v>
      </c>
      <c r="C456" t="s">
        <v>149</v>
      </c>
      <c r="D456">
        <v>56319779</v>
      </c>
      <c r="E456" t="s">
        <v>160</v>
      </c>
      <c r="F456" s="19">
        <v>37.5</v>
      </c>
      <c r="G456" t="s">
        <v>156</v>
      </c>
    </row>
    <row r="457" spans="1:7" x14ac:dyDescent="0.2">
      <c r="A457">
        <v>10454</v>
      </c>
      <c r="B457" t="s">
        <v>153</v>
      </c>
      <c r="C457" t="s">
        <v>149</v>
      </c>
      <c r="D457">
        <v>26242351</v>
      </c>
      <c r="E457" t="s">
        <v>150</v>
      </c>
      <c r="F457" s="19">
        <v>37.299999999999997</v>
      </c>
      <c r="G457" t="s">
        <v>156</v>
      </c>
    </row>
    <row r="458" spans="1:7" x14ac:dyDescent="0.2">
      <c r="A458">
        <v>10455</v>
      </c>
      <c r="B458" t="s">
        <v>157</v>
      </c>
      <c r="C458" t="s">
        <v>158</v>
      </c>
      <c r="D458">
        <v>80577738</v>
      </c>
      <c r="E458" t="s">
        <v>150</v>
      </c>
      <c r="F458" s="19">
        <v>32.42</v>
      </c>
      <c r="G458" t="s">
        <v>156</v>
      </c>
    </row>
    <row r="459" spans="1:7" x14ac:dyDescent="0.2">
      <c r="A459">
        <v>10456</v>
      </c>
      <c r="B459" t="s">
        <v>157</v>
      </c>
      <c r="C459" t="s">
        <v>154</v>
      </c>
      <c r="D459">
        <v>81079401</v>
      </c>
      <c r="E459" t="s">
        <v>155</v>
      </c>
      <c r="F459" s="19">
        <v>73.150000000000006</v>
      </c>
      <c r="G459" t="s">
        <v>151</v>
      </c>
    </row>
    <row r="460" spans="1:7" x14ac:dyDescent="0.2">
      <c r="A460">
        <v>10457</v>
      </c>
      <c r="B460" t="s">
        <v>153</v>
      </c>
      <c r="C460" t="s">
        <v>154</v>
      </c>
      <c r="D460">
        <v>17165782</v>
      </c>
      <c r="E460" t="s">
        <v>155</v>
      </c>
      <c r="F460" s="19">
        <v>41.21</v>
      </c>
      <c r="G460" t="s">
        <v>151</v>
      </c>
    </row>
    <row r="461" spans="1:7" x14ac:dyDescent="0.2">
      <c r="A461">
        <v>10458</v>
      </c>
      <c r="B461" t="s">
        <v>159</v>
      </c>
      <c r="C461" t="s">
        <v>154</v>
      </c>
      <c r="D461">
        <v>90636722</v>
      </c>
      <c r="E461" t="s">
        <v>155</v>
      </c>
      <c r="F461" s="19">
        <v>77.5</v>
      </c>
      <c r="G461" t="s">
        <v>156</v>
      </c>
    </row>
    <row r="462" spans="1:7" x14ac:dyDescent="0.2">
      <c r="A462">
        <v>10459</v>
      </c>
      <c r="B462" t="s">
        <v>157</v>
      </c>
      <c r="C462" t="s">
        <v>149</v>
      </c>
      <c r="D462">
        <v>43626259</v>
      </c>
      <c r="E462" t="s">
        <v>150</v>
      </c>
      <c r="F462" s="19">
        <v>47.6</v>
      </c>
      <c r="G462" t="s">
        <v>151</v>
      </c>
    </row>
    <row r="463" spans="1:7" x14ac:dyDescent="0.2">
      <c r="A463">
        <v>10460</v>
      </c>
      <c r="B463" t="s">
        <v>157</v>
      </c>
      <c r="C463" t="s">
        <v>149</v>
      </c>
      <c r="D463">
        <v>61496170</v>
      </c>
      <c r="E463" t="s">
        <v>150</v>
      </c>
      <c r="F463" s="19">
        <v>107.88</v>
      </c>
      <c r="G463" t="s">
        <v>156</v>
      </c>
    </row>
    <row r="464" spans="1:7" x14ac:dyDescent="0.2">
      <c r="A464">
        <v>10461</v>
      </c>
      <c r="B464" t="s">
        <v>159</v>
      </c>
      <c r="C464" t="s">
        <v>149</v>
      </c>
      <c r="D464">
        <v>16101751</v>
      </c>
      <c r="E464" t="s">
        <v>160</v>
      </c>
      <c r="F464" s="19">
        <v>40.03</v>
      </c>
      <c r="G464" t="s">
        <v>156</v>
      </c>
    </row>
    <row r="465" spans="1:7" x14ac:dyDescent="0.2">
      <c r="A465">
        <v>10462</v>
      </c>
      <c r="B465" t="s">
        <v>148</v>
      </c>
      <c r="C465" t="s">
        <v>152</v>
      </c>
      <c r="D465">
        <v>55348039</v>
      </c>
      <c r="E465" t="s">
        <v>160</v>
      </c>
      <c r="F465" s="19">
        <v>41.05</v>
      </c>
      <c r="G465" t="s">
        <v>151</v>
      </c>
    </row>
    <row r="466" spans="1:7" x14ac:dyDescent="0.2">
      <c r="A466">
        <v>10463</v>
      </c>
      <c r="B466" t="s">
        <v>159</v>
      </c>
      <c r="C466" t="s">
        <v>152</v>
      </c>
      <c r="D466">
        <v>50785284</v>
      </c>
      <c r="E466" t="s">
        <v>150</v>
      </c>
      <c r="F466" s="19">
        <v>32.049999999999997</v>
      </c>
      <c r="G466" t="s">
        <v>156</v>
      </c>
    </row>
    <row r="467" spans="1:7" x14ac:dyDescent="0.2">
      <c r="A467">
        <v>10464</v>
      </c>
      <c r="B467" t="s">
        <v>157</v>
      </c>
      <c r="C467" t="s">
        <v>158</v>
      </c>
      <c r="D467">
        <v>92997267</v>
      </c>
      <c r="E467" t="s">
        <v>150</v>
      </c>
      <c r="F467" s="19">
        <v>29.6</v>
      </c>
      <c r="G467" t="s">
        <v>156</v>
      </c>
    </row>
    <row r="468" spans="1:7" x14ac:dyDescent="0.2">
      <c r="A468">
        <v>10465</v>
      </c>
      <c r="B468" t="s">
        <v>153</v>
      </c>
      <c r="C468" t="s">
        <v>154</v>
      </c>
      <c r="D468">
        <v>30255549</v>
      </c>
      <c r="E468" t="s">
        <v>155</v>
      </c>
      <c r="F468" s="19">
        <v>43.65</v>
      </c>
      <c r="G468" t="s">
        <v>156</v>
      </c>
    </row>
    <row r="469" spans="1:7" x14ac:dyDescent="0.2">
      <c r="A469">
        <v>10466</v>
      </c>
      <c r="B469" t="s">
        <v>148</v>
      </c>
      <c r="C469" t="s">
        <v>149</v>
      </c>
      <c r="D469">
        <v>85660114</v>
      </c>
      <c r="E469" t="s">
        <v>150</v>
      </c>
      <c r="F469" s="19">
        <v>48.83</v>
      </c>
      <c r="G469" t="s">
        <v>156</v>
      </c>
    </row>
    <row r="470" spans="1:7" x14ac:dyDescent="0.2">
      <c r="A470">
        <v>10467</v>
      </c>
      <c r="B470" t="s">
        <v>148</v>
      </c>
      <c r="C470" t="s">
        <v>152</v>
      </c>
      <c r="D470">
        <v>43913307</v>
      </c>
      <c r="E470" t="s">
        <v>160</v>
      </c>
      <c r="F470" s="19">
        <v>84</v>
      </c>
      <c r="G470" t="s">
        <v>151</v>
      </c>
    </row>
    <row r="471" spans="1:7" x14ac:dyDescent="0.2">
      <c r="A471">
        <v>10468</v>
      </c>
      <c r="B471" t="s">
        <v>159</v>
      </c>
      <c r="C471" t="s">
        <v>158</v>
      </c>
      <c r="D471">
        <v>47286881</v>
      </c>
      <c r="E471" t="s">
        <v>160</v>
      </c>
      <c r="F471" s="19">
        <v>45.4</v>
      </c>
      <c r="G471" t="s">
        <v>151</v>
      </c>
    </row>
    <row r="472" spans="1:7" x14ac:dyDescent="0.2">
      <c r="A472">
        <v>10469</v>
      </c>
      <c r="B472" t="s">
        <v>153</v>
      </c>
      <c r="C472" t="s">
        <v>158</v>
      </c>
      <c r="D472">
        <v>62265606</v>
      </c>
      <c r="E472" t="s">
        <v>160</v>
      </c>
      <c r="F472" s="19">
        <v>58.67</v>
      </c>
      <c r="G472" t="s">
        <v>156</v>
      </c>
    </row>
    <row r="473" spans="1:7" x14ac:dyDescent="0.2">
      <c r="A473">
        <v>10470</v>
      </c>
      <c r="B473" t="s">
        <v>153</v>
      </c>
      <c r="C473" t="s">
        <v>149</v>
      </c>
      <c r="D473">
        <v>63133211</v>
      </c>
      <c r="E473" t="s">
        <v>160</v>
      </c>
      <c r="F473" s="19">
        <v>33.1</v>
      </c>
      <c r="G473" t="s">
        <v>151</v>
      </c>
    </row>
    <row r="474" spans="1:7" x14ac:dyDescent="0.2">
      <c r="A474">
        <v>10471</v>
      </c>
      <c r="B474" t="s">
        <v>157</v>
      </c>
      <c r="C474" t="s">
        <v>154</v>
      </c>
      <c r="D474">
        <v>24646414</v>
      </c>
      <c r="E474" t="s">
        <v>155</v>
      </c>
      <c r="F474" s="19">
        <v>90.77</v>
      </c>
      <c r="G474" t="s">
        <v>151</v>
      </c>
    </row>
    <row r="475" spans="1:7" x14ac:dyDescent="0.2">
      <c r="A475">
        <v>10472</v>
      </c>
      <c r="B475" t="s">
        <v>148</v>
      </c>
      <c r="C475" t="s">
        <v>149</v>
      </c>
      <c r="D475">
        <v>65043803</v>
      </c>
      <c r="E475" t="s">
        <v>160</v>
      </c>
      <c r="F475" s="19">
        <v>77.27</v>
      </c>
      <c r="G475"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70DB9-C7A0-7B44-8C6E-436BFD31B5AE}">
  <dimension ref="A1:AJ2762"/>
  <sheetViews>
    <sheetView tabSelected="1" topLeftCell="J1" zoomScale="75" workbookViewId="0">
      <pane ySplit="1" topLeftCell="A2" activePane="bottomLeft" state="frozen"/>
      <selection pane="bottomLeft" activeCell="AG134" sqref="AG134"/>
    </sheetView>
  </sheetViews>
  <sheetFormatPr baseColWidth="10" defaultRowHeight="16" x14ac:dyDescent="0.2"/>
  <cols>
    <col min="1" max="1" width="5.1640625" bestFit="1" customWidth="1"/>
    <col min="3" max="3" width="12.83203125" bestFit="1" customWidth="1"/>
    <col min="4" max="4" width="3.6640625" customWidth="1"/>
    <col min="5" max="5" width="9.33203125" bestFit="1" customWidth="1"/>
    <col min="6" max="6" width="11.1640625" bestFit="1" customWidth="1"/>
    <col min="7" max="7" width="5.5" bestFit="1" customWidth="1"/>
    <col min="8" max="8" width="7.83203125" bestFit="1" customWidth="1"/>
    <col min="9" max="9" width="4.6640625" bestFit="1" customWidth="1"/>
    <col min="10" max="10" width="16.33203125" customWidth="1"/>
    <col min="11" max="12" width="4.33203125" customWidth="1"/>
    <col min="15" max="15" width="6.33203125" customWidth="1"/>
    <col min="16" max="16" width="9.33203125" customWidth="1"/>
    <col min="18" max="18" width="6.6640625" customWidth="1"/>
    <col min="19" max="19" width="21" customWidth="1"/>
    <col min="20" max="20" width="6.33203125" customWidth="1"/>
    <col min="21" max="21" width="6.5" customWidth="1"/>
    <col min="22" max="22" width="18.6640625" customWidth="1"/>
    <col min="23" max="23" width="4.83203125" customWidth="1"/>
    <col min="24" max="24" width="9.33203125" customWidth="1"/>
    <col min="26" max="26" width="17" bestFit="1" customWidth="1"/>
    <col min="27" max="27" width="20.1640625" bestFit="1" customWidth="1"/>
    <col min="29" max="29" width="17" bestFit="1" customWidth="1"/>
    <col min="30" max="30" width="15.6640625" bestFit="1" customWidth="1"/>
    <col min="31" max="31" width="12.33203125" customWidth="1"/>
    <col min="32" max="32" width="13.33203125" customWidth="1"/>
    <col min="33" max="33" width="12.5" customWidth="1"/>
    <col min="34" max="34" width="14.6640625" customWidth="1"/>
    <col min="35" max="35" width="16.83203125" customWidth="1"/>
    <col min="36" max="36" width="15.83203125" customWidth="1"/>
    <col min="37" max="37" width="9.83203125" bestFit="1" customWidth="1"/>
  </cols>
  <sheetData>
    <row r="1" spans="1:32" s="18" customFormat="1" ht="17" thickBot="1" x14ac:dyDescent="0.25">
      <c r="A1" s="18" t="s">
        <v>5734</v>
      </c>
      <c r="B1" s="18" t="s">
        <v>5733</v>
      </c>
      <c r="C1" s="18" t="s">
        <v>5732</v>
      </c>
      <c r="D1" s="18" t="s">
        <v>5731</v>
      </c>
      <c r="E1" s="18" t="s">
        <v>5730</v>
      </c>
      <c r="F1" s="18" t="s">
        <v>5729</v>
      </c>
      <c r="G1" s="18" t="s">
        <v>5728</v>
      </c>
      <c r="H1" s="18" t="s">
        <v>5727</v>
      </c>
      <c r="I1" s="18" t="s">
        <v>5726</v>
      </c>
      <c r="J1" s="18" t="s">
        <v>5725</v>
      </c>
      <c r="K1" s="18" t="s">
        <v>5724</v>
      </c>
      <c r="L1" s="18" t="s">
        <v>5723</v>
      </c>
      <c r="M1" s="18" t="s">
        <v>5722</v>
      </c>
      <c r="N1" s="18" t="s">
        <v>5721</v>
      </c>
      <c r="O1" s="18" t="s">
        <v>5720</v>
      </c>
      <c r="P1" s="18" t="s">
        <v>5719</v>
      </c>
      <c r="Q1" s="18" t="s">
        <v>5718</v>
      </c>
      <c r="R1" s="18" t="s">
        <v>5717</v>
      </c>
      <c r="S1" s="18" t="s">
        <v>5716</v>
      </c>
      <c r="T1" s="18" t="s">
        <v>5715</v>
      </c>
      <c r="U1" s="18" t="s">
        <v>5714</v>
      </c>
      <c r="V1" s="18" t="s">
        <v>5713</v>
      </c>
      <c r="W1" s="18" t="s">
        <v>5712</v>
      </c>
      <c r="X1" s="18" t="s">
        <v>5711</v>
      </c>
      <c r="Y1" s="18" t="s">
        <v>5710</v>
      </c>
      <c r="Z1" s="18" t="s">
        <v>5709</v>
      </c>
      <c r="AA1" s="18" t="s">
        <v>5708</v>
      </c>
    </row>
    <row r="2" spans="1:32" x14ac:dyDescent="0.2">
      <c r="A2">
        <v>0</v>
      </c>
      <c r="B2" t="s">
        <v>0</v>
      </c>
      <c r="C2" t="s">
        <v>5707</v>
      </c>
      <c r="D2" t="s">
        <v>164</v>
      </c>
      <c r="E2">
        <v>59.875999999999898</v>
      </c>
      <c r="F2">
        <v>-131.922</v>
      </c>
      <c r="G2">
        <v>1950</v>
      </c>
      <c r="H2">
        <v>6</v>
      </c>
      <c r="I2">
        <v>4</v>
      </c>
      <c r="J2" s="17">
        <v>18418</v>
      </c>
      <c r="M2" t="s">
        <v>435</v>
      </c>
      <c r="N2">
        <v>12949.9</v>
      </c>
      <c r="O2" t="s">
        <v>185</v>
      </c>
      <c r="P2" t="s">
        <v>164</v>
      </c>
      <c r="Q2" t="s">
        <v>166</v>
      </c>
      <c r="R2" t="s">
        <v>164</v>
      </c>
      <c r="S2" t="s">
        <v>5706</v>
      </c>
      <c r="T2" t="s">
        <v>164</v>
      </c>
      <c r="U2" t="s">
        <v>164</v>
      </c>
      <c r="V2" s="17">
        <v>43956</v>
      </c>
      <c r="W2" t="s">
        <v>0</v>
      </c>
      <c r="X2">
        <v>12</v>
      </c>
      <c r="Y2">
        <v>12</v>
      </c>
      <c r="Z2" t="s">
        <v>222</v>
      </c>
      <c r="AA2" t="s">
        <v>221</v>
      </c>
    </row>
    <row r="3" spans="1:32" x14ac:dyDescent="0.2">
      <c r="A3">
        <v>1</v>
      </c>
      <c r="B3" t="s">
        <v>0</v>
      </c>
      <c r="C3" t="s">
        <v>5705</v>
      </c>
      <c r="D3" t="s">
        <v>164</v>
      </c>
      <c r="E3">
        <v>59.759999999999899</v>
      </c>
      <c r="F3">
        <v>-132.807999999999</v>
      </c>
      <c r="G3">
        <v>1951</v>
      </c>
      <c r="H3">
        <v>7</v>
      </c>
      <c r="I3">
        <v>15</v>
      </c>
      <c r="J3" s="17">
        <v>18824</v>
      </c>
      <c r="M3" t="s">
        <v>435</v>
      </c>
      <c r="N3">
        <v>241.099999999999</v>
      </c>
      <c r="O3" t="s">
        <v>185</v>
      </c>
      <c r="P3" t="s">
        <v>164</v>
      </c>
      <c r="Q3" t="s">
        <v>166</v>
      </c>
      <c r="R3" t="s">
        <v>164</v>
      </c>
      <c r="S3" t="s">
        <v>5704</v>
      </c>
      <c r="T3" t="s">
        <v>164</v>
      </c>
      <c r="U3" t="s">
        <v>164</v>
      </c>
      <c r="V3" s="17">
        <v>43956</v>
      </c>
      <c r="W3" t="s">
        <v>0</v>
      </c>
      <c r="X3">
        <v>12</v>
      </c>
      <c r="Y3">
        <v>12</v>
      </c>
      <c r="Z3" t="s">
        <v>222</v>
      </c>
      <c r="AA3" t="s">
        <v>221</v>
      </c>
      <c r="AC3" t="s">
        <v>5776</v>
      </c>
    </row>
    <row r="4" spans="1:32" x14ac:dyDescent="0.2">
      <c r="A4">
        <v>2</v>
      </c>
      <c r="B4" t="s">
        <v>0</v>
      </c>
      <c r="C4" t="s">
        <v>5703</v>
      </c>
      <c r="D4" t="s">
        <v>164</v>
      </c>
      <c r="E4">
        <v>57.463000000000001</v>
      </c>
      <c r="F4">
        <v>-122.816</v>
      </c>
      <c r="G4">
        <v>1950</v>
      </c>
      <c r="H4">
        <v>6</v>
      </c>
      <c r="I4">
        <v>14</v>
      </c>
      <c r="J4" s="17">
        <v>18428</v>
      </c>
      <c r="M4" t="s">
        <v>435</v>
      </c>
      <c r="N4">
        <v>2071.9</v>
      </c>
      <c r="O4" t="s">
        <v>167</v>
      </c>
      <c r="P4" t="s">
        <v>164</v>
      </c>
      <c r="Q4" t="s">
        <v>166</v>
      </c>
      <c r="R4" t="s">
        <v>164</v>
      </c>
      <c r="S4" t="s">
        <v>5702</v>
      </c>
      <c r="T4" t="s">
        <v>164</v>
      </c>
      <c r="U4" t="s">
        <v>164</v>
      </c>
      <c r="V4" s="17">
        <v>43956</v>
      </c>
      <c r="W4" t="s">
        <v>0</v>
      </c>
      <c r="X4">
        <v>4</v>
      </c>
      <c r="Y4">
        <v>4</v>
      </c>
      <c r="Z4" t="s">
        <v>226</v>
      </c>
      <c r="AA4" t="s">
        <v>225</v>
      </c>
      <c r="AC4" s="1" t="s">
        <v>5777</v>
      </c>
      <c r="AD4" s="48">
        <f>SUM(N2:N2762)</f>
        <v>10120672.395999989</v>
      </c>
      <c r="AE4" s="32" t="str">
        <f ca="1">_xlfn.FORMULATEXT(AD4)</f>
        <v>=SUM(N2:N2762)</v>
      </c>
    </row>
    <row r="5" spans="1:32" x14ac:dyDescent="0.2">
      <c r="A5">
        <v>3</v>
      </c>
      <c r="B5" t="s">
        <v>0</v>
      </c>
      <c r="C5" t="s">
        <v>5701</v>
      </c>
      <c r="D5" t="s">
        <v>164</v>
      </c>
      <c r="E5">
        <v>57.683999999999898</v>
      </c>
      <c r="F5">
        <v>-121.925</v>
      </c>
      <c r="G5">
        <v>1953</v>
      </c>
      <c r="H5">
        <v>5</v>
      </c>
      <c r="I5">
        <v>1</v>
      </c>
      <c r="J5" s="17">
        <v>19480</v>
      </c>
      <c r="M5" t="s">
        <v>435</v>
      </c>
      <c r="N5">
        <v>7834.6999999999898</v>
      </c>
      <c r="O5" t="s">
        <v>185</v>
      </c>
      <c r="P5" t="s">
        <v>164</v>
      </c>
      <c r="Q5" t="s">
        <v>166</v>
      </c>
      <c r="R5" t="s">
        <v>164</v>
      </c>
      <c r="S5" t="s">
        <v>5700</v>
      </c>
      <c r="T5" t="s">
        <v>164</v>
      </c>
      <c r="U5" t="s">
        <v>164</v>
      </c>
      <c r="V5" s="17">
        <v>43956</v>
      </c>
      <c r="W5" t="s">
        <v>0</v>
      </c>
      <c r="X5">
        <v>4</v>
      </c>
      <c r="Y5">
        <v>4</v>
      </c>
      <c r="Z5" t="s">
        <v>226</v>
      </c>
      <c r="AA5" t="s">
        <v>225</v>
      </c>
    </row>
    <row r="6" spans="1:32" x14ac:dyDescent="0.2">
      <c r="A6">
        <v>4</v>
      </c>
      <c r="B6" t="s">
        <v>0</v>
      </c>
      <c r="C6" t="s">
        <v>5699</v>
      </c>
      <c r="D6" t="s">
        <v>164</v>
      </c>
      <c r="E6">
        <v>59.317999999999898</v>
      </c>
      <c r="F6">
        <v>-133.22800000000001</v>
      </c>
      <c r="G6">
        <v>1950</v>
      </c>
      <c r="H6">
        <v>6</v>
      </c>
      <c r="I6">
        <v>22</v>
      </c>
      <c r="J6" s="17">
        <v>18436</v>
      </c>
      <c r="M6" t="s">
        <v>435</v>
      </c>
      <c r="N6">
        <v>5179.8999999999896</v>
      </c>
      <c r="O6" t="s">
        <v>167</v>
      </c>
      <c r="P6" t="s">
        <v>164</v>
      </c>
      <c r="Q6" t="s">
        <v>166</v>
      </c>
      <c r="R6" t="s">
        <v>164</v>
      </c>
      <c r="S6" t="s">
        <v>5698</v>
      </c>
      <c r="T6" t="s">
        <v>164</v>
      </c>
      <c r="U6" t="s">
        <v>164</v>
      </c>
      <c r="V6" s="17">
        <v>43956</v>
      </c>
      <c r="W6" t="s">
        <v>0</v>
      </c>
      <c r="X6">
        <v>12</v>
      </c>
      <c r="Y6">
        <v>12</v>
      </c>
      <c r="Z6" t="s">
        <v>222</v>
      </c>
      <c r="AA6" t="s">
        <v>221</v>
      </c>
    </row>
    <row r="7" spans="1:32" x14ac:dyDescent="0.2">
      <c r="A7">
        <v>5</v>
      </c>
      <c r="B7" t="s">
        <v>0</v>
      </c>
      <c r="C7" t="s">
        <v>5697</v>
      </c>
      <c r="D7" t="s">
        <v>164</v>
      </c>
      <c r="E7">
        <v>59.713000000000001</v>
      </c>
      <c r="F7">
        <v>-134.172</v>
      </c>
      <c r="G7">
        <v>1951</v>
      </c>
      <c r="H7">
        <v>8</v>
      </c>
      <c r="I7">
        <v>7</v>
      </c>
      <c r="J7" s="17">
        <v>18847</v>
      </c>
      <c r="M7" t="s">
        <v>435</v>
      </c>
      <c r="N7">
        <v>894.7</v>
      </c>
      <c r="O7" t="s">
        <v>185</v>
      </c>
      <c r="P7" t="s">
        <v>164</v>
      </c>
      <c r="Q7" t="s">
        <v>166</v>
      </c>
      <c r="R7" t="s">
        <v>164</v>
      </c>
      <c r="S7" t="s">
        <v>5696</v>
      </c>
      <c r="T7" t="s">
        <v>164</v>
      </c>
      <c r="U7" t="s">
        <v>164</v>
      </c>
      <c r="V7" s="17">
        <v>43956</v>
      </c>
      <c r="W7" t="s">
        <v>0</v>
      </c>
      <c r="X7">
        <v>12</v>
      </c>
      <c r="Y7">
        <v>12</v>
      </c>
      <c r="Z7" t="s">
        <v>222</v>
      </c>
      <c r="AA7" t="s">
        <v>221</v>
      </c>
      <c r="AC7" s="26" t="s">
        <v>5778</v>
      </c>
      <c r="AD7" s="26" t="s">
        <v>5779</v>
      </c>
    </row>
    <row r="8" spans="1:32" x14ac:dyDescent="0.2">
      <c r="A8">
        <v>6</v>
      </c>
      <c r="B8" t="s">
        <v>0</v>
      </c>
      <c r="C8" t="s">
        <v>5695</v>
      </c>
      <c r="D8" t="s">
        <v>164</v>
      </c>
      <c r="E8">
        <v>59.875999999999898</v>
      </c>
      <c r="F8">
        <v>-133.47800000000001</v>
      </c>
      <c r="G8">
        <v>1951</v>
      </c>
      <c r="H8">
        <v>9</v>
      </c>
      <c r="I8">
        <v>1</v>
      </c>
      <c r="J8" s="17">
        <v>18872</v>
      </c>
      <c r="M8" t="s">
        <v>435</v>
      </c>
      <c r="N8">
        <v>550.29999999999905</v>
      </c>
      <c r="O8" t="s">
        <v>185</v>
      </c>
      <c r="P8" t="s">
        <v>164</v>
      </c>
      <c r="Q8" t="s">
        <v>166</v>
      </c>
      <c r="R8" t="s">
        <v>164</v>
      </c>
      <c r="S8" t="s">
        <v>5694</v>
      </c>
      <c r="T8" t="s">
        <v>164</v>
      </c>
      <c r="U8" t="s">
        <v>164</v>
      </c>
      <c r="V8" s="17">
        <v>43956</v>
      </c>
      <c r="W8" t="s">
        <v>0</v>
      </c>
      <c r="X8">
        <v>12</v>
      </c>
      <c r="Y8">
        <v>12</v>
      </c>
      <c r="Z8" t="s">
        <v>222</v>
      </c>
      <c r="AA8" t="s">
        <v>221</v>
      </c>
      <c r="AC8" s="26" t="s">
        <v>5780</v>
      </c>
      <c r="AD8" s="43" t="s">
        <v>185</v>
      </c>
      <c r="AE8" s="43" t="s">
        <v>167</v>
      </c>
      <c r="AF8" s="43" t="s">
        <v>5759</v>
      </c>
    </row>
    <row r="9" spans="1:32" x14ac:dyDescent="0.2">
      <c r="A9">
        <v>7</v>
      </c>
      <c r="B9" t="s">
        <v>0</v>
      </c>
      <c r="C9" t="s">
        <v>5693</v>
      </c>
      <c r="D9" t="s">
        <v>164</v>
      </c>
      <c r="E9">
        <v>58.817999999999898</v>
      </c>
      <c r="F9">
        <v>-122.729</v>
      </c>
      <c r="G9">
        <v>1950</v>
      </c>
      <c r="H9">
        <v>6</v>
      </c>
      <c r="I9">
        <v>18</v>
      </c>
      <c r="J9" s="17">
        <v>18432</v>
      </c>
      <c r="M9" t="s">
        <v>435</v>
      </c>
      <c r="N9">
        <v>424.89999999999901</v>
      </c>
      <c r="O9" t="s">
        <v>167</v>
      </c>
      <c r="P9" t="s">
        <v>164</v>
      </c>
      <c r="Q9" t="s">
        <v>166</v>
      </c>
      <c r="R9" t="s">
        <v>164</v>
      </c>
      <c r="S9" t="s">
        <v>5692</v>
      </c>
      <c r="T9" t="s">
        <v>164</v>
      </c>
      <c r="U9" t="s">
        <v>164</v>
      </c>
      <c r="V9" s="17">
        <v>43956</v>
      </c>
      <c r="W9" t="s">
        <v>0</v>
      </c>
      <c r="X9">
        <v>4</v>
      </c>
      <c r="Y9">
        <v>4</v>
      </c>
      <c r="Z9" t="s">
        <v>226</v>
      </c>
      <c r="AA9" t="s">
        <v>225</v>
      </c>
      <c r="AC9" s="27" t="s">
        <v>435</v>
      </c>
      <c r="AD9" s="49">
        <v>313</v>
      </c>
      <c r="AE9" s="49">
        <v>204</v>
      </c>
      <c r="AF9" s="50">
        <v>517</v>
      </c>
    </row>
    <row r="10" spans="1:32" x14ac:dyDescent="0.2">
      <c r="A10">
        <v>8</v>
      </c>
      <c r="B10" t="s">
        <v>0</v>
      </c>
      <c r="C10" t="s">
        <v>5691</v>
      </c>
      <c r="D10" t="s">
        <v>164</v>
      </c>
      <c r="E10">
        <v>58.847000000000001</v>
      </c>
      <c r="F10">
        <v>-125.229</v>
      </c>
      <c r="G10">
        <v>1950</v>
      </c>
      <c r="H10">
        <v>5</v>
      </c>
      <c r="I10">
        <v>5</v>
      </c>
      <c r="J10" s="17">
        <v>18388</v>
      </c>
      <c r="M10" t="s">
        <v>435</v>
      </c>
      <c r="N10">
        <v>841.7</v>
      </c>
      <c r="O10" t="s">
        <v>185</v>
      </c>
      <c r="P10" t="s">
        <v>164</v>
      </c>
      <c r="Q10" t="s">
        <v>166</v>
      </c>
      <c r="R10" t="s">
        <v>164</v>
      </c>
      <c r="S10" t="s">
        <v>5690</v>
      </c>
      <c r="T10" t="s">
        <v>164</v>
      </c>
      <c r="U10" t="s">
        <v>164</v>
      </c>
      <c r="V10" s="17">
        <v>43956</v>
      </c>
      <c r="W10" t="s">
        <v>0</v>
      </c>
      <c r="X10">
        <v>12</v>
      </c>
      <c r="Y10">
        <v>12</v>
      </c>
      <c r="Z10" t="s">
        <v>222</v>
      </c>
      <c r="AA10" t="s">
        <v>221</v>
      </c>
      <c r="AC10" s="27" t="s">
        <v>3142</v>
      </c>
      <c r="AD10" s="49">
        <v>237</v>
      </c>
      <c r="AE10" s="49">
        <v>212</v>
      </c>
      <c r="AF10" s="50">
        <v>449</v>
      </c>
    </row>
    <row r="11" spans="1:32" x14ac:dyDescent="0.2">
      <c r="A11">
        <v>9</v>
      </c>
      <c r="B11" t="s">
        <v>0</v>
      </c>
      <c r="C11" t="s">
        <v>5689</v>
      </c>
      <c r="D11" t="s">
        <v>164</v>
      </c>
      <c r="E11">
        <v>57.625999999999898</v>
      </c>
      <c r="F11">
        <v>-131.72900000000001</v>
      </c>
      <c r="G11">
        <v>1952</v>
      </c>
      <c r="H11">
        <v>6</v>
      </c>
      <c r="I11">
        <v>24</v>
      </c>
      <c r="J11" s="17">
        <v>19169</v>
      </c>
      <c r="M11" t="s">
        <v>435</v>
      </c>
      <c r="N11">
        <v>2201.4</v>
      </c>
      <c r="O11" t="s">
        <v>185</v>
      </c>
      <c r="P11" t="s">
        <v>164</v>
      </c>
      <c r="Q11" t="s">
        <v>166</v>
      </c>
      <c r="R11" t="s">
        <v>164</v>
      </c>
      <c r="S11" t="s">
        <v>5688</v>
      </c>
      <c r="T11" t="s">
        <v>164</v>
      </c>
      <c r="U11" t="s">
        <v>164</v>
      </c>
      <c r="V11" s="17">
        <v>43956</v>
      </c>
      <c r="W11" t="s">
        <v>0</v>
      </c>
      <c r="X11">
        <v>12</v>
      </c>
      <c r="Y11">
        <v>12</v>
      </c>
      <c r="Z11" t="s">
        <v>222</v>
      </c>
      <c r="AA11" t="s">
        <v>221</v>
      </c>
      <c r="AC11" s="27" t="s">
        <v>2945</v>
      </c>
      <c r="AD11" s="49">
        <v>189</v>
      </c>
      <c r="AE11" s="49">
        <v>132</v>
      </c>
      <c r="AF11" s="50">
        <v>321</v>
      </c>
    </row>
    <row r="12" spans="1:32" x14ac:dyDescent="0.2">
      <c r="A12">
        <v>10</v>
      </c>
      <c r="B12" t="s">
        <v>0</v>
      </c>
      <c r="C12" t="s">
        <v>5687</v>
      </c>
      <c r="D12" t="s">
        <v>164</v>
      </c>
      <c r="E12">
        <v>58.183999999999898</v>
      </c>
      <c r="F12">
        <v>-130.72900000000001</v>
      </c>
      <c r="G12">
        <v>1951</v>
      </c>
      <c r="H12">
        <v>5</v>
      </c>
      <c r="I12">
        <v>15</v>
      </c>
      <c r="J12" s="17">
        <v>18763</v>
      </c>
      <c r="M12" t="s">
        <v>435</v>
      </c>
      <c r="N12">
        <v>12949.9</v>
      </c>
      <c r="O12" t="s">
        <v>185</v>
      </c>
      <c r="P12" t="s">
        <v>164</v>
      </c>
      <c r="Q12" t="s">
        <v>166</v>
      </c>
      <c r="R12" t="s">
        <v>164</v>
      </c>
      <c r="S12" t="s">
        <v>5686</v>
      </c>
      <c r="T12" t="s">
        <v>164</v>
      </c>
      <c r="U12" t="s">
        <v>164</v>
      </c>
      <c r="V12" s="17">
        <v>43956</v>
      </c>
      <c r="W12" t="s">
        <v>0</v>
      </c>
      <c r="X12">
        <v>12</v>
      </c>
      <c r="Y12">
        <v>12</v>
      </c>
      <c r="Z12" t="s">
        <v>222</v>
      </c>
      <c r="AA12" t="s">
        <v>221</v>
      </c>
      <c r="AC12" s="27" t="s">
        <v>430</v>
      </c>
      <c r="AD12" s="49">
        <v>194</v>
      </c>
      <c r="AE12" s="49">
        <v>124</v>
      </c>
      <c r="AF12" s="50">
        <v>318</v>
      </c>
    </row>
    <row r="13" spans="1:32" x14ac:dyDescent="0.2">
      <c r="A13">
        <v>11</v>
      </c>
      <c r="B13" t="s">
        <v>0</v>
      </c>
      <c r="C13" t="s">
        <v>5685</v>
      </c>
      <c r="D13" t="s">
        <v>164</v>
      </c>
      <c r="E13">
        <v>57.905000000000001</v>
      </c>
      <c r="F13">
        <v>-131.066</v>
      </c>
      <c r="G13">
        <v>1952</v>
      </c>
      <c r="H13">
        <v>4</v>
      </c>
      <c r="I13">
        <v>1</v>
      </c>
      <c r="J13" s="17">
        <v>19085</v>
      </c>
      <c r="M13" t="s">
        <v>435</v>
      </c>
      <c r="N13">
        <v>9761</v>
      </c>
      <c r="O13" t="s">
        <v>185</v>
      </c>
      <c r="P13" t="s">
        <v>164</v>
      </c>
      <c r="Q13" t="s">
        <v>166</v>
      </c>
      <c r="R13" t="s">
        <v>164</v>
      </c>
      <c r="S13" t="s">
        <v>5684</v>
      </c>
      <c r="T13" t="s">
        <v>164</v>
      </c>
      <c r="U13" t="s">
        <v>164</v>
      </c>
      <c r="V13" s="17">
        <v>43956</v>
      </c>
      <c r="W13" t="s">
        <v>0</v>
      </c>
      <c r="X13">
        <v>12</v>
      </c>
      <c r="Y13">
        <v>12</v>
      </c>
      <c r="Z13" t="s">
        <v>222</v>
      </c>
      <c r="AA13" t="s">
        <v>221</v>
      </c>
      <c r="AC13" s="27" t="s">
        <v>2144</v>
      </c>
      <c r="AD13" s="49">
        <v>68</v>
      </c>
      <c r="AE13" s="49">
        <v>101</v>
      </c>
      <c r="AF13" s="50">
        <v>169</v>
      </c>
    </row>
    <row r="14" spans="1:32" x14ac:dyDescent="0.2">
      <c r="A14">
        <v>12</v>
      </c>
      <c r="B14" t="s">
        <v>0</v>
      </c>
      <c r="C14" t="s">
        <v>5683</v>
      </c>
      <c r="D14" t="s">
        <v>164</v>
      </c>
      <c r="E14">
        <v>56.789000000000001</v>
      </c>
      <c r="F14">
        <v>-122.069999999999</v>
      </c>
      <c r="G14">
        <v>1950</v>
      </c>
      <c r="H14">
        <v>7</v>
      </c>
      <c r="I14">
        <v>29</v>
      </c>
      <c r="J14" s="17">
        <v>18473</v>
      </c>
      <c r="M14" t="s">
        <v>435</v>
      </c>
      <c r="N14">
        <v>99767.297000000006</v>
      </c>
      <c r="O14" t="s">
        <v>185</v>
      </c>
      <c r="P14" t="s">
        <v>164</v>
      </c>
      <c r="Q14" t="s">
        <v>166</v>
      </c>
      <c r="R14" t="s">
        <v>164</v>
      </c>
      <c r="S14" t="s">
        <v>5682</v>
      </c>
      <c r="T14" t="s">
        <v>164</v>
      </c>
      <c r="U14" t="s">
        <v>164</v>
      </c>
      <c r="V14" s="17">
        <v>43956</v>
      </c>
      <c r="W14" t="s">
        <v>0</v>
      </c>
      <c r="X14">
        <v>9</v>
      </c>
      <c r="Y14">
        <v>9</v>
      </c>
      <c r="Z14" t="s">
        <v>393</v>
      </c>
      <c r="AA14" t="s">
        <v>392</v>
      </c>
      <c r="AC14" s="27" t="s">
        <v>1271</v>
      </c>
      <c r="AD14" s="49">
        <v>54</v>
      </c>
      <c r="AE14" s="49">
        <v>305</v>
      </c>
      <c r="AF14" s="50">
        <v>359</v>
      </c>
    </row>
    <row r="15" spans="1:32" x14ac:dyDescent="0.2">
      <c r="A15">
        <v>13</v>
      </c>
      <c r="B15" t="s">
        <v>0</v>
      </c>
      <c r="C15" t="s">
        <v>5681</v>
      </c>
      <c r="D15" t="s">
        <v>164</v>
      </c>
      <c r="E15">
        <v>56.713000000000001</v>
      </c>
      <c r="F15">
        <v>-121.819999999999</v>
      </c>
      <c r="G15">
        <v>1950</v>
      </c>
      <c r="H15">
        <v>7</v>
      </c>
      <c r="I15">
        <v>29</v>
      </c>
      <c r="J15" s="17">
        <v>18473</v>
      </c>
      <c r="M15" t="s">
        <v>435</v>
      </c>
      <c r="N15">
        <v>1035.9000000000001</v>
      </c>
      <c r="O15" t="s">
        <v>185</v>
      </c>
      <c r="P15" t="s">
        <v>164</v>
      </c>
      <c r="Q15" t="s">
        <v>166</v>
      </c>
      <c r="R15" t="s">
        <v>164</v>
      </c>
      <c r="S15" t="s">
        <v>5680</v>
      </c>
      <c r="T15" t="s">
        <v>164</v>
      </c>
      <c r="U15" t="s">
        <v>164</v>
      </c>
      <c r="V15" s="17">
        <v>43956</v>
      </c>
      <c r="W15" t="s">
        <v>0</v>
      </c>
      <c r="X15">
        <v>9</v>
      </c>
      <c r="Y15">
        <v>9</v>
      </c>
      <c r="Z15" t="s">
        <v>393</v>
      </c>
      <c r="AA15" t="s">
        <v>392</v>
      </c>
      <c r="AC15" s="27" t="s">
        <v>427</v>
      </c>
      <c r="AD15" s="49">
        <v>82</v>
      </c>
      <c r="AE15" s="49">
        <v>418</v>
      </c>
      <c r="AF15" s="50">
        <v>500</v>
      </c>
    </row>
    <row r="16" spans="1:32" x14ac:dyDescent="0.2">
      <c r="A16">
        <v>14</v>
      </c>
      <c r="B16" t="s">
        <v>0</v>
      </c>
      <c r="C16" t="s">
        <v>5679</v>
      </c>
      <c r="D16" t="s">
        <v>164</v>
      </c>
      <c r="E16">
        <v>56.789000000000001</v>
      </c>
      <c r="F16">
        <v>-121.319999999999</v>
      </c>
      <c r="G16">
        <v>1950</v>
      </c>
      <c r="H16">
        <v>8</v>
      </c>
      <c r="I16">
        <v>26</v>
      </c>
      <c r="J16" s="17">
        <v>18501</v>
      </c>
      <c r="M16" t="s">
        <v>435</v>
      </c>
      <c r="N16">
        <v>76663.702999999907</v>
      </c>
      <c r="O16" t="s">
        <v>185</v>
      </c>
      <c r="P16" t="s">
        <v>164</v>
      </c>
      <c r="Q16" t="s">
        <v>166</v>
      </c>
      <c r="R16" t="s">
        <v>164</v>
      </c>
      <c r="S16" t="s">
        <v>5678</v>
      </c>
      <c r="T16" t="s">
        <v>164</v>
      </c>
      <c r="U16" t="s">
        <v>164</v>
      </c>
      <c r="V16" s="17">
        <v>43956</v>
      </c>
      <c r="W16" t="s">
        <v>0</v>
      </c>
      <c r="X16">
        <v>9</v>
      </c>
      <c r="Y16">
        <v>9</v>
      </c>
      <c r="Z16" t="s">
        <v>393</v>
      </c>
      <c r="AA16" t="s">
        <v>392</v>
      </c>
      <c r="AC16" s="27" t="s">
        <v>168</v>
      </c>
      <c r="AD16" s="49">
        <v>19</v>
      </c>
      <c r="AE16" s="49">
        <v>102</v>
      </c>
      <c r="AF16" s="50">
        <v>121</v>
      </c>
    </row>
    <row r="17" spans="1:32" x14ac:dyDescent="0.2">
      <c r="A17">
        <v>15</v>
      </c>
      <c r="B17" t="s">
        <v>0</v>
      </c>
      <c r="C17" t="s">
        <v>5677</v>
      </c>
      <c r="D17" t="s">
        <v>164</v>
      </c>
      <c r="E17">
        <v>56.567999999999898</v>
      </c>
      <c r="F17">
        <v>-120.98</v>
      </c>
      <c r="G17">
        <v>1950</v>
      </c>
      <c r="H17">
        <v>5</v>
      </c>
      <c r="I17">
        <v>23</v>
      </c>
      <c r="J17" s="17">
        <v>18406</v>
      </c>
      <c r="M17" t="s">
        <v>435</v>
      </c>
      <c r="N17">
        <v>256.89999999999901</v>
      </c>
      <c r="O17" t="s">
        <v>185</v>
      </c>
      <c r="P17" t="s">
        <v>164</v>
      </c>
      <c r="Q17" t="s">
        <v>166</v>
      </c>
      <c r="R17" t="s">
        <v>164</v>
      </c>
      <c r="S17" t="s">
        <v>5676</v>
      </c>
      <c r="T17" t="s">
        <v>164</v>
      </c>
      <c r="U17" t="s">
        <v>164</v>
      </c>
      <c r="V17" s="17">
        <v>43956</v>
      </c>
      <c r="W17" t="s">
        <v>0</v>
      </c>
      <c r="X17">
        <v>9</v>
      </c>
      <c r="Y17">
        <v>9</v>
      </c>
      <c r="Z17" t="s">
        <v>393</v>
      </c>
      <c r="AA17" t="s">
        <v>392</v>
      </c>
      <c r="AC17" s="27" t="s">
        <v>5759</v>
      </c>
      <c r="AD17" s="50">
        <v>1156</v>
      </c>
      <c r="AE17" s="50">
        <v>1598</v>
      </c>
      <c r="AF17" s="50">
        <v>2754</v>
      </c>
    </row>
    <row r="18" spans="1:32" x14ac:dyDescent="0.2">
      <c r="A18">
        <v>16</v>
      </c>
      <c r="B18" t="s">
        <v>0</v>
      </c>
      <c r="C18" t="s">
        <v>5675</v>
      </c>
      <c r="D18" t="s">
        <v>164</v>
      </c>
      <c r="E18">
        <v>56.567999999999898</v>
      </c>
      <c r="F18">
        <v>-120.92700000000001</v>
      </c>
      <c r="G18">
        <v>1950</v>
      </c>
      <c r="H18">
        <v>6</v>
      </c>
      <c r="I18">
        <v>1</v>
      </c>
      <c r="J18" s="17">
        <v>18415</v>
      </c>
      <c r="M18" t="s">
        <v>435</v>
      </c>
      <c r="N18">
        <v>76922.702999999907</v>
      </c>
      <c r="O18" t="s">
        <v>185</v>
      </c>
      <c r="P18" t="s">
        <v>164</v>
      </c>
      <c r="Q18" t="s">
        <v>166</v>
      </c>
      <c r="R18" t="s">
        <v>164</v>
      </c>
      <c r="S18" t="s">
        <v>5674</v>
      </c>
      <c r="T18" t="s">
        <v>164</v>
      </c>
      <c r="U18" t="s">
        <v>164</v>
      </c>
      <c r="V18" s="17">
        <v>43956</v>
      </c>
      <c r="W18" t="s">
        <v>0</v>
      </c>
      <c r="X18">
        <v>9</v>
      </c>
      <c r="Y18">
        <v>9</v>
      </c>
      <c r="Z18" t="s">
        <v>393</v>
      </c>
      <c r="AA18" t="s">
        <v>392</v>
      </c>
      <c r="AC18" s="27" t="s">
        <v>5782</v>
      </c>
    </row>
    <row r="19" spans="1:32" x14ac:dyDescent="0.2">
      <c r="A19">
        <v>17</v>
      </c>
      <c r="B19" t="s">
        <v>0</v>
      </c>
      <c r="C19" t="s">
        <v>5673</v>
      </c>
      <c r="D19" t="s">
        <v>164</v>
      </c>
      <c r="E19">
        <v>56.491999999999898</v>
      </c>
      <c r="F19">
        <v>-121.124</v>
      </c>
      <c r="G19">
        <v>1950</v>
      </c>
      <c r="H19">
        <v>6</v>
      </c>
      <c r="I19">
        <v>7</v>
      </c>
      <c r="J19" s="17">
        <v>18421</v>
      </c>
      <c r="M19" t="s">
        <v>435</v>
      </c>
      <c r="N19">
        <v>781</v>
      </c>
      <c r="O19" t="s">
        <v>185</v>
      </c>
      <c r="P19" t="s">
        <v>164</v>
      </c>
      <c r="Q19" t="s">
        <v>166</v>
      </c>
      <c r="R19" t="s">
        <v>164</v>
      </c>
      <c r="S19" t="s">
        <v>5672</v>
      </c>
      <c r="T19" t="s">
        <v>164</v>
      </c>
      <c r="U19" t="s">
        <v>164</v>
      </c>
      <c r="V19" s="17">
        <v>43956</v>
      </c>
      <c r="W19" t="s">
        <v>0</v>
      </c>
      <c r="X19">
        <v>9</v>
      </c>
      <c r="Y19">
        <v>9</v>
      </c>
      <c r="Z19" t="s">
        <v>393</v>
      </c>
      <c r="AA19" t="s">
        <v>392</v>
      </c>
    </row>
    <row r="20" spans="1:32" x14ac:dyDescent="0.2">
      <c r="A20">
        <v>18</v>
      </c>
      <c r="B20" t="s">
        <v>0</v>
      </c>
      <c r="C20" t="s">
        <v>5671</v>
      </c>
      <c r="D20" t="s">
        <v>164</v>
      </c>
      <c r="E20">
        <v>56.375999999999898</v>
      </c>
      <c r="F20">
        <v>-120.98</v>
      </c>
      <c r="G20">
        <v>1950</v>
      </c>
      <c r="H20">
        <v>6</v>
      </c>
      <c r="I20">
        <v>12</v>
      </c>
      <c r="J20" s="17">
        <v>18426</v>
      </c>
      <c r="M20" t="s">
        <v>435</v>
      </c>
      <c r="N20">
        <v>1902</v>
      </c>
      <c r="O20" t="s">
        <v>185</v>
      </c>
      <c r="P20" t="s">
        <v>164</v>
      </c>
      <c r="Q20" t="s">
        <v>166</v>
      </c>
      <c r="R20" t="s">
        <v>164</v>
      </c>
      <c r="S20" t="s">
        <v>5670</v>
      </c>
      <c r="T20" t="s">
        <v>164</v>
      </c>
      <c r="U20" t="s">
        <v>164</v>
      </c>
      <c r="V20" s="17">
        <v>43956</v>
      </c>
      <c r="W20" t="s">
        <v>0</v>
      </c>
      <c r="X20">
        <v>9</v>
      </c>
      <c r="Y20">
        <v>9</v>
      </c>
      <c r="Z20" t="s">
        <v>393</v>
      </c>
      <c r="AA20" t="s">
        <v>392</v>
      </c>
      <c r="AC20" s="27" t="s">
        <v>5781</v>
      </c>
    </row>
    <row r="21" spans="1:32" x14ac:dyDescent="0.2">
      <c r="A21">
        <v>19</v>
      </c>
      <c r="B21" t="s">
        <v>0</v>
      </c>
      <c r="C21" t="s">
        <v>5669</v>
      </c>
      <c r="D21" t="s">
        <v>164</v>
      </c>
      <c r="E21">
        <v>55.759999999999899</v>
      </c>
      <c r="F21">
        <v>-123.626</v>
      </c>
      <c r="G21">
        <v>1950</v>
      </c>
      <c r="H21">
        <v>7</v>
      </c>
      <c r="I21">
        <v>4</v>
      </c>
      <c r="J21" s="17">
        <v>18448</v>
      </c>
      <c r="M21" t="s">
        <v>435</v>
      </c>
      <c r="N21">
        <v>1294.9000000000001</v>
      </c>
      <c r="O21" t="s">
        <v>167</v>
      </c>
      <c r="P21" t="s">
        <v>164</v>
      </c>
      <c r="Q21" t="s">
        <v>166</v>
      </c>
      <c r="R21" t="s">
        <v>164</v>
      </c>
      <c r="S21" t="s">
        <v>5668</v>
      </c>
      <c r="T21" t="s">
        <v>164</v>
      </c>
      <c r="U21" t="s">
        <v>164</v>
      </c>
      <c r="V21" s="17">
        <v>43956</v>
      </c>
      <c r="W21" t="s">
        <v>0</v>
      </c>
      <c r="X21">
        <v>14</v>
      </c>
      <c r="Y21">
        <v>14</v>
      </c>
      <c r="Z21" t="s">
        <v>163</v>
      </c>
      <c r="AA21" t="s">
        <v>162</v>
      </c>
      <c r="AC21" s="27"/>
    </row>
    <row r="22" spans="1:32" x14ac:dyDescent="0.2">
      <c r="A22">
        <v>20</v>
      </c>
      <c r="B22" t="s">
        <v>0</v>
      </c>
      <c r="C22" t="s">
        <v>5667</v>
      </c>
      <c r="D22" t="s">
        <v>164</v>
      </c>
      <c r="E22">
        <v>56.289000000000001</v>
      </c>
      <c r="F22">
        <v>-124.017</v>
      </c>
      <c r="G22">
        <v>1953</v>
      </c>
      <c r="H22">
        <v>5</v>
      </c>
      <c r="I22">
        <v>20</v>
      </c>
      <c r="J22" s="17">
        <v>19499</v>
      </c>
      <c r="M22" t="s">
        <v>435</v>
      </c>
      <c r="N22">
        <v>404.6</v>
      </c>
      <c r="O22" t="s">
        <v>185</v>
      </c>
      <c r="P22" t="s">
        <v>164</v>
      </c>
      <c r="Q22" t="s">
        <v>166</v>
      </c>
      <c r="R22" t="s">
        <v>164</v>
      </c>
      <c r="S22" t="s">
        <v>5666</v>
      </c>
      <c r="T22" t="s">
        <v>164</v>
      </c>
      <c r="U22" t="s">
        <v>164</v>
      </c>
      <c r="V22" s="17">
        <v>43956</v>
      </c>
      <c r="W22" t="s">
        <v>0</v>
      </c>
      <c r="X22">
        <v>14</v>
      </c>
      <c r="Y22">
        <v>14</v>
      </c>
      <c r="Z22" t="s">
        <v>163</v>
      </c>
      <c r="AA22" t="s">
        <v>162</v>
      </c>
    </row>
    <row r="23" spans="1:32" x14ac:dyDescent="0.2">
      <c r="A23">
        <v>21</v>
      </c>
      <c r="B23" t="s">
        <v>0</v>
      </c>
      <c r="C23" t="s">
        <v>5665</v>
      </c>
      <c r="D23" t="s">
        <v>164</v>
      </c>
      <c r="E23">
        <v>55.991999999999898</v>
      </c>
      <c r="F23">
        <v>-121.126</v>
      </c>
      <c r="G23">
        <v>1950</v>
      </c>
      <c r="H23">
        <v>6</v>
      </c>
      <c r="I23">
        <v>29</v>
      </c>
      <c r="J23" s="17">
        <v>18443</v>
      </c>
      <c r="M23" t="s">
        <v>435</v>
      </c>
      <c r="N23">
        <v>242.8</v>
      </c>
      <c r="O23" t="s">
        <v>167</v>
      </c>
      <c r="P23" t="s">
        <v>164</v>
      </c>
      <c r="Q23" t="s">
        <v>166</v>
      </c>
      <c r="R23" t="s">
        <v>164</v>
      </c>
      <c r="S23" t="s">
        <v>5664</v>
      </c>
      <c r="T23" t="s">
        <v>164</v>
      </c>
      <c r="U23" t="s">
        <v>164</v>
      </c>
      <c r="V23" s="17">
        <v>43956</v>
      </c>
      <c r="W23" t="s">
        <v>0</v>
      </c>
      <c r="X23">
        <v>9</v>
      </c>
      <c r="Y23">
        <v>9</v>
      </c>
      <c r="Z23" t="s">
        <v>393</v>
      </c>
      <c r="AA23" t="s">
        <v>392</v>
      </c>
    </row>
    <row r="24" spans="1:32" x14ac:dyDescent="0.2">
      <c r="A24">
        <v>22</v>
      </c>
      <c r="B24" t="s">
        <v>0</v>
      </c>
      <c r="C24" t="s">
        <v>5663</v>
      </c>
      <c r="D24" t="s">
        <v>164</v>
      </c>
      <c r="E24">
        <v>55.817999999999898</v>
      </c>
      <c r="F24">
        <v>-120.626</v>
      </c>
      <c r="G24">
        <v>1950</v>
      </c>
      <c r="H24">
        <v>9</v>
      </c>
      <c r="I24">
        <v>20</v>
      </c>
      <c r="J24" s="17">
        <v>18526</v>
      </c>
      <c r="M24" t="s">
        <v>435</v>
      </c>
      <c r="N24">
        <v>2929.9</v>
      </c>
      <c r="O24" t="s">
        <v>185</v>
      </c>
      <c r="P24" t="s">
        <v>164</v>
      </c>
      <c r="Q24" t="s">
        <v>166</v>
      </c>
      <c r="R24" t="s">
        <v>164</v>
      </c>
      <c r="S24" t="s">
        <v>5662</v>
      </c>
      <c r="T24" t="s">
        <v>164</v>
      </c>
      <c r="U24" t="s">
        <v>164</v>
      </c>
      <c r="V24" s="17">
        <v>43956</v>
      </c>
      <c r="W24" t="s">
        <v>0</v>
      </c>
      <c r="X24">
        <v>9</v>
      </c>
      <c r="Y24">
        <v>9</v>
      </c>
      <c r="Z24" t="s">
        <v>393</v>
      </c>
      <c r="AA24" t="s">
        <v>392</v>
      </c>
    </row>
    <row r="25" spans="1:32" x14ac:dyDescent="0.2">
      <c r="A25">
        <v>23</v>
      </c>
      <c r="B25" t="s">
        <v>0</v>
      </c>
      <c r="C25" t="s">
        <v>5661</v>
      </c>
      <c r="D25" t="s">
        <v>164</v>
      </c>
      <c r="E25">
        <v>56.039000000000001</v>
      </c>
      <c r="F25">
        <v>-120.624</v>
      </c>
      <c r="G25">
        <v>1950</v>
      </c>
      <c r="H25">
        <v>9</v>
      </c>
      <c r="I25">
        <v>20</v>
      </c>
      <c r="J25" s="17">
        <v>18526</v>
      </c>
      <c r="M25" t="s">
        <v>435</v>
      </c>
      <c r="N25">
        <v>560.39999999999895</v>
      </c>
      <c r="O25" t="s">
        <v>185</v>
      </c>
      <c r="P25" t="s">
        <v>164</v>
      </c>
      <c r="Q25" t="s">
        <v>166</v>
      </c>
      <c r="R25" t="s">
        <v>164</v>
      </c>
      <c r="S25" t="s">
        <v>5660</v>
      </c>
      <c r="T25" t="s">
        <v>164</v>
      </c>
      <c r="U25" t="s">
        <v>164</v>
      </c>
      <c r="V25" s="17">
        <v>43956</v>
      </c>
      <c r="W25" t="s">
        <v>0</v>
      </c>
      <c r="X25">
        <v>9</v>
      </c>
      <c r="Y25">
        <v>9</v>
      </c>
      <c r="Z25" t="s">
        <v>393</v>
      </c>
      <c r="AA25" t="s">
        <v>392</v>
      </c>
    </row>
    <row r="26" spans="1:32" x14ac:dyDescent="0.2">
      <c r="A26">
        <v>24</v>
      </c>
      <c r="B26" t="s">
        <v>0</v>
      </c>
      <c r="C26" t="s">
        <v>5659</v>
      </c>
      <c r="D26" t="s">
        <v>164</v>
      </c>
      <c r="E26">
        <v>55.963000000000001</v>
      </c>
      <c r="F26">
        <v>-120.73</v>
      </c>
      <c r="G26">
        <v>1950</v>
      </c>
      <c r="H26">
        <v>9</v>
      </c>
      <c r="I26">
        <v>20</v>
      </c>
      <c r="J26" s="17">
        <v>18526</v>
      </c>
      <c r="M26" t="s">
        <v>435</v>
      </c>
      <c r="N26">
        <v>23067.0999999999</v>
      </c>
      <c r="O26" t="s">
        <v>185</v>
      </c>
      <c r="P26" t="s">
        <v>164</v>
      </c>
      <c r="Q26" t="s">
        <v>166</v>
      </c>
      <c r="R26" t="s">
        <v>164</v>
      </c>
      <c r="S26" t="s">
        <v>5658</v>
      </c>
      <c r="T26" t="s">
        <v>164</v>
      </c>
      <c r="U26" t="s">
        <v>164</v>
      </c>
      <c r="V26" s="17">
        <v>43956</v>
      </c>
      <c r="W26" t="s">
        <v>0</v>
      </c>
      <c r="X26">
        <v>9</v>
      </c>
      <c r="Y26">
        <v>9</v>
      </c>
      <c r="Z26" t="s">
        <v>393</v>
      </c>
      <c r="AA26" t="s">
        <v>392</v>
      </c>
    </row>
    <row r="27" spans="1:32" x14ac:dyDescent="0.2">
      <c r="A27">
        <v>25</v>
      </c>
      <c r="B27" t="s">
        <v>0</v>
      </c>
      <c r="C27" t="s">
        <v>5657</v>
      </c>
      <c r="D27" t="s">
        <v>164</v>
      </c>
      <c r="E27">
        <v>56.067999999999898</v>
      </c>
      <c r="F27">
        <v>-120.48</v>
      </c>
      <c r="G27">
        <v>1950</v>
      </c>
      <c r="H27">
        <v>9</v>
      </c>
      <c r="I27">
        <v>20</v>
      </c>
      <c r="J27" s="17">
        <v>18526</v>
      </c>
      <c r="M27" t="s">
        <v>435</v>
      </c>
      <c r="N27">
        <v>3366.9</v>
      </c>
      <c r="O27" t="s">
        <v>185</v>
      </c>
      <c r="P27" t="s">
        <v>164</v>
      </c>
      <c r="Q27" t="s">
        <v>166</v>
      </c>
      <c r="R27" t="s">
        <v>164</v>
      </c>
      <c r="S27" t="s">
        <v>5656</v>
      </c>
      <c r="T27" t="s">
        <v>164</v>
      </c>
      <c r="U27" t="s">
        <v>164</v>
      </c>
      <c r="V27" s="17">
        <v>43956</v>
      </c>
      <c r="W27" t="s">
        <v>0</v>
      </c>
      <c r="X27">
        <v>9</v>
      </c>
      <c r="Y27">
        <v>9</v>
      </c>
      <c r="Z27" t="s">
        <v>393</v>
      </c>
      <c r="AA27" t="s">
        <v>392</v>
      </c>
    </row>
    <row r="28" spans="1:32" x14ac:dyDescent="0.2">
      <c r="A28">
        <v>26</v>
      </c>
      <c r="B28" t="s">
        <v>0</v>
      </c>
      <c r="C28" t="s">
        <v>5655</v>
      </c>
      <c r="D28" t="s">
        <v>164</v>
      </c>
      <c r="E28">
        <v>56.317999999999898</v>
      </c>
      <c r="F28">
        <v>-120.73</v>
      </c>
      <c r="G28">
        <v>1950</v>
      </c>
      <c r="H28">
        <v>9</v>
      </c>
      <c r="I28">
        <v>22</v>
      </c>
      <c r="J28" s="17">
        <v>18528</v>
      </c>
      <c r="M28" t="s">
        <v>435</v>
      </c>
      <c r="N28">
        <v>1968.3</v>
      </c>
      <c r="O28" t="s">
        <v>185</v>
      </c>
      <c r="P28" t="s">
        <v>164</v>
      </c>
      <c r="Q28" t="s">
        <v>166</v>
      </c>
      <c r="R28" t="s">
        <v>164</v>
      </c>
      <c r="S28" t="s">
        <v>5654</v>
      </c>
      <c r="T28" t="s">
        <v>164</v>
      </c>
      <c r="U28" t="s">
        <v>164</v>
      </c>
      <c r="V28" s="17">
        <v>43956</v>
      </c>
      <c r="W28" t="s">
        <v>0</v>
      </c>
      <c r="X28">
        <v>9</v>
      </c>
      <c r="Y28">
        <v>9</v>
      </c>
      <c r="Z28" t="s">
        <v>393</v>
      </c>
      <c r="AA28" t="s">
        <v>392</v>
      </c>
    </row>
    <row r="29" spans="1:32" x14ac:dyDescent="0.2">
      <c r="A29">
        <v>27</v>
      </c>
      <c r="B29" t="s">
        <v>0</v>
      </c>
      <c r="C29" t="s">
        <v>5653</v>
      </c>
      <c r="D29" t="s">
        <v>164</v>
      </c>
      <c r="E29">
        <v>56.433999999999898</v>
      </c>
      <c r="F29">
        <v>-120.48</v>
      </c>
      <c r="G29">
        <v>1950</v>
      </c>
      <c r="H29">
        <v>9</v>
      </c>
      <c r="I29">
        <v>21</v>
      </c>
      <c r="J29" s="17">
        <v>18527</v>
      </c>
      <c r="M29" t="s">
        <v>435</v>
      </c>
      <c r="N29">
        <v>7510.8999999999896</v>
      </c>
      <c r="O29" t="s">
        <v>185</v>
      </c>
      <c r="P29" t="s">
        <v>164</v>
      </c>
      <c r="Q29" t="s">
        <v>166</v>
      </c>
      <c r="R29" t="s">
        <v>164</v>
      </c>
      <c r="S29" t="s">
        <v>5652</v>
      </c>
      <c r="T29" t="s">
        <v>164</v>
      </c>
      <c r="U29" t="s">
        <v>164</v>
      </c>
      <c r="V29" s="17">
        <v>43956</v>
      </c>
      <c r="W29" t="s">
        <v>0</v>
      </c>
      <c r="X29">
        <v>9</v>
      </c>
      <c r="Y29">
        <v>9</v>
      </c>
      <c r="Z29" t="s">
        <v>393</v>
      </c>
      <c r="AA29" t="s">
        <v>392</v>
      </c>
    </row>
    <row r="30" spans="1:32" x14ac:dyDescent="0.2">
      <c r="A30">
        <v>28</v>
      </c>
      <c r="B30" t="s">
        <v>0</v>
      </c>
      <c r="C30" t="s">
        <v>5651</v>
      </c>
      <c r="D30" t="s">
        <v>164</v>
      </c>
      <c r="E30">
        <v>55.655000000000001</v>
      </c>
      <c r="F30">
        <v>-121.678</v>
      </c>
      <c r="G30">
        <v>1950</v>
      </c>
      <c r="H30">
        <v>5</v>
      </c>
      <c r="I30">
        <v>9</v>
      </c>
      <c r="J30" s="17">
        <v>18392</v>
      </c>
      <c r="M30" t="s">
        <v>435</v>
      </c>
      <c r="N30">
        <v>643.39999999999895</v>
      </c>
      <c r="O30" t="s">
        <v>185</v>
      </c>
      <c r="P30" t="s">
        <v>164</v>
      </c>
      <c r="Q30" t="s">
        <v>166</v>
      </c>
      <c r="R30" t="s">
        <v>164</v>
      </c>
      <c r="S30" t="s">
        <v>5650</v>
      </c>
      <c r="T30" t="s">
        <v>164</v>
      </c>
      <c r="U30" t="s">
        <v>164</v>
      </c>
      <c r="V30" s="17">
        <v>43956</v>
      </c>
      <c r="W30" t="s">
        <v>0</v>
      </c>
      <c r="X30">
        <v>9</v>
      </c>
      <c r="Y30">
        <v>9</v>
      </c>
      <c r="Z30" t="s">
        <v>393</v>
      </c>
      <c r="AA30" t="s">
        <v>392</v>
      </c>
      <c r="AC30" s="26" t="s">
        <v>5783</v>
      </c>
      <c r="AD30" t="s">
        <v>5778</v>
      </c>
    </row>
    <row r="31" spans="1:32" x14ac:dyDescent="0.2">
      <c r="A31">
        <v>29</v>
      </c>
      <c r="B31" t="s">
        <v>0</v>
      </c>
      <c r="C31" t="s">
        <v>5649</v>
      </c>
      <c r="D31" t="s">
        <v>164</v>
      </c>
      <c r="E31">
        <v>55.655000000000001</v>
      </c>
      <c r="F31">
        <v>-120.98</v>
      </c>
      <c r="G31">
        <v>1950</v>
      </c>
      <c r="H31">
        <v>6</v>
      </c>
      <c r="I31">
        <v>1</v>
      </c>
      <c r="J31" s="17">
        <v>18415</v>
      </c>
      <c r="M31" t="s">
        <v>435</v>
      </c>
      <c r="N31">
        <v>647.39999999999895</v>
      </c>
      <c r="O31" t="s">
        <v>185</v>
      </c>
      <c r="P31" t="s">
        <v>164</v>
      </c>
      <c r="Q31" t="s">
        <v>166</v>
      </c>
      <c r="R31" t="s">
        <v>164</v>
      </c>
      <c r="S31" t="s">
        <v>5648</v>
      </c>
      <c r="T31" t="s">
        <v>164</v>
      </c>
      <c r="U31" t="s">
        <v>164</v>
      </c>
      <c r="V31" s="17">
        <v>43956</v>
      </c>
      <c r="W31" t="s">
        <v>0</v>
      </c>
      <c r="X31">
        <v>9</v>
      </c>
      <c r="Y31">
        <v>9</v>
      </c>
      <c r="Z31" t="s">
        <v>393</v>
      </c>
      <c r="AA31" t="s">
        <v>392</v>
      </c>
      <c r="AC31" s="45">
        <v>1</v>
      </c>
      <c r="AD31" s="49">
        <v>1</v>
      </c>
    </row>
    <row r="32" spans="1:32" x14ac:dyDescent="0.2">
      <c r="A32">
        <v>30</v>
      </c>
      <c r="B32" t="s">
        <v>0</v>
      </c>
      <c r="C32" t="s">
        <v>5647</v>
      </c>
      <c r="D32" t="s">
        <v>164</v>
      </c>
      <c r="E32">
        <v>55.933999999999898</v>
      </c>
      <c r="F32">
        <v>-121.376</v>
      </c>
      <c r="G32">
        <v>1950</v>
      </c>
      <c r="H32">
        <v>6</v>
      </c>
      <c r="I32">
        <v>2</v>
      </c>
      <c r="J32" s="17">
        <v>18416</v>
      </c>
      <c r="M32" t="s">
        <v>435</v>
      </c>
      <c r="N32">
        <v>2428.0999999999899</v>
      </c>
      <c r="O32" t="s">
        <v>185</v>
      </c>
      <c r="P32" t="s">
        <v>164</v>
      </c>
      <c r="Q32" t="s">
        <v>166</v>
      </c>
      <c r="R32" t="s">
        <v>164</v>
      </c>
      <c r="S32" t="s">
        <v>5646</v>
      </c>
      <c r="T32" t="s">
        <v>164</v>
      </c>
      <c r="U32" t="s">
        <v>164</v>
      </c>
      <c r="V32" s="17">
        <v>43956</v>
      </c>
      <c r="W32" t="s">
        <v>0</v>
      </c>
      <c r="X32">
        <v>9</v>
      </c>
      <c r="Y32">
        <v>9</v>
      </c>
      <c r="Z32" t="s">
        <v>393</v>
      </c>
      <c r="AA32" t="s">
        <v>392</v>
      </c>
      <c r="AC32" s="27">
        <v>2</v>
      </c>
      <c r="AD32" s="50">
        <v>2</v>
      </c>
    </row>
    <row r="33" spans="1:30" x14ac:dyDescent="0.2">
      <c r="A33">
        <v>31</v>
      </c>
      <c r="B33" t="s">
        <v>0</v>
      </c>
      <c r="C33" t="s">
        <v>5645</v>
      </c>
      <c r="D33" t="s">
        <v>164</v>
      </c>
      <c r="E33">
        <v>55.991999999999898</v>
      </c>
      <c r="F33">
        <v>-120.376</v>
      </c>
      <c r="G33">
        <v>1950</v>
      </c>
      <c r="H33">
        <v>6</v>
      </c>
      <c r="I33">
        <v>19</v>
      </c>
      <c r="J33" s="17">
        <v>18433</v>
      </c>
      <c r="M33" t="s">
        <v>435</v>
      </c>
      <c r="N33">
        <v>323.69999999999902</v>
      </c>
      <c r="O33" t="s">
        <v>185</v>
      </c>
      <c r="P33" t="s">
        <v>164</v>
      </c>
      <c r="Q33" t="s">
        <v>166</v>
      </c>
      <c r="R33" t="s">
        <v>164</v>
      </c>
      <c r="S33" t="s">
        <v>5644</v>
      </c>
      <c r="T33" t="s">
        <v>164</v>
      </c>
      <c r="U33" t="s">
        <v>164</v>
      </c>
      <c r="V33" s="17">
        <v>43956</v>
      </c>
      <c r="W33" t="s">
        <v>0</v>
      </c>
      <c r="X33">
        <v>9</v>
      </c>
      <c r="Y33">
        <v>9</v>
      </c>
      <c r="Z33" t="s">
        <v>393</v>
      </c>
      <c r="AA33" t="s">
        <v>392</v>
      </c>
      <c r="AC33" s="27">
        <v>12</v>
      </c>
      <c r="AD33" s="50">
        <v>2</v>
      </c>
    </row>
    <row r="34" spans="1:30" x14ac:dyDescent="0.2">
      <c r="A34">
        <v>32</v>
      </c>
      <c r="B34" t="s">
        <v>0</v>
      </c>
      <c r="C34" t="s">
        <v>5643</v>
      </c>
      <c r="D34" t="s">
        <v>164</v>
      </c>
      <c r="E34">
        <v>55.817999999999898</v>
      </c>
      <c r="F34">
        <v>-121.428</v>
      </c>
      <c r="G34">
        <v>1952</v>
      </c>
      <c r="H34">
        <v>4</v>
      </c>
      <c r="I34">
        <v>29</v>
      </c>
      <c r="J34" s="17">
        <v>19113</v>
      </c>
      <c r="M34" t="s">
        <v>435</v>
      </c>
      <c r="N34">
        <v>449.19999999999902</v>
      </c>
      <c r="O34" t="s">
        <v>185</v>
      </c>
      <c r="P34" t="s">
        <v>164</v>
      </c>
      <c r="Q34" t="s">
        <v>166</v>
      </c>
      <c r="R34" t="s">
        <v>164</v>
      </c>
      <c r="S34" t="s">
        <v>5642</v>
      </c>
      <c r="T34" t="s">
        <v>164</v>
      </c>
      <c r="U34" t="s">
        <v>164</v>
      </c>
      <c r="V34" s="17">
        <v>43956</v>
      </c>
      <c r="W34" t="s">
        <v>0</v>
      </c>
      <c r="X34">
        <v>9</v>
      </c>
      <c r="Y34">
        <v>9</v>
      </c>
      <c r="Z34" t="s">
        <v>393</v>
      </c>
      <c r="AA34" t="s">
        <v>392</v>
      </c>
      <c r="AC34" s="27">
        <v>3</v>
      </c>
      <c r="AD34" s="50">
        <v>7</v>
      </c>
    </row>
    <row r="35" spans="1:30" x14ac:dyDescent="0.2">
      <c r="A35">
        <v>33</v>
      </c>
      <c r="B35" t="s">
        <v>0</v>
      </c>
      <c r="C35" t="s">
        <v>5641</v>
      </c>
      <c r="D35" t="s">
        <v>164</v>
      </c>
      <c r="E35">
        <v>55.741999999999898</v>
      </c>
      <c r="F35">
        <v>-121.575</v>
      </c>
      <c r="G35">
        <v>1952</v>
      </c>
      <c r="H35">
        <v>5</v>
      </c>
      <c r="I35">
        <v>8</v>
      </c>
      <c r="J35" s="17">
        <v>19122</v>
      </c>
      <c r="M35" t="s">
        <v>435</v>
      </c>
      <c r="N35">
        <v>874.1</v>
      </c>
      <c r="O35" t="s">
        <v>185</v>
      </c>
      <c r="P35" t="s">
        <v>164</v>
      </c>
      <c r="Q35" t="s">
        <v>166</v>
      </c>
      <c r="R35" t="s">
        <v>164</v>
      </c>
      <c r="S35" t="s">
        <v>5640</v>
      </c>
      <c r="T35" t="s">
        <v>164</v>
      </c>
      <c r="U35" t="s">
        <v>164</v>
      </c>
      <c r="V35" s="17">
        <v>43956</v>
      </c>
      <c r="W35" t="s">
        <v>0</v>
      </c>
      <c r="X35">
        <v>9</v>
      </c>
      <c r="Y35">
        <v>9</v>
      </c>
      <c r="Z35" t="s">
        <v>393</v>
      </c>
      <c r="AA35" t="s">
        <v>392</v>
      </c>
      <c r="AC35" s="27">
        <v>11</v>
      </c>
      <c r="AD35" s="50">
        <v>7</v>
      </c>
    </row>
    <row r="36" spans="1:30" x14ac:dyDescent="0.2">
      <c r="A36">
        <v>34</v>
      </c>
      <c r="B36" t="s">
        <v>0</v>
      </c>
      <c r="C36" t="s">
        <v>5639</v>
      </c>
      <c r="D36" t="s">
        <v>164</v>
      </c>
      <c r="E36">
        <v>56.259999999999899</v>
      </c>
      <c r="F36">
        <v>-120.017</v>
      </c>
      <c r="G36">
        <v>1952</v>
      </c>
      <c r="H36">
        <v>5</v>
      </c>
      <c r="I36">
        <v>23</v>
      </c>
      <c r="J36" s="17">
        <v>19137</v>
      </c>
      <c r="M36" t="s">
        <v>435</v>
      </c>
      <c r="N36">
        <v>781</v>
      </c>
      <c r="O36" t="s">
        <v>185</v>
      </c>
      <c r="P36" t="s">
        <v>164</v>
      </c>
      <c r="Q36" t="s">
        <v>166</v>
      </c>
      <c r="R36" t="s">
        <v>164</v>
      </c>
      <c r="S36" t="s">
        <v>5638</v>
      </c>
      <c r="T36" t="s">
        <v>164</v>
      </c>
      <c r="U36" t="s">
        <v>164</v>
      </c>
      <c r="V36" s="17">
        <v>43956</v>
      </c>
      <c r="W36" t="s">
        <v>0</v>
      </c>
      <c r="X36">
        <v>9</v>
      </c>
      <c r="Y36">
        <v>9</v>
      </c>
      <c r="Z36" t="s">
        <v>393</v>
      </c>
      <c r="AA36" t="s">
        <v>392</v>
      </c>
      <c r="AC36" s="27">
        <v>10</v>
      </c>
      <c r="AD36" s="50">
        <v>26</v>
      </c>
    </row>
    <row r="37" spans="1:30" x14ac:dyDescent="0.2">
      <c r="A37">
        <v>35</v>
      </c>
      <c r="B37" t="s">
        <v>0</v>
      </c>
      <c r="C37" t="s">
        <v>5637</v>
      </c>
      <c r="D37" t="s">
        <v>164</v>
      </c>
      <c r="E37">
        <v>55.905000000000001</v>
      </c>
      <c r="F37">
        <v>-121.273</v>
      </c>
      <c r="G37">
        <v>1952</v>
      </c>
      <c r="H37">
        <v>5</v>
      </c>
      <c r="I37">
        <v>25</v>
      </c>
      <c r="J37" s="17">
        <v>19139</v>
      </c>
      <c r="M37" t="s">
        <v>435</v>
      </c>
      <c r="N37">
        <v>550.29999999999905</v>
      </c>
      <c r="O37" t="s">
        <v>185</v>
      </c>
      <c r="P37" t="s">
        <v>164</v>
      </c>
      <c r="Q37" t="s">
        <v>166</v>
      </c>
      <c r="R37" t="s">
        <v>164</v>
      </c>
      <c r="S37" t="s">
        <v>5636</v>
      </c>
      <c r="T37" t="s">
        <v>164</v>
      </c>
      <c r="U37" t="s">
        <v>164</v>
      </c>
      <c r="V37" s="17">
        <v>43956</v>
      </c>
      <c r="W37" t="s">
        <v>0</v>
      </c>
      <c r="X37">
        <v>9</v>
      </c>
      <c r="Y37">
        <v>9</v>
      </c>
      <c r="Z37" t="s">
        <v>393</v>
      </c>
      <c r="AA37" t="s">
        <v>392</v>
      </c>
      <c r="AC37" s="27">
        <v>4</v>
      </c>
      <c r="AD37" s="50">
        <v>107</v>
      </c>
    </row>
    <row r="38" spans="1:30" x14ac:dyDescent="0.2">
      <c r="A38">
        <v>36</v>
      </c>
      <c r="B38" t="s">
        <v>0</v>
      </c>
      <c r="C38" t="s">
        <v>5635</v>
      </c>
      <c r="D38" t="s">
        <v>164</v>
      </c>
      <c r="E38">
        <v>56.067999999999898</v>
      </c>
      <c r="F38">
        <v>-121.069999999999</v>
      </c>
      <c r="G38">
        <v>1953</v>
      </c>
      <c r="H38">
        <v>5</v>
      </c>
      <c r="I38">
        <v>5</v>
      </c>
      <c r="J38" s="17">
        <v>19484</v>
      </c>
      <c r="M38" t="s">
        <v>435</v>
      </c>
      <c r="N38">
        <v>1214</v>
      </c>
      <c r="O38" t="s">
        <v>185</v>
      </c>
      <c r="P38" t="s">
        <v>164</v>
      </c>
      <c r="Q38" t="s">
        <v>166</v>
      </c>
      <c r="R38" t="s">
        <v>164</v>
      </c>
      <c r="S38" t="s">
        <v>5634</v>
      </c>
      <c r="T38" t="s">
        <v>164</v>
      </c>
      <c r="U38" t="s">
        <v>164</v>
      </c>
      <c r="V38" s="17">
        <v>43956</v>
      </c>
      <c r="W38" t="s">
        <v>0</v>
      </c>
      <c r="X38">
        <v>9</v>
      </c>
      <c r="Y38">
        <v>9</v>
      </c>
      <c r="Z38" t="s">
        <v>393</v>
      </c>
      <c r="AA38" t="s">
        <v>392</v>
      </c>
      <c r="AC38" s="27">
        <v>9</v>
      </c>
      <c r="AD38" s="50">
        <v>162</v>
      </c>
    </row>
    <row r="39" spans="1:30" x14ac:dyDescent="0.2">
      <c r="A39">
        <v>37</v>
      </c>
      <c r="B39" t="s">
        <v>0</v>
      </c>
      <c r="C39" t="s">
        <v>5633</v>
      </c>
      <c r="D39" t="s">
        <v>164</v>
      </c>
      <c r="E39">
        <v>56.039000000000001</v>
      </c>
      <c r="F39">
        <v>-121.069999999999</v>
      </c>
      <c r="G39">
        <v>1953</v>
      </c>
      <c r="H39">
        <v>5</v>
      </c>
      <c r="I39">
        <v>27</v>
      </c>
      <c r="J39" s="17">
        <v>19506</v>
      </c>
      <c r="M39" t="s">
        <v>435</v>
      </c>
      <c r="N39">
        <v>226.599999999999</v>
      </c>
      <c r="O39" t="s">
        <v>167</v>
      </c>
      <c r="P39" t="s">
        <v>164</v>
      </c>
      <c r="Q39" t="s">
        <v>166</v>
      </c>
      <c r="R39" t="s">
        <v>164</v>
      </c>
      <c r="S39" t="s">
        <v>5632</v>
      </c>
      <c r="T39" t="s">
        <v>164</v>
      </c>
      <c r="U39" t="s">
        <v>164</v>
      </c>
      <c r="V39" s="17">
        <v>43956</v>
      </c>
      <c r="W39" t="s">
        <v>0</v>
      </c>
      <c r="X39">
        <v>9</v>
      </c>
      <c r="Y39">
        <v>9</v>
      </c>
      <c r="Z39" t="s">
        <v>393</v>
      </c>
      <c r="AA39" t="s">
        <v>392</v>
      </c>
      <c r="AC39" s="27">
        <v>6</v>
      </c>
      <c r="AD39" s="50">
        <v>398</v>
      </c>
    </row>
    <row r="40" spans="1:30" x14ac:dyDescent="0.2">
      <c r="A40">
        <v>38</v>
      </c>
      <c r="B40" t="s">
        <v>0</v>
      </c>
      <c r="C40" t="s">
        <v>5631</v>
      </c>
      <c r="D40" t="s">
        <v>164</v>
      </c>
      <c r="E40">
        <v>55.817999999999898</v>
      </c>
      <c r="F40">
        <v>-123.73</v>
      </c>
      <c r="G40">
        <v>1950</v>
      </c>
      <c r="H40">
        <v>6</v>
      </c>
      <c r="I40">
        <v>28</v>
      </c>
      <c r="J40" s="17">
        <v>18442</v>
      </c>
      <c r="M40" t="s">
        <v>435</v>
      </c>
      <c r="N40">
        <v>250.9</v>
      </c>
      <c r="O40" t="s">
        <v>167</v>
      </c>
      <c r="P40" t="s">
        <v>164</v>
      </c>
      <c r="Q40" t="s">
        <v>166</v>
      </c>
      <c r="R40" t="s">
        <v>164</v>
      </c>
      <c r="S40" t="s">
        <v>5630</v>
      </c>
      <c r="T40" t="s">
        <v>164</v>
      </c>
      <c r="U40" t="s">
        <v>164</v>
      </c>
      <c r="V40" s="17">
        <v>43956</v>
      </c>
      <c r="W40" t="s">
        <v>0</v>
      </c>
      <c r="X40">
        <v>14</v>
      </c>
      <c r="Y40">
        <v>14</v>
      </c>
      <c r="Z40" t="s">
        <v>163</v>
      </c>
      <c r="AA40" t="s">
        <v>162</v>
      </c>
      <c r="AC40" s="27">
        <v>5</v>
      </c>
      <c r="AD40" s="50">
        <v>446</v>
      </c>
    </row>
    <row r="41" spans="1:30" x14ac:dyDescent="0.2">
      <c r="A41">
        <v>39</v>
      </c>
      <c r="B41" t="s">
        <v>0</v>
      </c>
      <c r="C41" t="s">
        <v>5629</v>
      </c>
      <c r="D41" t="s">
        <v>164</v>
      </c>
      <c r="E41">
        <v>56.539000000000001</v>
      </c>
      <c r="F41">
        <v>-124.624</v>
      </c>
      <c r="G41">
        <v>1952</v>
      </c>
      <c r="H41">
        <v>5</v>
      </c>
      <c r="I41">
        <v>15</v>
      </c>
      <c r="J41" s="17">
        <v>19129</v>
      </c>
      <c r="M41" t="s">
        <v>435</v>
      </c>
      <c r="N41">
        <v>222.5</v>
      </c>
      <c r="O41" t="s">
        <v>185</v>
      </c>
      <c r="P41" t="s">
        <v>164</v>
      </c>
      <c r="Q41" t="s">
        <v>166</v>
      </c>
      <c r="R41" t="s">
        <v>164</v>
      </c>
      <c r="S41" t="s">
        <v>5628</v>
      </c>
      <c r="T41" t="s">
        <v>164</v>
      </c>
      <c r="U41" t="s">
        <v>164</v>
      </c>
      <c r="V41" s="17">
        <v>43956</v>
      </c>
      <c r="W41" t="s">
        <v>0</v>
      </c>
      <c r="X41">
        <v>14</v>
      </c>
      <c r="Y41">
        <v>14</v>
      </c>
      <c r="Z41" t="s">
        <v>163</v>
      </c>
      <c r="AA41" t="s">
        <v>162</v>
      </c>
      <c r="AC41" s="27">
        <v>8</v>
      </c>
      <c r="AD41" s="50">
        <v>662</v>
      </c>
    </row>
    <row r="42" spans="1:30" x14ac:dyDescent="0.2">
      <c r="A42">
        <v>40</v>
      </c>
      <c r="B42" t="s">
        <v>0</v>
      </c>
      <c r="C42" t="s">
        <v>5627</v>
      </c>
      <c r="D42" t="s">
        <v>164</v>
      </c>
      <c r="E42">
        <v>55.905000000000001</v>
      </c>
      <c r="F42">
        <v>-125.73</v>
      </c>
      <c r="G42">
        <v>1952</v>
      </c>
      <c r="H42">
        <v>8</v>
      </c>
      <c r="I42">
        <v>1</v>
      </c>
      <c r="J42" s="17">
        <v>19207</v>
      </c>
      <c r="M42" t="s">
        <v>435</v>
      </c>
      <c r="N42">
        <v>627.20000000000005</v>
      </c>
      <c r="O42" t="s">
        <v>167</v>
      </c>
      <c r="P42" t="s">
        <v>164</v>
      </c>
      <c r="Q42" t="s">
        <v>166</v>
      </c>
      <c r="R42" t="s">
        <v>164</v>
      </c>
      <c r="S42" t="s">
        <v>5626</v>
      </c>
      <c r="T42" t="s">
        <v>164</v>
      </c>
      <c r="U42" t="s">
        <v>164</v>
      </c>
      <c r="V42" s="17">
        <v>43956</v>
      </c>
      <c r="W42" t="s">
        <v>0</v>
      </c>
      <c r="X42">
        <v>14</v>
      </c>
      <c r="Y42">
        <v>14</v>
      </c>
      <c r="Z42" t="s">
        <v>163</v>
      </c>
      <c r="AA42" t="s">
        <v>162</v>
      </c>
      <c r="AC42" s="45">
        <v>7</v>
      </c>
      <c r="AD42" s="49">
        <v>941</v>
      </c>
    </row>
    <row r="43" spans="1:30" x14ac:dyDescent="0.2">
      <c r="A43">
        <v>41</v>
      </c>
      <c r="B43" t="s">
        <v>0</v>
      </c>
      <c r="C43" t="s">
        <v>5625</v>
      </c>
      <c r="D43" t="s">
        <v>164</v>
      </c>
      <c r="E43">
        <v>55.933999999999898</v>
      </c>
      <c r="F43">
        <v>-126.523</v>
      </c>
      <c r="G43">
        <v>1952</v>
      </c>
      <c r="H43">
        <v>8</v>
      </c>
      <c r="I43">
        <v>1</v>
      </c>
      <c r="J43" s="17">
        <v>19207</v>
      </c>
      <c r="M43" t="s">
        <v>435</v>
      </c>
      <c r="N43">
        <v>2747.8</v>
      </c>
      <c r="O43" t="s">
        <v>167</v>
      </c>
      <c r="P43" t="s">
        <v>164</v>
      </c>
      <c r="Q43" t="s">
        <v>166</v>
      </c>
      <c r="R43" t="s">
        <v>164</v>
      </c>
      <c r="S43" t="s">
        <v>5624</v>
      </c>
      <c r="T43" t="s">
        <v>164</v>
      </c>
      <c r="U43" t="s">
        <v>164</v>
      </c>
      <c r="V43" s="17">
        <v>43956</v>
      </c>
      <c r="W43" t="s">
        <v>0</v>
      </c>
      <c r="X43">
        <v>14</v>
      </c>
      <c r="Y43">
        <v>14</v>
      </c>
      <c r="Z43" t="s">
        <v>163</v>
      </c>
      <c r="AA43" t="s">
        <v>162</v>
      </c>
      <c r="AC43" s="27" t="s">
        <v>5759</v>
      </c>
      <c r="AD43" s="50">
        <v>2761</v>
      </c>
    </row>
    <row r="44" spans="1:30" x14ac:dyDescent="0.2">
      <c r="A44">
        <v>42</v>
      </c>
      <c r="B44" t="s">
        <v>0</v>
      </c>
      <c r="C44" t="s">
        <v>5623</v>
      </c>
      <c r="D44" t="s">
        <v>164</v>
      </c>
      <c r="E44">
        <v>55.539000000000001</v>
      </c>
      <c r="F44">
        <v>-121.73</v>
      </c>
      <c r="G44">
        <v>1950</v>
      </c>
      <c r="H44">
        <v>6</v>
      </c>
      <c r="I44">
        <v>19</v>
      </c>
      <c r="J44" s="17">
        <v>18433</v>
      </c>
      <c r="M44" t="s">
        <v>435</v>
      </c>
      <c r="N44">
        <v>647.39999999999895</v>
      </c>
      <c r="O44" t="s">
        <v>167</v>
      </c>
      <c r="P44" t="s">
        <v>164</v>
      </c>
      <c r="Q44" t="s">
        <v>166</v>
      </c>
      <c r="R44" t="s">
        <v>164</v>
      </c>
      <c r="S44" t="s">
        <v>5622</v>
      </c>
      <c r="T44" t="s">
        <v>164</v>
      </c>
      <c r="U44" t="s">
        <v>164</v>
      </c>
      <c r="V44" s="17">
        <v>43956</v>
      </c>
      <c r="W44" t="s">
        <v>0</v>
      </c>
      <c r="X44">
        <v>14</v>
      </c>
      <c r="Y44">
        <v>14</v>
      </c>
      <c r="Z44" t="s">
        <v>163</v>
      </c>
      <c r="AA44" t="s">
        <v>162</v>
      </c>
    </row>
    <row r="45" spans="1:30" x14ac:dyDescent="0.2">
      <c r="A45">
        <v>43</v>
      </c>
      <c r="B45" t="s">
        <v>0</v>
      </c>
      <c r="C45" t="s">
        <v>5621</v>
      </c>
      <c r="D45" t="s">
        <v>164</v>
      </c>
      <c r="E45">
        <v>55.241999999999898</v>
      </c>
      <c r="F45">
        <v>-121.376</v>
      </c>
      <c r="G45">
        <v>1950</v>
      </c>
      <c r="H45">
        <v>6</v>
      </c>
      <c r="I45">
        <v>19</v>
      </c>
      <c r="J45" s="17">
        <v>18433</v>
      </c>
      <c r="M45" t="s">
        <v>435</v>
      </c>
      <c r="N45">
        <v>388.39999999999901</v>
      </c>
      <c r="O45" t="s">
        <v>167</v>
      </c>
      <c r="P45" t="s">
        <v>164</v>
      </c>
      <c r="Q45" t="s">
        <v>166</v>
      </c>
      <c r="R45" t="s">
        <v>164</v>
      </c>
      <c r="S45" t="s">
        <v>5620</v>
      </c>
      <c r="T45" t="s">
        <v>164</v>
      </c>
      <c r="U45" t="s">
        <v>164</v>
      </c>
      <c r="V45" s="17">
        <v>43956</v>
      </c>
      <c r="W45" t="s">
        <v>0</v>
      </c>
      <c r="X45">
        <v>14</v>
      </c>
      <c r="Y45">
        <v>14</v>
      </c>
      <c r="Z45" t="s">
        <v>163</v>
      </c>
      <c r="AA45" t="s">
        <v>162</v>
      </c>
    </row>
    <row r="46" spans="1:30" x14ac:dyDescent="0.2">
      <c r="A46">
        <v>44</v>
      </c>
      <c r="B46" t="s">
        <v>0</v>
      </c>
      <c r="C46" t="s">
        <v>5619</v>
      </c>
      <c r="D46" t="s">
        <v>164</v>
      </c>
      <c r="E46">
        <v>54.789000000000001</v>
      </c>
      <c r="F46">
        <v>-120.480999999999</v>
      </c>
      <c r="G46">
        <v>1950</v>
      </c>
      <c r="H46">
        <v>9</v>
      </c>
      <c r="I46">
        <v>21</v>
      </c>
      <c r="J46" s="17">
        <v>18527</v>
      </c>
      <c r="M46" t="s">
        <v>435</v>
      </c>
      <c r="N46">
        <v>938.79999999999905</v>
      </c>
      <c r="O46" t="s">
        <v>185</v>
      </c>
      <c r="P46" t="s">
        <v>164</v>
      </c>
      <c r="Q46" t="s">
        <v>166</v>
      </c>
      <c r="R46" t="s">
        <v>164</v>
      </c>
      <c r="S46" t="s">
        <v>5618</v>
      </c>
      <c r="T46" t="s">
        <v>164</v>
      </c>
      <c r="U46" t="s">
        <v>164</v>
      </c>
      <c r="V46" s="17">
        <v>43956</v>
      </c>
      <c r="W46" t="s">
        <v>0</v>
      </c>
      <c r="X46">
        <v>9</v>
      </c>
      <c r="Y46">
        <v>9</v>
      </c>
      <c r="Z46" t="s">
        <v>393</v>
      </c>
      <c r="AA46" t="s">
        <v>392</v>
      </c>
      <c r="AC46" s="26" t="s">
        <v>5783</v>
      </c>
      <c r="AD46" t="s">
        <v>5784</v>
      </c>
    </row>
    <row r="47" spans="1:30" x14ac:dyDescent="0.2">
      <c r="A47">
        <v>45</v>
      </c>
      <c r="B47" t="s">
        <v>0</v>
      </c>
      <c r="C47" t="s">
        <v>5617</v>
      </c>
      <c r="D47" t="s">
        <v>164</v>
      </c>
      <c r="E47">
        <v>55.539000000000001</v>
      </c>
      <c r="F47">
        <v>-120.876</v>
      </c>
      <c r="G47">
        <v>1950</v>
      </c>
      <c r="H47">
        <v>6</v>
      </c>
      <c r="I47">
        <v>2</v>
      </c>
      <c r="J47" s="17">
        <v>18416</v>
      </c>
      <c r="M47" t="s">
        <v>435</v>
      </c>
      <c r="N47">
        <v>1424.4</v>
      </c>
      <c r="O47" t="s">
        <v>185</v>
      </c>
      <c r="P47" t="s">
        <v>164</v>
      </c>
      <c r="Q47" t="s">
        <v>166</v>
      </c>
      <c r="R47" t="s">
        <v>164</v>
      </c>
      <c r="S47" t="s">
        <v>5616</v>
      </c>
      <c r="T47" t="s">
        <v>164</v>
      </c>
      <c r="U47" t="s">
        <v>164</v>
      </c>
      <c r="V47" s="17">
        <v>43956</v>
      </c>
      <c r="W47" t="s">
        <v>0</v>
      </c>
      <c r="X47">
        <v>9</v>
      </c>
      <c r="Y47">
        <v>9</v>
      </c>
      <c r="Z47" t="s">
        <v>393</v>
      </c>
      <c r="AA47" t="s">
        <v>392</v>
      </c>
      <c r="AC47" s="45">
        <v>1</v>
      </c>
      <c r="AD47" s="46">
        <v>310</v>
      </c>
    </row>
    <row r="48" spans="1:30" x14ac:dyDescent="0.2">
      <c r="A48">
        <v>46</v>
      </c>
      <c r="B48" t="s">
        <v>0</v>
      </c>
      <c r="C48" t="s">
        <v>5615</v>
      </c>
      <c r="D48" t="s">
        <v>164</v>
      </c>
      <c r="E48">
        <v>55.567999999999898</v>
      </c>
      <c r="F48">
        <v>-121.126</v>
      </c>
      <c r="G48">
        <v>1950</v>
      </c>
      <c r="H48">
        <v>6</v>
      </c>
      <c r="I48">
        <v>11</v>
      </c>
      <c r="J48" s="17">
        <v>18425</v>
      </c>
      <c r="M48" t="s">
        <v>435</v>
      </c>
      <c r="N48">
        <v>489.6</v>
      </c>
      <c r="O48" t="s">
        <v>185</v>
      </c>
      <c r="P48" t="s">
        <v>164</v>
      </c>
      <c r="Q48" t="s">
        <v>166</v>
      </c>
      <c r="R48" t="s">
        <v>164</v>
      </c>
      <c r="S48" t="s">
        <v>5614</v>
      </c>
      <c r="T48" t="s">
        <v>164</v>
      </c>
      <c r="U48" t="s">
        <v>164</v>
      </c>
      <c r="V48" s="17">
        <v>43956</v>
      </c>
      <c r="W48" t="s">
        <v>0</v>
      </c>
      <c r="X48">
        <v>9</v>
      </c>
      <c r="Y48">
        <v>9</v>
      </c>
      <c r="Z48" t="s">
        <v>393</v>
      </c>
      <c r="AA48" t="s">
        <v>392</v>
      </c>
      <c r="AC48" s="27">
        <v>2</v>
      </c>
      <c r="AD48" s="47">
        <v>1473.5</v>
      </c>
    </row>
    <row r="49" spans="1:30" x14ac:dyDescent="0.2">
      <c r="A49">
        <v>47</v>
      </c>
      <c r="B49" t="s">
        <v>0</v>
      </c>
      <c r="C49" t="s">
        <v>5613</v>
      </c>
      <c r="D49" t="s">
        <v>164</v>
      </c>
      <c r="E49">
        <v>55.597000000000001</v>
      </c>
      <c r="F49">
        <v>-121.376</v>
      </c>
      <c r="G49">
        <v>1952</v>
      </c>
      <c r="H49">
        <v>5</v>
      </c>
      <c r="I49">
        <v>8</v>
      </c>
      <c r="J49" s="17">
        <v>19122</v>
      </c>
      <c r="M49" t="s">
        <v>435</v>
      </c>
      <c r="N49">
        <v>1659.2</v>
      </c>
      <c r="O49" t="s">
        <v>185</v>
      </c>
      <c r="P49" t="s">
        <v>164</v>
      </c>
      <c r="Q49" t="s">
        <v>166</v>
      </c>
      <c r="R49" t="s">
        <v>164</v>
      </c>
      <c r="S49" t="s">
        <v>5612</v>
      </c>
      <c r="T49" t="s">
        <v>164</v>
      </c>
      <c r="U49" t="s">
        <v>164</v>
      </c>
      <c r="V49" s="17">
        <v>43956</v>
      </c>
      <c r="W49" t="s">
        <v>0</v>
      </c>
      <c r="X49">
        <v>9</v>
      </c>
      <c r="Y49">
        <v>9</v>
      </c>
      <c r="Z49" t="s">
        <v>393</v>
      </c>
      <c r="AA49" t="s">
        <v>392</v>
      </c>
      <c r="AC49" s="27">
        <v>3</v>
      </c>
      <c r="AD49" s="47">
        <v>2758.8999999999987</v>
      </c>
    </row>
    <row r="50" spans="1:30" x14ac:dyDescent="0.2">
      <c r="A50">
        <v>48</v>
      </c>
      <c r="B50" t="s">
        <v>0</v>
      </c>
      <c r="C50" t="s">
        <v>5611</v>
      </c>
      <c r="D50" t="s">
        <v>164</v>
      </c>
      <c r="E50">
        <v>55.259999999999899</v>
      </c>
      <c r="F50">
        <v>-126.626</v>
      </c>
      <c r="G50">
        <v>1952</v>
      </c>
      <c r="H50">
        <v>7</v>
      </c>
      <c r="I50">
        <v>23</v>
      </c>
      <c r="J50" s="17">
        <v>19198</v>
      </c>
      <c r="M50" t="s">
        <v>435</v>
      </c>
      <c r="N50">
        <v>1440.5999999999899</v>
      </c>
      <c r="O50" t="s">
        <v>167</v>
      </c>
      <c r="P50" t="s">
        <v>164</v>
      </c>
      <c r="Q50" t="s">
        <v>166</v>
      </c>
      <c r="R50" t="s">
        <v>164</v>
      </c>
      <c r="S50" t="s">
        <v>5610</v>
      </c>
      <c r="T50" t="s">
        <v>164</v>
      </c>
      <c r="U50" t="s">
        <v>164</v>
      </c>
      <c r="V50" s="17">
        <v>43956</v>
      </c>
      <c r="W50" t="s">
        <v>0</v>
      </c>
      <c r="X50">
        <v>14</v>
      </c>
      <c r="Y50">
        <v>14</v>
      </c>
      <c r="Z50" t="s">
        <v>163</v>
      </c>
      <c r="AA50" t="s">
        <v>162</v>
      </c>
      <c r="AC50" s="27">
        <v>11</v>
      </c>
      <c r="AD50" s="47">
        <v>3783.7999999999979</v>
      </c>
    </row>
    <row r="51" spans="1:30" x14ac:dyDescent="0.2">
      <c r="A51">
        <v>49</v>
      </c>
      <c r="B51" t="s">
        <v>0</v>
      </c>
      <c r="C51" t="s">
        <v>5609</v>
      </c>
      <c r="D51" t="s">
        <v>164</v>
      </c>
      <c r="E51">
        <v>54.241999999999898</v>
      </c>
      <c r="F51">
        <v>-125.480999999999</v>
      </c>
      <c r="G51">
        <v>1952</v>
      </c>
      <c r="H51">
        <v>8</v>
      </c>
      <c r="I51">
        <v>9</v>
      </c>
      <c r="J51" s="17">
        <v>19215</v>
      </c>
      <c r="M51" t="s">
        <v>435</v>
      </c>
      <c r="N51">
        <v>6276.6</v>
      </c>
      <c r="O51" t="s">
        <v>167</v>
      </c>
      <c r="P51" t="s">
        <v>164</v>
      </c>
      <c r="Q51" t="s">
        <v>166</v>
      </c>
      <c r="R51" t="s">
        <v>164</v>
      </c>
      <c r="S51" t="s">
        <v>5608</v>
      </c>
      <c r="T51" t="s">
        <v>164</v>
      </c>
      <c r="U51" t="s">
        <v>164</v>
      </c>
      <c r="V51" s="17">
        <v>43956</v>
      </c>
      <c r="W51" t="s">
        <v>0</v>
      </c>
      <c r="X51">
        <v>14</v>
      </c>
      <c r="Y51">
        <v>14</v>
      </c>
      <c r="Z51" t="s">
        <v>163</v>
      </c>
      <c r="AA51" t="s">
        <v>162</v>
      </c>
      <c r="AC51" s="27">
        <v>12</v>
      </c>
      <c r="AD51" s="47">
        <v>3844.5</v>
      </c>
    </row>
    <row r="52" spans="1:30" x14ac:dyDescent="0.2">
      <c r="A52">
        <v>50</v>
      </c>
      <c r="B52" t="s">
        <v>0</v>
      </c>
      <c r="C52" t="s">
        <v>5607</v>
      </c>
      <c r="D52" t="s">
        <v>164</v>
      </c>
      <c r="E52">
        <v>55.009999999999899</v>
      </c>
      <c r="F52">
        <v>-124.928</v>
      </c>
      <c r="G52">
        <v>1952</v>
      </c>
      <c r="H52">
        <v>8</v>
      </c>
      <c r="I52">
        <v>1</v>
      </c>
      <c r="J52" s="17">
        <v>19207</v>
      </c>
      <c r="M52" t="s">
        <v>435</v>
      </c>
      <c r="N52">
        <v>206.69999999999899</v>
      </c>
      <c r="O52" t="s">
        <v>167</v>
      </c>
      <c r="P52" t="s">
        <v>164</v>
      </c>
      <c r="Q52" t="s">
        <v>166</v>
      </c>
      <c r="R52" t="s">
        <v>164</v>
      </c>
      <c r="S52" t="s">
        <v>5606</v>
      </c>
      <c r="T52" t="s">
        <v>164</v>
      </c>
      <c r="U52" t="s">
        <v>164</v>
      </c>
      <c r="V52" s="17">
        <v>43956</v>
      </c>
      <c r="W52" t="s">
        <v>0</v>
      </c>
      <c r="X52">
        <v>14</v>
      </c>
      <c r="Y52">
        <v>14</v>
      </c>
      <c r="Z52" t="s">
        <v>163</v>
      </c>
      <c r="AA52" t="s">
        <v>162</v>
      </c>
      <c r="AC52" s="27">
        <v>10</v>
      </c>
      <c r="AD52" s="47">
        <v>10283.399999999994</v>
      </c>
    </row>
    <row r="53" spans="1:30" x14ac:dyDescent="0.2">
      <c r="A53">
        <v>51</v>
      </c>
      <c r="B53" t="s">
        <v>0</v>
      </c>
      <c r="C53" t="s">
        <v>5605</v>
      </c>
      <c r="D53" t="s">
        <v>164</v>
      </c>
      <c r="E53">
        <v>54.789000000000001</v>
      </c>
      <c r="F53">
        <v>-126.129</v>
      </c>
      <c r="G53">
        <v>1952</v>
      </c>
      <c r="H53">
        <v>4</v>
      </c>
      <c r="I53">
        <v>1</v>
      </c>
      <c r="J53" s="17">
        <v>19085</v>
      </c>
      <c r="M53" t="s">
        <v>435</v>
      </c>
      <c r="N53">
        <v>309.10000000000002</v>
      </c>
      <c r="O53" t="s">
        <v>185</v>
      </c>
      <c r="P53" t="s">
        <v>164</v>
      </c>
      <c r="Q53" t="s">
        <v>166</v>
      </c>
      <c r="R53" t="s">
        <v>164</v>
      </c>
      <c r="S53" t="s">
        <v>5604</v>
      </c>
      <c r="T53" t="s">
        <v>164</v>
      </c>
      <c r="U53" t="s">
        <v>164</v>
      </c>
      <c r="V53" s="17">
        <v>43956</v>
      </c>
      <c r="W53" t="s">
        <v>0</v>
      </c>
      <c r="X53">
        <v>14</v>
      </c>
      <c r="Y53">
        <v>14</v>
      </c>
      <c r="Z53" t="s">
        <v>163</v>
      </c>
      <c r="AA53" t="s">
        <v>162</v>
      </c>
      <c r="AC53" s="27">
        <v>4</v>
      </c>
      <c r="AD53" s="47">
        <v>166785.79999999996</v>
      </c>
    </row>
    <row r="54" spans="1:30" x14ac:dyDescent="0.2">
      <c r="A54">
        <v>52</v>
      </c>
      <c r="B54" t="s">
        <v>0</v>
      </c>
      <c r="C54" t="s">
        <v>5603</v>
      </c>
      <c r="D54" t="s">
        <v>164</v>
      </c>
      <c r="E54">
        <v>53.375999999999898</v>
      </c>
      <c r="F54">
        <v>-122.682</v>
      </c>
      <c r="G54">
        <v>1952</v>
      </c>
      <c r="H54">
        <v>5</v>
      </c>
      <c r="I54">
        <v>9</v>
      </c>
      <c r="J54" s="17">
        <v>19123</v>
      </c>
      <c r="M54" t="s">
        <v>435</v>
      </c>
      <c r="N54">
        <v>872</v>
      </c>
      <c r="O54" t="s">
        <v>185</v>
      </c>
      <c r="P54" t="s">
        <v>164</v>
      </c>
      <c r="Q54" t="s">
        <v>166</v>
      </c>
      <c r="R54" t="s">
        <v>164</v>
      </c>
      <c r="S54" t="s">
        <v>5602</v>
      </c>
      <c r="T54" t="s">
        <v>164</v>
      </c>
      <c r="U54" t="s">
        <v>164</v>
      </c>
      <c r="V54" s="17">
        <v>43956</v>
      </c>
      <c r="W54" t="s">
        <v>0</v>
      </c>
      <c r="X54">
        <v>14</v>
      </c>
      <c r="Y54">
        <v>14</v>
      </c>
      <c r="Z54" t="s">
        <v>163</v>
      </c>
      <c r="AA54" t="s">
        <v>162</v>
      </c>
      <c r="AC54" s="27">
        <v>9</v>
      </c>
      <c r="AD54" s="47">
        <v>191979.49999999985</v>
      </c>
    </row>
    <row r="55" spans="1:30" x14ac:dyDescent="0.2">
      <c r="A55">
        <v>53</v>
      </c>
      <c r="B55" t="s">
        <v>0</v>
      </c>
      <c r="C55" t="s">
        <v>5601</v>
      </c>
      <c r="D55" t="s">
        <v>164</v>
      </c>
      <c r="E55">
        <v>54.097000000000001</v>
      </c>
      <c r="F55">
        <v>-123.129</v>
      </c>
      <c r="G55">
        <v>1952</v>
      </c>
      <c r="H55">
        <v>5</v>
      </c>
      <c r="I55">
        <v>26</v>
      </c>
      <c r="J55" s="17">
        <v>19140</v>
      </c>
      <c r="M55" t="s">
        <v>435</v>
      </c>
      <c r="N55">
        <v>309.5</v>
      </c>
      <c r="O55" t="s">
        <v>185</v>
      </c>
      <c r="P55" t="s">
        <v>164</v>
      </c>
      <c r="Q55" t="s">
        <v>166</v>
      </c>
      <c r="R55" t="s">
        <v>164</v>
      </c>
      <c r="S55" t="s">
        <v>5600</v>
      </c>
      <c r="T55" t="s">
        <v>164</v>
      </c>
      <c r="U55" t="s">
        <v>164</v>
      </c>
      <c r="V55" s="17">
        <v>43956</v>
      </c>
      <c r="W55" t="s">
        <v>0</v>
      </c>
      <c r="X55">
        <v>14</v>
      </c>
      <c r="Y55">
        <v>14</v>
      </c>
      <c r="Z55" t="s">
        <v>163</v>
      </c>
      <c r="AA55" t="s">
        <v>162</v>
      </c>
      <c r="AC55" s="27">
        <v>5</v>
      </c>
      <c r="AD55" s="47">
        <v>1408795.5539999991</v>
      </c>
    </row>
    <row r="56" spans="1:30" x14ac:dyDescent="0.2">
      <c r="A56">
        <v>54</v>
      </c>
      <c r="B56" t="s">
        <v>0</v>
      </c>
      <c r="C56" t="s">
        <v>5599</v>
      </c>
      <c r="D56" t="s">
        <v>164</v>
      </c>
      <c r="E56">
        <v>54.097000000000001</v>
      </c>
      <c r="F56">
        <v>-123.129</v>
      </c>
      <c r="G56">
        <v>1952</v>
      </c>
      <c r="H56">
        <v>7</v>
      </c>
      <c r="I56">
        <v>14</v>
      </c>
      <c r="J56" s="17">
        <v>19189</v>
      </c>
      <c r="M56" t="s">
        <v>435</v>
      </c>
      <c r="N56">
        <v>526</v>
      </c>
      <c r="O56" t="s">
        <v>185</v>
      </c>
      <c r="P56" t="s">
        <v>164</v>
      </c>
      <c r="Q56" t="s">
        <v>166</v>
      </c>
      <c r="R56" t="s">
        <v>164</v>
      </c>
      <c r="S56" t="s">
        <v>5598</v>
      </c>
      <c r="T56" t="s">
        <v>164</v>
      </c>
      <c r="U56" t="s">
        <v>164</v>
      </c>
      <c r="V56" s="17">
        <v>43956</v>
      </c>
      <c r="W56" t="s">
        <v>0</v>
      </c>
      <c r="X56">
        <v>14</v>
      </c>
      <c r="Y56">
        <v>14</v>
      </c>
      <c r="Z56" t="s">
        <v>163</v>
      </c>
      <c r="AA56" t="s">
        <v>162</v>
      </c>
      <c r="AC56" s="27">
        <v>6</v>
      </c>
      <c r="AD56" s="47">
        <v>1829931.8099999998</v>
      </c>
    </row>
    <row r="57" spans="1:30" x14ac:dyDescent="0.2">
      <c r="A57">
        <v>55</v>
      </c>
      <c r="B57" t="s">
        <v>0</v>
      </c>
      <c r="C57" t="s">
        <v>5597</v>
      </c>
      <c r="D57" t="s">
        <v>164</v>
      </c>
      <c r="E57">
        <v>53.683999999999898</v>
      </c>
      <c r="F57">
        <v>-122.583</v>
      </c>
      <c r="G57">
        <v>1953</v>
      </c>
      <c r="H57">
        <v>5</v>
      </c>
      <c r="I57">
        <v>16</v>
      </c>
      <c r="J57" s="17">
        <v>19495</v>
      </c>
      <c r="M57" t="s">
        <v>435</v>
      </c>
      <c r="N57">
        <v>364.19999999999902</v>
      </c>
      <c r="O57" t="s">
        <v>185</v>
      </c>
      <c r="P57" t="s">
        <v>164</v>
      </c>
      <c r="Q57" t="s">
        <v>166</v>
      </c>
      <c r="R57" t="s">
        <v>164</v>
      </c>
      <c r="S57" t="s">
        <v>5596</v>
      </c>
      <c r="T57" t="s">
        <v>164</v>
      </c>
      <c r="U57" t="s">
        <v>164</v>
      </c>
      <c r="V57" s="17">
        <v>43956</v>
      </c>
      <c r="W57" t="s">
        <v>0</v>
      </c>
      <c r="X57">
        <v>14</v>
      </c>
      <c r="Y57">
        <v>14</v>
      </c>
      <c r="Z57" t="s">
        <v>163</v>
      </c>
      <c r="AA57" t="s">
        <v>162</v>
      </c>
      <c r="AC57" s="27">
        <v>8</v>
      </c>
      <c r="AD57" s="47">
        <v>1831071.2619999989</v>
      </c>
    </row>
    <row r="58" spans="1:30" x14ac:dyDescent="0.2">
      <c r="A58">
        <v>56</v>
      </c>
      <c r="B58" t="s">
        <v>0</v>
      </c>
      <c r="C58" t="s">
        <v>5595</v>
      </c>
      <c r="D58" t="s">
        <v>164</v>
      </c>
      <c r="E58">
        <v>53.789000000000001</v>
      </c>
      <c r="F58">
        <v>-128.43199999999899</v>
      </c>
      <c r="G58">
        <v>1952</v>
      </c>
      <c r="H58">
        <v>7</v>
      </c>
      <c r="I58">
        <v>11</v>
      </c>
      <c r="J58" s="17">
        <v>19186</v>
      </c>
      <c r="M58" t="s">
        <v>435</v>
      </c>
      <c r="N58">
        <v>343.89999999999901</v>
      </c>
      <c r="O58" t="s">
        <v>185</v>
      </c>
      <c r="P58" t="s">
        <v>164</v>
      </c>
      <c r="Q58" t="s">
        <v>166</v>
      </c>
      <c r="R58" t="s">
        <v>164</v>
      </c>
      <c r="S58" t="s">
        <v>5594</v>
      </c>
      <c r="T58" t="s">
        <v>164</v>
      </c>
      <c r="U58" t="s">
        <v>164</v>
      </c>
      <c r="V58" s="17">
        <v>43956</v>
      </c>
      <c r="W58" t="s">
        <v>0</v>
      </c>
      <c r="X58">
        <v>13</v>
      </c>
      <c r="Y58">
        <v>13</v>
      </c>
      <c r="Z58" t="s">
        <v>208</v>
      </c>
      <c r="AA58" t="s">
        <v>207</v>
      </c>
      <c r="AC58" s="45">
        <v>7</v>
      </c>
      <c r="AD58" s="46">
        <v>4669654.3699999973</v>
      </c>
    </row>
    <row r="59" spans="1:30" x14ac:dyDescent="0.2">
      <c r="A59">
        <v>57</v>
      </c>
      <c r="B59" t="s">
        <v>0</v>
      </c>
      <c r="C59" t="s">
        <v>5593</v>
      </c>
      <c r="D59" t="s">
        <v>164</v>
      </c>
      <c r="E59">
        <v>54.509999999999899</v>
      </c>
      <c r="F59">
        <v>-126.27800000000001</v>
      </c>
      <c r="G59">
        <v>1950</v>
      </c>
      <c r="H59">
        <v>7</v>
      </c>
      <c r="I59">
        <v>4</v>
      </c>
      <c r="J59" s="17">
        <v>18448</v>
      </c>
      <c r="M59" t="s">
        <v>435</v>
      </c>
      <c r="N59">
        <v>331.39999999999901</v>
      </c>
      <c r="O59" t="s">
        <v>185</v>
      </c>
      <c r="P59" t="s">
        <v>164</v>
      </c>
      <c r="Q59" t="s">
        <v>166</v>
      </c>
      <c r="R59" t="s">
        <v>164</v>
      </c>
      <c r="S59" t="s">
        <v>5592</v>
      </c>
      <c r="T59" t="s">
        <v>164</v>
      </c>
      <c r="U59" t="s">
        <v>164</v>
      </c>
      <c r="V59" s="17">
        <v>43956</v>
      </c>
      <c r="W59" t="s">
        <v>0</v>
      </c>
      <c r="X59">
        <v>14</v>
      </c>
      <c r="Y59">
        <v>14</v>
      </c>
      <c r="Z59" t="s">
        <v>163</v>
      </c>
      <c r="AA59" t="s">
        <v>162</v>
      </c>
      <c r="AC59" s="27" t="s">
        <v>5759</v>
      </c>
      <c r="AD59" s="47">
        <v>10120672.395999996</v>
      </c>
    </row>
    <row r="60" spans="1:30" x14ac:dyDescent="0.2">
      <c r="A60">
        <v>58</v>
      </c>
      <c r="B60" t="s">
        <v>0</v>
      </c>
      <c r="C60" t="s">
        <v>5591</v>
      </c>
      <c r="D60" t="s">
        <v>164</v>
      </c>
      <c r="E60">
        <v>53.433999999999898</v>
      </c>
      <c r="F60">
        <v>-125.533</v>
      </c>
      <c r="G60">
        <v>1951</v>
      </c>
      <c r="H60">
        <v>9</v>
      </c>
      <c r="I60">
        <v>15</v>
      </c>
      <c r="J60" s="17">
        <v>18886</v>
      </c>
      <c r="M60" t="s">
        <v>435</v>
      </c>
      <c r="N60">
        <v>404.6</v>
      </c>
      <c r="O60" t="s">
        <v>185</v>
      </c>
      <c r="P60" t="s">
        <v>164</v>
      </c>
      <c r="Q60" t="s">
        <v>166</v>
      </c>
      <c r="R60" t="s">
        <v>164</v>
      </c>
      <c r="S60" t="s">
        <v>5590</v>
      </c>
      <c r="T60" t="s">
        <v>164</v>
      </c>
      <c r="U60" t="s">
        <v>164</v>
      </c>
      <c r="V60" s="17">
        <v>43956</v>
      </c>
      <c r="W60" t="s">
        <v>0</v>
      </c>
      <c r="X60">
        <v>14</v>
      </c>
      <c r="Y60">
        <v>14</v>
      </c>
      <c r="Z60" t="s">
        <v>163</v>
      </c>
      <c r="AA60" t="s">
        <v>162</v>
      </c>
    </row>
    <row r="61" spans="1:30" x14ac:dyDescent="0.2">
      <c r="A61">
        <v>59</v>
      </c>
      <c r="B61" t="s">
        <v>0</v>
      </c>
      <c r="C61" t="s">
        <v>5589</v>
      </c>
      <c r="D61" t="s">
        <v>164</v>
      </c>
      <c r="E61">
        <v>53.817999999999898</v>
      </c>
      <c r="F61">
        <v>-125.182</v>
      </c>
      <c r="G61">
        <v>1951</v>
      </c>
      <c r="H61">
        <v>5</v>
      </c>
      <c r="I61">
        <v>3</v>
      </c>
      <c r="J61" s="17">
        <v>18751</v>
      </c>
      <c r="M61" t="s">
        <v>435</v>
      </c>
      <c r="N61">
        <v>283.19999999999902</v>
      </c>
      <c r="O61" t="s">
        <v>185</v>
      </c>
      <c r="P61" t="s">
        <v>164</v>
      </c>
      <c r="Q61" t="s">
        <v>166</v>
      </c>
      <c r="R61" t="s">
        <v>164</v>
      </c>
      <c r="S61" t="s">
        <v>5588</v>
      </c>
      <c r="T61" t="s">
        <v>164</v>
      </c>
      <c r="U61" t="s">
        <v>164</v>
      </c>
      <c r="V61" s="17">
        <v>43956</v>
      </c>
      <c r="W61" t="s">
        <v>0</v>
      </c>
      <c r="X61">
        <v>14</v>
      </c>
      <c r="Y61">
        <v>14</v>
      </c>
      <c r="Z61" t="s">
        <v>163</v>
      </c>
      <c r="AA61" t="s">
        <v>162</v>
      </c>
    </row>
    <row r="62" spans="1:30" x14ac:dyDescent="0.2">
      <c r="A62">
        <v>60</v>
      </c>
      <c r="B62" t="s">
        <v>0</v>
      </c>
      <c r="C62" t="s">
        <v>5587</v>
      </c>
      <c r="D62" t="s">
        <v>164</v>
      </c>
      <c r="E62">
        <v>53.817999999999898</v>
      </c>
      <c r="F62">
        <v>-125.980999999999</v>
      </c>
      <c r="G62">
        <v>1953</v>
      </c>
      <c r="H62">
        <v>5</v>
      </c>
      <c r="I62">
        <v>12</v>
      </c>
      <c r="J62" s="17">
        <v>19491</v>
      </c>
      <c r="M62" t="s">
        <v>435</v>
      </c>
      <c r="N62">
        <v>250.9</v>
      </c>
      <c r="O62" t="s">
        <v>185</v>
      </c>
      <c r="P62" t="s">
        <v>164</v>
      </c>
      <c r="Q62" t="s">
        <v>166</v>
      </c>
      <c r="R62" t="s">
        <v>164</v>
      </c>
      <c r="S62" t="s">
        <v>5586</v>
      </c>
      <c r="T62" t="s">
        <v>164</v>
      </c>
      <c r="U62" t="s">
        <v>164</v>
      </c>
      <c r="V62" s="17">
        <v>43956</v>
      </c>
      <c r="W62" t="s">
        <v>0</v>
      </c>
      <c r="X62">
        <v>14</v>
      </c>
      <c r="Y62">
        <v>14</v>
      </c>
      <c r="Z62" t="s">
        <v>163</v>
      </c>
      <c r="AA62" t="s">
        <v>162</v>
      </c>
    </row>
    <row r="63" spans="1:30" x14ac:dyDescent="0.2">
      <c r="A63">
        <v>61</v>
      </c>
      <c r="B63" t="s">
        <v>0</v>
      </c>
      <c r="C63" t="s">
        <v>5585</v>
      </c>
      <c r="D63" t="s">
        <v>164</v>
      </c>
      <c r="E63">
        <v>53.347000000000001</v>
      </c>
      <c r="F63">
        <v>-119.783</v>
      </c>
      <c r="G63">
        <v>1950</v>
      </c>
      <c r="H63">
        <v>7</v>
      </c>
      <c r="I63">
        <v>4</v>
      </c>
      <c r="J63" s="17">
        <v>18448</v>
      </c>
      <c r="M63" t="s">
        <v>435</v>
      </c>
      <c r="N63">
        <v>607</v>
      </c>
      <c r="O63" t="s">
        <v>167</v>
      </c>
      <c r="P63" t="s">
        <v>164</v>
      </c>
      <c r="Q63" t="s">
        <v>166</v>
      </c>
      <c r="R63" t="s">
        <v>164</v>
      </c>
      <c r="S63" t="s">
        <v>5584</v>
      </c>
      <c r="T63" t="s">
        <v>164</v>
      </c>
      <c r="U63" t="s">
        <v>164</v>
      </c>
      <c r="V63" s="17">
        <v>43956</v>
      </c>
      <c r="W63" t="s">
        <v>0</v>
      </c>
      <c r="X63">
        <v>14</v>
      </c>
      <c r="Y63">
        <v>14</v>
      </c>
      <c r="Z63" t="s">
        <v>163</v>
      </c>
      <c r="AA63" t="s">
        <v>162</v>
      </c>
    </row>
    <row r="64" spans="1:30" x14ac:dyDescent="0.2">
      <c r="A64">
        <v>62</v>
      </c>
      <c r="B64" t="s">
        <v>0</v>
      </c>
      <c r="C64" t="s">
        <v>5583</v>
      </c>
      <c r="D64" t="s">
        <v>164</v>
      </c>
      <c r="E64">
        <v>51.789000000000001</v>
      </c>
      <c r="F64">
        <v>-119.090999999999</v>
      </c>
      <c r="G64">
        <v>1951</v>
      </c>
      <c r="H64">
        <v>7</v>
      </c>
      <c r="I64">
        <v>30</v>
      </c>
      <c r="J64" s="17">
        <v>18839</v>
      </c>
      <c r="M64" t="s">
        <v>435</v>
      </c>
      <c r="N64">
        <v>959.1</v>
      </c>
      <c r="O64" t="s">
        <v>167</v>
      </c>
      <c r="P64" t="s">
        <v>164</v>
      </c>
      <c r="Q64" t="s">
        <v>166</v>
      </c>
      <c r="R64" t="s">
        <v>164</v>
      </c>
      <c r="S64" t="s">
        <v>5582</v>
      </c>
      <c r="T64" t="s">
        <v>164</v>
      </c>
      <c r="U64" t="s">
        <v>164</v>
      </c>
      <c r="V64" s="17">
        <v>43956</v>
      </c>
      <c r="W64" t="s">
        <v>0</v>
      </c>
      <c r="X64">
        <v>14</v>
      </c>
      <c r="Y64">
        <v>14</v>
      </c>
      <c r="Z64" t="s">
        <v>163</v>
      </c>
      <c r="AA64" t="s">
        <v>162</v>
      </c>
    </row>
    <row r="65" spans="1:36" x14ac:dyDescent="0.2">
      <c r="A65">
        <v>63</v>
      </c>
      <c r="B65" t="s">
        <v>0</v>
      </c>
      <c r="C65" t="s">
        <v>5581</v>
      </c>
      <c r="D65" t="s">
        <v>164</v>
      </c>
      <c r="E65">
        <v>51.183999999999898</v>
      </c>
      <c r="F65">
        <v>-117.88800000000001</v>
      </c>
      <c r="G65">
        <v>1951</v>
      </c>
      <c r="H65">
        <v>7</v>
      </c>
      <c r="I65">
        <v>25</v>
      </c>
      <c r="J65" s="17">
        <v>18834</v>
      </c>
      <c r="M65" t="s">
        <v>435</v>
      </c>
      <c r="N65">
        <v>607</v>
      </c>
      <c r="O65" t="s">
        <v>167</v>
      </c>
      <c r="P65" t="s">
        <v>164</v>
      </c>
      <c r="Q65" t="s">
        <v>166</v>
      </c>
      <c r="R65" t="s">
        <v>164</v>
      </c>
      <c r="S65" t="s">
        <v>5580</v>
      </c>
      <c r="T65" t="s">
        <v>164</v>
      </c>
      <c r="U65" t="s">
        <v>164</v>
      </c>
      <c r="V65" s="17">
        <v>43956</v>
      </c>
      <c r="W65" t="s">
        <v>0</v>
      </c>
      <c r="X65">
        <v>14</v>
      </c>
      <c r="Y65">
        <v>14</v>
      </c>
      <c r="Z65" t="s">
        <v>163</v>
      </c>
      <c r="AA65" t="s">
        <v>162</v>
      </c>
    </row>
    <row r="66" spans="1:36" x14ac:dyDescent="0.2">
      <c r="A66">
        <v>64</v>
      </c>
      <c r="B66" t="s">
        <v>0</v>
      </c>
      <c r="C66" t="s">
        <v>5579</v>
      </c>
      <c r="D66" t="s">
        <v>164</v>
      </c>
      <c r="E66">
        <v>50.509999999999899</v>
      </c>
      <c r="F66">
        <v>-117.04900000000001</v>
      </c>
      <c r="G66">
        <v>1951</v>
      </c>
      <c r="H66">
        <v>7</v>
      </c>
      <c r="I66">
        <v>23</v>
      </c>
      <c r="J66" s="17">
        <v>18832</v>
      </c>
      <c r="M66" t="s">
        <v>435</v>
      </c>
      <c r="N66">
        <v>1165.4000000000001</v>
      </c>
      <c r="O66" t="s">
        <v>167</v>
      </c>
      <c r="P66" t="s">
        <v>164</v>
      </c>
      <c r="Q66" t="s">
        <v>166</v>
      </c>
      <c r="R66" t="s">
        <v>164</v>
      </c>
      <c r="S66" t="s">
        <v>5578</v>
      </c>
      <c r="T66" t="s">
        <v>164</v>
      </c>
      <c r="U66" t="s">
        <v>164</v>
      </c>
      <c r="V66" s="17">
        <v>43956</v>
      </c>
      <c r="W66" t="s">
        <v>0</v>
      </c>
      <c r="X66">
        <v>14</v>
      </c>
      <c r="Y66">
        <v>14</v>
      </c>
      <c r="Z66" t="s">
        <v>163</v>
      </c>
      <c r="AA66" t="s">
        <v>162</v>
      </c>
    </row>
    <row r="67" spans="1:36" x14ac:dyDescent="0.2">
      <c r="A67">
        <v>65</v>
      </c>
      <c r="B67" t="s">
        <v>0</v>
      </c>
      <c r="C67" t="s">
        <v>5577</v>
      </c>
      <c r="D67" t="s">
        <v>164</v>
      </c>
      <c r="E67">
        <v>52.463000000000001</v>
      </c>
      <c r="F67">
        <v>-119.980999999999</v>
      </c>
      <c r="G67">
        <v>1951</v>
      </c>
      <c r="H67">
        <v>8</v>
      </c>
      <c r="I67">
        <v>1</v>
      </c>
      <c r="J67" s="17">
        <v>18841</v>
      </c>
      <c r="M67" t="s">
        <v>435</v>
      </c>
      <c r="N67">
        <v>809.29999999999905</v>
      </c>
      <c r="O67" t="s">
        <v>167</v>
      </c>
      <c r="P67" t="s">
        <v>164</v>
      </c>
      <c r="Q67" t="s">
        <v>166</v>
      </c>
      <c r="R67" t="s">
        <v>164</v>
      </c>
      <c r="S67" t="s">
        <v>5576</v>
      </c>
      <c r="T67" t="s">
        <v>164</v>
      </c>
      <c r="U67" t="s">
        <v>164</v>
      </c>
      <c r="V67" s="17">
        <v>43956</v>
      </c>
      <c r="W67" t="s">
        <v>0</v>
      </c>
      <c r="X67">
        <v>14</v>
      </c>
      <c r="Y67">
        <v>14</v>
      </c>
      <c r="Z67" t="s">
        <v>163</v>
      </c>
      <c r="AA67" t="s">
        <v>162</v>
      </c>
    </row>
    <row r="68" spans="1:36" x14ac:dyDescent="0.2">
      <c r="A68">
        <v>66</v>
      </c>
      <c r="B68" t="s">
        <v>0</v>
      </c>
      <c r="C68" t="s">
        <v>5575</v>
      </c>
      <c r="D68" t="s">
        <v>164</v>
      </c>
      <c r="E68">
        <v>50.539000000000001</v>
      </c>
      <c r="F68">
        <v>-116.79900000000001</v>
      </c>
      <c r="G68">
        <v>1951</v>
      </c>
      <c r="H68">
        <v>7</v>
      </c>
      <c r="I68">
        <v>19</v>
      </c>
      <c r="J68" s="17">
        <v>18828</v>
      </c>
      <c r="M68" t="s">
        <v>435</v>
      </c>
      <c r="N68">
        <v>1029.9000000000001</v>
      </c>
      <c r="O68" t="s">
        <v>167</v>
      </c>
      <c r="P68" t="s">
        <v>164</v>
      </c>
      <c r="Q68" t="s">
        <v>166</v>
      </c>
      <c r="R68" t="s">
        <v>164</v>
      </c>
      <c r="S68" t="s">
        <v>5574</v>
      </c>
      <c r="T68" t="s">
        <v>164</v>
      </c>
      <c r="U68" t="s">
        <v>164</v>
      </c>
      <c r="V68" s="17">
        <v>43956</v>
      </c>
      <c r="W68" t="s">
        <v>0</v>
      </c>
      <c r="X68">
        <v>14</v>
      </c>
      <c r="Y68">
        <v>14</v>
      </c>
      <c r="Z68" t="s">
        <v>163</v>
      </c>
      <c r="AA68" t="s">
        <v>162</v>
      </c>
      <c r="AC68" s="26" t="s">
        <v>5778</v>
      </c>
      <c r="AD68" s="26" t="s">
        <v>5711</v>
      </c>
    </row>
    <row r="69" spans="1:36" x14ac:dyDescent="0.2">
      <c r="A69">
        <v>67</v>
      </c>
      <c r="B69" t="s">
        <v>0</v>
      </c>
      <c r="C69" t="s">
        <v>5573</v>
      </c>
      <c r="D69" t="s">
        <v>164</v>
      </c>
      <c r="E69">
        <v>52.125999999999898</v>
      </c>
      <c r="F69">
        <v>-119.88500000000001</v>
      </c>
      <c r="G69">
        <v>1952</v>
      </c>
      <c r="H69">
        <v>8</v>
      </c>
      <c r="I69">
        <v>6</v>
      </c>
      <c r="J69" s="17">
        <v>19212</v>
      </c>
      <c r="M69" t="s">
        <v>435</v>
      </c>
      <c r="N69">
        <v>237.5</v>
      </c>
      <c r="O69" t="s">
        <v>167</v>
      </c>
      <c r="P69" t="s">
        <v>164</v>
      </c>
      <c r="Q69" t="s">
        <v>166</v>
      </c>
      <c r="R69" t="s">
        <v>164</v>
      </c>
      <c r="S69" t="s">
        <v>5572</v>
      </c>
      <c r="T69" t="s">
        <v>164</v>
      </c>
      <c r="U69" t="s">
        <v>164</v>
      </c>
      <c r="V69" s="17">
        <v>43956</v>
      </c>
      <c r="W69" t="s">
        <v>0</v>
      </c>
      <c r="X69">
        <v>14</v>
      </c>
      <c r="Y69">
        <v>14</v>
      </c>
      <c r="Z69" t="s">
        <v>163</v>
      </c>
      <c r="AA69" t="s">
        <v>162</v>
      </c>
      <c r="AC69" s="26" t="s">
        <v>5709</v>
      </c>
      <c r="AD69">
        <v>0</v>
      </c>
      <c r="AE69">
        <v>4</v>
      </c>
      <c r="AF69">
        <v>13</v>
      </c>
      <c r="AG69">
        <v>9</v>
      </c>
      <c r="AH69">
        <v>12</v>
      </c>
      <c r="AI69">
        <v>14</v>
      </c>
      <c r="AJ69" t="s">
        <v>5759</v>
      </c>
    </row>
    <row r="70" spans="1:36" x14ac:dyDescent="0.2">
      <c r="A70">
        <v>68</v>
      </c>
      <c r="B70" t="s">
        <v>0</v>
      </c>
      <c r="C70" t="s">
        <v>5571</v>
      </c>
      <c r="D70" t="s">
        <v>164</v>
      </c>
      <c r="E70">
        <v>53.405000000000001</v>
      </c>
      <c r="F70">
        <v>-122.980999999999</v>
      </c>
      <c r="G70">
        <v>1950</v>
      </c>
      <c r="H70">
        <v>7</v>
      </c>
      <c r="I70">
        <v>2</v>
      </c>
      <c r="J70" s="17">
        <v>18446</v>
      </c>
      <c r="M70" t="s">
        <v>435</v>
      </c>
      <c r="N70">
        <v>760.79999999999905</v>
      </c>
      <c r="O70" t="s">
        <v>185</v>
      </c>
      <c r="P70" t="s">
        <v>164</v>
      </c>
      <c r="Q70" t="s">
        <v>166</v>
      </c>
      <c r="R70" t="s">
        <v>164</v>
      </c>
      <c r="S70" t="s">
        <v>5570</v>
      </c>
      <c r="T70" t="s">
        <v>164</v>
      </c>
      <c r="U70" t="s">
        <v>164</v>
      </c>
      <c r="V70" s="17">
        <v>43956</v>
      </c>
      <c r="W70" t="s">
        <v>0</v>
      </c>
      <c r="X70">
        <v>14</v>
      </c>
      <c r="Y70">
        <v>14</v>
      </c>
      <c r="Z70" t="s">
        <v>163</v>
      </c>
      <c r="AA70" t="s">
        <v>162</v>
      </c>
      <c r="AC70" s="27" t="s">
        <v>164</v>
      </c>
      <c r="AD70" s="50">
        <v>5</v>
      </c>
      <c r="AE70" s="50"/>
      <c r="AF70" s="50"/>
      <c r="AG70" s="50"/>
      <c r="AH70" s="50"/>
      <c r="AI70" s="50"/>
      <c r="AJ70" s="50">
        <v>5</v>
      </c>
    </row>
    <row r="71" spans="1:36" x14ac:dyDescent="0.2">
      <c r="A71">
        <v>69</v>
      </c>
      <c r="B71" t="s">
        <v>0</v>
      </c>
      <c r="C71" t="s">
        <v>5569</v>
      </c>
      <c r="D71" t="s">
        <v>164</v>
      </c>
      <c r="E71">
        <v>53.067999999999898</v>
      </c>
      <c r="F71">
        <v>-123.230999999999</v>
      </c>
      <c r="G71">
        <v>1950</v>
      </c>
      <c r="H71">
        <v>6</v>
      </c>
      <c r="I71">
        <v>1</v>
      </c>
      <c r="J71" s="17">
        <v>18415</v>
      </c>
      <c r="M71" t="s">
        <v>435</v>
      </c>
      <c r="N71">
        <v>1812.9</v>
      </c>
      <c r="O71" t="s">
        <v>167</v>
      </c>
      <c r="P71" t="s">
        <v>164</v>
      </c>
      <c r="Q71" t="s">
        <v>166</v>
      </c>
      <c r="R71" t="s">
        <v>164</v>
      </c>
      <c r="S71" t="s">
        <v>5568</v>
      </c>
      <c r="T71" t="s">
        <v>164</v>
      </c>
      <c r="U71" t="s">
        <v>164</v>
      </c>
      <c r="V71" s="17">
        <v>43956</v>
      </c>
      <c r="W71" t="s">
        <v>0</v>
      </c>
      <c r="X71">
        <v>14</v>
      </c>
      <c r="Y71">
        <v>14</v>
      </c>
      <c r="Z71" t="s">
        <v>163</v>
      </c>
      <c r="AA71" t="s">
        <v>162</v>
      </c>
      <c r="AC71" s="27" t="s">
        <v>226</v>
      </c>
      <c r="AD71" s="50"/>
      <c r="AE71" s="50">
        <v>197</v>
      </c>
      <c r="AF71" s="50"/>
      <c r="AG71" s="50"/>
      <c r="AH71" s="50"/>
      <c r="AI71" s="50"/>
      <c r="AJ71" s="50">
        <v>197</v>
      </c>
    </row>
    <row r="72" spans="1:36" x14ac:dyDescent="0.2">
      <c r="A72">
        <v>70</v>
      </c>
      <c r="B72" t="s">
        <v>0</v>
      </c>
      <c r="C72" t="s">
        <v>5567</v>
      </c>
      <c r="D72" t="s">
        <v>164</v>
      </c>
      <c r="E72">
        <v>53.433999999999898</v>
      </c>
      <c r="F72">
        <v>-123.682</v>
      </c>
      <c r="G72">
        <v>1951</v>
      </c>
      <c r="H72">
        <v>8</v>
      </c>
      <c r="I72">
        <v>2</v>
      </c>
      <c r="J72" s="17">
        <v>18842</v>
      </c>
      <c r="M72" t="s">
        <v>435</v>
      </c>
      <c r="N72">
        <v>242.8</v>
      </c>
      <c r="O72" t="s">
        <v>167</v>
      </c>
      <c r="P72" t="s">
        <v>164</v>
      </c>
      <c r="Q72" t="s">
        <v>166</v>
      </c>
      <c r="R72" t="s">
        <v>164</v>
      </c>
      <c r="S72" t="s">
        <v>5566</v>
      </c>
      <c r="T72" t="s">
        <v>164</v>
      </c>
      <c r="U72" t="s">
        <v>164</v>
      </c>
      <c r="V72" s="17">
        <v>43956</v>
      </c>
      <c r="W72" t="s">
        <v>0</v>
      </c>
      <c r="X72">
        <v>14</v>
      </c>
      <c r="Y72">
        <v>14</v>
      </c>
      <c r="Z72" t="s">
        <v>163</v>
      </c>
      <c r="AA72" t="s">
        <v>162</v>
      </c>
      <c r="AC72" s="27" t="s">
        <v>208</v>
      </c>
      <c r="AD72" s="50">
        <v>6</v>
      </c>
      <c r="AE72" s="50"/>
      <c r="AF72" s="50">
        <v>244</v>
      </c>
      <c r="AG72" s="50"/>
      <c r="AH72" s="50"/>
      <c r="AI72" s="50">
        <v>5</v>
      </c>
      <c r="AJ72" s="50">
        <v>255</v>
      </c>
    </row>
    <row r="73" spans="1:36" x14ac:dyDescent="0.2">
      <c r="A73">
        <v>71</v>
      </c>
      <c r="B73" t="s">
        <v>0</v>
      </c>
      <c r="C73" t="s">
        <v>5565</v>
      </c>
      <c r="D73" t="s">
        <v>164</v>
      </c>
      <c r="E73">
        <v>53.009999999999899</v>
      </c>
      <c r="F73">
        <v>-123.230999999999</v>
      </c>
      <c r="G73">
        <v>1951</v>
      </c>
      <c r="H73">
        <v>4</v>
      </c>
      <c r="I73">
        <v>27</v>
      </c>
      <c r="J73" s="17">
        <v>18745</v>
      </c>
      <c r="M73" t="s">
        <v>435</v>
      </c>
      <c r="N73">
        <v>404.6</v>
      </c>
      <c r="O73" t="s">
        <v>185</v>
      </c>
      <c r="P73" t="s">
        <v>164</v>
      </c>
      <c r="Q73" t="s">
        <v>166</v>
      </c>
      <c r="R73" t="s">
        <v>164</v>
      </c>
      <c r="S73" t="s">
        <v>5564</v>
      </c>
      <c r="T73" t="s">
        <v>164</v>
      </c>
      <c r="U73" t="s">
        <v>164</v>
      </c>
      <c r="V73" s="17">
        <v>43956</v>
      </c>
      <c r="W73" t="s">
        <v>0</v>
      </c>
      <c r="X73">
        <v>14</v>
      </c>
      <c r="Y73">
        <v>14</v>
      </c>
      <c r="Z73" t="s">
        <v>163</v>
      </c>
      <c r="AA73" t="s">
        <v>162</v>
      </c>
      <c r="AC73" s="27" t="s">
        <v>393</v>
      </c>
      <c r="AD73" s="50"/>
      <c r="AE73" s="50"/>
      <c r="AF73" s="50"/>
      <c r="AG73" s="50">
        <v>291</v>
      </c>
      <c r="AH73" s="50"/>
      <c r="AI73" s="51">
        <v>1</v>
      </c>
      <c r="AJ73" s="50">
        <v>292</v>
      </c>
    </row>
    <row r="74" spans="1:36" x14ac:dyDescent="0.2">
      <c r="A74">
        <v>72</v>
      </c>
      <c r="B74" t="s">
        <v>0</v>
      </c>
      <c r="C74" t="s">
        <v>5563</v>
      </c>
      <c r="D74" t="s">
        <v>164</v>
      </c>
      <c r="E74">
        <v>53.213000000000001</v>
      </c>
      <c r="F74">
        <v>-123.083</v>
      </c>
      <c r="G74">
        <v>1951</v>
      </c>
      <c r="H74">
        <v>4</v>
      </c>
      <c r="I74">
        <v>28</v>
      </c>
      <c r="J74" s="17">
        <v>18746</v>
      </c>
      <c r="M74" t="s">
        <v>435</v>
      </c>
      <c r="N74">
        <v>250.9</v>
      </c>
      <c r="O74" t="s">
        <v>185</v>
      </c>
      <c r="P74" t="s">
        <v>164</v>
      </c>
      <c r="Q74" t="s">
        <v>166</v>
      </c>
      <c r="R74" t="s">
        <v>164</v>
      </c>
      <c r="S74" t="s">
        <v>5562</v>
      </c>
      <c r="T74" t="s">
        <v>164</v>
      </c>
      <c r="U74" t="s">
        <v>164</v>
      </c>
      <c r="V74" s="17">
        <v>43956</v>
      </c>
      <c r="W74" t="s">
        <v>0</v>
      </c>
      <c r="X74">
        <v>14</v>
      </c>
      <c r="Y74">
        <v>14</v>
      </c>
      <c r="Z74" t="s">
        <v>163</v>
      </c>
      <c r="AA74" t="s">
        <v>162</v>
      </c>
      <c r="AC74" s="27" t="s">
        <v>222</v>
      </c>
      <c r="AD74" s="50"/>
      <c r="AE74" s="50"/>
      <c r="AF74" s="51">
        <v>1</v>
      </c>
      <c r="AG74" s="50"/>
      <c r="AH74" s="50">
        <v>381</v>
      </c>
      <c r="AI74" s="50"/>
      <c r="AJ74" s="50">
        <v>382</v>
      </c>
    </row>
    <row r="75" spans="1:36" x14ac:dyDescent="0.2">
      <c r="A75">
        <v>73</v>
      </c>
      <c r="B75" t="s">
        <v>0</v>
      </c>
      <c r="C75" t="s">
        <v>5561</v>
      </c>
      <c r="D75" t="s">
        <v>164</v>
      </c>
      <c r="E75">
        <v>53.259999999999899</v>
      </c>
      <c r="F75">
        <v>-123.88200000000001</v>
      </c>
      <c r="G75">
        <v>1951</v>
      </c>
      <c r="H75">
        <v>4</v>
      </c>
      <c r="I75">
        <v>16</v>
      </c>
      <c r="J75" s="17">
        <v>18734</v>
      </c>
      <c r="M75" t="s">
        <v>435</v>
      </c>
      <c r="N75">
        <v>809.29999999999905</v>
      </c>
      <c r="O75" t="s">
        <v>185</v>
      </c>
      <c r="P75" t="s">
        <v>164</v>
      </c>
      <c r="Q75" t="s">
        <v>166</v>
      </c>
      <c r="R75" t="s">
        <v>164</v>
      </c>
      <c r="S75" t="s">
        <v>5560</v>
      </c>
      <c r="T75" t="s">
        <v>164</v>
      </c>
      <c r="U75" t="s">
        <v>164</v>
      </c>
      <c r="V75" s="17">
        <v>43956</v>
      </c>
      <c r="W75" t="s">
        <v>0</v>
      </c>
      <c r="X75">
        <v>14</v>
      </c>
      <c r="Y75">
        <v>14</v>
      </c>
      <c r="Z75" t="s">
        <v>163</v>
      </c>
      <c r="AA75" t="s">
        <v>162</v>
      </c>
      <c r="AC75" s="27" t="s">
        <v>163</v>
      </c>
      <c r="AD75" s="50"/>
      <c r="AE75" s="50"/>
      <c r="AF75" s="50"/>
      <c r="AG75" s="50"/>
      <c r="AH75" s="50"/>
      <c r="AI75" s="51">
        <v>1630</v>
      </c>
      <c r="AJ75" s="50">
        <v>1630</v>
      </c>
    </row>
    <row r="76" spans="1:36" x14ac:dyDescent="0.2">
      <c r="A76">
        <v>74</v>
      </c>
      <c r="B76" t="s">
        <v>0</v>
      </c>
      <c r="C76" t="s">
        <v>5559</v>
      </c>
      <c r="D76" t="s">
        <v>164</v>
      </c>
      <c r="E76">
        <v>53.405000000000001</v>
      </c>
      <c r="F76">
        <v>-123.682</v>
      </c>
      <c r="G76">
        <v>1951</v>
      </c>
      <c r="H76">
        <v>9</v>
      </c>
      <c r="I76">
        <v>5</v>
      </c>
      <c r="J76" s="17">
        <v>18876</v>
      </c>
      <c r="M76" t="s">
        <v>435</v>
      </c>
      <c r="N76">
        <v>1821</v>
      </c>
      <c r="O76" t="s">
        <v>185</v>
      </c>
      <c r="P76" t="s">
        <v>164</v>
      </c>
      <c r="Q76" t="s">
        <v>166</v>
      </c>
      <c r="R76" t="s">
        <v>164</v>
      </c>
      <c r="S76" t="s">
        <v>5558</v>
      </c>
      <c r="T76" t="s">
        <v>164</v>
      </c>
      <c r="U76" t="s">
        <v>164</v>
      </c>
      <c r="V76" s="17">
        <v>43956</v>
      </c>
      <c r="W76" t="s">
        <v>0</v>
      </c>
      <c r="X76">
        <v>14</v>
      </c>
      <c r="Y76">
        <v>14</v>
      </c>
      <c r="Z76" t="s">
        <v>163</v>
      </c>
      <c r="AA76" t="s">
        <v>162</v>
      </c>
      <c r="AC76" s="27" t="s">
        <v>5759</v>
      </c>
      <c r="AD76" s="50">
        <v>11</v>
      </c>
      <c r="AE76" s="50">
        <v>197</v>
      </c>
      <c r="AF76" s="50">
        <v>245</v>
      </c>
      <c r="AG76" s="50">
        <v>291</v>
      </c>
      <c r="AH76" s="50">
        <v>381</v>
      </c>
      <c r="AI76" s="50">
        <v>1636</v>
      </c>
      <c r="AJ76" s="50">
        <v>2761</v>
      </c>
    </row>
    <row r="77" spans="1:36" x14ac:dyDescent="0.2">
      <c r="A77">
        <v>75</v>
      </c>
      <c r="B77" t="s">
        <v>0</v>
      </c>
      <c r="C77" t="s">
        <v>5557</v>
      </c>
      <c r="D77" t="s">
        <v>164</v>
      </c>
      <c r="E77">
        <v>52.597000000000001</v>
      </c>
      <c r="F77">
        <v>-120.63500000000001</v>
      </c>
      <c r="G77">
        <v>1951</v>
      </c>
      <c r="H77">
        <v>7</v>
      </c>
      <c r="I77">
        <v>15</v>
      </c>
      <c r="J77" s="17">
        <v>18824</v>
      </c>
      <c r="M77" t="s">
        <v>435</v>
      </c>
      <c r="N77">
        <v>202.3</v>
      </c>
      <c r="O77" t="s">
        <v>167</v>
      </c>
      <c r="P77" t="s">
        <v>164</v>
      </c>
      <c r="Q77" t="s">
        <v>166</v>
      </c>
      <c r="R77" t="s">
        <v>164</v>
      </c>
      <c r="S77" t="s">
        <v>5556</v>
      </c>
      <c r="T77" t="s">
        <v>164</v>
      </c>
      <c r="U77" t="s">
        <v>164</v>
      </c>
      <c r="V77" s="17">
        <v>43956</v>
      </c>
      <c r="W77" t="s">
        <v>0</v>
      </c>
      <c r="X77">
        <v>14</v>
      </c>
      <c r="Y77">
        <v>14</v>
      </c>
      <c r="Z77" t="s">
        <v>163</v>
      </c>
      <c r="AA77" t="s">
        <v>162</v>
      </c>
    </row>
    <row r="78" spans="1:36" x14ac:dyDescent="0.2">
      <c r="A78">
        <v>76</v>
      </c>
      <c r="B78" t="s">
        <v>0</v>
      </c>
      <c r="C78" t="s">
        <v>5555</v>
      </c>
      <c r="D78" t="s">
        <v>164</v>
      </c>
      <c r="E78">
        <v>52.259999999999899</v>
      </c>
      <c r="F78">
        <v>-120.730999999999</v>
      </c>
      <c r="G78">
        <v>1951</v>
      </c>
      <c r="H78">
        <v>8</v>
      </c>
      <c r="I78">
        <v>20</v>
      </c>
      <c r="J78" s="17">
        <v>18860</v>
      </c>
      <c r="M78" t="s">
        <v>435</v>
      </c>
      <c r="N78">
        <v>607</v>
      </c>
      <c r="O78" t="s">
        <v>167</v>
      </c>
      <c r="P78" t="s">
        <v>164</v>
      </c>
      <c r="Q78" t="s">
        <v>166</v>
      </c>
      <c r="R78" t="s">
        <v>164</v>
      </c>
      <c r="S78" t="s">
        <v>5554</v>
      </c>
      <c r="T78" t="s">
        <v>164</v>
      </c>
      <c r="U78" t="s">
        <v>164</v>
      </c>
      <c r="V78" s="17">
        <v>43956</v>
      </c>
      <c r="W78" t="s">
        <v>0</v>
      </c>
      <c r="X78">
        <v>14</v>
      </c>
      <c r="Y78">
        <v>14</v>
      </c>
      <c r="Z78" t="s">
        <v>163</v>
      </c>
      <c r="AA78" t="s">
        <v>162</v>
      </c>
    </row>
    <row r="79" spans="1:36" x14ac:dyDescent="0.2">
      <c r="A79">
        <v>77</v>
      </c>
      <c r="B79" t="s">
        <v>0</v>
      </c>
      <c r="C79" t="s">
        <v>5553</v>
      </c>
      <c r="D79" t="s">
        <v>164</v>
      </c>
      <c r="E79">
        <v>52.539000000000001</v>
      </c>
      <c r="F79">
        <v>-120.730999999999</v>
      </c>
      <c r="G79">
        <v>1952</v>
      </c>
      <c r="H79">
        <v>8</v>
      </c>
      <c r="I79">
        <v>9</v>
      </c>
      <c r="J79" s="17">
        <v>19215</v>
      </c>
      <c r="M79" t="s">
        <v>435</v>
      </c>
      <c r="N79">
        <v>841.7</v>
      </c>
      <c r="O79" t="s">
        <v>167</v>
      </c>
      <c r="P79" t="s">
        <v>164</v>
      </c>
      <c r="Q79" t="s">
        <v>166</v>
      </c>
      <c r="R79" t="s">
        <v>164</v>
      </c>
      <c r="S79" t="s">
        <v>5552</v>
      </c>
      <c r="T79" t="s">
        <v>164</v>
      </c>
      <c r="U79" t="s">
        <v>164</v>
      </c>
      <c r="V79" s="17">
        <v>43956</v>
      </c>
      <c r="W79" t="s">
        <v>0</v>
      </c>
      <c r="X79">
        <v>14</v>
      </c>
      <c r="Y79">
        <v>14</v>
      </c>
      <c r="Z79" t="s">
        <v>163</v>
      </c>
      <c r="AA79" t="s">
        <v>162</v>
      </c>
    </row>
    <row r="80" spans="1:36" x14ac:dyDescent="0.2">
      <c r="A80">
        <v>78</v>
      </c>
      <c r="B80" t="s">
        <v>0</v>
      </c>
      <c r="C80" t="s">
        <v>5551</v>
      </c>
      <c r="D80" t="s">
        <v>164</v>
      </c>
      <c r="E80">
        <v>52.509999999999899</v>
      </c>
      <c r="F80">
        <v>-125.18300000000001</v>
      </c>
      <c r="G80">
        <v>1952</v>
      </c>
      <c r="H80">
        <v>6</v>
      </c>
      <c r="I80">
        <v>6</v>
      </c>
      <c r="J80" s="17">
        <v>19151</v>
      </c>
      <c r="M80" t="s">
        <v>435</v>
      </c>
      <c r="N80">
        <v>356.1</v>
      </c>
      <c r="O80" t="s">
        <v>185</v>
      </c>
      <c r="P80" t="s">
        <v>164</v>
      </c>
      <c r="Q80" t="s">
        <v>166</v>
      </c>
      <c r="R80" t="s">
        <v>164</v>
      </c>
      <c r="S80" t="s">
        <v>5550</v>
      </c>
      <c r="T80" t="s">
        <v>164</v>
      </c>
      <c r="U80" t="s">
        <v>164</v>
      </c>
      <c r="V80" s="17">
        <v>43956</v>
      </c>
      <c r="W80" t="s">
        <v>0</v>
      </c>
      <c r="X80">
        <v>14</v>
      </c>
      <c r="Y80">
        <v>14</v>
      </c>
      <c r="Z80" t="s">
        <v>163</v>
      </c>
      <c r="AA80" t="s">
        <v>162</v>
      </c>
    </row>
    <row r="81" spans="1:36" x14ac:dyDescent="0.2">
      <c r="A81">
        <v>79</v>
      </c>
      <c r="B81" t="s">
        <v>0</v>
      </c>
      <c r="C81" t="s">
        <v>5549</v>
      </c>
      <c r="D81" t="s">
        <v>164</v>
      </c>
      <c r="E81">
        <v>51.155000000000001</v>
      </c>
      <c r="F81">
        <v>-120.747</v>
      </c>
      <c r="G81">
        <v>1950</v>
      </c>
      <c r="H81">
        <v>9</v>
      </c>
      <c r="I81">
        <v>20</v>
      </c>
      <c r="J81" s="17">
        <v>18526</v>
      </c>
      <c r="M81" t="s">
        <v>435</v>
      </c>
      <c r="N81">
        <v>352</v>
      </c>
      <c r="O81" t="s">
        <v>185</v>
      </c>
      <c r="P81" t="s">
        <v>164</v>
      </c>
      <c r="Q81" t="s">
        <v>166</v>
      </c>
      <c r="R81" t="s">
        <v>164</v>
      </c>
      <c r="S81" t="s">
        <v>5548</v>
      </c>
      <c r="T81" t="s">
        <v>164</v>
      </c>
      <c r="U81" t="s">
        <v>164</v>
      </c>
      <c r="V81" s="17">
        <v>43956</v>
      </c>
      <c r="W81" t="s">
        <v>0</v>
      </c>
      <c r="X81">
        <v>14</v>
      </c>
      <c r="Y81">
        <v>14</v>
      </c>
      <c r="Z81" t="s">
        <v>163</v>
      </c>
      <c r="AA81" t="s">
        <v>162</v>
      </c>
    </row>
    <row r="82" spans="1:36" x14ac:dyDescent="0.2">
      <c r="A82">
        <v>80</v>
      </c>
      <c r="B82" t="s">
        <v>0</v>
      </c>
      <c r="C82" t="s">
        <v>5547</v>
      </c>
      <c r="D82" t="s">
        <v>164</v>
      </c>
      <c r="E82">
        <v>51.125999999999898</v>
      </c>
      <c r="F82">
        <v>-120.88800000000001</v>
      </c>
      <c r="G82">
        <v>1951</v>
      </c>
      <c r="H82">
        <v>9</v>
      </c>
      <c r="I82">
        <v>17</v>
      </c>
      <c r="J82" s="17">
        <v>18888</v>
      </c>
      <c r="M82" t="s">
        <v>435</v>
      </c>
      <c r="N82">
        <v>275.10000000000002</v>
      </c>
      <c r="O82" t="s">
        <v>185</v>
      </c>
      <c r="P82" t="s">
        <v>164</v>
      </c>
      <c r="Q82" t="s">
        <v>166</v>
      </c>
      <c r="R82" t="s">
        <v>164</v>
      </c>
      <c r="S82" t="s">
        <v>5546</v>
      </c>
      <c r="T82" t="s">
        <v>164</v>
      </c>
      <c r="U82" t="s">
        <v>164</v>
      </c>
      <c r="V82" s="17">
        <v>43956</v>
      </c>
      <c r="W82" t="s">
        <v>0</v>
      </c>
      <c r="X82">
        <v>14</v>
      </c>
      <c r="Y82">
        <v>14</v>
      </c>
      <c r="Z82" t="s">
        <v>163</v>
      </c>
      <c r="AA82" t="s">
        <v>162</v>
      </c>
    </row>
    <row r="83" spans="1:36" x14ac:dyDescent="0.2">
      <c r="A83">
        <v>81</v>
      </c>
      <c r="B83" t="s">
        <v>0</v>
      </c>
      <c r="C83" t="s">
        <v>5545</v>
      </c>
      <c r="D83" t="s">
        <v>164</v>
      </c>
      <c r="E83">
        <v>51.597000000000001</v>
      </c>
      <c r="F83">
        <v>-120.840999999999</v>
      </c>
      <c r="G83">
        <v>1951</v>
      </c>
      <c r="H83">
        <v>8</v>
      </c>
      <c r="I83">
        <v>19</v>
      </c>
      <c r="J83" s="17">
        <v>18859</v>
      </c>
      <c r="M83" t="s">
        <v>435</v>
      </c>
      <c r="N83">
        <v>971.2</v>
      </c>
      <c r="O83" t="s">
        <v>167</v>
      </c>
      <c r="P83" t="s">
        <v>164</v>
      </c>
      <c r="Q83" t="s">
        <v>166</v>
      </c>
      <c r="R83" t="s">
        <v>164</v>
      </c>
      <c r="S83" t="s">
        <v>5544</v>
      </c>
      <c r="T83" t="s">
        <v>164</v>
      </c>
      <c r="U83" t="s">
        <v>164</v>
      </c>
      <c r="V83" s="17">
        <v>43956</v>
      </c>
      <c r="W83" t="s">
        <v>0</v>
      </c>
      <c r="X83">
        <v>14</v>
      </c>
      <c r="Y83">
        <v>14</v>
      </c>
      <c r="Z83" t="s">
        <v>163</v>
      </c>
      <c r="AA83" t="s">
        <v>162</v>
      </c>
    </row>
    <row r="84" spans="1:36" x14ac:dyDescent="0.2">
      <c r="A84">
        <v>82</v>
      </c>
      <c r="B84" t="s">
        <v>0</v>
      </c>
      <c r="C84" t="s">
        <v>5543</v>
      </c>
      <c r="D84" t="s">
        <v>164</v>
      </c>
      <c r="E84">
        <v>52.463000000000001</v>
      </c>
      <c r="F84">
        <v>-121.480999999999</v>
      </c>
      <c r="G84">
        <v>1952</v>
      </c>
      <c r="H84">
        <v>8</v>
      </c>
      <c r="I84">
        <v>5</v>
      </c>
      <c r="J84" s="17">
        <v>19211</v>
      </c>
      <c r="M84" t="s">
        <v>435</v>
      </c>
      <c r="N84">
        <v>323.69999999999902</v>
      </c>
      <c r="O84" t="s">
        <v>167</v>
      </c>
      <c r="P84" t="s">
        <v>164</v>
      </c>
      <c r="Q84" t="s">
        <v>166</v>
      </c>
      <c r="R84" t="s">
        <v>164</v>
      </c>
      <c r="S84" t="s">
        <v>5542</v>
      </c>
      <c r="T84" t="s">
        <v>164</v>
      </c>
      <c r="U84" t="s">
        <v>164</v>
      </c>
      <c r="V84" s="17">
        <v>43956</v>
      </c>
      <c r="W84" t="s">
        <v>0</v>
      </c>
      <c r="X84">
        <v>14</v>
      </c>
      <c r="Y84">
        <v>14</v>
      </c>
      <c r="Z84" t="s">
        <v>163</v>
      </c>
      <c r="AA84" t="s">
        <v>162</v>
      </c>
    </row>
    <row r="85" spans="1:36" x14ac:dyDescent="0.2">
      <c r="A85">
        <v>83</v>
      </c>
      <c r="B85" t="s">
        <v>0</v>
      </c>
      <c r="C85" t="s">
        <v>5541</v>
      </c>
      <c r="D85" t="s">
        <v>164</v>
      </c>
      <c r="E85">
        <v>52.009999999999899</v>
      </c>
      <c r="F85">
        <v>-124.087</v>
      </c>
      <c r="G85">
        <v>1950</v>
      </c>
      <c r="H85">
        <v>7</v>
      </c>
      <c r="I85">
        <v>20</v>
      </c>
      <c r="J85" s="17">
        <v>18464</v>
      </c>
      <c r="M85" t="s">
        <v>435</v>
      </c>
      <c r="N85">
        <v>404.6</v>
      </c>
      <c r="O85" t="s">
        <v>185</v>
      </c>
      <c r="P85" t="s">
        <v>164</v>
      </c>
      <c r="Q85" t="s">
        <v>166</v>
      </c>
      <c r="R85" t="s">
        <v>164</v>
      </c>
      <c r="S85" t="s">
        <v>5540</v>
      </c>
      <c r="T85" t="s">
        <v>164</v>
      </c>
      <c r="U85" t="s">
        <v>164</v>
      </c>
      <c r="V85" s="17">
        <v>43956</v>
      </c>
      <c r="W85" t="s">
        <v>0</v>
      </c>
      <c r="X85">
        <v>14</v>
      </c>
      <c r="Y85">
        <v>14</v>
      </c>
      <c r="Z85" t="s">
        <v>163</v>
      </c>
      <c r="AA85" t="s">
        <v>162</v>
      </c>
    </row>
    <row r="86" spans="1:36" x14ac:dyDescent="0.2">
      <c r="A86">
        <v>84</v>
      </c>
      <c r="B86" t="s">
        <v>0</v>
      </c>
      <c r="C86" t="s">
        <v>5539</v>
      </c>
      <c r="D86" t="s">
        <v>164</v>
      </c>
      <c r="E86">
        <v>52.155000000000001</v>
      </c>
      <c r="F86">
        <v>-124.039</v>
      </c>
      <c r="G86">
        <v>1951</v>
      </c>
      <c r="H86">
        <v>6</v>
      </c>
      <c r="I86">
        <v>7</v>
      </c>
      <c r="J86" s="17">
        <v>18786</v>
      </c>
      <c r="M86" t="s">
        <v>435</v>
      </c>
      <c r="N86">
        <v>202.3</v>
      </c>
      <c r="O86" t="s">
        <v>185</v>
      </c>
      <c r="P86" t="s">
        <v>164</v>
      </c>
      <c r="Q86" t="s">
        <v>166</v>
      </c>
      <c r="R86" t="s">
        <v>164</v>
      </c>
      <c r="S86" t="s">
        <v>5538</v>
      </c>
      <c r="T86" t="s">
        <v>164</v>
      </c>
      <c r="U86" t="s">
        <v>164</v>
      </c>
      <c r="V86" s="17">
        <v>43956</v>
      </c>
      <c r="W86" t="s">
        <v>0</v>
      </c>
      <c r="X86">
        <v>14</v>
      </c>
      <c r="Y86">
        <v>14</v>
      </c>
      <c r="Z86" t="s">
        <v>163</v>
      </c>
      <c r="AA86" t="s">
        <v>162</v>
      </c>
    </row>
    <row r="87" spans="1:36" x14ac:dyDescent="0.2">
      <c r="A87">
        <v>85</v>
      </c>
      <c r="B87" t="s">
        <v>0</v>
      </c>
      <c r="C87" t="s">
        <v>5537</v>
      </c>
      <c r="D87" t="s">
        <v>164</v>
      </c>
      <c r="E87">
        <v>52.183999999999898</v>
      </c>
      <c r="F87">
        <v>-123.18300000000001</v>
      </c>
      <c r="G87">
        <v>1951</v>
      </c>
      <c r="H87">
        <v>6</v>
      </c>
      <c r="I87">
        <v>9</v>
      </c>
      <c r="J87" s="17">
        <v>18788</v>
      </c>
      <c r="M87" t="s">
        <v>435</v>
      </c>
      <c r="N87">
        <v>311.60000000000002</v>
      </c>
      <c r="O87" t="s">
        <v>185</v>
      </c>
      <c r="P87" t="s">
        <v>164</v>
      </c>
      <c r="Q87" t="s">
        <v>166</v>
      </c>
      <c r="R87" t="s">
        <v>164</v>
      </c>
      <c r="S87" t="s">
        <v>5536</v>
      </c>
      <c r="T87" t="s">
        <v>164</v>
      </c>
      <c r="U87" t="s">
        <v>164</v>
      </c>
      <c r="V87" s="17">
        <v>43956</v>
      </c>
      <c r="W87" t="s">
        <v>0</v>
      </c>
      <c r="X87">
        <v>14</v>
      </c>
      <c r="Y87">
        <v>14</v>
      </c>
      <c r="Z87" t="s">
        <v>163</v>
      </c>
      <c r="AA87" t="s">
        <v>162</v>
      </c>
    </row>
    <row r="88" spans="1:36" x14ac:dyDescent="0.2">
      <c r="A88">
        <v>86</v>
      </c>
      <c r="B88" t="s">
        <v>0</v>
      </c>
      <c r="C88" t="s">
        <v>5535</v>
      </c>
      <c r="D88" t="s">
        <v>164</v>
      </c>
      <c r="E88">
        <v>51.933999999999898</v>
      </c>
      <c r="F88">
        <v>-124.435</v>
      </c>
      <c r="G88">
        <v>1951</v>
      </c>
      <c r="H88">
        <v>7</v>
      </c>
      <c r="I88">
        <v>27</v>
      </c>
      <c r="J88" s="17">
        <v>18836</v>
      </c>
      <c r="M88" t="s">
        <v>435</v>
      </c>
      <c r="N88">
        <v>2298.5999999999899</v>
      </c>
      <c r="O88" t="s">
        <v>185</v>
      </c>
      <c r="P88" t="s">
        <v>164</v>
      </c>
      <c r="Q88" t="s">
        <v>166</v>
      </c>
      <c r="R88" t="s">
        <v>164</v>
      </c>
      <c r="S88" t="s">
        <v>5534</v>
      </c>
      <c r="T88" t="s">
        <v>164</v>
      </c>
      <c r="U88" t="s">
        <v>164</v>
      </c>
      <c r="V88" s="17">
        <v>43956</v>
      </c>
      <c r="W88" t="s">
        <v>0</v>
      </c>
      <c r="X88">
        <v>14</v>
      </c>
      <c r="Y88">
        <v>14</v>
      </c>
      <c r="Z88" t="s">
        <v>163</v>
      </c>
      <c r="AA88" t="s">
        <v>162</v>
      </c>
    </row>
    <row r="89" spans="1:36" x14ac:dyDescent="0.2">
      <c r="A89">
        <v>87</v>
      </c>
      <c r="B89" t="s">
        <v>0</v>
      </c>
      <c r="C89" t="s">
        <v>5533</v>
      </c>
      <c r="D89" t="s">
        <v>164</v>
      </c>
      <c r="E89">
        <v>51.789000000000001</v>
      </c>
      <c r="F89">
        <v>-124.044</v>
      </c>
      <c r="G89">
        <v>1951</v>
      </c>
      <c r="H89">
        <v>7</v>
      </c>
      <c r="I89">
        <v>1</v>
      </c>
      <c r="J89" s="17">
        <v>18810</v>
      </c>
      <c r="M89" t="s">
        <v>435</v>
      </c>
      <c r="N89">
        <v>2832.8</v>
      </c>
      <c r="O89" t="s">
        <v>185</v>
      </c>
      <c r="P89" t="s">
        <v>164</v>
      </c>
      <c r="Q89" t="s">
        <v>166</v>
      </c>
      <c r="R89" t="s">
        <v>164</v>
      </c>
      <c r="S89" t="s">
        <v>5532</v>
      </c>
      <c r="T89" t="s">
        <v>164</v>
      </c>
      <c r="U89" t="s">
        <v>164</v>
      </c>
      <c r="V89" s="17">
        <v>43956</v>
      </c>
      <c r="W89" t="s">
        <v>0</v>
      </c>
      <c r="X89">
        <v>14</v>
      </c>
      <c r="Y89">
        <v>14</v>
      </c>
      <c r="Z89" t="s">
        <v>163</v>
      </c>
      <c r="AA89" t="s">
        <v>162</v>
      </c>
    </row>
    <row r="90" spans="1:36" x14ac:dyDescent="0.2">
      <c r="A90">
        <v>88</v>
      </c>
      <c r="B90" t="s">
        <v>0</v>
      </c>
      <c r="C90" t="s">
        <v>5531</v>
      </c>
      <c r="D90" t="s">
        <v>164</v>
      </c>
      <c r="E90">
        <v>51.905000000000001</v>
      </c>
      <c r="F90">
        <v>-124.497</v>
      </c>
      <c r="G90">
        <v>1951</v>
      </c>
      <c r="H90">
        <v>7</v>
      </c>
      <c r="I90">
        <v>12</v>
      </c>
      <c r="J90" s="17">
        <v>18821</v>
      </c>
      <c r="M90" t="s">
        <v>435</v>
      </c>
      <c r="N90">
        <v>453.19999999999902</v>
      </c>
      <c r="O90" t="s">
        <v>185</v>
      </c>
      <c r="P90" t="s">
        <v>164</v>
      </c>
      <c r="Q90" t="s">
        <v>166</v>
      </c>
      <c r="R90" t="s">
        <v>164</v>
      </c>
      <c r="S90" t="s">
        <v>5530</v>
      </c>
      <c r="T90" t="s">
        <v>164</v>
      </c>
      <c r="U90" t="s">
        <v>164</v>
      </c>
      <c r="V90" s="17">
        <v>43956</v>
      </c>
      <c r="W90" t="s">
        <v>0</v>
      </c>
      <c r="X90">
        <v>14</v>
      </c>
      <c r="Y90">
        <v>14</v>
      </c>
      <c r="Z90" t="s">
        <v>163</v>
      </c>
      <c r="AA90" t="s">
        <v>162</v>
      </c>
    </row>
    <row r="91" spans="1:36" x14ac:dyDescent="0.2">
      <c r="A91">
        <v>89</v>
      </c>
      <c r="B91" t="s">
        <v>0</v>
      </c>
      <c r="C91" t="s">
        <v>5529</v>
      </c>
      <c r="D91" t="s">
        <v>164</v>
      </c>
      <c r="E91">
        <v>51.847000000000001</v>
      </c>
      <c r="F91">
        <v>-123.982</v>
      </c>
      <c r="G91">
        <v>1951</v>
      </c>
      <c r="H91">
        <v>7</v>
      </c>
      <c r="I91">
        <v>24</v>
      </c>
      <c r="J91" s="17">
        <v>18833</v>
      </c>
      <c r="M91" t="s">
        <v>435</v>
      </c>
      <c r="N91">
        <v>809.29999999999905</v>
      </c>
      <c r="O91" t="s">
        <v>185</v>
      </c>
      <c r="P91" t="s">
        <v>164</v>
      </c>
      <c r="Q91" t="s">
        <v>166</v>
      </c>
      <c r="R91" t="s">
        <v>164</v>
      </c>
      <c r="S91" t="s">
        <v>5528</v>
      </c>
      <c r="T91" t="s">
        <v>164</v>
      </c>
      <c r="U91" t="s">
        <v>164</v>
      </c>
      <c r="V91" s="17">
        <v>43956</v>
      </c>
      <c r="W91" t="s">
        <v>0</v>
      </c>
      <c r="X91">
        <v>14</v>
      </c>
      <c r="Y91">
        <v>14</v>
      </c>
      <c r="Z91" t="s">
        <v>163</v>
      </c>
      <c r="AA91" t="s">
        <v>162</v>
      </c>
    </row>
    <row r="92" spans="1:36" x14ac:dyDescent="0.2">
      <c r="A92">
        <v>90</v>
      </c>
      <c r="B92" t="s">
        <v>0</v>
      </c>
      <c r="C92" t="s">
        <v>5527</v>
      </c>
      <c r="D92" t="s">
        <v>164</v>
      </c>
      <c r="E92">
        <v>51.963000000000001</v>
      </c>
      <c r="F92">
        <v>-124.38800000000001</v>
      </c>
      <c r="G92">
        <v>1951</v>
      </c>
      <c r="H92">
        <v>8</v>
      </c>
      <c r="I92">
        <v>2</v>
      </c>
      <c r="J92" s="17">
        <v>18842</v>
      </c>
      <c r="M92" t="s">
        <v>435</v>
      </c>
      <c r="N92">
        <v>485.6</v>
      </c>
      <c r="O92" t="s">
        <v>185</v>
      </c>
      <c r="P92" t="s">
        <v>164</v>
      </c>
      <c r="Q92" t="s">
        <v>166</v>
      </c>
      <c r="R92" t="s">
        <v>164</v>
      </c>
      <c r="S92" t="s">
        <v>5526</v>
      </c>
      <c r="T92" t="s">
        <v>164</v>
      </c>
      <c r="U92" t="s">
        <v>164</v>
      </c>
      <c r="V92" s="17">
        <v>43956</v>
      </c>
      <c r="W92" t="s">
        <v>0</v>
      </c>
      <c r="X92">
        <v>14</v>
      </c>
      <c r="Y92">
        <v>14</v>
      </c>
      <c r="Z92" t="s">
        <v>163</v>
      </c>
      <c r="AA92" t="s">
        <v>162</v>
      </c>
    </row>
    <row r="93" spans="1:36" x14ac:dyDescent="0.2">
      <c r="A93">
        <v>91</v>
      </c>
      <c r="B93" t="s">
        <v>0</v>
      </c>
      <c r="C93" t="s">
        <v>5525</v>
      </c>
      <c r="D93" t="s">
        <v>164</v>
      </c>
      <c r="E93">
        <v>52.039000000000001</v>
      </c>
      <c r="F93">
        <v>-123.980999999999</v>
      </c>
      <c r="G93">
        <v>1951</v>
      </c>
      <c r="H93">
        <v>9</v>
      </c>
      <c r="I93">
        <v>3</v>
      </c>
      <c r="J93" s="17">
        <v>18874</v>
      </c>
      <c r="M93" t="s">
        <v>435</v>
      </c>
      <c r="N93">
        <v>4653.8</v>
      </c>
      <c r="O93" t="s">
        <v>185</v>
      </c>
      <c r="P93" t="s">
        <v>164</v>
      </c>
      <c r="Q93" t="s">
        <v>166</v>
      </c>
      <c r="R93" t="s">
        <v>164</v>
      </c>
      <c r="S93" t="s">
        <v>5524</v>
      </c>
      <c r="T93" t="s">
        <v>164</v>
      </c>
      <c r="U93" t="s">
        <v>164</v>
      </c>
      <c r="V93" s="17">
        <v>43956</v>
      </c>
      <c r="W93" t="s">
        <v>0</v>
      </c>
      <c r="X93">
        <v>14</v>
      </c>
      <c r="Y93">
        <v>14</v>
      </c>
      <c r="Z93" t="s">
        <v>163</v>
      </c>
      <c r="AA93" t="s">
        <v>162</v>
      </c>
    </row>
    <row r="94" spans="1:36" x14ac:dyDescent="0.2">
      <c r="A94">
        <v>92</v>
      </c>
      <c r="B94" t="s">
        <v>0</v>
      </c>
      <c r="C94" t="s">
        <v>5523</v>
      </c>
      <c r="D94" t="s">
        <v>164</v>
      </c>
      <c r="E94">
        <v>51.713000000000001</v>
      </c>
      <c r="F94">
        <v>-124.185</v>
      </c>
      <c r="G94">
        <v>1952</v>
      </c>
      <c r="H94">
        <v>5</v>
      </c>
      <c r="I94">
        <v>31</v>
      </c>
      <c r="J94" s="17">
        <v>19145</v>
      </c>
      <c r="M94" t="s">
        <v>435</v>
      </c>
      <c r="N94">
        <v>258.89999999999901</v>
      </c>
      <c r="O94" t="s">
        <v>185</v>
      </c>
      <c r="P94" t="s">
        <v>164</v>
      </c>
      <c r="Q94" t="s">
        <v>166</v>
      </c>
      <c r="R94" t="s">
        <v>164</v>
      </c>
      <c r="S94" t="s">
        <v>5522</v>
      </c>
      <c r="T94" t="s">
        <v>164</v>
      </c>
      <c r="U94" t="s">
        <v>164</v>
      </c>
      <c r="V94" s="17">
        <v>43956</v>
      </c>
      <c r="W94" t="s">
        <v>0</v>
      </c>
      <c r="X94">
        <v>14</v>
      </c>
      <c r="Y94">
        <v>14</v>
      </c>
      <c r="Z94" t="s">
        <v>163</v>
      </c>
      <c r="AA94" t="s">
        <v>162</v>
      </c>
      <c r="AC94" s="26" t="s">
        <v>5785</v>
      </c>
      <c r="AD94" s="26" t="s">
        <v>5711</v>
      </c>
    </row>
    <row r="95" spans="1:36" x14ac:dyDescent="0.2">
      <c r="A95">
        <v>93</v>
      </c>
      <c r="B95" t="s">
        <v>0</v>
      </c>
      <c r="C95" t="s">
        <v>5521</v>
      </c>
      <c r="D95" t="s">
        <v>164</v>
      </c>
      <c r="E95">
        <v>51.847000000000001</v>
      </c>
      <c r="F95">
        <v>-124.747</v>
      </c>
      <c r="G95">
        <v>1952</v>
      </c>
      <c r="H95">
        <v>8</v>
      </c>
      <c r="I95">
        <v>5</v>
      </c>
      <c r="J95" s="17">
        <v>19211</v>
      </c>
      <c r="M95" t="s">
        <v>435</v>
      </c>
      <c r="N95">
        <v>485.6</v>
      </c>
      <c r="O95" t="s">
        <v>167</v>
      </c>
      <c r="P95" t="s">
        <v>164</v>
      </c>
      <c r="Q95" t="s">
        <v>166</v>
      </c>
      <c r="R95" t="s">
        <v>164</v>
      </c>
      <c r="S95" t="s">
        <v>5520</v>
      </c>
      <c r="T95" t="s">
        <v>164</v>
      </c>
      <c r="U95" t="s">
        <v>164</v>
      </c>
      <c r="V95" s="17">
        <v>43956</v>
      </c>
      <c r="W95" t="s">
        <v>0</v>
      </c>
      <c r="X95">
        <v>14</v>
      </c>
      <c r="Y95">
        <v>14</v>
      </c>
      <c r="Z95" t="s">
        <v>163</v>
      </c>
      <c r="AA95" t="s">
        <v>162</v>
      </c>
      <c r="AC95" s="26" t="s">
        <v>5709</v>
      </c>
      <c r="AD95">
        <v>0</v>
      </c>
      <c r="AE95">
        <v>13</v>
      </c>
      <c r="AF95">
        <v>9</v>
      </c>
      <c r="AG95">
        <v>4</v>
      </c>
      <c r="AH95">
        <v>12</v>
      </c>
      <c r="AI95">
        <v>14</v>
      </c>
      <c r="AJ95" t="s">
        <v>5759</v>
      </c>
    </row>
    <row r="96" spans="1:36" x14ac:dyDescent="0.2">
      <c r="A96">
        <v>94</v>
      </c>
      <c r="B96" t="s">
        <v>0</v>
      </c>
      <c r="C96" t="s">
        <v>5519</v>
      </c>
      <c r="D96" t="s">
        <v>164</v>
      </c>
      <c r="E96">
        <v>51.905000000000001</v>
      </c>
      <c r="F96">
        <v>-122.090999999999</v>
      </c>
      <c r="G96">
        <v>1950</v>
      </c>
      <c r="H96">
        <v>9</v>
      </c>
      <c r="I96">
        <v>20</v>
      </c>
      <c r="J96" s="17">
        <v>18526</v>
      </c>
      <c r="M96" t="s">
        <v>435</v>
      </c>
      <c r="N96">
        <v>234.69999999999899</v>
      </c>
      <c r="O96" t="s">
        <v>185</v>
      </c>
      <c r="P96" t="s">
        <v>164</v>
      </c>
      <c r="Q96" t="s">
        <v>166</v>
      </c>
      <c r="R96" t="s">
        <v>164</v>
      </c>
      <c r="S96" t="s">
        <v>5518</v>
      </c>
      <c r="T96" t="s">
        <v>164</v>
      </c>
      <c r="U96" t="s">
        <v>164</v>
      </c>
      <c r="V96" s="17">
        <v>43956</v>
      </c>
      <c r="W96" t="s">
        <v>0</v>
      </c>
      <c r="X96">
        <v>14</v>
      </c>
      <c r="Y96">
        <v>14</v>
      </c>
      <c r="Z96" t="s">
        <v>163</v>
      </c>
      <c r="AA96" t="s">
        <v>162</v>
      </c>
      <c r="AC96" s="27" t="s">
        <v>164</v>
      </c>
      <c r="AD96" s="47">
        <v>48592.00099999988</v>
      </c>
      <c r="AE96" s="47"/>
      <c r="AF96" s="47"/>
      <c r="AG96" s="47"/>
      <c r="AH96" s="47"/>
      <c r="AI96" s="47"/>
      <c r="AJ96" s="47">
        <v>48592.00099999988</v>
      </c>
    </row>
    <row r="97" spans="1:36" x14ac:dyDescent="0.2">
      <c r="A97">
        <v>95</v>
      </c>
      <c r="B97" t="s">
        <v>0</v>
      </c>
      <c r="C97" t="s">
        <v>5517</v>
      </c>
      <c r="D97" t="s">
        <v>164</v>
      </c>
      <c r="E97">
        <v>51.125999999999898</v>
      </c>
      <c r="F97">
        <v>-121.247</v>
      </c>
      <c r="G97">
        <v>1951</v>
      </c>
      <c r="H97">
        <v>7</v>
      </c>
      <c r="I97">
        <v>28</v>
      </c>
      <c r="J97" s="17">
        <v>18837</v>
      </c>
      <c r="M97" t="s">
        <v>435</v>
      </c>
      <c r="N97">
        <v>242.8</v>
      </c>
      <c r="O97" t="s">
        <v>167</v>
      </c>
      <c r="P97" t="s">
        <v>164</v>
      </c>
      <c r="Q97" t="s">
        <v>166</v>
      </c>
      <c r="R97" t="s">
        <v>164</v>
      </c>
      <c r="S97" t="s">
        <v>5516</v>
      </c>
      <c r="T97" t="s">
        <v>164</v>
      </c>
      <c r="U97" t="s">
        <v>164</v>
      </c>
      <c r="V97" s="17">
        <v>43956</v>
      </c>
      <c r="W97" t="s">
        <v>0</v>
      </c>
      <c r="X97">
        <v>14</v>
      </c>
      <c r="Y97">
        <v>14</v>
      </c>
      <c r="Z97" t="s">
        <v>163</v>
      </c>
      <c r="AA97" t="s">
        <v>162</v>
      </c>
      <c r="AC97" s="27" t="s">
        <v>208</v>
      </c>
      <c r="AD97" s="47">
        <v>3044.0999999999995</v>
      </c>
      <c r="AE97" s="47">
        <v>276687.17999999982</v>
      </c>
      <c r="AF97" s="47"/>
      <c r="AG97" s="47"/>
      <c r="AH97" s="47"/>
      <c r="AI97" s="47">
        <v>47329</v>
      </c>
      <c r="AJ97" s="47">
        <v>327060.2799999998</v>
      </c>
    </row>
    <row r="98" spans="1:36" x14ac:dyDescent="0.2">
      <c r="A98">
        <v>96</v>
      </c>
      <c r="B98" t="s">
        <v>0</v>
      </c>
      <c r="C98" t="s">
        <v>5515</v>
      </c>
      <c r="D98" t="s">
        <v>164</v>
      </c>
      <c r="E98">
        <v>51.567999999999898</v>
      </c>
      <c r="F98">
        <v>-121.590999999999</v>
      </c>
      <c r="G98">
        <v>1951</v>
      </c>
      <c r="H98">
        <v>8</v>
      </c>
      <c r="I98">
        <v>1</v>
      </c>
      <c r="J98" s="17">
        <v>18841</v>
      </c>
      <c r="M98" t="s">
        <v>435</v>
      </c>
      <c r="N98">
        <v>607</v>
      </c>
      <c r="O98" t="s">
        <v>167</v>
      </c>
      <c r="P98" t="s">
        <v>164</v>
      </c>
      <c r="Q98" t="s">
        <v>166</v>
      </c>
      <c r="R98" t="s">
        <v>164</v>
      </c>
      <c r="S98" t="s">
        <v>5514</v>
      </c>
      <c r="T98" t="s">
        <v>164</v>
      </c>
      <c r="U98" t="s">
        <v>164</v>
      </c>
      <c r="V98" s="17">
        <v>43956</v>
      </c>
      <c r="W98" t="s">
        <v>0</v>
      </c>
      <c r="X98">
        <v>14</v>
      </c>
      <c r="Y98">
        <v>14</v>
      </c>
      <c r="Z98" t="s">
        <v>163</v>
      </c>
      <c r="AA98" t="s">
        <v>162</v>
      </c>
      <c r="AC98" s="27" t="s">
        <v>393</v>
      </c>
      <c r="AD98" s="47"/>
      <c r="AE98" s="47"/>
      <c r="AF98" s="47">
        <v>834848.80299999949</v>
      </c>
      <c r="AG98" s="47"/>
      <c r="AH98" s="47"/>
      <c r="AI98" s="52">
        <v>632</v>
      </c>
      <c r="AJ98" s="47">
        <v>835480.80299999949</v>
      </c>
    </row>
    <row r="99" spans="1:36" x14ac:dyDescent="0.2">
      <c r="A99">
        <v>97</v>
      </c>
      <c r="B99" t="s">
        <v>0</v>
      </c>
      <c r="C99" t="s">
        <v>5513</v>
      </c>
      <c r="D99" t="s">
        <v>164</v>
      </c>
      <c r="E99">
        <v>51.683999999999898</v>
      </c>
      <c r="F99">
        <v>-121.590999999999</v>
      </c>
      <c r="G99">
        <v>1951</v>
      </c>
      <c r="H99">
        <v>8</v>
      </c>
      <c r="I99">
        <v>1</v>
      </c>
      <c r="J99" s="17">
        <v>18841</v>
      </c>
      <c r="M99" t="s">
        <v>435</v>
      </c>
      <c r="N99">
        <v>809.29999999999905</v>
      </c>
      <c r="O99" t="s">
        <v>167</v>
      </c>
      <c r="P99" t="s">
        <v>164</v>
      </c>
      <c r="Q99" t="s">
        <v>166</v>
      </c>
      <c r="R99" t="s">
        <v>164</v>
      </c>
      <c r="S99" t="s">
        <v>5512</v>
      </c>
      <c r="T99" t="s">
        <v>164</v>
      </c>
      <c r="U99" t="s">
        <v>164</v>
      </c>
      <c r="V99" s="17">
        <v>43956</v>
      </c>
      <c r="W99" t="s">
        <v>0</v>
      </c>
      <c r="X99">
        <v>14</v>
      </c>
      <c r="Y99">
        <v>14</v>
      </c>
      <c r="Z99" t="s">
        <v>163</v>
      </c>
      <c r="AA99" t="s">
        <v>162</v>
      </c>
      <c r="AC99" s="27" t="s">
        <v>226</v>
      </c>
      <c r="AD99" s="47"/>
      <c r="AE99" s="47"/>
      <c r="AF99" s="47"/>
      <c r="AG99" s="47">
        <v>915366.70099999872</v>
      </c>
      <c r="AH99" s="47"/>
      <c r="AI99" s="47"/>
      <c r="AJ99" s="47">
        <v>915366.70099999872</v>
      </c>
    </row>
    <row r="100" spans="1:36" x14ac:dyDescent="0.2">
      <c r="A100">
        <v>98</v>
      </c>
      <c r="B100" t="s">
        <v>0</v>
      </c>
      <c r="C100" t="s">
        <v>5511</v>
      </c>
      <c r="D100" t="s">
        <v>164</v>
      </c>
      <c r="E100">
        <v>52.009999999999899</v>
      </c>
      <c r="F100">
        <v>-122.230999999999</v>
      </c>
      <c r="G100">
        <v>1951</v>
      </c>
      <c r="H100">
        <v>7</v>
      </c>
      <c r="I100">
        <v>17</v>
      </c>
      <c r="J100" s="17">
        <v>18826</v>
      </c>
      <c r="M100" t="s">
        <v>435</v>
      </c>
      <c r="N100">
        <v>566.5</v>
      </c>
      <c r="O100" t="s">
        <v>185</v>
      </c>
      <c r="P100" t="s">
        <v>164</v>
      </c>
      <c r="Q100" t="s">
        <v>166</v>
      </c>
      <c r="R100" t="s">
        <v>164</v>
      </c>
      <c r="S100" t="s">
        <v>5510</v>
      </c>
      <c r="T100" t="s">
        <v>164</v>
      </c>
      <c r="U100" t="s">
        <v>164</v>
      </c>
      <c r="V100" s="17">
        <v>43956</v>
      </c>
      <c r="W100" t="s">
        <v>0</v>
      </c>
      <c r="X100">
        <v>14</v>
      </c>
      <c r="Y100">
        <v>14</v>
      </c>
      <c r="Z100" t="s">
        <v>163</v>
      </c>
      <c r="AA100" t="s">
        <v>162</v>
      </c>
      <c r="AC100" s="27" t="s">
        <v>222</v>
      </c>
      <c r="AD100" s="47"/>
      <c r="AE100" s="47">
        <v>1228</v>
      </c>
      <c r="AF100" s="47"/>
      <c r="AG100" s="47"/>
      <c r="AH100" s="47">
        <v>2667491.8209999981</v>
      </c>
      <c r="AI100" s="47"/>
      <c r="AJ100" s="47">
        <v>2668719.8209999981</v>
      </c>
    </row>
    <row r="101" spans="1:36" x14ac:dyDescent="0.2">
      <c r="A101">
        <v>99</v>
      </c>
      <c r="B101" t="s">
        <v>0</v>
      </c>
      <c r="C101" t="s">
        <v>5509</v>
      </c>
      <c r="D101" t="s">
        <v>164</v>
      </c>
      <c r="E101">
        <v>51.125999999999898</v>
      </c>
      <c r="F101">
        <v>-121.294</v>
      </c>
      <c r="G101">
        <v>1951</v>
      </c>
      <c r="H101">
        <v>9</v>
      </c>
      <c r="I101">
        <v>12</v>
      </c>
      <c r="J101" s="17">
        <v>18883</v>
      </c>
      <c r="M101" t="s">
        <v>435</v>
      </c>
      <c r="N101">
        <v>305.5</v>
      </c>
      <c r="O101" t="s">
        <v>185</v>
      </c>
      <c r="P101" t="s">
        <v>164</v>
      </c>
      <c r="Q101" t="s">
        <v>166</v>
      </c>
      <c r="R101" t="s">
        <v>164</v>
      </c>
      <c r="S101" t="s">
        <v>5508</v>
      </c>
      <c r="T101" t="s">
        <v>164</v>
      </c>
      <c r="U101" t="s">
        <v>164</v>
      </c>
      <c r="V101" s="17">
        <v>43956</v>
      </c>
      <c r="W101" t="s">
        <v>0</v>
      </c>
      <c r="X101">
        <v>14</v>
      </c>
      <c r="Y101">
        <v>14</v>
      </c>
      <c r="Z101" t="s">
        <v>163</v>
      </c>
      <c r="AA101" t="s">
        <v>162</v>
      </c>
      <c r="AC101" s="27" t="s">
        <v>163</v>
      </c>
      <c r="AD101" s="47"/>
      <c r="AE101" s="47"/>
      <c r="AF101" s="47"/>
      <c r="AG101" s="47"/>
      <c r="AH101" s="47"/>
      <c r="AI101" s="52">
        <v>5325452.7899999972</v>
      </c>
      <c r="AJ101" s="47">
        <v>5325452.7899999972</v>
      </c>
    </row>
    <row r="102" spans="1:36" x14ac:dyDescent="0.2">
      <c r="A102">
        <v>100</v>
      </c>
      <c r="B102" t="s">
        <v>0</v>
      </c>
      <c r="C102" t="s">
        <v>5507</v>
      </c>
      <c r="D102" t="s">
        <v>164</v>
      </c>
      <c r="E102">
        <v>51.241999999999898</v>
      </c>
      <c r="F102">
        <v>-121.13800000000001</v>
      </c>
      <c r="G102">
        <v>1951</v>
      </c>
      <c r="H102">
        <v>7</v>
      </c>
      <c r="I102">
        <v>29</v>
      </c>
      <c r="J102" s="17">
        <v>18838</v>
      </c>
      <c r="M102" t="s">
        <v>435</v>
      </c>
      <c r="N102">
        <v>582.70000000000005</v>
      </c>
      <c r="O102" t="s">
        <v>167</v>
      </c>
      <c r="P102" t="s">
        <v>164</v>
      </c>
      <c r="Q102" t="s">
        <v>166</v>
      </c>
      <c r="R102" t="s">
        <v>164</v>
      </c>
      <c r="S102" t="s">
        <v>5506</v>
      </c>
      <c r="T102" t="s">
        <v>164</v>
      </c>
      <c r="U102" t="s">
        <v>164</v>
      </c>
      <c r="V102" s="17">
        <v>43956</v>
      </c>
      <c r="W102" t="s">
        <v>0</v>
      </c>
      <c r="X102">
        <v>14</v>
      </c>
      <c r="Y102">
        <v>14</v>
      </c>
      <c r="Z102" t="s">
        <v>163</v>
      </c>
      <c r="AA102" t="s">
        <v>162</v>
      </c>
      <c r="AC102" s="27" t="s">
        <v>5759</v>
      </c>
      <c r="AD102" s="47">
        <v>51636.100999999879</v>
      </c>
      <c r="AE102" s="47">
        <v>277915.17999999982</v>
      </c>
      <c r="AF102" s="47">
        <v>834848.80299999949</v>
      </c>
      <c r="AG102" s="47">
        <v>915366.70099999872</v>
      </c>
      <c r="AH102" s="47">
        <v>2667491.8209999981</v>
      </c>
      <c r="AI102" s="47">
        <v>5373413.7899999972</v>
      </c>
      <c r="AJ102" s="47">
        <v>10120672.395999994</v>
      </c>
    </row>
    <row r="103" spans="1:36" x14ac:dyDescent="0.2">
      <c r="A103">
        <v>101</v>
      </c>
      <c r="B103" t="s">
        <v>0</v>
      </c>
      <c r="C103" t="s">
        <v>5505</v>
      </c>
      <c r="D103" t="s">
        <v>164</v>
      </c>
      <c r="E103">
        <v>52.155000000000001</v>
      </c>
      <c r="F103">
        <v>-118.289</v>
      </c>
      <c r="G103">
        <v>1952</v>
      </c>
      <c r="H103">
        <v>7</v>
      </c>
      <c r="I103">
        <v>31</v>
      </c>
      <c r="J103" s="17">
        <v>19206</v>
      </c>
      <c r="M103" t="s">
        <v>435</v>
      </c>
      <c r="N103">
        <v>291.3</v>
      </c>
      <c r="O103" t="s">
        <v>167</v>
      </c>
      <c r="P103" t="s">
        <v>164</v>
      </c>
      <c r="Q103" t="s">
        <v>166</v>
      </c>
      <c r="R103" t="s">
        <v>164</v>
      </c>
      <c r="S103" t="s">
        <v>5504</v>
      </c>
      <c r="T103" t="s">
        <v>164</v>
      </c>
      <c r="U103" t="s">
        <v>164</v>
      </c>
      <c r="V103" s="17">
        <v>43956</v>
      </c>
      <c r="W103" t="s">
        <v>0</v>
      </c>
      <c r="X103">
        <v>14</v>
      </c>
      <c r="Y103">
        <v>14</v>
      </c>
      <c r="Z103" t="s">
        <v>163</v>
      </c>
      <c r="AA103" t="s">
        <v>162</v>
      </c>
    </row>
    <row r="104" spans="1:36" x14ac:dyDescent="0.2">
      <c r="A104">
        <v>102</v>
      </c>
      <c r="B104" t="s">
        <v>0</v>
      </c>
      <c r="C104" t="s">
        <v>5503</v>
      </c>
      <c r="D104" t="s">
        <v>164</v>
      </c>
      <c r="E104">
        <v>52.097000000000001</v>
      </c>
      <c r="F104">
        <v>-118.38500000000001</v>
      </c>
      <c r="G104">
        <v>1952</v>
      </c>
      <c r="H104">
        <v>8</v>
      </c>
      <c r="I104">
        <v>1</v>
      </c>
      <c r="J104" s="17">
        <v>19207</v>
      </c>
      <c r="M104" t="s">
        <v>435</v>
      </c>
      <c r="N104">
        <v>364.19999999999902</v>
      </c>
      <c r="O104" t="s">
        <v>167</v>
      </c>
      <c r="P104" t="s">
        <v>164</v>
      </c>
      <c r="Q104" t="s">
        <v>166</v>
      </c>
      <c r="R104" t="s">
        <v>164</v>
      </c>
      <c r="S104" t="s">
        <v>5502</v>
      </c>
      <c r="T104" t="s">
        <v>164</v>
      </c>
      <c r="U104" t="s">
        <v>164</v>
      </c>
      <c r="V104" s="17">
        <v>43956</v>
      </c>
      <c r="W104" t="s">
        <v>0</v>
      </c>
      <c r="X104">
        <v>14</v>
      </c>
      <c r="Y104">
        <v>14</v>
      </c>
      <c r="Z104" t="s">
        <v>163</v>
      </c>
      <c r="AA104" t="s">
        <v>162</v>
      </c>
    </row>
    <row r="105" spans="1:36" x14ac:dyDescent="0.2">
      <c r="A105">
        <v>103</v>
      </c>
      <c r="B105" t="s">
        <v>0</v>
      </c>
      <c r="C105" t="s">
        <v>5501</v>
      </c>
      <c r="D105" t="s">
        <v>164</v>
      </c>
      <c r="E105">
        <v>51.905000000000001</v>
      </c>
      <c r="F105">
        <v>-125.732</v>
      </c>
      <c r="G105">
        <v>1951</v>
      </c>
      <c r="H105">
        <v>9</v>
      </c>
      <c r="I105">
        <v>1</v>
      </c>
      <c r="J105" s="17">
        <v>18872</v>
      </c>
      <c r="M105" t="s">
        <v>435</v>
      </c>
      <c r="N105">
        <v>607</v>
      </c>
      <c r="O105" t="s">
        <v>167</v>
      </c>
      <c r="P105" t="s">
        <v>164</v>
      </c>
      <c r="Q105" t="s">
        <v>166</v>
      </c>
      <c r="R105" t="s">
        <v>164</v>
      </c>
      <c r="S105" t="s">
        <v>5500</v>
      </c>
      <c r="T105" t="s">
        <v>164</v>
      </c>
      <c r="U105" t="s">
        <v>164</v>
      </c>
      <c r="V105" s="17">
        <v>43956</v>
      </c>
      <c r="W105" t="s">
        <v>0</v>
      </c>
      <c r="X105">
        <v>14</v>
      </c>
      <c r="Y105">
        <v>14</v>
      </c>
      <c r="Z105" t="s">
        <v>163</v>
      </c>
      <c r="AA105" t="s">
        <v>162</v>
      </c>
    </row>
    <row r="106" spans="1:36" x14ac:dyDescent="0.2">
      <c r="A106">
        <v>104</v>
      </c>
      <c r="B106" t="s">
        <v>0</v>
      </c>
      <c r="C106" t="s">
        <v>5499</v>
      </c>
      <c r="D106" t="s">
        <v>164</v>
      </c>
      <c r="E106">
        <v>52.405000000000001</v>
      </c>
      <c r="F106">
        <v>-125.93300000000001</v>
      </c>
      <c r="G106">
        <v>1952</v>
      </c>
      <c r="H106">
        <v>8</v>
      </c>
      <c r="I106">
        <v>9</v>
      </c>
      <c r="J106" s="17">
        <v>19215</v>
      </c>
      <c r="M106" t="s">
        <v>435</v>
      </c>
      <c r="N106">
        <v>995.5</v>
      </c>
      <c r="O106" t="s">
        <v>167</v>
      </c>
      <c r="P106" t="s">
        <v>164</v>
      </c>
      <c r="Q106" t="s">
        <v>166</v>
      </c>
      <c r="R106" t="s">
        <v>164</v>
      </c>
      <c r="S106" t="s">
        <v>5498</v>
      </c>
      <c r="T106" t="s">
        <v>164</v>
      </c>
      <c r="U106" t="s">
        <v>164</v>
      </c>
      <c r="V106" s="17">
        <v>43956</v>
      </c>
      <c r="W106" t="s">
        <v>0</v>
      </c>
      <c r="X106">
        <v>14</v>
      </c>
      <c r="Y106">
        <v>14</v>
      </c>
      <c r="Z106" t="s">
        <v>163</v>
      </c>
      <c r="AA106" t="s">
        <v>162</v>
      </c>
    </row>
    <row r="107" spans="1:36" x14ac:dyDescent="0.2">
      <c r="A107">
        <v>105</v>
      </c>
      <c r="B107" t="s">
        <v>0</v>
      </c>
      <c r="C107" t="s">
        <v>5497</v>
      </c>
      <c r="D107" t="s">
        <v>164</v>
      </c>
      <c r="E107">
        <v>50.539000000000001</v>
      </c>
      <c r="F107">
        <v>-124.345</v>
      </c>
      <c r="G107">
        <v>1951</v>
      </c>
      <c r="H107">
        <v>8</v>
      </c>
      <c r="I107">
        <v>24</v>
      </c>
      <c r="J107" s="17">
        <v>18864</v>
      </c>
      <c r="M107" t="s">
        <v>435</v>
      </c>
      <c r="N107">
        <v>1303</v>
      </c>
      <c r="O107" t="s">
        <v>167</v>
      </c>
      <c r="P107" t="s">
        <v>164</v>
      </c>
      <c r="Q107" t="s">
        <v>166</v>
      </c>
      <c r="R107" t="s">
        <v>164</v>
      </c>
      <c r="S107" t="s">
        <v>5496</v>
      </c>
      <c r="T107" t="s">
        <v>164</v>
      </c>
      <c r="U107" t="s">
        <v>164</v>
      </c>
      <c r="V107" s="17">
        <v>43956</v>
      </c>
      <c r="W107" t="s">
        <v>0</v>
      </c>
      <c r="X107">
        <v>13</v>
      </c>
      <c r="Y107">
        <v>13</v>
      </c>
      <c r="Z107" t="s">
        <v>208</v>
      </c>
      <c r="AA107" t="s">
        <v>207</v>
      </c>
    </row>
    <row r="108" spans="1:36" x14ac:dyDescent="0.2">
      <c r="A108">
        <v>106</v>
      </c>
      <c r="B108" t="s">
        <v>0</v>
      </c>
      <c r="C108" t="s">
        <v>5495</v>
      </c>
      <c r="D108" t="s">
        <v>164</v>
      </c>
      <c r="E108">
        <v>50.289000000000001</v>
      </c>
      <c r="F108">
        <v>-124.595</v>
      </c>
      <c r="G108">
        <v>1951</v>
      </c>
      <c r="H108">
        <v>9</v>
      </c>
      <c r="I108">
        <v>19</v>
      </c>
      <c r="J108" s="17">
        <v>18890</v>
      </c>
      <c r="M108" t="s">
        <v>435</v>
      </c>
      <c r="N108">
        <v>2294.5</v>
      </c>
      <c r="O108" t="s">
        <v>185</v>
      </c>
      <c r="P108" t="s">
        <v>164</v>
      </c>
      <c r="Q108" t="s">
        <v>166</v>
      </c>
      <c r="R108" t="s">
        <v>164</v>
      </c>
      <c r="S108" t="s">
        <v>5494</v>
      </c>
      <c r="T108" t="s">
        <v>164</v>
      </c>
      <c r="U108" t="s">
        <v>164</v>
      </c>
      <c r="V108" s="17">
        <v>43956</v>
      </c>
      <c r="W108" t="s">
        <v>0</v>
      </c>
      <c r="X108">
        <v>13</v>
      </c>
      <c r="Y108">
        <v>13</v>
      </c>
      <c r="Z108" t="s">
        <v>208</v>
      </c>
      <c r="AA108" t="s">
        <v>207</v>
      </c>
    </row>
    <row r="109" spans="1:36" x14ac:dyDescent="0.2">
      <c r="A109">
        <v>107</v>
      </c>
      <c r="B109" t="s">
        <v>0</v>
      </c>
      <c r="C109" t="s">
        <v>5493</v>
      </c>
      <c r="D109" t="s">
        <v>164</v>
      </c>
      <c r="E109">
        <v>50.847000000000001</v>
      </c>
      <c r="F109">
        <v>-124.64100000000001</v>
      </c>
      <c r="G109">
        <v>1951</v>
      </c>
      <c r="H109">
        <v>7</v>
      </c>
      <c r="I109">
        <v>23</v>
      </c>
      <c r="J109" s="17">
        <v>18832</v>
      </c>
      <c r="M109" t="s">
        <v>435</v>
      </c>
      <c r="N109">
        <v>491.6</v>
      </c>
      <c r="O109" t="s">
        <v>185</v>
      </c>
      <c r="P109" t="s">
        <v>164</v>
      </c>
      <c r="Q109" t="s">
        <v>166</v>
      </c>
      <c r="R109" t="s">
        <v>164</v>
      </c>
      <c r="S109" t="s">
        <v>5492</v>
      </c>
      <c r="T109" t="s">
        <v>164</v>
      </c>
      <c r="U109" t="s">
        <v>164</v>
      </c>
      <c r="V109" s="17">
        <v>43956</v>
      </c>
      <c r="W109" t="s">
        <v>0</v>
      </c>
      <c r="X109">
        <v>13</v>
      </c>
      <c r="Y109">
        <v>13</v>
      </c>
      <c r="Z109" t="s">
        <v>208</v>
      </c>
      <c r="AA109" t="s">
        <v>207</v>
      </c>
    </row>
    <row r="110" spans="1:36" x14ac:dyDescent="0.2">
      <c r="A110">
        <v>108</v>
      </c>
      <c r="B110" t="s">
        <v>0</v>
      </c>
      <c r="C110" t="s">
        <v>5491</v>
      </c>
      <c r="D110" t="s">
        <v>164</v>
      </c>
      <c r="E110">
        <v>51.097000000000001</v>
      </c>
      <c r="F110">
        <v>-119.294</v>
      </c>
      <c r="G110">
        <v>1950</v>
      </c>
      <c r="H110">
        <v>9</v>
      </c>
      <c r="I110">
        <v>8</v>
      </c>
      <c r="J110" s="17">
        <v>18514</v>
      </c>
      <c r="M110" t="s">
        <v>435</v>
      </c>
      <c r="N110">
        <v>206.3</v>
      </c>
      <c r="O110" t="s">
        <v>167</v>
      </c>
      <c r="P110" t="s">
        <v>164</v>
      </c>
      <c r="Q110" t="s">
        <v>166</v>
      </c>
      <c r="R110" t="s">
        <v>164</v>
      </c>
      <c r="S110" t="s">
        <v>5490</v>
      </c>
      <c r="T110" t="s">
        <v>164</v>
      </c>
      <c r="U110" t="s">
        <v>164</v>
      </c>
      <c r="V110" s="17">
        <v>43956</v>
      </c>
      <c r="W110" t="s">
        <v>0</v>
      </c>
      <c r="X110">
        <v>14</v>
      </c>
      <c r="Y110">
        <v>14</v>
      </c>
      <c r="Z110" t="s">
        <v>163</v>
      </c>
      <c r="AA110" t="s">
        <v>162</v>
      </c>
    </row>
    <row r="111" spans="1:36" x14ac:dyDescent="0.2">
      <c r="A111">
        <v>109</v>
      </c>
      <c r="B111" t="s">
        <v>0</v>
      </c>
      <c r="C111" t="s">
        <v>5489</v>
      </c>
      <c r="D111" t="s">
        <v>164</v>
      </c>
      <c r="E111">
        <v>51.289000000000001</v>
      </c>
      <c r="F111">
        <v>-118.982</v>
      </c>
      <c r="G111">
        <v>1951</v>
      </c>
      <c r="H111">
        <v>7</v>
      </c>
      <c r="I111">
        <v>25</v>
      </c>
      <c r="J111" s="17">
        <v>18834</v>
      </c>
      <c r="M111" t="s">
        <v>435</v>
      </c>
      <c r="N111">
        <v>323.69999999999902</v>
      </c>
      <c r="O111" t="s">
        <v>167</v>
      </c>
      <c r="P111" t="s">
        <v>164</v>
      </c>
      <c r="Q111" t="s">
        <v>166</v>
      </c>
      <c r="R111" t="s">
        <v>164</v>
      </c>
      <c r="S111" t="s">
        <v>5488</v>
      </c>
      <c r="T111" t="s">
        <v>164</v>
      </c>
      <c r="U111" t="s">
        <v>164</v>
      </c>
      <c r="V111" s="17">
        <v>43956</v>
      </c>
      <c r="W111" t="s">
        <v>0</v>
      </c>
      <c r="X111">
        <v>14</v>
      </c>
      <c r="Y111">
        <v>14</v>
      </c>
      <c r="Z111" t="s">
        <v>163</v>
      </c>
      <c r="AA111" t="s">
        <v>162</v>
      </c>
    </row>
    <row r="112" spans="1:36" x14ac:dyDescent="0.2">
      <c r="A112">
        <v>110</v>
      </c>
      <c r="B112" t="s">
        <v>0</v>
      </c>
      <c r="C112" t="s">
        <v>5487</v>
      </c>
      <c r="D112" t="s">
        <v>164</v>
      </c>
      <c r="E112">
        <v>51.463000000000001</v>
      </c>
      <c r="F112">
        <v>-119.840999999999</v>
      </c>
      <c r="G112">
        <v>1951</v>
      </c>
      <c r="H112">
        <v>8</v>
      </c>
      <c r="I112">
        <v>1</v>
      </c>
      <c r="J112" s="17">
        <v>18841</v>
      </c>
      <c r="M112" t="s">
        <v>435</v>
      </c>
      <c r="N112">
        <v>1042</v>
      </c>
      <c r="O112" t="s">
        <v>167</v>
      </c>
      <c r="P112" t="s">
        <v>164</v>
      </c>
      <c r="Q112" t="s">
        <v>166</v>
      </c>
      <c r="R112" t="s">
        <v>164</v>
      </c>
      <c r="S112" t="s">
        <v>5486</v>
      </c>
      <c r="T112" t="s">
        <v>164</v>
      </c>
      <c r="U112" t="s">
        <v>164</v>
      </c>
      <c r="V112" s="17">
        <v>43956</v>
      </c>
      <c r="W112" t="s">
        <v>0</v>
      </c>
      <c r="X112">
        <v>14</v>
      </c>
      <c r="Y112">
        <v>14</v>
      </c>
      <c r="Z112" t="s">
        <v>163</v>
      </c>
      <c r="AA112" t="s">
        <v>162</v>
      </c>
    </row>
    <row r="113" spans="1:27" x14ac:dyDescent="0.2">
      <c r="A113">
        <v>111</v>
      </c>
      <c r="B113" t="s">
        <v>0</v>
      </c>
      <c r="C113" t="s">
        <v>5485</v>
      </c>
      <c r="D113" t="s">
        <v>164</v>
      </c>
      <c r="E113">
        <v>50.789000000000001</v>
      </c>
      <c r="F113">
        <v>-118.64100000000001</v>
      </c>
      <c r="G113">
        <v>1951</v>
      </c>
      <c r="H113">
        <v>8</v>
      </c>
      <c r="I113">
        <v>2</v>
      </c>
      <c r="J113" s="17">
        <v>18842</v>
      </c>
      <c r="M113" t="s">
        <v>435</v>
      </c>
      <c r="N113">
        <v>526</v>
      </c>
      <c r="O113" t="s">
        <v>167</v>
      </c>
      <c r="P113" t="s">
        <v>164</v>
      </c>
      <c r="Q113" t="s">
        <v>166</v>
      </c>
      <c r="R113" t="s">
        <v>164</v>
      </c>
      <c r="S113" t="s">
        <v>5484</v>
      </c>
      <c r="T113" t="s">
        <v>164</v>
      </c>
      <c r="U113" t="s">
        <v>164</v>
      </c>
      <c r="V113" s="17">
        <v>43956</v>
      </c>
      <c r="W113" t="s">
        <v>0</v>
      </c>
      <c r="X113">
        <v>14</v>
      </c>
      <c r="Y113">
        <v>14</v>
      </c>
      <c r="Z113" t="s">
        <v>163</v>
      </c>
      <c r="AA113" t="s">
        <v>162</v>
      </c>
    </row>
    <row r="114" spans="1:27" x14ac:dyDescent="0.2">
      <c r="A114">
        <v>112</v>
      </c>
      <c r="B114" t="s">
        <v>0</v>
      </c>
      <c r="C114" t="s">
        <v>5483</v>
      </c>
      <c r="D114" t="s">
        <v>164</v>
      </c>
      <c r="E114">
        <v>51.317999999999898</v>
      </c>
      <c r="F114">
        <v>-119.88800000000001</v>
      </c>
      <c r="G114">
        <v>1951</v>
      </c>
      <c r="H114">
        <v>8</v>
      </c>
      <c r="I114">
        <v>11</v>
      </c>
      <c r="J114" s="17">
        <v>18851</v>
      </c>
      <c r="M114" t="s">
        <v>435</v>
      </c>
      <c r="N114">
        <v>3755.4</v>
      </c>
      <c r="O114" t="s">
        <v>167</v>
      </c>
      <c r="P114" t="s">
        <v>164</v>
      </c>
      <c r="Q114" t="s">
        <v>166</v>
      </c>
      <c r="R114" t="s">
        <v>164</v>
      </c>
      <c r="S114" t="s">
        <v>5482</v>
      </c>
      <c r="T114" t="s">
        <v>164</v>
      </c>
      <c r="U114" t="s">
        <v>164</v>
      </c>
      <c r="V114" s="17">
        <v>43956</v>
      </c>
      <c r="W114" t="s">
        <v>0</v>
      </c>
      <c r="X114">
        <v>14</v>
      </c>
      <c r="Y114">
        <v>14</v>
      </c>
      <c r="Z114" t="s">
        <v>163</v>
      </c>
      <c r="AA114" t="s">
        <v>162</v>
      </c>
    </row>
    <row r="115" spans="1:27" x14ac:dyDescent="0.2">
      <c r="A115">
        <v>113</v>
      </c>
      <c r="B115" t="s">
        <v>0</v>
      </c>
      <c r="C115" t="s">
        <v>5481</v>
      </c>
      <c r="D115" t="s">
        <v>164</v>
      </c>
      <c r="E115">
        <v>51.125999999999898</v>
      </c>
      <c r="F115">
        <v>-118.63800000000001</v>
      </c>
      <c r="G115">
        <v>1951</v>
      </c>
      <c r="H115">
        <v>6</v>
      </c>
      <c r="I115">
        <v>29</v>
      </c>
      <c r="J115" s="17">
        <v>18808</v>
      </c>
      <c r="M115" t="s">
        <v>435</v>
      </c>
      <c r="N115">
        <v>4597.1999999999898</v>
      </c>
      <c r="O115" t="s">
        <v>167</v>
      </c>
      <c r="P115" t="s">
        <v>164</v>
      </c>
      <c r="Q115" t="s">
        <v>166</v>
      </c>
      <c r="R115" t="s">
        <v>164</v>
      </c>
      <c r="S115" t="s">
        <v>5480</v>
      </c>
      <c r="T115" t="s">
        <v>164</v>
      </c>
      <c r="U115" t="s">
        <v>164</v>
      </c>
      <c r="V115" s="17">
        <v>43956</v>
      </c>
      <c r="W115" t="s">
        <v>0</v>
      </c>
      <c r="X115">
        <v>14</v>
      </c>
      <c r="Y115">
        <v>14</v>
      </c>
      <c r="Z115" t="s">
        <v>163</v>
      </c>
      <c r="AA115" t="s">
        <v>162</v>
      </c>
    </row>
    <row r="116" spans="1:27" x14ac:dyDescent="0.2">
      <c r="A116">
        <v>114</v>
      </c>
      <c r="B116" t="s">
        <v>0</v>
      </c>
      <c r="C116" t="s">
        <v>5479</v>
      </c>
      <c r="D116" t="s">
        <v>164</v>
      </c>
      <c r="E116">
        <v>51.213000000000001</v>
      </c>
      <c r="F116">
        <v>-118.88800000000001</v>
      </c>
      <c r="G116">
        <v>1951</v>
      </c>
      <c r="H116">
        <v>7</v>
      </c>
      <c r="I116">
        <v>21</v>
      </c>
      <c r="J116" s="17">
        <v>18830</v>
      </c>
      <c r="M116" t="s">
        <v>435</v>
      </c>
      <c r="N116">
        <v>3136.3</v>
      </c>
      <c r="O116" t="s">
        <v>167</v>
      </c>
      <c r="P116" t="s">
        <v>164</v>
      </c>
      <c r="Q116" t="s">
        <v>166</v>
      </c>
      <c r="R116" t="s">
        <v>164</v>
      </c>
      <c r="S116" t="s">
        <v>5478</v>
      </c>
      <c r="T116" t="s">
        <v>164</v>
      </c>
      <c r="U116" t="s">
        <v>164</v>
      </c>
      <c r="V116" s="17">
        <v>43956</v>
      </c>
      <c r="W116" t="s">
        <v>0</v>
      </c>
      <c r="X116">
        <v>14</v>
      </c>
      <c r="Y116">
        <v>14</v>
      </c>
      <c r="Z116" t="s">
        <v>163</v>
      </c>
      <c r="AA116" t="s">
        <v>162</v>
      </c>
    </row>
    <row r="117" spans="1:27" x14ac:dyDescent="0.2">
      <c r="A117">
        <v>115</v>
      </c>
      <c r="B117" t="s">
        <v>0</v>
      </c>
      <c r="C117" t="s">
        <v>5477</v>
      </c>
      <c r="D117" t="s">
        <v>164</v>
      </c>
      <c r="E117">
        <v>51.963000000000001</v>
      </c>
      <c r="F117">
        <v>-120.232</v>
      </c>
      <c r="G117">
        <v>1951</v>
      </c>
      <c r="H117">
        <v>8</v>
      </c>
      <c r="I117">
        <v>10</v>
      </c>
      <c r="J117" s="17">
        <v>18850</v>
      </c>
      <c r="M117" t="s">
        <v>435</v>
      </c>
      <c r="N117">
        <v>408.69999999999902</v>
      </c>
      <c r="O117" t="s">
        <v>167</v>
      </c>
      <c r="P117" t="s">
        <v>164</v>
      </c>
      <c r="Q117" t="s">
        <v>166</v>
      </c>
      <c r="R117" t="s">
        <v>164</v>
      </c>
      <c r="S117" t="s">
        <v>5476</v>
      </c>
      <c r="T117" t="s">
        <v>164</v>
      </c>
      <c r="U117" t="s">
        <v>164</v>
      </c>
      <c r="V117" s="17">
        <v>43956</v>
      </c>
      <c r="W117" t="s">
        <v>0</v>
      </c>
      <c r="X117">
        <v>14</v>
      </c>
      <c r="Y117">
        <v>14</v>
      </c>
      <c r="Z117" t="s">
        <v>163</v>
      </c>
      <c r="AA117" t="s">
        <v>162</v>
      </c>
    </row>
    <row r="118" spans="1:27" x14ac:dyDescent="0.2">
      <c r="A118">
        <v>116</v>
      </c>
      <c r="B118" t="s">
        <v>0</v>
      </c>
      <c r="C118" t="s">
        <v>5475</v>
      </c>
      <c r="D118" t="s">
        <v>164</v>
      </c>
      <c r="E118">
        <v>51.789000000000001</v>
      </c>
      <c r="F118">
        <v>-119.13800000000001</v>
      </c>
      <c r="G118">
        <v>1952</v>
      </c>
      <c r="H118">
        <v>8</v>
      </c>
      <c r="I118">
        <v>12</v>
      </c>
      <c r="J118" s="17">
        <v>19218</v>
      </c>
      <c r="M118" t="s">
        <v>435</v>
      </c>
      <c r="N118">
        <v>598.89999999999895</v>
      </c>
      <c r="O118" t="s">
        <v>167</v>
      </c>
      <c r="P118" t="s">
        <v>164</v>
      </c>
      <c r="Q118" t="s">
        <v>166</v>
      </c>
      <c r="R118" t="s">
        <v>164</v>
      </c>
      <c r="S118" t="s">
        <v>5474</v>
      </c>
      <c r="T118" t="s">
        <v>164</v>
      </c>
      <c r="U118" t="s">
        <v>164</v>
      </c>
      <c r="V118" s="17">
        <v>43956</v>
      </c>
      <c r="W118" t="s">
        <v>0</v>
      </c>
      <c r="X118">
        <v>14</v>
      </c>
      <c r="Y118">
        <v>14</v>
      </c>
      <c r="Z118" t="s">
        <v>163</v>
      </c>
      <c r="AA118" t="s">
        <v>162</v>
      </c>
    </row>
    <row r="119" spans="1:27" x14ac:dyDescent="0.2">
      <c r="A119">
        <v>117</v>
      </c>
      <c r="B119" t="s">
        <v>0</v>
      </c>
      <c r="C119" t="s">
        <v>5473</v>
      </c>
      <c r="D119" t="s">
        <v>164</v>
      </c>
      <c r="E119">
        <v>51.741999999999898</v>
      </c>
      <c r="F119">
        <v>-119.185</v>
      </c>
      <c r="G119">
        <v>1952</v>
      </c>
      <c r="H119">
        <v>8</v>
      </c>
      <c r="I119">
        <v>5</v>
      </c>
      <c r="J119" s="17">
        <v>19211</v>
      </c>
      <c r="M119" t="s">
        <v>435</v>
      </c>
      <c r="N119">
        <v>2395.6999999999898</v>
      </c>
      <c r="O119" t="s">
        <v>167</v>
      </c>
      <c r="P119" t="s">
        <v>164</v>
      </c>
      <c r="Q119" t="s">
        <v>166</v>
      </c>
      <c r="R119" t="s">
        <v>164</v>
      </c>
      <c r="S119" t="s">
        <v>5472</v>
      </c>
      <c r="T119" t="s">
        <v>164</v>
      </c>
      <c r="U119" t="s">
        <v>164</v>
      </c>
      <c r="V119" s="17">
        <v>43956</v>
      </c>
      <c r="W119" t="s">
        <v>0</v>
      </c>
      <c r="X119">
        <v>14</v>
      </c>
      <c r="Y119">
        <v>14</v>
      </c>
      <c r="Z119" t="s">
        <v>163</v>
      </c>
      <c r="AA119" t="s">
        <v>162</v>
      </c>
    </row>
    <row r="120" spans="1:27" x14ac:dyDescent="0.2">
      <c r="A120">
        <v>118</v>
      </c>
      <c r="B120" t="s">
        <v>0</v>
      </c>
      <c r="C120" t="s">
        <v>5471</v>
      </c>
      <c r="D120" t="s">
        <v>164</v>
      </c>
      <c r="E120">
        <v>50.991999999999898</v>
      </c>
      <c r="F120">
        <v>-119.39100000000001</v>
      </c>
      <c r="G120">
        <v>1952</v>
      </c>
      <c r="H120">
        <v>10</v>
      </c>
      <c r="I120">
        <v>19</v>
      </c>
      <c r="J120" s="17">
        <v>19286</v>
      </c>
      <c r="M120" t="s">
        <v>435</v>
      </c>
      <c r="N120">
        <v>227.8</v>
      </c>
      <c r="O120" t="s">
        <v>185</v>
      </c>
      <c r="P120" t="s">
        <v>164</v>
      </c>
      <c r="Q120" t="s">
        <v>166</v>
      </c>
      <c r="R120" t="s">
        <v>164</v>
      </c>
      <c r="S120" t="s">
        <v>5470</v>
      </c>
      <c r="T120" t="s">
        <v>164</v>
      </c>
      <c r="U120" t="s">
        <v>164</v>
      </c>
      <c r="V120" s="17">
        <v>43956</v>
      </c>
      <c r="W120" t="s">
        <v>0</v>
      </c>
      <c r="X120">
        <v>14</v>
      </c>
      <c r="Y120">
        <v>14</v>
      </c>
      <c r="Z120" t="s">
        <v>163</v>
      </c>
      <c r="AA120" t="s">
        <v>162</v>
      </c>
    </row>
    <row r="121" spans="1:27" x14ac:dyDescent="0.2">
      <c r="A121">
        <v>119</v>
      </c>
      <c r="B121" t="s">
        <v>0</v>
      </c>
      <c r="C121" t="s">
        <v>5469</v>
      </c>
      <c r="D121" t="s">
        <v>164</v>
      </c>
      <c r="E121">
        <v>52.009999999999899</v>
      </c>
      <c r="F121">
        <v>-122.68300000000001</v>
      </c>
      <c r="G121">
        <v>1950</v>
      </c>
      <c r="H121">
        <v>9</v>
      </c>
      <c r="I121">
        <v>8</v>
      </c>
      <c r="J121" s="17">
        <v>18514</v>
      </c>
      <c r="M121" t="s">
        <v>435</v>
      </c>
      <c r="N121">
        <v>408.69999999999902</v>
      </c>
      <c r="O121" t="s">
        <v>185</v>
      </c>
      <c r="P121" t="s">
        <v>164</v>
      </c>
      <c r="Q121" t="s">
        <v>166</v>
      </c>
      <c r="R121" t="s">
        <v>164</v>
      </c>
      <c r="S121" t="s">
        <v>5468</v>
      </c>
      <c r="T121" t="s">
        <v>164</v>
      </c>
      <c r="U121" t="s">
        <v>164</v>
      </c>
      <c r="V121" s="17">
        <v>43956</v>
      </c>
      <c r="W121" t="s">
        <v>0</v>
      </c>
      <c r="X121">
        <v>14</v>
      </c>
      <c r="Y121">
        <v>14</v>
      </c>
      <c r="Z121" t="s">
        <v>163</v>
      </c>
      <c r="AA121" t="s">
        <v>162</v>
      </c>
    </row>
    <row r="122" spans="1:27" x14ac:dyDescent="0.2">
      <c r="A122">
        <v>120</v>
      </c>
      <c r="B122" t="s">
        <v>0</v>
      </c>
      <c r="C122" t="s">
        <v>5467</v>
      </c>
      <c r="D122" t="s">
        <v>164</v>
      </c>
      <c r="E122">
        <v>51.009999999999899</v>
      </c>
      <c r="F122">
        <v>-121.185</v>
      </c>
      <c r="G122">
        <v>1951</v>
      </c>
      <c r="H122">
        <v>7</v>
      </c>
      <c r="I122">
        <v>29</v>
      </c>
      <c r="J122" s="17">
        <v>18838</v>
      </c>
      <c r="M122" t="s">
        <v>435</v>
      </c>
      <c r="N122">
        <v>1691.5</v>
      </c>
      <c r="O122" t="s">
        <v>167</v>
      </c>
      <c r="P122" t="s">
        <v>164</v>
      </c>
      <c r="Q122" t="s">
        <v>166</v>
      </c>
      <c r="R122" t="s">
        <v>164</v>
      </c>
      <c r="S122" t="s">
        <v>5466</v>
      </c>
      <c r="T122" t="s">
        <v>164</v>
      </c>
      <c r="U122" t="s">
        <v>164</v>
      </c>
      <c r="V122" s="17">
        <v>43956</v>
      </c>
      <c r="W122" t="s">
        <v>0</v>
      </c>
      <c r="X122">
        <v>14</v>
      </c>
      <c r="Y122">
        <v>14</v>
      </c>
      <c r="Z122" t="s">
        <v>163</v>
      </c>
      <c r="AA122" t="s">
        <v>162</v>
      </c>
    </row>
    <row r="123" spans="1:27" x14ac:dyDescent="0.2">
      <c r="A123">
        <v>121</v>
      </c>
      <c r="B123" t="s">
        <v>0</v>
      </c>
      <c r="C123" t="s">
        <v>5465</v>
      </c>
      <c r="D123" t="s">
        <v>164</v>
      </c>
      <c r="E123">
        <v>50.847000000000001</v>
      </c>
      <c r="F123">
        <v>-120.845</v>
      </c>
      <c r="G123">
        <v>1951</v>
      </c>
      <c r="H123">
        <v>8</v>
      </c>
      <c r="I123">
        <v>18</v>
      </c>
      <c r="J123" s="17">
        <v>18858</v>
      </c>
      <c r="M123" t="s">
        <v>435</v>
      </c>
      <c r="N123">
        <v>283.19999999999902</v>
      </c>
      <c r="O123" t="s">
        <v>167</v>
      </c>
      <c r="P123" t="s">
        <v>164</v>
      </c>
      <c r="Q123" t="s">
        <v>166</v>
      </c>
      <c r="R123" t="s">
        <v>164</v>
      </c>
      <c r="S123" t="s">
        <v>5464</v>
      </c>
      <c r="T123" t="s">
        <v>164</v>
      </c>
      <c r="U123" t="s">
        <v>164</v>
      </c>
      <c r="V123" s="17">
        <v>43956</v>
      </c>
      <c r="W123" t="s">
        <v>0</v>
      </c>
      <c r="X123">
        <v>14</v>
      </c>
      <c r="Y123">
        <v>14</v>
      </c>
      <c r="Z123" t="s">
        <v>163</v>
      </c>
      <c r="AA123" t="s">
        <v>162</v>
      </c>
    </row>
    <row r="124" spans="1:27" x14ac:dyDescent="0.2">
      <c r="A124">
        <v>122</v>
      </c>
      <c r="B124" t="s">
        <v>0</v>
      </c>
      <c r="C124" t="s">
        <v>5463</v>
      </c>
      <c r="D124" t="s">
        <v>164</v>
      </c>
      <c r="E124">
        <v>51.817999999999898</v>
      </c>
      <c r="F124">
        <v>-120.544</v>
      </c>
      <c r="G124">
        <v>1951</v>
      </c>
      <c r="H124">
        <v>7</v>
      </c>
      <c r="I124">
        <v>27</v>
      </c>
      <c r="J124" s="17">
        <v>18836</v>
      </c>
      <c r="M124" t="s">
        <v>435</v>
      </c>
      <c r="N124">
        <v>263.39999999999901</v>
      </c>
      <c r="O124" t="s">
        <v>167</v>
      </c>
      <c r="P124" t="s">
        <v>164</v>
      </c>
      <c r="Q124" t="s">
        <v>166</v>
      </c>
      <c r="R124" t="s">
        <v>164</v>
      </c>
      <c r="S124" t="s">
        <v>5462</v>
      </c>
      <c r="T124" t="s">
        <v>164</v>
      </c>
      <c r="U124" t="s">
        <v>164</v>
      </c>
      <c r="V124" s="17">
        <v>43956</v>
      </c>
      <c r="W124" t="s">
        <v>0</v>
      </c>
      <c r="X124">
        <v>14</v>
      </c>
      <c r="Y124">
        <v>14</v>
      </c>
      <c r="Z124" t="s">
        <v>163</v>
      </c>
      <c r="AA124" t="s">
        <v>162</v>
      </c>
    </row>
    <row r="125" spans="1:27" x14ac:dyDescent="0.2">
      <c r="A125">
        <v>123</v>
      </c>
      <c r="B125" t="s">
        <v>0</v>
      </c>
      <c r="C125" t="s">
        <v>5461</v>
      </c>
      <c r="D125" t="s">
        <v>164</v>
      </c>
      <c r="E125">
        <v>50.183999999999898</v>
      </c>
      <c r="F125">
        <v>-115.14100000000001</v>
      </c>
      <c r="G125">
        <v>1950</v>
      </c>
      <c r="H125">
        <v>9</v>
      </c>
      <c r="I125">
        <v>3</v>
      </c>
      <c r="J125" s="17">
        <v>18509</v>
      </c>
      <c r="M125" t="s">
        <v>435</v>
      </c>
      <c r="N125">
        <v>477.5</v>
      </c>
      <c r="O125" t="s">
        <v>167</v>
      </c>
      <c r="P125" t="s">
        <v>164</v>
      </c>
      <c r="Q125" t="s">
        <v>166</v>
      </c>
      <c r="R125" t="s">
        <v>164</v>
      </c>
      <c r="S125" t="s">
        <v>5460</v>
      </c>
      <c r="T125" t="s">
        <v>164</v>
      </c>
      <c r="U125" t="s">
        <v>164</v>
      </c>
      <c r="V125" s="17">
        <v>43956</v>
      </c>
      <c r="W125" t="s">
        <v>0</v>
      </c>
      <c r="X125">
        <v>14</v>
      </c>
      <c r="Y125">
        <v>14</v>
      </c>
      <c r="Z125" t="s">
        <v>163</v>
      </c>
      <c r="AA125" t="s">
        <v>162</v>
      </c>
    </row>
    <row r="126" spans="1:27" x14ac:dyDescent="0.2">
      <c r="A126">
        <v>124</v>
      </c>
      <c r="B126" t="s">
        <v>0</v>
      </c>
      <c r="C126" t="s">
        <v>5459</v>
      </c>
      <c r="D126" t="s">
        <v>164</v>
      </c>
      <c r="E126">
        <v>50.567999999999898</v>
      </c>
      <c r="F126">
        <v>-115.687</v>
      </c>
      <c r="G126">
        <v>1951</v>
      </c>
      <c r="H126">
        <v>7</v>
      </c>
      <c r="I126">
        <v>31</v>
      </c>
      <c r="J126" s="17">
        <v>18840</v>
      </c>
      <c r="M126" t="s">
        <v>435</v>
      </c>
      <c r="N126">
        <v>339.89999999999901</v>
      </c>
      <c r="O126" t="s">
        <v>167</v>
      </c>
      <c r="P126" t="s">
        <v>164</v>
      </c>
      <c r="Q126" t="s">
        <v>166</v>
      </c>
      <c r="R126" t="s">
        <v>164</v>
      </c>
      <c r="S126" t="s">
        <v>5458</v>
      </c>
      <c r="T126" t="s">
        <v>164</v>
      </c>
      <c r="U126" t="s">
        <v>164</v>
      </c>
      <c r="V126" s="17">
        <v>43956</v>
      </c>
      <c r="W126" t="s">
        <v>0</v>
      </c>
      <c r="X126">
        <v>14</v>
      </c>
      <c r="Y126">
        <v>14</v>
      </c>
      <c r="Z126" t="s">
        <v>163</v>
      </c>
      <c r="AA126" t="s">
        <v>162</v>
      </c>
    </row>
    <row r="127" spans="1:27" x14ac:dyDescent="0.2">
      <c r="A127">
        <v>125</v>
      </c>
      <c r="B127" t="s">
        <v>0</v>
      </c>
      <c r="C127" t="s">
        <v>5457</v>
      </c>
      <c r="D127" t="s">
        <v>164</v>
      </c>
      <c r="E127">
        <v>50.375999999999898</v>
      </c>
      <c r="F127">
        <v>-116.482</v>
      </c>
      <c r="G127">
        <v>1951</v>
      </c>
      <c r="H127">
        <v>7</v>
      </c>
      <c r="I127">
        <v>23</v>
      </c>
      <c r="J127" s="17">
        <v>18832</v>
      </c>
      <c r="M127" t="s">
        <v>435</v>
      </c>
      <c r="N127">
        <v>1108.8</v>
      </c>
      <c r="O127" t="s">
        <v>167</v>
      </c>
      <c r="P127" t="s">
        <v>164</v>
      </c>
      <c r="Q127" t="s">
        <v>166</v>
      </c>
      <c r="R127" t="s">
        <v>164</v>
      </c>
      <c r="S127" t="s">
        <v>5456</v>
      </c>
      <c r="T127" t="s">
        <v>164</v>
      </c>
      <c r="U127" t="s">
        <v>164</v>
      </c>
      <c r="V127" s="17">
        <v>43956</v>
      </c>
      <c r="W127" t="s">
        <v>0</v>
      </c>
      <c r="X127">
        <v>14</v>
      </c>
      <c r="Y127">
        <v>14</v>
      </c>
      <c r="Z127" t="s">
        <v>163</v>
      </c>
      <c r="AA127" t="s">
        <v>162</v>
      </c>
    </row>
    <row r="128" spans="1:27" x14ac:dyDescent="0.2">
      <c r="A128">
        <v>126</v>
      </c>
      <c r="B128" t="s">
        <v>0</v>
      </c>
      <c r="C128" t="s">
        <v>5455</v>
      </c>
      <c r="D128" t="s">
        <v>164</v>
      </c>
      <c r="E128">
        <v>50.683999999999898</v>
      </c>
      <c r="F128">
        <v>-121.982</v>
      </c>
      <c r="G128">
        <v>1950</v>
      </c>
      <c r="H128">
        <v>7</v>
      </c>
      <c r="I128">
        <v>23</v>
      </c>
      <c r="J128" s="17">
        <v>18467</v>
      </c>
      <c r="M128" t="s">
        <v>435</v>
      </c>
      <c r="N128">
        <v>728.39999999999895</v>
      </c>
      <c r="O128" t="s">
        <v>185</v>
      </c>
      <c r="P128" t="s">
        <v>164</v>
      </c>
      <c r="Q128" t="s">
        <v>166</v>
      </c>
      <c r="R128" t="s">
        <v>164</v>
      </c>
      <c r="S128" t="s">
        <v>5454</v>
      </c>
      <c r="T128" t="s">
        <v>164</v>
      </c>
      <c r="U128" t="s">
        <v>164</v>
      </c>
      <c r="V128" s="17">
        <v>43956</v>
      </c>
      <c r="W128" t="s">
        <v>0</v>
      </c>
      <c r="X128">
        <v>14</v>
      </c>
      <c r="Y128">
        <v>14</v>
      </c>
      <c r="Z128" t="s">
        <v>163</v>
      </c>
      <c r="AA128" t="s">
        <v>162</v>
      </c>
    </row>
    <row r="129" spans="1:27" x14ac:dyDescent="0.2">
      <c r="A129">
        <v>127</v>
      </c>
      <c r="B129" t="s">
        <v>0</v>
      </c>
      <c r="C129" t="s">
        <v>5453</v>
      </c>
      <c r="D129" t="s">
        <v>164</v>
      </c>
      <c r="E129">
        <v>50.317999999999898</v>
      </c>
      <c r="F129">
        <v>-121.732</v>
      </c>
      <c r="G129">
        <v>1952</v>
      </c>
      <c r="H129">
        <v>10</v>
      </c>
      <c r="I129">
        <v>15</v>
      </c>
      <c r="J129" s="17">
        <v>19282</v>
      </c>
      <c r="M129" t="s">
        <v>435</v>
      </c>
      <c r="N129">
        <v>607</v>
      </c>
      <c r="O129" t="s">
        <v>185</v>
      </c>
      <c r="P129" t="s">
        <v>164</v>
      </c>
      <c r="Q129" t="s">
        <v>166</v>
      </c>
      <c r="R129" t="s">
        <v>164</v>
      </c>
      <c r="S129" t="s">
        <v>5452</v>
      </c>
      <c r="T129" t="s">
        <v>164</v>
      </c>
      <c r="U129" t="s">
        <v>164</v>
      </c>
      <c r="V129" s="17">
        <v>43956</v>
      </c>
      <c r="W129" t="s">
        <v>0</v>
      </c>
      <c r="X129">
        <v>14</v>
      </c>
      <c r="Y129">
        <v>14</v>
      </c>
      <c r="Z129" t="s">
        <v>163</v>
      </c>
      <c r="AA129" t="s">
        <v>162</v>
      </c>
    </row>
    <row r="130" spans="1:27" x14ac:dyDescent="0.2">
      <c r="A130">
        <v>128</v>
      </c>
      <c r="B130" t="s">
        <v>0</v>
      </c>
      <c r="C130" t="s">
        <v>5451</v>
      </c>
      <c r="D130" t="s">
        <v>164</v>
      </c>
      <c r="E130">
        <v>50.759999999999899</v>
      </c>
      <c r="F130">
        <v>-120.753</v>
      </c>
      <c r="G130">
        <v>1951</v>
      </c>
      <c r="H130">
        <v>7</v>
      </c>
      <c r="I130">
        <v>14</v>
      </c>
      <c r="J130" s="17">
        <v>18823</v>
      </c>
      <c r="M130" t="s">
        <v>435</v>
      </c>
      <c r="N130">
        <v>323.69999999999902</v>
      </c>
      <c r="O130" t="s">
        <v>185</v>
      </c>
      <c r="P130" t="s">
        <v>164</v>
      </c>
      <c r="Q130" t="s">
        <v>166</v>
      </c>
      <c r="R130" t="s">
        <v>164</v>
      </c>
      <c r="S130" t="s">
        <v>5450</v>
      </c>
      <c r="T130" t="s">
        <v>164</v>
      </c>
      <c r="U130" t="s">
        <v>164</v>
      </c>
      <c r="V130" s="17">
        <v>43956</v>
      </c>
      <c r="W130" t="s">
        <v>0</v>
      </c>
      <c r="X130">
        <v>14</v>
      </c>
      <c r="Y130">
        <v>14</v>
      </c>
      <c r="Z130" t="s">
        <v>163</v>
      </c>
      <c r="AA130" t="s">
        <v>162</v>
      </c>
    </row>
    <row r="131" spans="1:27" x14ac:dyDescent="0.2">
      <c r="A131">
        <v>129</v>
      </c>
      <c r="B131" t="s">
        <v>0</v>
      </c>
      <c r="C131" t="s">
        <v>5449</v>
      </c>
      <c r="D131" t="s">
        <v>164</v>
      </c>
      <c r="E131">
        <v>50.625999999999898</v>
      </c>
      <c r="F131">
        <v>-126.232</v>
      </c>
      <c r="G131">
        <v>1950</v>
      </c>
      <c r="H131">
        <v>6</v>
      </c>
      <c r="I131">
        <v>5</v>
      </c>
      <c r="J131" s="17">
        <v>18419</v>
      </c>
      <c r="M131" t="s">
        <v>435</v>
      </c>
      <c r="N131">
        <v>248.8</v>
      </c>
      <c r="O131" t="s">
        <v>185</v>
      </c>
      <c r="P131" t="s">
        <v>164</v>
      </c>
      <c r="Q131" t="s">
        <v>166</v>
      </c>
      <c r="R131" t="s">
        <v>164</v>
      </c>
      <c r="S131" t="s">
        <v>5448</v>
      </c>
      <c r="T131" t="s">
        <v>164</v>
      </c>
      <c r="U131" t="s">
        <v>164</v>
      </c>
      <c r="V131" s="17">
        <v>43956</v>
      </c>
      <c r="W131" t="s">
        <v>0</v>
      </c>
      <c r="X131">
        <v>13</v>
      </c>
      <c r="Y131">
        <v>13</v>
      </c>
      <c r="Z131" t="s">
        <v>208</v>
      </c>
      <c r="AA131" t="s">
        <v>207</v>
      </c>
    </row>
    <row r="132" spans="1:27" x14ac:dyDescent="0.2">
      <c r="A132">
        <v>130</v>
      </c>
      <c r="B132" t="s">
        <v>0</v>
      </c>
      <c r="C132" t="s">
        <v>5447</v>
      </c>
      <c r="D132" t="s">
        <v>164</v>
      </c>
      <c r="E132">
        <v>50.539000000000001</v>
      </c>
      <c r="F132">
        <v>-126.345</v>
      </c>
      <c r="G132">
        <v>1951</v>
      </c>
      <c r="H132">
        <v>8</v>
      </c>
      <c r="I132">
        <v>20</v>
      </c>
      <c r="J132" s="17">
        <v>18860</v>
      </c>
      <c r="M132" t="s">
        <v>435</v>
      </c>
      <c r="N132">
        <v>5007.8999999999896</v>
      </c>
      <c r="O132" t="s">
        <v>185</v>
      </c>
      <c r="P132" t="s">
        <v>164</v>
      </c>
      <c r="Q132" t="s">
        <v>166</v>
      </c>
      <c r="R132" t="s">
        <v>164</v>
      </c>
      <c r="S132" t="s">
        <v>5446</v>
      </c>
      <c r="T132" t="s">
        <v>164</v>
      </c>
      <c r="U132" t="s">
        <v>164</v>
      </c>
      <c r="V132" s="17">
        <v>43956</v>
      </c>
      <c r="W132" t="s">
        <v>0</v>
      </c>
      <c r="X132">
        <v>13</v>
      </c>
      <c r="Y132">
        <v>13</v>
      </c>
      <c r="Z132" t="s">
        <v>208</v>
      </c>
      <c r="AA132" t="s">
        <v>207</v>
      </c>
    </row>
    <row r="133" spans="1:27" x14ac:dyDescent="0.2">
      <c r="A133">
        <v>131</v>
      </c>
      <c r="B133" t="s">
        <v>0</v>
      </c>
      <c r="C133" t="s">
        <v>5445</v>
      </c>
      <c r="D133" t="s">
        <v>164</v>
      </c>
      <c r="E133">
        <v>50.259999999999899</v>
      </c>
      <c r="F133">
        <v>-124.845</v>
      </c>
      <c r="G133">
        <v>1951</v>
      </c>
      <c r="H133">
        <v>7</v>
      </c>
      <c r="I133">
        <v>1</v>
      </c>
      <c r="J133" s="17">
        <v>18810</v>
      </c>
      <c r="M133" t="s">
        <v>435</v>
      </c>
      <c r="N133">
        <v>331.8</v>
      </c>
      <c r="O133" t="s">
        <v>185</v>
      </c>
      <c r="P133" t="s">
        <v>164</v>
      </c>
      <c r="Q133" t="s">
        <v>166</v>
      </c>
      <c r="R133" t="s">
        <v>164</v>
      </c>
      <c r="S133" t="s">
        <v>5444</v>
      </c>
      <c r="T133" t="s">
        <v>164</v>
      </c>
      <c r="U133" t="s">
        <v>164</v>
      </c>
      <c r="V133" s="17">
        <v>43956</v>
      </c>
      <c r="W133" t="s">
        <v>0</v>
      </c>
      <c r="X133">
        <v>13</v>
      </c>
      <c r="Y133">
        <v>13</v>
      </c>
      <c r="Z133" t="s">
        <v>208</v>
      </c>
      <c r="AA133" t="s">
        <v>207</v>
      </c>
    </row>
    <row r="134" spans="1:27" x14ac:dyDescent="0.2">
      <c r="A134">
        <v>132</v>
      </c>
      <c r="B134" t="s">
        <v>0</v>
      </c>
      <c r="C134" t="s">
        <v>5443</v>
      </c>
      <c r="D134" t="s">
        <v>164</v>
      </c>
      <c r="E134">
        <v>50.433999999999898</v>
      </c>
      <c r="F134">
        <v>-117.595</v>
      </c>
      <c r="G134">
        <v>1951</v>
      </c>
      <c r="H134">
        <v>3</v>
      </c>
      <c r="I134">
        <v>1</v>
      </c>
      <c r="J134" s="17">
        <v>18688</v>
      </c>
      <c r="M134" t="s">
        <v>435</v>
      </c>
      <c r="N134">
        <v>566.5</v>
      </c>
      <c r="O134" t="s">
        <v>167</v>
      </c>
      <c r="P134" t="s">
        <v>164</v>
      </c>
      <c r="Q134" t="s">
        <v>166</v>
      </c>
      <c r="R134" t="s">
        <v>164</v>
      </c>
      <c r="S134" t="s">
        <v>5442</v>
      </c>
      <c r="T134" t="s">
        <v>164</v>
      </c>
      <c r="U134" t="s">
        <v>164</v>
      </c>
      <c r="V134" s="17">
        <v>43956</v>
      </c>
      <c r="W134" t="s">
        <v>0</v>
      </c>
      <c r="X134">
        <v>14</v>
      </c>
      <c r="Y134">
        <v>14</v>
      </c>
      <c r="Z134" t="s">
        <v>163</v>
      </c>
      <c r="AA134" t="s">
        <v>162</v>
      </c>
    </row>
    <row r="135" spans="1:27" x14ac:dyDescent="0.2">
      <c r="A135">
        <v>133</v>
      </c>
      <c r="B135" t="s">
        <v>0</v>
      </c>
      <c r="C135" t="s">
        <v>5441</v>
      </c>
      <c r="D135" t="s">
        <v>164</v>
      </c>
      <c r="E135">
        <v>50.491999999999898</v>
      </c>
      <c r="F135">
        <v>-117.732</v>
      </c>
      <c r="G135">
        <v>1951</v>
      </c>
      <c r="H135">
        <v>8</v>
      </c>
      <c r="I135">
        <v>20</v>
      </c>
      <c r="J135" s="17">
        <v>18860</v>
      </c>
      <c r="M135" t="s">
        <v>435</v>
      </c>
      <c r="N135">
        <v>283.19999999999902</v>
      </c>
      <c r="O135" t="s">
        <v>167</v>
      </c>
      <c r="P135" t="s">
        <v>164</v>
      </c>
      <c r="Q135" t="s">
        <v>166</v>
      </c>
      <c r="R135" t="s">
        <v>164</v>
      </c>
      <c r="S135" t="s">
        <v>5440</v>
      </c>
      <c r="T135" t="s">
        <v>164</v>
      </c>
      <c r="U135" t="s">
        <v>164</v>
      </c>
      <c r="V135" s="17">
        <v>43956</v>
      </c>
      <c r="W135" t="s">
        <v>0</v>
      </c>
      <c r="X135">
        <v>14</v>
      </c>
      <c r="Y135">
        <v>14</v>
      </c>
      <c r="Z135" t="s">
        <v>163</v>
      </c>
      <c r="AA135" t="s">
        <v>162</v>
      </c>
    </row>
    <row r="136" spans="1:27" x14ac:dyDescent="0.2">
      <c r="A136">
        <v>134</v>
      </c>
      <c r="B136" t="s">
        <v>0</v>
      </c>
      <c r="C136" t="s">
        <v>5439</v>
      </c>
      <c r="D136" t="s">
        <v>164</v>
      </c>
      <c r="E136">
        <v>50.155000000000001</v>
      </c>
      <c r="F136">
        <v>-117.595</v>
      </c>
      <c r="G136">
        <v>1952</v>
      </c>
      <c r="H136">
        <v>10</v>
      </c>
      <c r="I136">
        <v>1</v>
      </c>
      <c r="J136" s="17">
        <v>19268</v>
      </c>
      <c r="M136" t="s">
        <v>435</v>
      </c>
      <c r="N136">
        <v>655.5</v>
      </c>
      <c r="O136" t="s">
        <v>185</v>
      </c>
      <c r="P136" t="s">
        <v>164</v>
      </c>
      <c r="Q136" t="s">
        <v>166</v>
      </c>
      <c r="R136" t="s">
        <v>164</v>
      </c>
      <c r="S136" t="s">
        <v>5438</v>
      </c>
      <c r="T136" t="s">
        <v>164</v>
      </c>
      <c r="U136" t="s">
        <v>164</v>
      </c>
      <c r="V136" s="17">
        <v>43956</v>
      </c>
      <c r="W136" t="s">
        <v>0</v>
      </c>
      <c r="X136">
        <v>14</v>
      </c>
      <c r="Y136">
        <v>14</v>
      </c>
      <c r="Z136" t="s">
        <v>163</v>
      </c>
      <c r="AA136" t="s">
        <v>162</v>
      </c>
    </row>
    <row r="137" spans="1:27" x14ac:dyDescent="0.2">
      <c r="A137">
        <v>135</v>
      </c>
      <c r="B137" t="s">
        <v>0</v>
      </c>
      <c r="C137" t="s">
        <v>5437</v>
      </c>
      <c r="D137" t="s">
        <v>164</v>
      </c>
      <c r="E137">
        <v>49.741999999999898</v>
      </c>
      <c r="F137">
        <v>-122.233</v>
      </c>
      <c r="G137">
        <v>1951</v>
      </c>
      <c r="H137">
        <v>7</v>
      </c>
      <c r="I137">
        <v>30</v>
      </c>
      <c r="J137" s="17">
        <v>18839</v>
      </c>
      <c r="M137" t="s">
        <v>435</v>
      </c>
      <c r="N137">
        <v>356.1</v>
      </c>
      <c r="O137" t="s">
        <v>185</v>
      </c>
      <c r="P137" t="s">
        <v>164</v>
      </c>
      <c r="Q137" t="s">
        <v>166</v>
      </c>
      <c r="R137" t="s">
        <v>164</v>
      </c>
      <c r="S137" t="s">
        <v>5436</v>
      </c>
      <c r="T137" t="s">
        <v>164</v>
      </c>
      <c r="U137" t="s">
        <v>164</v>
      </c>
      <c r="V137" s="17">
        <v>43956</v>
      </c>
      <c r="W137" t="s">
        <v>0</v>
      </c>
      <c r="X137">
        <v>13</v>
      </c>
      <c r="Y137">
        <v>13</v>
      </c>
      <c r="Z137" t="s">
        <v>208</v>
      </c>
      <c r="AA137" t="s">
        <v>207</v>
      </c>
    </row>
    <row r="138" spans="1:27" x14ac:dyDescent="0.2">
      <c r="A138">
        <v>136</v>
      </c>
      <c r="B138" t="s">
        <v>0</v>
      </c>
      <c r="C138" t="s">
        <v>5435</v>
      </c>
      <c r="D138" t="s">
        <v>164</v>
      </c>
      <c r="E138">
        <v>50.039000000000001</v>
      </c>
      <c r="F138">
        <v>-121.64100000000001</v>
      </c>
      <c r="G138">
        <v>1950</v>
      </c>
      <c r="H138">
        <v>7</v>
      </c>
      <c r="I138">
        <v>4</v>
      </c>
      <c r="J138" s="17">
        <v>18448</v>
      </c>
      <c r="M138" t="s">
        <v>435</v>
      </c>
      <c r="N138">
        <v>318.39999999999901</v>
      </c>
      <c r="O138" t="s">
        <v>185</v>
      </c>
      <c r="P138" t="s">
        <v>164</v>
      </c>
      <c r="Q138" t="s">
        <v>166</v>
      </c>
      <c r="R138" t="s">
        <v>164</v>
      </c>
      <c r="S138" t="s">
        <v>5434</v>
      </c>
      <c r="T138" t="s">
        <v>164</v>
      </c>
      <c r="U138" t="s">
        <v>164</v>
      </c>
      <c r="V138" s="17">
        <v>43956</v>
      </c>
      <c r="W138" t="s">
        <v>0</v>
      </c>
      <c r="X138">
        <v>14</v>
      </c>
      <c r="Y138">
        <v>14</v>
      </c>
      <c r="Z138" t="s">
        <v>163</v>
      </c>
      <c r="AA138" t="s">
        <v>162</v>
      </c>
    </row>
    <row r="139" spans="1:27" x14ac:dyDescent="0.2">
      <c r="A139">
        <v>137</v>
      </c>
      <c r="B139" t="s">
        <v>0</v>
      </c>
      <c r="C139" t="s">
        <v>5433</v>
      </c>
      <c r="D139" t="s">
        <v>164</v>
      </c>
      <c r="E139">
        <v>50.491999999999898</v>
      </c>
      <c r="F139">
        <v>-122.595</v>
      </c>
      <c r="G139">
        <v>1951</v>
      </c>
      <c r="H139">
        <v>7</v>
      </c>
      <c r="I139">
        <v>2</v>
      </c>
      <c r="J139" s="17">
        <v>18811</v>
      </c>
      <c r="M139" t="s">
        <v>435</v>
      </c>
      <c r="N139">
        <v>214.4</v>
      </c>
      <c r="O139" t="s">
        <v>185</v>
      </c>
      <c r="P139" t="s">
        <v>164</v>
      </c>
      <c r="Q139" t="s">
        <v>166</v>
      </c>
      <c r="R139" t="s">
        <v>164</v>
      </c>
      <c r="S139" t="s">
        <v>5432</v>
      </c>
      <c r="T139" t="s">
        <v>164</v>
      </c>
      <c r="U139" t="s">
        <v>164</v>
      </c>
      <c r="V139" s="17">
        <v>43956</v>
      </c>
      <c r="W139" t="s">
        <v>0</v>
      </c>
      <c r="X139">
        <v>14</v>
      </c>
      <c r="Y139">
        <v>14</v>
      </c>
      <c r="Z139" t="s">
        <v>163</v>
      </c>
      <c r="AA139" t="s">
        <v>162</v>
      </c>
    </row>
    <row r="140" spans="1:27" x14ac:dyDescent="0.2">
      <c r="A140">
        <v>138</v>
      </c>
      <c r="B140" t="s">
        <v>0</v>
      </c>
      <c r="C140" t="s">
        <v>5431</v>
      </c>
      <c r="D140" t="s">
        <v>164</v>
      </c>
      <c r="E140">
        <v>50.463000000000001</v>
      </c>
      <c r="F140">
        <v>-120.437</v>
      </c>
      <c r="G140">
        <v>1951</v>
      </c>
      <c r="H140">
        <v>7</v>
      </c>
      <c r="I140">
        <v>31</v>
      </c>
      <c r="J140" s="17">
        <v>18840</v>
      </c>
      <c r="M140" t="s">
        <v>435</v>
      </c>
      <c r="N140">
        <v>2377.5</v>
      </c>
      <c r="O140" t="s">
        <v>185</v>
      </c>
      <c r="P140" t="s">
        <v>164</v>
      </c>
      <c r="Q140" t="s">
        <v>166</v>
      </c>
      <c r="R140" t="s">
        <v>164</v>
      </c>
      <c r="S140" t="s">
        <v>5430</v>
      </c>
      <c r="T140" t="s">
        <v>164</v>
      </c>
      <c r="U140" t="s">
        <v>164</v>
      </c>
      <c r="V140" s="17">
        <v>43956</v>
      </c>
      <c r="W140" t="s">
        <v>0</v>
      </c>
      <c r="X140">
        <v>14</v>
      </c>
      <c r="Y140">
        <v>14</v>
      </c>
      <c r="Z140" t="s">
        <v>163</v>
      </c>
      <c r="AA140" t="s">
        <v>162</v>
      </c>
    </row>
    <row r="141" spans="1:27" x14ac:dyDescent="0.2">
      <c r="A141">
        <v>139</v>
      </c>
      <c r="B141" t="s">
        <v>0</v>
      </c>
      <c r="C141" t="s">
        <v>5429</v>
      </c>
      <c r="D141" t="s">
        <v>164</v>
      </c>
      <c r="E141">
        <v>50.463000000000001</v>
      </c>
      <c r="F141">
        <v>-120.89100000000001</v>
      </c>
      <c r="G141">
        <v>1952</v>
      </c>
      <c r="H141">
        <v>5</v>
      </c>
      <c r="I141">
        <v>24</v>
      </c>
      <c r="J141" s="17">
        <v>19138</v>
      </c>
      <c r="M141" t="s">
        <v>435</v>
      </c>
      <c r="N141">
        <v>242.8</v>
      </c>
      <c r="O141" t="s">
        <v>185</v>
      </c>
      <c r="P141" t="s">
        <v>164</v>
      </c>
      <c r="Q141" t="s">
        <v>166</v>
      </c>
      <c r="R141" t="s">
        <v>164</v>
      </c>
      <c r="S141" t="s">
        <v>5428</v>
      </c>
      <c r="T141" t="s">
        <v>164</v>
      </c>
      <c r="U141" t="s">
        <v>164</v>
      </c>
      <c r="V141" s="17">
        <v>43956</v>
      </c>
      <c r="W141" t="s">
        <v>0</v>
      </c>
      <c r="X141">
        <v>14</v>
      </c>
      <c r="Y141">
        <v>14</v>
      </c>
      <c r="Z141" t="s">
        <v>163</v>
      </c>
      <c r="AA141" t="s">
        <v>162</v>
      </c>
    </row>
    <row r="142" spans="1:27" x14ac:dyDescent="0.2">
      <c r="A142">
        <v>140</v>
      </c>
      <c r="B142" t="s">
        <v>0</v>
      </c>
      <c r="C142" t="s">
        <v>5427</v>
      </c>
      <c r="D142" t="s">
        <v>164</v>
      </c>
      <c r="E142">
        <v>50.463000000000001</v>
      </c>
      <c r="F142">
        <v>-127.437</v>
      </c>
      <c r="G142">
        <v>1951</v>
      </c>
      <c r="H142">
        <v>6</v>
      </c>
      <c r="I142">
        <v>15</v>
      </c>
      <c r="J142" s="17">
        <v>18794</v>
      </c>
      <c r="M142" t="s">
        <v>435</v>
      </c>
      <c r="N142">
        <v>1596.8</v>
      </c>
      <c r="O142" t="s">
        <v>185</v>
      </c>
      <c r="P142" t="s">
        <v>164</v>
      </c>
      <c r="Q142" t="s">
        <v>166</v>
      </c>
      <c r="R142" t="s">
        <v>164</v>
      </c>
      <c r="S142" t="s">
        <v>5426</v>
      </c>
      <c r="T142" t="s">
        <v>164</v>
      </c>
      <c r="U142" t="s">
        <v>164</v>
      </c>
      <c r="V142" s="17">
        <v>43956</v>
      </c>
      <c r="W142" t="s">
        <v>0</v>
      </c>
      <c r="X142">
        <v>13</v>
      </c>
      <c r="Y142">
        <v>13</v>
      </c>
      <c r="Z142" t="s">
        <v>208</v>
      </c>
      <c r="AA142" t="s">
        <v>207</v>
      </c>
    </row>
    <row r="143" spans="1:27" x14ac:dyDescent="0.2">
      <c r="A143">
        <v>141</v>
      </c>
      <c r="B143" t="s">
        <v>0</v>
      </c>
      <c r="C143" t="s">
        <v>5425</v>
      </c>
      <c r="D143" t="s">
        <v>164</v>
      </c>
      <c r="E143">
        <v>50.039000000000001</v>
      </c>
      <c r="F143">
        <v>-126.345</v>
      </c>
      <c r="G143">
        <v>1952</v>
      </c>
      <c r="H143">
        <v>7</v>
      </c>
      <c r="I143">
        <v>15</v>
      </c>
      <c r="J143" s="17">
        <v>19190</v>
      </c>
      <c r="M143" t="s">
        <v>435</v>
      </c>
      <c r="N143">
        <v>2225.6999999999898</v>
      </c>
      <c r="O143" t="s">
        <v>167</v>
      </c>
      <c r="P143" t="s">
        <v>164</v>
      </c>
      <c r="Q143" t="s">
        <v>166</v>
      </c>
      <c r="R143" t="s">
        <v>164</v>
      </c>
      <c r="S143" t="s">
        <v>5424</v>
      </c>
      <c r="T143" t="s">
        <v>164</v>
      </c>
      <c r="U143" t="s">
        <v>164</v>
      </c>
      <c r="V143" s="17">
        <v>43956</v>
      </c>
      <c r="W143" t="s">
        <v>0</v>
      </c>
      <c r="X143">
        <v>13</v>
      </c>
      <c r="Y143">
        <v>13</v>
      </c>
      <c r="Z143" t="s">
        <v>208</v>
      </c>
      <c r="AA143" t="s">
        <v>207</v>
      </c>
    </row>
    <row r="144" spans="1:27" x14ac:dyDescent="0.2">
      <c r="A144">
        <v>142</v>
      </c>
      <c r="B144" t="s">
        <v>0</v>
      </c>
      <c r="C144" t="s">
        <v>5423</v>
      </c>
      <c r="D144" t="s">
        <v>164</v>
      </c>
      <c r="E144">
        <v>49.183999999999898</v>
      </c>
      <c r="F144">
        <v>-119.39400000000001</v>
      </c>
      <c r="G144">
        <v>1950</v>
      </c>
      <c r="H144">
        <v>9</v>
      </c>
      <c r="I144">
        <v>21</v>
      </c>
      <c r="J144" s="17">
        <v>18527</v>
      </c>
      <c r="M144" t="s">
        <v>435</v>
      </c>
      <c r="N144">
        <v>283.19999999999902</v>
      </c>
      <c r="O144" t="s">
        <v>185</v>
      </c>
      <c r="P144" t="s">
        <v>164</v>
      </c>
      <c r="Q144" t="s">
        <v>166</v>
      </c>
      <c r="R144" t="s">
        <v>164</v>
      </c>
      <c r="S144" t="s">
        <v>5422</v>
      </c>
      <c r="T144" t="s">
        <v>164</v>
      </c>
      <c r="U144" t="s">
        <v>164</v>
      </c>
      <c r="V144" s="17">
        <v>43956</v>
      </c>
      <c r="W144" t="s">
        <v>0</v>
      </c>
      <c r="X144">
        <v>14</v>
      </c>
      <c r="Y144">
        <v>14</v>
      </c>
      <c r="Z144" t="s">
        <v>163</v>
      </c>
      <c r="AA144" t="s">
        <v>162</v>
      </c>
    </row>
    <row r="145" spans="1:27" x14ac:dyDescent="0.2">
      <c r="A145">
        <v>143</v>
      </c>
      <c r="B145" t="s">
        <v>0</v>
      </c>
      <c r="C145" t="s">
        <v>5421</v>
      </c>
      <c r="D145" t="s">
        <v>164</v>
      </c>
      <c r="E145">
        <v>50.067999999999898</v>
      </c>
      <c r="F145">
        <v>-118.687</v>
      </c>
      <c r="G145">
        <v>1951</v>
      </c>
      <c r="H145">
        <v>8</v>
      </c>
      <c r="I145">
        <v>13</v>
      </c>
      <c r="J145" s="17">
        <v>18853</v>
      </c>
      <c r="M145" t="s">
        <v>435</v>
      </c>
      <c r="N145">
        <v>485.6</v>
      </c>
      <c r="O145" t="s">
        <v>167</v>
      </c>
      <c r="P145" t="s">
        <v>164</v>
      </c>
      <c r="Q145" t="s">
        <v>166</v>
      </c>
      <c r="R145" t="s">
        <v>164</v>
      </c>
      <c r="S145" t="s">
        <v>5420</v>
      </c>
      <c r="T145" t="s">
        <v>164</v>
      </c>
      <c r="U145" t="s">
        <v>164</v>
      </c>
      <c r="V145" s="17">
        <v>43956</v>
      </c>
      <c r="W145" t="s">
        <v>0</v>
      </c>
      <c r="X145">
        <v>14</v>
      </c>
      <c r="Y145">
        <v>14</v>
      </c>
      <c r="Z145" t="s">
        <v>163</v>
      </c>
      <c r="AA145" t="s">
        <v>162</v>
      </c>
    </row>
    <row r="146" spans="1:27" x14ac:dyDescent="0.2">
      <c r="A146">
        <v>144</v>
      </c>
      <c r="B146" t="s">
        <v>0</v>
      </c>
      <c r="C146" t="s">
        <v>5419</v>
      </c>
      <c r="D146" t="s">
        <v>164</v>
      </c>
      <c r="E146">
        <v>49.713000000000001</v>
      </c>
      <c r="F146">
        <v>-119.14400000000001</v>
      </c>
      <c r="G146">
        <v>1951</v>
      </c>
      <c r="H146">
        <v>9</v>
      </c>
      <c r="I146">
        <v>2</v>
      </c>
      <c r="J146" s="17">
        <v>18873</v>
      </c>
      <c r="M146" t="s">
        <v>435</v>
      </c>
      <c r="N146">
        <v>250.9</v>
      </c>
      <c r="O146" t="s">
        <v>185</v>
      </c>
      <c r="P146" t="s">
        <v>164</v>
      </c>
      <c r="Q146" t="s">
        <v>166</v>
      </c>
      <c r="R146" t="s">
        <v>164</v>
      </c>
      <c r="S146" t="s">
        <v>5418</v>
      </c>
      <c r="T146" t="s">
        <v>164</v>
      </c>
      <c r="U146" t="s">
        <v>164</v>
      </c>
      <c r="V146" s="17">
        <v>43956</v>
      </c>
      <c r="W146" t="s">
        <v>0</v>
      </c>
      <c r="X146">
        <v>14</v>
      </c>
      <c r="Y146">
        <v>14</v>
      </c>
      <c r="Z146" t="s">
        <v>163</v>
      </c>
      <c r="AA146" t="s">
        <v>162</v>
      </c>
    </row>
    <row r="147" spans="1:27" x14ac:dyDescent="0.2">
      <c r="A147">
        <v>145</v>
      </c>
      <c r="B147" t="s">
        <v>0</v>
      </c>
      <c r="C147" t="s">
        <v>5417</v>
      </c>
      <c r="D147" t="s">
        <v>164</v>
      </c>
      <c r="E147">
        <v>49.713000000000001</v>
      </c>
      <c r="F147">
        <v>-119.51</v>
      </c>
      <c r="G147">
        <v>1952</v>
      </c>
      <c r="H147">
        <v>8</v>
      </c>
      <c r="I147">
        <v>13</v>
      </c>
      <c r="J147" s="17">
        <v>19219</v>
      </c>
      <c r="M147" t="s">
        <v>435</v>
      </c>
      <c r="N147">
        <v>295.8</v>
      </c>
      <c r="O147" t="s">
        <v>185</v>
      </c>
      <c r="P147" t="s">
        <v>164</v>
      </c>
      <c r="Q147" t="s">
        <v>166</v>
      </c>
      <c r="R147" t="s">
        <v>164</v>
      </c>
      <c r="S147" t="s">
        <v>5416</v>
      </c>
      <c r="T147" t="s">
        <v>164</v>
      </c>
      <c r="U147" t="s">
        <v>164</v>
      </c>
      <c r="V147" s="17">
        <v>43956</v>
      </c>
      <c r="W147" t="s">
        <v>0</v>
      </c>
      <c r="X147">
        <v>14</v>
      </c>
      <c r="Y147">
        <v>14</v>
      </c>
      <c r="Z147" t="s">
        <v>163</v>
      </c>
      <c r="AA147" t="s">
        <v>162</v>
      </c>
    </row>
    <row r="148" spans="1:27" x14ac:dyDescent="0.2">
      <c r="A148">
        <v>146</v>
      </c>
      <c r="B148" t="s">
        <v>0</v>
      </c>
      <c r="C148" t="s">
        <v>5415</v>
      </c>
      <c r="D148" t="s">
        <v>164</v>
      </c>
      <c r="E148">
        <v>49.789000000000001</v>
      </c>
      <c r="F148">
        <v>-123.14400000000001</v>
      </c>
      <c r="G148">
        <v>1950</v>
      </c>
      <c r="H148">
        <v>7</v>
      </c>
      <c r="I148">
        <v>16</v>
      </c>
      <c r="J148" s="17">
        <v>18460</v>
      </c>
      <c r="M148" t="s">
        <v>435</v>
      </c>
      <c r="N148">
        <v>364.19999999999902</v>
      </c>
      <c r="O148" t="s">
        <v>185</v>
      </c>
      <c r="P148" t="s">
        <v>164</v>
      </c>
      <c r="Q148" t="s">
        <v>166</v>
      </c>
      <c r="R148" t="s">
        <v>164</v>
      </c>
      <c r="S148" t="s">
        <v>5414</v>
      </c>
      <c r="T148" t="s">
        <v>164</v>
      </c>
      <c r="U148" t="s">
        <v>164</v>
      </c>
      <c r="V148" s="17">
        <v>43956</v>
      </c>
      <c r="W148" t="s">
        <v>0</v>
      </c>
      <c r="X148">
        <v>13</v>
      </c>
      <c r="Y148">
        <v>13</v>
      </c>
      <c r="Z148" t="s">
        <v>208</v>
      </c>
      <c r="AA148" t="s">
        <v>207</v>
      </c>
    </row>
    <row r="149" spans="1:27" x14ac:dyDescent="0.2">
      <c r="A149">
        <v>147</v>
      </c>
      <c r="B149" t="s">
        <v>0</v>
      </c>
      <c r="C149" t="s">
        <v>5413</v>
      </c>
      <c r="D149" t="s">
        <v>164</v>
      </c>
      <c r="E149">
        <v>49.625999999999898</v>
      </c>
      <c r="F149">
        <v>-123.733</v>
      </c>
      <c r="G149">
        <v>1951</v>
      </c>
      <c r="H149">
        <v>6</v>
      </c>
      <c r="I149">
        <v>21</v>
      </c>
      <c r="J149" s="17">
        <v>18800</v>
      </c>
      <c r="M149" t="s">
        <v>435</v>
      </c>
      <c r="N149">
        <v>250.9</v>
      </c>
      <c r="O149" t="s">
        <v>185</v>
      </c>
      <c r="P149" t="s">
        <v>164</v>
      </c>
      <c r="Q149" t="s">
        <v>166</v>
      </c>
      <c r="R149" t="s">
        <v>164</v>
      </c>
      <c r="S149" t="s">
        <v>5412</v>
      </c>
      <c r="T149" t="s">
        <v>164</v>
      </c>
      <c r="U149" t="s">
        <v>164</v>
      </c>
      <c r="V149" s="17">
        <v>43956</v>
      </c>
      <c r="W149" t="s">
        <v>0</v>
      </c>
      <c r="X149">
        <v>13</v>
      </c>
      <c r="Y149">
        <v>13</v>
      </c>
      <c r="Z149" t="s">
        <v>208</v>
      </c>
      <c r="AA149" t="s">
        <v>207</v>
      </c>
    </row>
    <row r="150" spans="1:27" x14ac:dyDescent="0.2">
      <c r="A150">
        <v>148</v>
      </c>
      <c r="B150" t="s">
        <v>0</v>
      </c>
      <c r="C150" t="s">
        <v>5411</v>
      </c>
      <c r="D150" t="s">
        <v>164</v>
      </c>
      <c r="E150">
        <v>49.317999999999898</v>
      </c>
      <c r="F150">
        <v>-121.688</v>
      </c>
      <c r="G150">
        <v>1951</v>
      </c>
      <c r="H150">
        <v>4</v>
      </c>
      <c r="I150">
        <v>9</v>
      </c>
      <c r="J150" s="17">
        <v>18727</v>
      </c>
      <c r="M150" t="s">
        <v>435</v>
      </c>
      <c r="N150">
        <v>267</v>
      </c>
      <c r="O150" t="s">
        <v>185</v>
      </c>
      <c r="P150" t="s">
        <v>164</v>
      </c>
      <c r="Q150" t="s">
        <v>166</v>
      </c>
      <c r="R150" t="s">
        <v>164</v>
      </c>
      <c r="S150" t="s">
        <v>5410</v>
      </c>
      <c r="T150" t="s">
        <v>164</v>
      </c>
      <c r="U150" t="s">
        <v>164</v>
      </c>
      <c r="V150" s="17">
        <v>43956</v>
      </c>
      <c r="W150" t="s">
        <v>0</v>
      </c>
      <c r="X150">
        <v>13</v>
      </c>
      <c r="Y150">
        <v>13</v>
      </c>
      <c r="Z150" t="s">
        <v>208</v>
      </c>
      <c r="AA150" t="s">
        <v>207</v>
      </c>
    </row>
    <row r="151" spans="1:27" x14ac:dyDescent="0.2">
      <c r="A151">
        <v>149</v>
      </c>
      <c r="B151" t="s">
        <v>0</v>
      </c>
      <c r="C151" t="s">
        <v>5409</v>
      </c>
      <c r="D151" t="s">
        <v>164</v>
      </c>
      <c r="E151">
        <v>49.963000000000001</v>
      </c>
      <c r="F151">
        <v>-124.054</v>
      </c>
      <c r="G151">
        <v>1951</v>
      </c>
      <c r="H151">
        <v>8</v>
      </c>
      <c r="I151">
        <v>22</v>
      </c>
      <c r="J151" s="17">
        <v>18862</v>
      </c>
      <c r="M151" t="s">
        <v>435</v>
      </c>
      <c r="N151">
        <v>8583.2999999999902</v>
      </c>
      <c r="O151" t="s">
        <v>167</v>
      </c>
      <c r="P151" t="s">
        <v>164</v>
      </c>
      <c r="Q151" t="s">
        <v>166</v>
      </c>
      <c r="R151" t="s">
        <v>164</v>
      </c>
      <c r="S151" t="s">
        <v>5408</v>
      </c>
      <c r="T151" t="s">
        <v>164</v>
      </c>
      <c r="U151" t="s">
        <v>164</v>
      </c>
      <c r="V151" s="17">
        <v>43956</v>
      </c>
      <c r="W151" t="s">
        <v>0</v>
      </c>
      <c r="X151">
        <v>13</v>
      </c>
      <c r="Y151">
        <v>13</v>
      </c>
      <c r="Z151" t="s">
        <v>208</v>
      </c>
      <c r="AA151" t="s">
        <v>207</v>
      </c>
    </row>
    <row r="152" spans="1:27" x14ac:dyDescent="0.2">
      <c r="A152">
        <v>150</v>
      </c>
      <c r="B152" t="s">
        <v>0</v>
      </c>
      <c r="C152" t="s">
        <v>5407</v>
      </c>
      <c r="D152" t="s">
        <v>164</v>
      </c>
      <c r="E152">
        <v>49.933999999999898</v>
      </c>
      <c r="F152">
        <v>-124.233</v>
      </c>
      <c r="G152">
        <v>1951</v>
      </c>
      <c r="H152">
        <v>8</v>
      </c>
      <c r="I152">
        <v>28</v>
      </c>
      <c r="J152" s="17">
        <v>18868</v>
      </c>
      <c r="M152" t="s">
        <v>435</v>
      </c>
      <c r="N152">
        <v>1511.5</v>
      </c>
      <c r="O152" t="s">
        <v>185</v>
      </c>
      <c r="P152" t="s">
        <v>164</v>
      </c>
      <c r="Q152" t="s">
        <v>166</v>
      </c>
      <c r="R152" t="s">
        <v>164</v>
      </c>
      <c r="S152" t="s">
        <v>5406</v>
      </c>
      <c r="T152" t="s">
        <v>164</v>
      </c>
      <c r="U152" t="s">
        <v>164</v>
      </c>
      <c r="V152" s="17">
        <v>43956</v>
      </c>
      <c r="W152" t="s">
        <v>0</v>
      </c>
      <c r="X152">
        <v>13</v>
      </c>
      <c r="Y152">
        <v>13</v>
      </c>
      <c r="Z152" t="s">
        <v>208</v>
      </c>
      <c r="AA152" t="s">
        <v>207</v>
      </c>
    </row>
    <row r="153" spans="1:27" x14ac:dyDescent="0.2">
      <c r="A153">
        <v>151</v>
      </c>
      <c r="B153" t="s">
        <v>0</v>
      </c>
      <c r="C153" t="s">
        <v>5405</v>
      </c>
      <c r="D153" t="s">
        <v>164</v>
      </c>
      <c r="E153">
        <v>49.759999999999899</v>
      </c>
      <c r="F153">
        <v>-123.89400000000001</v>
      </c>
      <c r="G153">
        <v>1952</v>
      </c>
      <c r="H153">
        <v>9</v>
      </c>
      <c r="I153">
        <v>14</v>
      </c>
      <c r="J153" s="17">
        <v>19251</v>
      </c>
      <c r="M153" t="s">
        <v>435</v>
      </c>
      <c r="N153">
        <v>1388</v>
      </c>
      <c r="O153" t="s">
        <v>185</v>
      </c>
      <c r="P153" t="s">
        <v>164</v>
      </c>
      <c r="Q153" t="s">
        <v>166</v>
      </c>
      <c r="R153" t="s">
        <v>164</v>
      </c>
      <c r="S153" t="s">
        <v>5404</v>
      </c>
      <c r="T153" t="s">
        <v>164</v>
      </c>
      <c r="U153" t="s">
        <v>164</v>
      </c>
      <c r="V153" s="17">
        <v>43956</v>
      </c>
      <c r="W153" t="s">
        <v>0</v>
      </c>
      <c r="X153">
        <v>13</v>
      </c>
      <c r="Y153">
        <v>13</v>
      </c>
      <c r="Z153" t="s">
        <v>208</v>
      </c>
      <c r="AA153" t="s">
        <v>207</v>
      </c>
    </row>
    <row r="154" spans="1:27" x14ac:dyDescent="0.2">
      <c r="A154">
        <v>152</v>
      </c>
      <c r="B154" t="s">
        <v>0</v>
      </c>
      <c r="C154" t="s">
        <v>5403</v>
      </c>
      <c r="D154" t="s">
        <v>164</v>
      </c>
      <c r="E154">
        <v>49.933999999999898</v>
      </c>
      <c r="F154">
        <v>-125.554</v>
      </c>
      <c r="G154">
        <v>1951</v>
      </c>
      <c r="H154">
        <v>6</v>
      </c>
      <c r="I154">
        <v>21</v>
      </c>
      <c r="J154" s="17">
        <v>18800</v>
      </c>
      <c r="M154" t="s">
        <v>435</v>
      </c>
      <c r="N154">
        <v>9105.3999999999905</v>
      </c>
      <c r="O154" t="s">
        <v>185</v>
      </c>
      <c r="P154" t="s">
        <v>164</v>
      </c>
      <c r="Q154" t="s">
        <v>166</v>
      </c>
      <c r="R154" t="s">
        <v>164</v>
      </c>
      <c r="S154" t="s">
        <v>5402</v>
      </c>
      <c r="T154" t="s">
        <v>164</v>
      </c>
      <c r="U154" t="s">
        <v>164</v>
      </c>
      <c r="V154" s="17">
        <v>43956</v>
      </c>
      <c r="W154" t="s">
        <v>0</v>
      </c>
      <c r="X154">
        <v>13</v>
      </c>
      <c r="Y154">
        <v>13</v>
      </c>
      <c r="Z154" t="s">
        <v>208</v>
      </c>
      <c r="AA154" t="s">
        <v>207</v>
      </c>
    </row>
    <row r="155" spans="1:27" x14ac:dyDescent="0.2">
      <c r="A155">
        <v>153</v>
      </c>
      <c r="B155" t="s">
        <v>0</v>
      </c>
      <c r="C155" t="s">
        <v>5401</v>
      </c>
      <c r="D155" t="s">
        <v>164</v>
      </c>
      <c r="E155">
        <v>48.817999999999898</v>
      </c>
      <c r="F155">
        <v>-124.26600000000001</v>
      </c>
      <c r="G155">
        <v>1951</v>
      </c>
      <c r="H155">
        <v>8</v>
      </c>
      <c r="I155">
        <v>21</v>
      </c>
      <c r="J155" s="17">
        <v>18861</v>
      </c>
      <c r="M155" t="s">
        <v>435</v>
      </c>
      <c r="N155">
        <v>719.5</v>
      </c>
      <c r="O155" t="s">
        <v>185</v>
      </c>
      <c r="P155" t="s">
        <v>164</v>
      </c>
      <c r="Q155" t="s">
        <v>166</v>
      </c>
      <c r="R155" t="s">
        <v>164</v>
      </c>
      <c r="S155" t="s">
        <v>5400</v>
      </c>
      <c r="T155" t="s">
        <v>164</v>
      </c>
      <c r="U155" t="s">
        <v>164</v>
      </c>
      <c r="V155" s="17">
        <v>43956</v>
      </c>
      <c r="W155" t="s">
        <v>0</v>
      </c>
      <c r="X155">
        <v>13</v>
      </c>
      <c r="Y155">
        <v>13</v>
      </c>
      <c r="Z155" t="s">
        <v>208</v>
      </c>
      <c r="AA155" t="s">
        <v>207</v>
      </c>
    </row>
    <row r="156" spans="1:27" x14ac:dyDescent="0.2">
      <c r="A156">
        <v>154</v>
      </c>
      <c r="B156" t="s">
        <v>0</v>
      </c>
      <c r="C156" t="s">
        <v>5399</v>
      </c>
      <c r="D156" t="s">
        <v>164</v>
      </c>
      <c r="E156">
        <v>48.567999999999898</v>
      </c>
      <c r="F156">
        <v>-123.76600000000001</v>
      </c>
      <c r="G156">
        <v>1951</v>
      </c>
      <c r="H156">
        <v>7</v>
      </c>
      <c r="I156">
        <v>12</v>
      </c>
      <c r="J156" s="17">
        <v>18821</v>
      </c>
      <c r="M156" t="s">
        <v>435</v>
      </c>
      <c r="N156">
        <v>348.39999999999901</v>
      </c>
      <c r="O156" t="s">
        <v>185</v>
      </c>
      <c r="P156" t="s">
        <v>164</v>
      </c>
      <c r="Q156" t="s">
        <v>166</v>
      </c>
      <c r="R156" t="s">
        <v>164</v>
      </c>
      <c r="S156" t="s">
        <v>5398</v>
      </c>
      <c r="T156" t="s">
        <v>164</v>
      </c>
      <c r="U156" t="s">
        <v>164</v>
      </c>
      <c r="V156" s="17">
        <v>43956</v>
      </c>
      <c r="W156" t="s">
        <v>0</v>
      </c>
      <c r="X156">
        <v>13</v>
      </c>
      <c r="Y156">
        <v>13</v>
      </c>
      <c r="Z156" t="s">
        <v>208</v>
      </c>
      <c r="AA156" t="s">
        <v>207</v>
      </c>
    </row>
    <row r="157" spans="1:27" x14ac:dyDescent="0.2">
      <c r="A157">
        <v>155</v>
      </c>
      <c r="B157" t="s">
        <v>0</v>
      </c>
      <c r="C157" t="s">
        <v>5397</v>
      </c>
      <c r="D157" t="s">
        <v>164</v>
      </c>
      <c r="E157">
        <v>49.405000000000001</v>
      </c>
      <c r="F157">
        <v>-125.438</v>
      </c>
      <c r="G157">
        <v>1952</v>
      </c>
      <c r="H157">
        <v>8</v>
      </c>
      <c r="I157">
        <v>6</v>
      </c>
      <c r="J157" s="17">
        <v>19212</v>
      </c>
      <c r="M157" t="s">
        <v>435</v>
      </c>
      <c r="N157">
        <v>524.39999999999895</v>
      </c>
      <c r="O157" t="s">
        <v>167</v>
      </c>
      <c r="P157" t="s">
        <v>164</v>
      </c>
      <c r="Q157" t="s">
        <v>166</v>
      </c>
      <c r="R157" t="s">
        <v>164</v>
      </c>
      <c r="S157" t="s">
        <v>5396</v>
      </c>
      <c r="T157" t="s">
        <v>164</v>
      </c>
      <c r="U157" t="s">
        <v>164</v>
      </c>
      <c r="V157" s="17">
        <v>43956</v>
      </c>
      <c r="W157" t="s">
        <v>0</v>
      </c>
      <c r="X157">
        <v>13</v>
      </c>
      <c r="Y157">
        <v>13</v>
      </c>
      <c r="Z157" t="s">
        <v>208</v>
      </c>
      <c r="AA157" t="s">
        <v>207</v>
      </c>
    </row>
    <row r="158" spans="1:27" x14ac:dyDescent="0.2">
      <c r="A158">
        <v>156</v>
      </c>
      <c r="B158" t="s">
        <v>0</v>
      </c>
      <c r="C158" t="s">
        <v>5395</v>
      </c>
      <c r="D158" t="s">
        <v>164</v>
      </c>
      <c r="E158">
        <v>48.759999999999899</v>
      </c>
      <c r="F158">
        <v>-124.146</v>
      </c>
      <c r="G158">
        <v>1952</v>
      </c>
      <c r="H158">
        <v>9</v>
      </c>
      <c r="I158">
        <v>19</v>
      </c>
      <c r="J158" s="17">
        <v>19256</v>
      </c>
      <c r="M158" t="s">
        <v>435</v>
      </c>
      <c r="N158">
        <v>1149.3</v>
      </c>
      <c r="O158" t="s">
        <v>185</v>
      </c>
      <c r="P158" t="s">
        <v>164</v>
      </c>
      <c r="Q158" t="s">
        <v>166</v>
      </c>
      <c r="R158" t="s">
        <v>164</v>
      </c>
      <c r="S158" t="s">
        <v>5394</v>
      </c>
      <c r="T158" t="s">
        <v>164</v>
      </c>
      <c r="U158" t="s">
        <v>164</v>
      </c>
      <c r="V158" s="17">
        <v>43956</v>
      </c>
      <c r="W158" t="s">
        <v>0</v>
      </c>
      <c r="X158">
        <v>13</v>
      </c>
      <c r="Y158">
        <v>13</v>
      </c>
      <c r="Z158" t="s">
        <v>208</v>
      </c>
      <c r="AA158" t="s">
        <v>207</v>
      </c>
    </row>
    <row r="159" spans="1:27" x14ac:dyDescent="0.2">
      <c r="A159">
        <v>157</v>
      </c>
      <c r="B159" t="s">
        <v>0</v>
      </c>
      <c r="C159" t="s">
        <v>5393</v>
      </c>
      <c r="D159" t="s">
        <v>164</v>
      </c>
      <c r="E159">
        <v>48.933999999999898</v>
      </c>
      <c r="F159">
        <v>-123.94</v>
      </c>
      <c r="G159">
        <v>1952</v>
      </c>
      <c r="H159">
        <v>10</v>
      </c>
      <c r="I159">
        <v>14</v>
      </c>
      <c r="J159" s="17">
        <v>19281</v>
      </c>
      <c r="M159" t="s">
        <v>435</v>
      </c>
      <c r="N159">
        <v>352</v>
      </c>
      <c r="O159" t="s">
        <v>185</v>
      </c>
      <c r="P159" t="s">
        <v>164</v>
      </c>
      <c r="Q159" t="s">
        <v>166</v>
      </c>
      <c r="R159" t="s">
        <v>164</v>
      </c>
      <c r="S159" t="s">
        <v>5392</v>
      </c>
      <c r="T159" t="s">
        <v>164</v>
      </c>
      <c r="U159" t="s">
        <v>164</v>
      </c>
      <c r="V159" s="17">
        <v>43956</v>
      </c>
      <c r="W159" t="s">
        <v>0</v>
      </c>
      <c r="X159">
        <v>13</v>
      </c>
      <c r="Y159">
        <v>13</v>
      </c>
      <c r="Z159" t="s">
        <v>208</v>
      </c>
      <c r="AA159" t="s">
        <v>207</v>
      </c>
    </row>
    <row r="160" spans="1:27" x14ac:dyDescent="0.2">
      <c r="A160">
        <v>158</v>
      </c>
      <c r="B160" t="s">
        <v>0</v>
      </c>
      <c r="C160" t="s">
        <v>5391</v>
      </c>
      <c r="D160" t="s">
        <v>164</v>
      </c>
      <c r="E160">
        <v>48.847000000000001</v>
      </c>
      <c r="F160">
        <v>-123.94</v>
      </c>
      <c r="G160">
        <v>1952</v>
      </c>
      <c r="H160">
        <v>9</v>
      </c>
      <c r="I160">
        <v>20</v>
      </c>
      <c r="J160" s="17">
        <v>19257</v>
      </c>
      <c r="M160" t="s">
        <v>435</v>
      </c>
      <c r="N160">
        <v>879.29999999999905</v>
      </c>
      <c r="O160" t="s">
        <v>185</v>
      </c>
      <c r="P160" t="s">
        <v>164</v>
      </c>
      <c r="Q160" t="s">
        <v>166</v>
      </c>
      <c r="R160" t="s">
        <v>164</v>
      </c>
      <c r="S160" t="s">
        <v>5390</v>
      </c>
      <c r="T160" t="s">
        <v>164</v>
      </c>
      <c r="U160" t="s">
        <v>164</v>
      </c>
      <c r="V160" s="17">
        <v>43956</v>
      </c>
      <c r="W160" t="s">
        <v>0</v>
      </c>
      <c r="X160">
        <v>13</v>
      </c>
      <c r="Y160">
        <v>13</v>
      </c>
      <c r="Z160" t="s">
        <v>208</v>
      </c>
      <c r="AA160" t="s">
        <v>207</v>
      </c>
    </row>
    <row r="161" spans="1:27" x14ac:dyDescent="0.2">
      <c r="A161">
        <v>159</v>
      </c>
      <c r="B161" t="s">
        <v>0</v>
      </c>
      <c r="C161" t="s">
        <v>5389</v>
      </c>
      <c r="D161" t="s">
        <v>164</v>
      </c>
      <c r="E161">
        <v>49.655000000000001</v>
      </c>
      <c r="F161">
        <v>-118.349</v>
      </c>
      <c r="G161">
        <v>1951</v>
      </c>
      <c r="H161">
        <v>7</v>
      </c>
      <c r="I161">
        <v>28</v>
      </c>
      <c r="J161" s="17">
        <v>18837</v>
      </c>
      <c r="M161" t="s">
        <v>435</v>
      </c>
      <c r="N161">
        <v>210.4</v>
      </c>
      <c r="O161" t="s">
        <v>167</v>
      </c>
      <c r="P161" t="s">
        <v>164</v>
      </c>
      <c r="Q161" t="s">
        <v>166</v>
      </c>
      <c r="R161" t="s">
        <v>164</v>
      </c>
      <c r="S161" t="s">
        <v>5388</v>
      </c>
      <c r="T161" t="s">
        <v>164</v>
      </c>
      <c r="U161" t="s">
        <v>164</v>
      </c>
      <c r="V161" s="17">
        <v>43956</v>
      </c>
      <c r="W161" t="s">
        <v>0</v>
      </c>
      <c r="X161">
        <v>14</v>
      </c>
      <c r="Y161">
        <v>14</v>
      </c>
      <c r="Z161" t="s">
        <v>163</v>
      </c>
      <c r="AA161" t="s">
        <v>162</v>
      </c>
    </row>
    <row r="162" spans="1:27" x14ac:dyDescent="0.2">
      <c r="A162">
        <v>160</v>
      </c>
      <c r="B162" t="s">
        <v>0</v>
      </c>
      <c r="C162" t="s">
        <v>5387</v>
      </c>
      <c r="D162" t="s">
        <v>164</v>
      </c>
      <c r="E162">
        <v>49.125999999999898</v>
      </c>
      <c r="F162">
        <v>-118.188</v>
      </c>
      <c r="G162">
        <v>1951</v>
      </c>
      <c r="H162">
        <v>8</v>
      </c>
      <c r="I162">
        <v>3</v>
      </c>
      <c r="J162" s="17">
        <v>18843</v>
      </c>
      <c r="M162" t="s">
        <v>435</v>
      </c>
      <c r="N162">
        <v>2670.9</v>
      </c>
      <c r="O162" t="s">
        <v>185</v>
      </c>
      <c r="P162" t="s">
        <v>164</v>
      </c>
      <c r="Q162" t="s">
        <v>166</v>
      </c>
      <c r="R162" t="s">
        <v>164</v>
      </c>
      <c r="S162" t="s">
        <v>5386</v>
      </c>
      <c r="T162" t="s">
        <v>164</v>
      </c>
      <c r="U162" t="s">
        <v>164</v>
      </c>
      <c r="V162" s="17">
        <v>43956</v>
      </c>
      <c r="W162" t="s">
        <v>0</v>
      </c>
      <c r="X162">
        <v>14</v>
      </c>
      <c r="Y162">
        <v>14</v>
      </c>
      <c r="Z162" t="s">
        <v>163</v>
      </c>
      <c r="AA162" t="s">
        <v>162</v>
      </c>
    </row>
    <row r="163" spans="1:27" x14ac:dyDescent="0.2">
      <c r="A163">
        <v>161</v>
      </c>
      <c r="B163" t="s">
        <v>0</v>
      </c>
      <c r="C163" t="s">
        <v>5385</v>
      </c>
      <c r="D163" t="s">
        <v>164</v>
      </c>
      <c r="E163">
        <v>49.039000000000001</v>
      </c>
      <c r="F163">
        <v>-117.983</v>
      </c>
      <c r="G163">
        <v>1951</v>
      </c>
      <c r="H163">
        <v>8</v>
      </c>
      <c r="I163">
        <v>4</v>
      </c>
      <c r="J163" s="17">
        <v>18844</v>
      </c>
      <c r="M163" t="s">
        <v>435</v>
      </c>
      <c r="N163">
        <v>3860.6999999999898</v>
      </c>
      <c r="O163" t="s">
        <v>185</v>
      </c>
      <c r="P163" t="s">
        <v>164</v>
      </c>
      <c r="Q163" t="s">
        <v>166</v>
      </c>
      <c r="R163" t="s">
        <v>164</v>
      </c>
      <c r="S163" t="s">
        <v>5384</v>
      </c>
      <c r="T163" t="s">
        <v>164</v>
      </c>
      <c r="U163" t="s">
        <v>164</v>
      </c>
      <c r="V163" s="17">
        <v>43956</v>
      </c>
      <c r="W163" t="s">
        <v>0</v>
      </c>
      <c r="X163">
        <v>14</v>
      </c>
      <c r="Y163">
        <v>14</v>
      </c>
      <c r="Z163" t="s">
        <v>163</v>
      </c>
      <c r="AA163" t="s">
        <v>162</v>
      </c>
    </row>
    <row r="164" spans="1:27" x14ac:dyDescent="0.2">
      <c r="A164">
        <v>162</v>
      </c>
      <c r="B164" t="s">
        <v>0</v>
      </c>
      <c r="C164" t="s">
        <v>5383</v>
      </c>
      <c r="D164" t="s">
        <v>164</v>
      </c>
      <c r="E164">
        <v>49.289000000000001</v>
      </c>
      <c r="F164">
        <v>-118.233</v>
      </c>
      <c r="G164">
        <v>1951</v>
      </c>
      <c r="H164">
        <v>8</v>
      </c>
      <c r="I164">
        <v>10</v>
      </c>
      <c r="J164" s="17">
        <v>18850</v>
      </c>
      <c r="M164" t="s">
        <v>435</v>
      </c>
      <c r="N164">
        <v>275.10000000000002</v>
      </c>
      <c r="O164" t="s">
        <v>167</v>
      </c>
      <c r="P164" t="s">
        <v>164</v>
      </c>
      <c r="Q164" t="s">
        <v>166</v>
      </c>
      <c r="R164" t="s">
        <v>164</v>
      </c>
      <c r="S164" t="s">
        <v>5382</v>
      </c>
      <c r="T164" t="s">
        <v>164</v>
      </c>
      <c r="U164" t="s">
        <v>164</v>
      </c>
      <c r="V164" s="17">
        <v>43956</v>
      </c>
      <c r="W164" t="s">
        <v>0</v>
      </c>
      <c r="X164">
        <v>14</v>
      </c>
      <c r="Y164">
        <v>14</v>
      </c>
      <c r="Z164" t="s">
        <v>163</v>
      </c>
      <c r="AA164" t="s">
        <v>162</v>
      </c>
    </row>
    <row r="165" spans="1:27" x14ac:dyDescent="0.2">
      <c r="A165">
        <v>163</v>
      </c>
      <c r="B165" t="s">
        <v>0</v>
      </c>
      <c r="C165" t="s">
        <v>5381</v>
      </c>
      <c r="D165" t="s">
        <v>164</v>
      </c>
      <c r="E165">
        <v>49.347000000000001</v>
      </c>
      <c r="F165">
        <v>-117.554</v>
      </c>
      <c r="G165">
        <v>1951</v>
      </c>
      <c r="H165">
        <v>8</v>
      </c>
      <c r="I165">
        <v>18</v>
      </c>
      <c r="J165" s="17">
        <v>18858</v>
      </c>
      <c r="M165" t="s">
        <v>435</v>
      </c>
      <c r="N165">
        <v>263</v>
      </c>
      <c r="O165" t="s">
        <v>185</v>
      </c>
      <c r="P165" t="s">
        <v>164</v>
      </c>
      <c r="Q165" t="s">
        <v>166</v>
      </c>
      <c r="R165" t="s">
        <v>164</v>
      </c>
      <c r="S165" t="s">
        <v>5380</v>
      </c>
      <c r="T165" t="s">
        <v>164</v>
      </c>
      <c r="U165" t="s">
        <v>164</v>
      </c>
      <c r="V165" s="17">
        <v>43956</v>
      </c>
      <c r="W165" t="s">
        <v>0</v>
      </c>
      <c r="X165">
        <v>14</v>
      </c>
      <c r="Y165">
        <v>14</v>
      </c>
      <c r="Z165" t="s">
        <v>163</v>
      </c>
      <c r="AA165" t="s">
        <v>162</v>
      </c>
    </row>
    <row r="166" spans="1:27" x14ac:dyDescent="0.2">
      <c r="A166">
        <v>164</v>
      </c>
      <c r="B166" t="s">
        <v>0</v>
      </c>
      <c r="C166" t="s">
        <v>5379</v>
      </c>
      <c r="D166" t="s">
        <v>164</v>
      </c>
      <c r="E166">
        <v>49.039000000000001</v>
      </c>
      <c r="F166">
        <v>-117.599</v>
      </c>
      <c r="G166">
        <v>1951</v>
      </c>
      <c r="H166">
        <v>8</v>
      </c>
      <c r="I166">
        <v>11</v>
      </c>
      <c r="J166" s="17">
        <v>18851</v>
      </c>
      <c r="M166" t="s">
        <v>435</v>
      </c>
      <c r="N166">
        <v>607</v>
      </c>
      <c r="O166" t="s">
        <v>167</v>
      </c>
      <c r="P166" t="s">
        <v>164</v>
      </c>
      <c r="Q166" t="s">
        <v>166</v>
      </c>
      <c r="R166" t="s">
        <v>164</v>
      </c>
      <c r="S166" t="s">
        <v>5378</v>
      </c>
      <c r="T166" t="s">
        <v>164</v>
      </c>
      <c r="U166" t="s">
        <v>164</v>
      </c>
      <c r="V166" s="17">
        <v>43956</v>
      </c>
      <c r="W166" t="s">
        <v>0</v>
      </c>
      <c r="X166">
        <v>14</v>
      </c>
      <c r="Y166">
        <v>14</v>
      </c>
      <c r="Z166" t="s">
        <v>163</v>
      </c>
      <c r="AA166" t="s">
        <v>162</v>
      </c>
    </row>
    <row r="167" spans="1:27" x14ac:dyDescent="0.2">
      <c r="A167">
        <v>165</v>
      </c>
      <c r="B167" t="s">
        <v>0</v>
      </c>
      <c r="C167" t="s">
        <v>5377</v>
      </c>
      <c r="D167" t="s">
        <v>164</v>
      </c>
      <c r="E167">
        <v>48.347000000000001</v>
      </c>
      <c r="F167">
        <v>-123.69</v>
      </c>
      <c r="G167">
        <v>1951</v>
      </c>
      <c r="H167">
        <v>8</v>
      </c>
      <c r="I167">
        <v>20</v>
      </c>
      <c r="J167" s="17">
        <v>18860</v>
      </c>
      <c r="M167" t="s">
        <v>435</v>
      </c>
      <c r="N167">
        <v>534.1</v>
      </c>
      <c r="O167" t="s">
        <v>185</v>
      </c>
      <c r="P167" t="s">
        <v>164</v>
      </c>
      <c r="Q167" t="s">
        <v>166</v>
      </c>
      <c r="R167" t="s">
        <v>164</v>
      </c>
      <c r="S167" t="s">
        <v>5376</v>
      </c>
      <c r="T167" t="s">
        <v>164</v>
      </c>
      <c r="U167" t="s">
        <v>164</v>
      </c>
      <c r="V167" s="17">
        <v>43956</v>
      </c>
      <c r="W167" t="s">
        <v>0</v>
      </c>
      <c r="X167">
        <v>13</v>
      </c>
      <c r="Y167">
        <v>13</v>
      </c>
      <c r="Z167" t="s">
        <v>208</v>
      </c>
      <c r="AA167" t="s">
        <v>207</v>
      </c>
    </row>
    <row r="168" spans="1:27" x14ac:dyDescent="0.2">
      <c r="A168">
        <v>166</v>
      </c>
      <c r="B168" t="s">
        <v>0</v>
      </c>
      <c r="C168" t="s">
        <v>5375</v>
      </c>
      <c r="D168" t="s">
        <v>164</v>
      </c>
      <c r="E168">
        <v>49.183999999999898</v>
      </c>
      <c r="F168">
        <v>-124.099</v>
      </c>
      <c r="G168">
        <v>1951</v>
      </c>
      <c r="H168">
        <v>9</v>
      </c>
      <c r="I168">
        <v>15</v>
      </c>
      <c r="J168" s="17">
        <v>18886</v>
      </c>
      <c r="M168" t="s">
        <v>435</v>
      </c>
      <c r="N168">
        <v>2622.3</v>
      </c>
      <c r="O168" t="s">
        <v>185</v>
      </c>
      <c r="P168" t="s">
        <v>164</v>
      </c>
      <c r="Q168" t="s">
        <v>166</v>
      </c>
      <c r="R168" t="s">
        <v>164</v>
      </c>
      <c r="S168" t="s">
        <v>5374</v>
      </c>
      <c r="T168" t="s">
        <v>164</v>
      </c>
      <c r="U168" t="s">
        <v>164</v>
      </c>
      <c r="V168" s="17">
        <v>43956</v>
      </c>
      <c r="W168" t="s">
        <v>0</v>
      </c>
      <c r="X168">
        <v>13</v>
      </c>
      <c r="Y168">
        <v>13</v>
      </c>
      <c r="Z168" t="s">
        <v>208</v>
      </c>
      <c r="AA168" t="s">
        <v>207</v>
      </c>
    </row>
    <row r="169" spans="1:27" x14ac:dyDescent="0.2">
      <c r="A169">
        <v>167</v>
      </c>
      <c r="B169" t="s">
        <v>0</v>
      </c>
      <c r="C169" t="s">
        <v>5373</v>
      </c>
      <c r="D169" t="s">
        <v>164</v>
      </c>
      <c r="E169">
        <v>48.817999999999898</v>
      </c>
      <c r="F169">
        <v>-123.76600000000001</v>
      </c>
      <c r="G169">
        <v>1952</v>
      </c>
      <c r="H169">
        <v>9</v>
      </c>
      <c r="I169">
        <v>26</v>
      </c>
      <c r="J169" s="17">
        <v>19263</v>
      </c>
      <c r="M169" t="s">
        <v>435</v>
      </c>
      <c r="N169">
        <v>437</v>
      </c>
      <c r="O169" t="s">
        <v>185</v>
      </c>
      <c r="P169" t="s">
        <v>164</v>
      </c>
      <c r="Q169" t="s">
        <v>166</v>
      </c>
      <c r="R169" t="s">
        <v>164</v>
      </c>
      <c r="S169" t="s">
        <v>5372</v>
      </c>
      <c r="T169" t="s">
        <v>164</v>
      </c>
      <c r="U169" t="s">
        <v>164</v>
      </c>
      <c r="V169" s="17">
        <v>43956</v>
      </c>
      <c r="W169" t="s">
        <v>0</v>
      </c>
      <c r="X169">
        <v>13</v>
      </c>
      <c r="Y169">
        <v>13</v>
      </c>
      <c r="Z169" t="s">
        <v>208</v>
      </c>
      <c r="AA169" t="s">
        <v>207</v>
      </c>
    </row>
    <row r="170" spans="1:27" x14ac:dyDescent="0.2">
      <c r="A170">
        <v>168</v>
      </c>
      <c r="B170" t="s">
        <v>0</v>
      </c>
      <c r="C170" t="s">
        <v>5371</v>
      </c>
      <c r="D170" t="s">
        <v>164</v>
      </c>
      <c r="E170">
        <v>49.097000000000001</v>
      </c>
      <c r="F170">
        <v>-115.733</v>
      </c>
      <c r="G170">
        <v>1951</v>
      </c>
      <c r="H170">
        <v>8</v>
      </c>
      <c r="I170">
        <v>3</v>
      </c>
      <c r="J170" s="17">
        <v>18843</v>
      </c>
      <c r="M170" t="s">
        <v>435</v>
      </c>
      <c r="N170">
        <v>3399.3</v>
      </c>
      <c r="O170" t="s">
        <v>167</v>
      </c>
      <c r="P170" t="s">
        <v>164</v>
      </c>
      <c r="Q170" t="s">
        <v>166</v>
      </c>
      <c r="R170" t="s">
        <v>164</v>
      </c>
      <c r="S170" t="s">
        <v>5370</v>
      </c>
      <c r="T170" t="s">
        <v>164</v>
      </c>
      <c r="U170" t="s">
        <v>164</v>
      </c>
      <c r="V170" s="17">
        <v>43956</v>
      </c>
      <c r="W170" t="s">
        <v>0</v>
      </c>
      <c r="X170">
        <v>14</v>
      </c>
      <c r="Y170">
        <v>14</v>
      </c>
      <c r="Z170" t="s">
        <v>163</v>
      </c>
      <c r="AA170" t="s">
        <v>162</v>
      </c>
    </row>
    <row r="171" spans="1:27" x14ac:dyDescent="0.2">
      <c r="A171">
        <v>169</v>
      </c>
      <c r="B171" t="s">
        <v>0</v>
      </c>
      <c r="C171" t="s">
        <v>5369</v>
      </c>
      <c r="D171" t="s">
        <v>164</v>
      </c>
      <c r="E171">
        <v>49.405000000000001</v>
      </c>
      <c r="F171">
        <v>-120.804</v>
      </c>
      <c r="G171">
        <v>1952</v>
      </c>
      <c r="H171">
        <v>8</v>
      </c>
      <c r="I171">
        <v>16</v>
      </c>
      <c r="J171" s="17">
        <v>19222</v>
      </c>
      <c r="M171" t="s">
        <v>435</v>
      </c>
      <c r="N171">
        <v>509.89999999999901</v>
      </c>
      <c r="O171" t="s">
        <v>185</v>
      </c>
      <c r="P171" t="s">
        <v>164</v>
      </c>
      <c r="Q171" t="s">
        <v>166</v>
      </c>
      <c r="R171" t="s">
        <v>164</v>
      </c>
      <c r="S171" t="s">
        <v>5368</v>
      </c>
      <c r="T171" t="s">
        <v>164</v>
      </c>
      <c r="U171" t="s">
        <v>164</v>
      </c>
      <c r="V171" s="17">
        <v>43956</v>
      </c>
      <c r="W171" t="s">
        <v>0</v>
      </c>
      <c r="X171">
        <v>14</v>
      </c>
      <c r="Y171">
        <v>14</v>
      </c>
      <c r="Z171" t="s">
        <v>163</v>
      </c>
      <c r="AA171" t="s">
        <v>162</v>
      </c>
    </row>
    <row r="172" spans="1:27" x14ac:dyDescent="0.2">
      <c r="A172">
        <v>170</v>
      </c>
      <c r="B172" t="s">
        <v>0</v>
      </c>
      <c r="C172" t="s">
        <v>5367</v>
      </c>
      <c r="D172" t="s">
        <v>164</v>
      </c>
      <c r="E172">
        <v>49.039000000000001</v>
      </c>
      <c r="F172">
        <v>-122.054</v>
      </c>
      <c r="G172">
        <v>1951</v>
      </c>
      <c r="H172">
        <v>4</v>
      </c>
      <c r="I172">
        <v>1</v>
      </c>
      <c r="J172" s="17">
        <v>18719</v>
      </c>
      <c r="M172" t="s">
        <v>435</v>
      </c>
      <c r="N172">
        <v>1974.8</v>
      </c>
      <c r="O172" t="s">
        <v>185</v>
      </c>
      <c r="P172" t="s">
        <v>164</v>
      </c>
      <c r="Q172" t="s">
        <v>166</v>
      </c>
      <c r="R172" t="s">
        <v>164</v>
      </c>
      <c r="S172" t="s">
        <v>5366</v>
      </c>
      <c r="T172" t="s">
        <v>164</v>
      </c>
      <c r="U172" t="s">
        <v>164</v>
      </c>
      <c r="V172" s="17">
        <v>43956</v>
      </c>
      <c r="W172" t="s">
        <v>0</v>
      </c>
      <c r="X172">
        <v>13</v>
      </c>
      <c r="Y172">
        <v>13</v>
      </c>
      <c r="Z172" t="s">
        <v>208</v>
      </c>
      <c r="AA172" t="s">
        <v>207</v>
      </c>
    </row>
    <row r="173" spans="1:27" x14ac:dyDescent="0.2">
      <c r="A173">
        <v>171</v>
      </c>
      <c r="B173" t="s">
        <v>0</v>
      </c>
      <c r="C173" t="s">
        <v>5365</v>
      </c>
      <c r="D173" t="s">
        <v>164</v>
      </c>
      <c r="E173">
        <v>49.097000000000001</v>
      </c>
      <c r="F173">
        <v>-121.89400000000001</v>
      </c>
      <c r="G173">
        <v>1951</v>
      </c>
      <c r="H173">
        <v>4</v>
      </c>
      <c r="I173">
        <v>1</v>
      </c>
      <c r="J173" s="17">
        <v>18719</v>
      </c>
      <c r="M173" t="s">
        <v>435</v>
      </c>
      <c r="N173">
        <v>659.6</v>
      </c>
      <c r="O173" t="s">
        <v>185</v>
      </c>
      <c r="P173" t="s">
        <v>164</v>
      </c>
      <c r="Q173" t="s">
        <v>166</v>
      </c>
      <c r="R173" t="s">
        <v>164</v>
      </c>
      <c r="S173" t="s">
        <v>5364</v>
      </c>
      <c r="T173" t="s">
        <v>164</v>
      </c>
      <c r="U173" t="s">
        <v>164</v>
      </c>
      <c r="V173" s="17">
        <v>43956</v>
      </c>
      <c r="W173" t="s">
        <v>0</v>
      </c>
      <c r="X173">
        <v>13</v>
      </c>
      <c r="Y173">
        <v>13</v>
      </c>
      <c r="Z173" t="s">
        <v>208</v>
      </c>
      <c r="AA173" t="s">
        <v>207</v>
      </c>
    </row>
    <row r="174" spans="1:27" x14ac:dyDescent="0.2">
      <c r="A174">
        <v>172</v>
      </c>
      <c r="B174" t="s">
        <v>0</v>
      </c>
      <c r="C174" t="s">
        <v>5363</v>
      </c>
      <c r="D174" t="s">
        <v>164</v>
      </c>
      <c r="E174">
        <v>49.183999999999898</v>
      </c>
      <c r="F174">
        <v>-122.188</v>
      </c>
      <c r="G174">
        <v>1951</v>
      </c>
      <c r="H174">
        <v>4</v>
      </c>
      <c r="I174">
        <v>15</v>
      </c>
      <c r="J174" s="17">
        <v>18733</v>
      </c>
      <c r="M174" t="s">
        <v>435</v>
      </c>
      <c r="N174">
        <v>235.5</v>
      </c>
      <c r="O174" t="s">
        <v>185</v>
      </c>
      <c r="P174" t="s">
        <v>164</v>
      </c>
      <c r="Q174" t="s">
        <v>166</v>
      </c>
      <c r="R174" t="s">
        <v>164</v>
      </c>
      <c r="S174" t="s">
        <v>5362</v>
      </c>
      <c r="T174" t="s">
        <v>164</v>
      </c>
      <c r="U174" t="s">
        <v>164</v>
      </c>
      <c r="V174" s="17">
        <v>43956</v>
      </c>
      <c r="W174" t="s">
        <v>0</v>
      </c>
      <c r="X174">
        <v>13</v>
      </c>
      <c r="Y174">
        <v>13</v>
      </c>
      <c r="Z174" t="s">
        <v>208</v>
      </c>
      <c r="AA174" t="s">
        <v>207</v>
      </c>
    </row>
    <row r="175" spans="1:27" x14ac:dyDescent="0.2">
      <c r="A175">
        <v>173</v>
      </c>
      <c r="B175" t="s">
        <v>0</v>
      </c>
      <c r="C175" t="s">
        <v>5361</v>
      </c>
      <c r="D175" t="s">
        <v>164</v>
      </c>
      <c r="E175">
        <v>49.067999999999898</v>
      </c>
      <c r="F175">
        <v>-121.938</v>
      </c>
      <c r="G175">
        <v>1951</v>
      </c>
      <c r="H175">
        <v>4</v>
      </c>
      <c r="I175">
        <v>15</v>
      </c>
      <c r="J175" s="17">
        <v>18733</v>
      </c>
      <c r="M175" t="s">
        <v>435</v>
      </c>
      <c r="N175">
        <v>205.9</v>
      </c>
      <c r="O175" t="s">
        <v>185</v>
      </c>
      <c r="P175" t="s">
        <v>164</v>
      </c>
      <c r="Q175" t="s">
        <v>166</v>
      </c>
      <c r="R175" t="s">
        <v>164</v>
      </c>
      <c r="S175" t="s">
        <v>5360</v>
      </c>
      <c r="T175" t="s">
        <v>164</v>
      </c>
      <c r="U175" t="s">
        <v>164</v>
      </c>
      <c r="V175" s="17">
        <v>43956</v>
      </c>
      <c r="W175" t="s">
        <v>0</v>
      </c>
      <c r="X175">
        <v>13</v>
      </c>
      <c r="Y175">
        <v>13</v>
      </c>
      <c r="Z175" t="s">
        <v>208</v>
      </c>
      <c r="AA175" t="s">
        <v>207</v>
      </c>
    </row>
    <row r="176" spans="1:27" x14ac:dyDescent="0.2">
      <c r="A176">
        <v>174</v>
      </c>
      <c r="B176" t="s">
        <v>0</v>
      </c>
      <c r="C176" t="s">
        <v>5359</v>
      </c>
      <c r="D176" t="s">
        <v>164</v>
      </c>
      <c r="E176">
        <v>49.155000000000001</v>
      </c>
      <c r="F176">
        <v>-122.01</v>
      </c>
      <c r="G176">
        <v>1951</v>
      </c>
      <c r="H176">
        <v>4</v>
      </c>
      <c r="I176">
        <v>1</v>
      </c>
      <c r="J176" s="17">
        <v>18719</v>
      </c>
      <c r="M176" t="s">
        <v>435</v>
      </c>
      <c r="N176">
        <v>339.89999999999901</v>
      </c>
      <c r="O176" t="s">
        <v>185</v>
      </c>
      <c r="P176" t="s">
        <v>164</v>
      </c>
      <c r="Q176" t="s">
        <v>166</v>
      </c>
      <c r="R176" t="s">
        <v>164</v>
      </c>
      <c r="S176" t="s">
        <v>5358</v>
      </c>
      <c r="T176" t="s">
        <v>164</v>
      </c>
      <c r="U176" t="s">
        <v>164</v>
      </c>
      <c r="V176" s="17">
        <v>43956</v>
      </c>
      <c r="W176" t="s">
        <v>0</v>
      </c>
      <c r="X176">
        <v>13</v>
      </c>
      <c r="Y176">
        <v>13</v>
      </c>
      <c r="Z176" t="s">
        <v>208</v>
      </c>
      <c r="AA176" t="s">
        <v>207</v>
      </c>
    </row>
    <row r="177" spans="1:27" x14ac:dyDescent="0.2">
      <c r="A177">
        <v>175</v>
      </c>
      <c r="B177" t="s">
        <v>0</v>
      </c>
      <c r="C177" t="s">
        <v>5357</v>
      </c>
      <c r="D177" t="s">
        <v>164</v>
      </c>
      <c r="E177">
        <v>49.213000000000001</v>
      </c>
      <c r="F177">
        <v>-121.983</v>
      </c>
      <c r="G177">
        <v>1951</v>
      </c>
      <c r="H177">
        <v>8</v>
      </c>
      <c r="I177">
        <v>4</v>
      </c>
      <c r="J177" s="17">
        <v>18844</v>
      </c>
      <c r="M177" t="s">
        <v>435</v>
      </c>
      <c r="N177">
        <v>914.5</v>
      </c>
      <c r="O177" t="s">
        <v>185</v>
      </c>
      <c r="P177" t="s">
        <v>164</v>
      </c>
      <c r="Q177" t="s">
        <v>166</v>
      </c>
      <c r="R177" t="s">
        <v>164</v>
      </c>
      <c r="S177" t="s">
        <v>5356</v>
      </c>
      <c r="T177" t="s">
        <v>164</v>
      </c>
      <c r="U177" t="s">
        <v>164</v>
      </c>
      <c r="V177" s="17">
        <v>43956</v>
      </c>
      <c r="W177" t="s">
        <v>0</v>
      </c>
      <c r="X177">
        <v>13</v>
      </c>
      <c r="Y177">
        <v>13</v>
      </c>
      <c r="Z177" t="s">
        <v>208</v>
      </c>
      <c r="AA177" t="s">
        <v>207</v>
      </c>
    </row>
    <row r="178" spans="1:27" x14ac:dyDescent="0.2">
      <c r="A178">
        <v>176</v>
      </c>
      <c r="B178" t="s">
        <v>0</v>
      </c>
      <c r="C178" t="s">
        <v>5355</v>
      </c>
      <c r="D178" t="s">
        <v>164</v>
      </c>
      <c r="E178">
        <v>49.039000000000001</v>
      </c>
      <c r="F178">
        <v>-119.554</v>
      </c>
      <c r="G178">
        <v>1950</v>
      </c>
      <c r="H178">
        <v>7</v>
      </c>
      <c r="I178">
        <v>12</v>
      </c>
      <c r="J178" s="17">
        <v>18456</v>
      </c>
      <c r="M178" t="s">
        <v>435</v>
      </c>
      <c r="N178">
        <v>1288.9000000000001</v>
      </c>
      <c r="O178" t="s">
        <v>185</v>
      </c>
      <c r="P178" t="s">
        <v>164</v>
      </c>
      <c r="Q178" t="s">
        <v>166</v>
      </c>
      <c r="R178" t="s">
        <v>164</v>
      </c>
      <c r="S178" t="s">
        <v>5354</v>
      </c>
      <c r="T178" t="s">
        <v>164</v>
      </c>
      <c r="U178" t="s">
        <v>164</v>
      </c>
      <c r="V178" s="17">
        <v>43956</v>
      </c>
      <c r="W178" t="s">
        <v>0</v>
      </c>
      <c r="X178">
        <v>14</v>
      </c>
      <c r="Y178">
        <v>14</v>
      </c>
      <c r="Z178" t="s">
        <v>163</v>
      </c>
      <c r="AA178" t="s">
        <v>162</v>
      </c>
    </row>
    <row r="179" spans="1:27" x14ac:dyDescent="0.2">
      <c r="A179">
        <v>177</v>
      </c>
      <c r="B179" t="s">
        <v>0</v>
      </c>
      <c r="C179" t="s">
        <v>5353</v>
      </c>
      <c r="D179" t="s">
        <v>164</v>
      </c>
      <c r="E179">
        <v>49.289000000000001</v>
      </c>
      <c r="F179">
        <v>-119.51</v>
      </c>
      <c r="G179">
        <v>1952</v>
      </c>
      <c r="H179">
        <v>8</v>
      </c>
      <c r="I179">
        <v>18</v>
      </c>
      <c r="J179" s="17">
        <v>19224</v>
      </c>
      <c r="M179" t="s">
        <v>435</v>
      </c>
      <c r="N179">
        <v>242.8</v>
      </c>
      <c r="O179" t="s">
        <v>185</v>
      </c>
      <c r="P179" t="s">
        <v>164</v>
      </c>
      <c r="Q179" t="s">
        <v>166</v>
      </c>
      <c r="R179" t="s">
        <v>164</v>
      </c>
      <c r="S179" t="s">
        <v>5352</v>
      </c>
      <c r="T179" t="s">
        <v>164</v>
      </c>
      <c r="U179" t="s">
        <v>164</v>
      </c>
      <c r="V179" s="17">
        <v>43956</v>
      </c>
      <c r="W179" t="s">
        <v>0</v>
      </c>
      <c r="X179">
        <v>14</v>
      </c>
      <c r="Y179">
        <v>14</v>
      </c>
      <c r="Z179" t="s">
        <v>163</v>
      </c>
      <c r="AA179" t="s">
        <v>162</v>
      </c>
    </row>
    <row r="180" spans="1:27" x14ac:dyDescent="0.2">
      <c r="A180">
        <v>178</v>
      </c>
      <c r="B180" t="s">
        <v>0</v>
      </c>
      <c r="C180" t="s">
        <v>5351</v>
      </c>
      <c r="D180" t="s">
        <v>164</v>
      </c>
      <c r="E180">
        <v>59.847000000000001</v>
      </c>
      <c r="F180">
        <v>-128.47800000000001</v>
      </c>
      <c r="G180">
        <v>1953</v>
      </c>
      <c r="H180">
        <v>7</v>
      </c>
      <c r="I180">
        <v>7</v>
      </c>
      <c r="J180" s="17">
        <v>19547</v>
      </c>
      <c r="M180" t="s">
        <v>435</v>
      </c>
      <c r="N180">
        <v>566.5</v>
      </c>
      <c r="O180" t="s">
        <v>167</v>
      </c>
      <c r="P180" t="s">
        <v>164</v>
      </c>
      <c r="Q180" t="s">
        <v>166</v>
      </c>
      <c r="R180" t="s">
        <v>164</v>
      </c>
      <c r="S180" t="s">
        <v>5350</v>
      </c>
      <c r="T180" t="s">
        <v>164</v>
      </c>
      <c r="U180" t="s">
        <v>164</v>
      </c>
      <c r="V180" s="17">
        <v>43956</v>
      </c>
      <c r="W180" t="s">
        <v>0</v>
      </c>
      <c r="X180">
        <v>12</v>
      </c>
      <c r="Y180">
        <v>12</v>
      </c>
      <c r="Z180" t="s">
        <v>222</v>
      </c>
      <c r="AA180" t="s">
        <v>221</v>
      </c>
    </row>
    <row r="181" spans="1:27" x14ac:dyDescent="0.2">
      <c r="A181">
        <v>179</v>
      </c>
      <c r="B181" t="s">
        <v>0</v>
      </c>
      <c r="C181" t="s">
        <v>5349</v>
      </c>
      <c r="D181" t="s">
        <v>164</v>
      </c>
      <c r="E181">
        <v>59.905000000000001</v>
      </c>
      <c r="F181">
        <v>-128.36500000000001</v>
      </c>
      <c r="G181">
        <v>1958</v>
      </c>
      <c r="H181">
        <v>5</v>
      </c>
      <c r="I181">
        <v>27</v>
      </c>
      <c r="J181" s="17">
        <v>21332</v>
      </c>
      <c r="M181" t="s">
        <v>435</v>
      </c>
      <c r="N181">
        <v>18562.900000000001</v>
      </c>
      <c r="O181" t="s">
        <v>185</v>
      </c>
      <c r="P181" t="s">
        <v>164</v>
      </c>
      <c r="Q181" t="s">
        <v>166</v>
      </c>
      <c r="R181" t="s">
        <v>164</v>
      </c>
      <c r="S181" t="s">
        <v>5348</v>
      </c>
      <c r="T181" t="s">
        <v>164</v>
      </c>
      <c r="U181" t="s">
        <v>164</v>
      </c>
      <c r="V181" s="17">
        <v>43956</v>
      </c>
      <c r="W181" t="s">
        <v>0</v>
      </c>
      <c r="X181">
        <v>12</v>
      </c>
      <c r="Y181">
        <v>12</v>
      </c>
      <c r="Z181" t="s">
        <v>222</v>
      </c>
      <c r="AA181" t="s">
        <v>221</v>
      </c>
    </row>
    <row r="182" spans="1:27" x14ac:dyDescent="0.2">
      <c r="A182">
        <v>180</v>
      </c>
      <c r="B182" t="s">
        <v>0</v>
      </c>
      <c r="C182" t="s">
        <v>5347</v>
      </c>
      <c r="D182" t="s">
        <v>164</v>
      </c>
      <c r="E182">
        <v>59.625999999999898</v>
      </c>
      <c r="F182">
        <v>-128.922</v>
      </c>
      <c r="G182">
        <v>1958</v>
      </c>
      <c r="H182">
        <v>7</v>
      </c>
      <c r="I182">
        <v>8</v>
      </c>
      <c r="J182" s="17">
        <v>21374</v>
      </c>
      <c r="M182" t="s">
        <v>435</v>
      </c>
      <c r="N182">
        <v>13467.9</v>
      </c>
      <c r="O182" t="s">
        <v>167</v>
      </c>
      <c r="P182" t="s">
        <v>164</v>
      </c>
      <c r="Q182" t="s">
        <v>166</v>
      </c>
      <c r="R182" t="s">
        <v>164</v>
      </c>
      <c r="S182" t="s">
        <v>5346</v>
      </c>
      <c r="T182" t="s">
        <v>164</v>
      </c>
      <c r="U182" t="s">
        <v>164</v>
      </c>
      <c r="V182" s="17">
        <v>43956</v>
      </c>
      <c r="W182" t="s">
        <v>0</v>
      </c>
      <c r="X182">
        <v>12</v>
      </c>
      <c r="Y182">
        <v>12</v>
      </c>
      <c r="Z182" t="s">
        <v>222</v>
      </c>
      <c r="AA182" t="s">
        <v>221</v>
      </c>
    </row>
    <row r="183" spans="1:27" x14ac:dyDescent="0.2">
      <c r="A183">
        <v>181</v>
      </c>
      <c r="B183" t="s">
        <v>0</v>
      </c>
      <c r="C183" t="s">
        <v>5345</v>
      </c>
      <c r="D183" t="s">
        <v>164</v>
      </c>
      <c r="E183">
        <v>59.991999999999898</v>
      </c>
      <c r="F183">
        <v>-133.557999999999</v>
      </c>
      <c r="G183">
        <v>1958</v>
      </c>
      <c r="H183">
        <v>7</v>
      </c>
      <c r="I183">
        <v>15</v>
      </c>
      <c r="J183" s="17">
        <v>21381</v>
      </c>
      <c r="M183" t="s">
        <v>435</v>
      </c>
      <c r="N183">
        <v>4653.8</v>
      </c>
      <c r="O183" t="s">
        <v>185</v>
      </c>
      <c r="P183" t="s">
        <v>164</v>
      </c>
      <c r="Q183" t="s">
        <v>166</v>
      </c>
      <c r="R183" t="s">
        <v>164</v>
      </c>
      <c r="S183" t="s">
        <v>5344</v>
      </c>
      <c r="T183" t="s">
        <v>164</v>
      </c>
      <c r="U183" t="s">
        <v>164</v>
      </c>
      <c r="V183" s="17">
        <v>43956</v>
      </c>
      <c r="W183" t="s">
        <v>0</v>
      </c>
      <c r="X183">
        <v>12</v>
      </c>
      <c r="Y183">
        <v>12</v>
      </c>
      <c r="Z183" t="s">
        <v>222</v>
      </c>
      <c r="AA183" t="s">
        <v>221</v>
      </c>
    </row>
    <row r="184" spans="1:27" x14ac:dyDescent="0.2">
      <c r="A184">
        <v>182</v>
      </c>
      <c r="B184" t="s">
        <v>0</v>
      </c>
      <c r="C184" t="s">
        <v>5343</v>
      </c>
      <c r="D184" t="s">
        <v>164</v>
      </c>
      <c r="E184">
        <v>59.905000000000001</v>
      </c>
      <c r="F184">
        <v>-131.86500000000001</v>
      </c>
      <c r="G184">
        <v>1958</v>
      </c>
      <c r="H184">
        <v>5</v>
      </c>
      <c r="I184">
        <v>30</v>
      </c>
      <c r="J184" s="17">
        <v>21335</v>
      </c>
      <c r="M184" t="s">
        <v>435</v>
      </c>
      <c r="N184">
        <v>4402.8999999999896</v>
      </c>
      <c r="O184" t="s">
        <v>185</v>
      </c>
      <c r="P184" t="s">
        <v>164</v>
      </c>
      <c r="Q184" t="s">
        <v>166</v>
      </c>
      <c r="R184" t="s">
        <v>164</v>
      </c>
      <c r="S184" t="s">
        <v>5342</v>
      </c>
      <c r="T184" t="s">
        <v>164</v>
      </c>
      <c r="U184" t="s">
        <v>164</v>
      </c>
      <c r="V184" s="17">
        <v>43956</v>
      </c>
      <c r="W184" t="s">
        <v>0</v>
      </c>
      <c r="X184">
        <v>12</v>
      </c>
      <c r="Y184">
        <v>12</v>
      </c>
      <c r="Z184" t="s">
        <v>222</v>
      </c>
      <c r="AA184" t="s">
        <v>221</v>
      </c>
    </row>
    <row r="185" spans="1:27" x14ac:dyDescent="0.2">
      <c r="A185">
        <v>183</v>
      </c>
      <c r="B185" t="s">
        <v>0</v>
      </c>
      <c r="C185" t="s">
        <v>5341</v>
      </c>
      <c r="D185" t="s">
        <v>164</v>
      </c>
      <c r="E185">
        <v>59.933999999999898</v>
      </c>
      <c r="F185">
        <v>-131.922</v>
      </c>
      <c r="G185">
        <v>1958</v>
      </c>
      <c r="H185">
        <v>7</v>
      </c>
      <c r="I185">
        <v>7</v>
      </c>
      <c r="J185" s="17">
        <v>21373</v>
      </c>
      <c r="M185" t="s">
        <v>435</v>
      </c>
      <c r="N185">
        <v>1035.9000000000001</v>
      </c>
      <c r="O185" t="s">
        <v>167</v>
      </c>
      <c r="P185" t="s">
        <v>164</v>
      </c>
      <c r="Q185" t="s">
        <v>166</v>
      </c>
      <c r="R185" t="s">
        <v>164</v>
      </c>
      <c r="S185" t="s">
        <v>5340</v>
      </c>
      <c r="T185" t="s">
        <v>164</v>
      </c>
      <c r="U185" t="s">
        <v>164</v>
      </c>
      <c r="V185" s="17">
        <v>43956</v>
      </c>
      <c r="W185" t="s">
        <v>0</v>
      </c>
      <c r="X185">
        <v>12</v>
      </c>
      <c r="Y185">
        <v>12</v>
      </c>
      <c r="Z185" t="s">
        <v>222</v>
      </c>
      <c r="AA185" t="s">
        <v>221</v>
      </c>
    </row>
    <row r="186" spans="1:27" x14ac:dyDescent="0.2">
      <c r="A186">
        <v>184</v>
      </c>
      <c r="B186" t="s">
        <v>0</v>
      </c>
      <c r="C186" t="s">
        <v>5339</v>
      </c>
      <c r="D186" t="s">
        <v>164</v>
      </c>
      <c r="E186">
        <v>59.789000000000001</v>
      </c>
      <c r="F186">
        <v>-123.80800000000001</v>
      </c>
      <c r="G186">
        <v>1954</v>
      </c>
      <c r="H186">
        <v>3</v>
      </c>
      <c r="I186">
        <v>1</v>
      </c>
      <c r="J186" s="17">
        <v>19784</v>
      </c>
      <c r="M186" t="s">
        <v>435</v>
      </c>
      <c r="N186">
        <v>991.39999999999895</v>
      </c>
      <c r="O186" t="s">
        <v>185</v>
      </c>
      <c r="P186" t="s">
        <v>164</v>
      </c>
      <c r="Q186" t="s">
        <v>166</v>
      </c>
      <c r="R186" t="s">
        <v>164</v>
      </c>
      <c r="S186" t="s">
        <v>5338</v>
      </c>
      <c r="T186" t="s">
        <v>164</v>
      </c>
      <c r="U186" t="s">
        <v>164</v>
      </c>
      <c r="V186" s="17">
        <v>43956</v>
      </c>
      <c r="W186" t="s">
        <v>0</v>
      </c>
      <c r="X186">
        <v>4</v>
      </c>
      <c r="Y186">
        <v>4</v>
      </c>
      <c r="Z186" t="s">
        <v>226</v>
      </c>
      <c r="AA186" t="s">
        <v>225</v>
      </c>
    </row>
    <row r="187" spans="1:27" x14ac:dyDescent="0.2">
      <c r="A187">
        <v>185</v>
      </c>
      <c r="B187" t="s">
        <v>0</v>
      </c>
      <c r="C187" t="s">
        <v>5337</v>
      </c>
      <c r="D187" t="s">
        <v>164</v>
      </c>
      <c r="E187">
        <v>57.933999999999898</v>
      </c>
      <c r="F187">
        <v>-123.012</v>
      </c>
      <c r="G187">
        <v>1958</v>
      </c>
      <c r="H187">
        <v>4</v>
      </c>
      <c r="I187">
        <v>30</v>
      </c>
      <c r="J187" s="17">
        <v>21305</v>
      </c>
      <c r="M187" t="s">
        <v>435</v>
      </c>
      <c r="N187">
        <v>2104.3000000000002</v>
      </c>
      <c r="O187" t="s">
        <v>185</v>
      </c>
      <c r="P187" t="s">
        <v>164</v>
      </c>
      <c r="Q187" t="s">
        <v>166</v>
      </c>
      <c r="R187" t="s">
        <v>164</v>
      </c>
      <c r="S187" t="s">
        <v>5336</v>
      </c>
      <c r="T187" t="s">
        <v>164</v>
      </c>
      <c r="U187" t="s">
        <v>164</v>
      </c>
      <c r="V187" s="17">
        <v>43956</v>
      </c>
      <c r="W187" t="s">
        <v>0</v>
      </c>
      <c r="X187">
        <v>4</v>
      </c>
      <c r="Y187">
        <v>4</v>
      </c>
      <c r="Z187" t="s">
        <v>226</v>
      </c>
      <c r="AA187" t="s">
        <v>225</v>
      </c>
    </row>
    <row r="188" spans="1:27" x14ac:dyDescent="0.2">
      <c r="A188">
        <v>186</v>
      </c>
      <c r="B188" t="s">
        <v>0</v>
      </c>
      <c r="C188" t="s">
        <v>5335</v>
      </c>
      <c r="D188" t="s">
        <v>164</v>
      </c>
      <c r="E188">
        <v>58.655000000000001</v>
      </c>
      <c r="F188">
        <v>-123.979</v>
      </c>
      <c r="G188">
        <v>1958</v>
      </c>
      <c r="H188">
        <v>5</v>
      </c>
      <c r="I188">
        <v>25</v>
      </c>
      <c r="J188" s="17">
        <v>21330</v>
      </c>
      <c r="M188" t="s">
        <v>435</v>
      </c>
      <c r="N188">
        <v>230.599999999999</v>
      </c>
      <c r="O188" t="s">
        <v>185</v>
      </c>
      <c r="P188" t="s">
        <v>164</v>
      </c>
      <c r="Q188" t="s">
        <v>166</v>
      </c>
      <c r="R188" t="s">
        <v>164</v>
      </c>
      <c r="S188" t="s">
        <v>5334</v>
      </c>
      <c r="T188" t="s">
        <v>164</v>
      </c>
      <c r="U188" t="s">
        <v>164</v>
      </c>
      <c r="V188" s="17">
        <v>43956</v>
      </c>
      <c r="W188" t="s">
        <v>0</v>
      </c>
      <c r="X188">
        <v>4</v>
      </c>
      <c r="Y188">
        <v>4</v>
      </c>
      <c r="Z188" t="s">
        <v>226</v>
      </c>
      <c r="AA188" t="s">
        <v>225</v>
      </c>
    </row>
    <row r="189" spans="1:27" x14ac:dyDescent="0.2">
      <c r="A189">
        <v>187</v>
      </c>
      <c r="B189" t="s">
        <v>0</v>
      </c>
      <c r="C189" t="s">
        <v>5333</v>
      </c>
      <c r="D189" t="s">
        <v>164</v>
      </c>
      <c r="E189">
        <v>57.905000000000001</v>
      </c>
      <c r="F189">
        <v>-122.979</v>
      </c>
      <c r="G189">
        <v>1958</v>
      </c>
      <c r="H189">
        <v>7</v>
      </c>
      <c r="I189">
        <v>26</v>
      </c>
      <c r="J189" s="17">
        <v>21392</v>
      </c>
      <c r="M189" t="s">
        <v>435</v>
      </c>
      <c r="N189">
        <v>8158.3999999999896</v>
      </c>
      <c r="O189" t="s">
        <v>167</v>
      </c>
      <c r="P189" t="s">
        <v>164</v>
      </c>
      <c r="Q189" t="s">
        <v>166</v>
      </c>
      <c r="R189" t="s">
        <v>164</v>
      </c>
      <c r="S189" t="s">
        <v>5332</v>
      </c>
      <c r="T189" t="s">
        <v>164</v>
      </c>
      <c r="U189" t="s">
        <v>164</v>
      </c>
      <c r="V189" s="17">
        <v>43956</v>
      </c>
      <c r="W189" t="s">
        <v>0</v>
      </c>
      <c r="X189">
        <v>4</v>
      </c>
      <c r="Y189">
        <v>4</v>
      </c>
      <c r="Z189" t="s">
        <v>226</v>
      </c>
      <c r="AA189" t="s">
        <v>225</v>
      </c>
    </row>
    <row r="190" spans="1:27" x14ac:dyDescent="0.2">
      <c r="A190">
        <v>188</v>
      </c>
      <c r="B190" t="s">
        <v>0</v>
      </c>
      <c r="C190" t="s">
        <v>5331</v>
      </c>
      <c r="D190" t="s">
        <v>164</v>
      </c>
      <c r="E190">
        <v>58.567999999999898</v>
      </c>
      <c r="F190">
        <v>-123.729</v>
      </c>
      <c r="G190">
        <v>1958</v>
      </c>
      <c r="H190">
        <v>6</v>
      </c>
      <c r="I190">
        <v>30</v>
      </c>
      <c r="J190" s="17">
        <v>21366</v>
      </c>
      <c r="M190" t="s">
        <v>435</v>
      </c>
      <c r="N190">
        <v>14682</v>
      </c>
      <c r="O190" t="s">
        <v>185</v>
      </c>
      <c r="P190" t="s">
        <v>164</v>
      </c>
      <c r="Q190" t="s">
        <v>166</v>
      </c>
      <c r="R190" t="s">
        <v>164</v>
      </c>
      <c r="S190" t="s">
        <v>5330</v>
      </c>
      <c r="T190" t="s">
        <v>164</v>
      </c>
      <c r="U190" t="s">
        <v>164</v>
      </c>
      <c r="V190" s="17">
        <v>43956</v>
      </c>
      <c r="W190" t="s">
        <v>0</v>
      </c>
      <c r="X190">
        <v>4</v>
      </c>
      <c r="Y190">
        <v>4</v>
      </c>
      <c r="Z190" t="s">
        <v>226</v>
      </c>
      <c r="AA190" t="s">
        <v>225</v>
      </c>
    </row>
    <row r="191" spans="1:27" x14ac:dyDescent="0.2">
      <c r="A191">
        <v>189</v>
      </c>
      <c r="B191" t="s">
        <v>0</v>
      </c>
      <c r="C191" t="s">
        <v>5329</v>
      </c>
      <c r="D191" t="s">
        <v>164</v>
      </c>
      <c r="E191">
        <v>59.963000000000001</v>
      </c>
      <c r="F191">
        <v>-133.61500000000001</v>
      </c>
      <c r="G191">
        <v>1959</v>
      </c>
      <c r="H191">
        <v>4</v>
      </c>
      <c r="I191">
        <v>1</v>
      </c>
      <c r="J191" s="17">
        <v>21641</v>
      </c>
      <c r="M191" t="s">
        <v>435</v>
      </c>
      <c r="N191">
        <v>3205.0999999999899</v>
      </c>
      <c r="O191" t="s">
        <v>185</v>
      </c>
      <c r="P191" t="s">
        <v>164</v>
      </c>
      <c r="Q191" t="s">
        <v>166</v>
      </c>
      <c r="R191" t="s">
        <v>164</v>
      </c>
      <c r="S191" t="s">
        <v>5328</v>
      </c>
      <c r="T191" t="s">
        <v>164</v>
      </c>
      <c r="U191" t="s">
        <v>164</v>
      </c>
      <c r="V191" s="17">
        <v>43956</v>
      </c>
      <c r="W191" t="s">
        <v>0</v>
      </c>
      <c r="X191">
        <v>12</v>
      </c>
      <c r="Y191">
        <v>12</v>
      </c>
      <c r="Z191" t="s">
        <v>222</v>
      </c>
      <c r="AA191" t="s">
        <v>221</v>
      </c>
    </row>
    <row r="192" spans="1:27" x14ac:dyDescent="0.2">
      <c r="A192">
        <v>190</v>
      </c>
      <c r="B192" t="s">
        <v>0</v>
      </c>
      <c r="C192" t="s">
        <v>5327</v>
      </c>
      <c r="D192" t="s">
        <v>164</v>
      </c>
      <c r="E192">
        <v>59.463000000000001</v>
      </c>
      <c r="F192">
        <v>-129.922</v>
      </c>
      <c r="G192">
        <v>1958</v>
      </c>
      <c r="H192">
        <v>7</v>
      </c>
      <c r="I192">
        <v>13</v>
      </c>
      <c r="J192" s="17">
        <v>21379</v>
      </c>
      <c r="M192" t="s">
        <v>435</v>
      </c>
      <c r="N192">
        <v>4920.8999999999896</v>
      </c>
      <c r="O192" t="s">
        <v>167</v>
      </c>
      <c r="P192" t="s">
        <v>164</v>
      </c>
      <c r="Q192" t="s">
        <v>166</v>
      </c>
      <c r="R192" t="s">
        <v>164</v>
      </c>
      <c r="S192" t="s">
        <v>5326</v>
      </c>
      <c r="T192" t="s">
        <v>164</v>
      </c>
      <c r="U192" t="s">
        <v>164</v>
      </c>
      <c r="V192" s="17">
        <v>43956</v>
      </c>
      <c r="W192" t="s">
        <v>0</v>
      </c>
      <c r="X192">
        <v>12</v>
      </c>
      <c r="Y192">
        <v>12</v>
      </c>
      <c r="Z192" t="s">
        <v>222</v>
      </c>
      <c r="AA192" t="s">
        <v>221</v>
      </c>
    </row>
    <row r="193" spans="1:27" x14ac:dyDescent="0.2">
      <c r="A193">
        <v>191</v>
      </c>
      <c r="B193" t="s">
        <v>0</v>
      </c>
      <c r="C193" t="s">
        <v>5325</v>
      </c>
      <c r="D193" t="s">
        <v>164</v>
      </c>
      <c r="E193">
        <v>58.741999999999898</v>
      </c>
      <c r="F193">
        <v>-120.423</v>
      </c>
      <c r="G193">
        <v>1958</v>
      </c>
      <c r="H193">
        <v>5</v>
      </c>
      <c r="I193">
        <v>13</v>
      </c>
      <c r="J193" s="17">
        <v>21318</v>
      </c>
      <c r="M193" t="s">
        <v>435</v>
      </c>
      <c r="N193">
        <v>1553.9</v>
      </c>
      <c r="O193" t="s">
        <v>185</v>
      </c>
      <c r="P193" t="s">
        <v>164</v>
      </c>
      <c r="Q193" t="s">
        <v>166</v>
      </c>
      <c r="R193" t="s">
        <v>164</v>
      </c>
      <c r="S193" t="s">
        <v>5324</v>
      </c>
      <c r="T193" t="s">
        <v>164</v>
      </c>
      <c r="U193" t="s">
        <v>164</v>
      </c>
      <c r="V193" s="17">
        <v>43956</v>
      </c>
      <c r="W193" t="s">
        <v>0</v>
      </c>
      <c r="X193">
        <v>4</v>
      </c>
      <c r="Y193">
        <v>4</v>
      </c>
      <c r="Z193" t="s">
        <v>226</v>
      </c>
      <c r="AA193" t="s">
        <v>225</v>
      </c>
    </row>
    <row r="194" spans="1:27" x14ac:dyDescent="0.2">
      <c r="A194">
        <v>192</v>
      </c>
      <c r="B194" t="s">
        <v>0</v>
      </c>
      <c r="C194" t="s">
        <v>5323</v>
      </c>
      <c r="D194" t="s">
        <v>164</v>
      </c>
      <c r="E194">
        <v>58.463000000000001</v>
      </c>
      <c r="F194">
        <v>-121.867999999999</v>
      </c>
      <c r="G194">
        <v>1958</v>
      </c>
      <c r="H194">
        <v>5</v>
      </c>
      <c r="I194">
        <v>19</v>
      </c>
      <c r="J194" s="17">
        <v>21324</v>
      </c>
      <c r="M194" t="s">
        <v>435</v>
      </c>
      <c r="N194">
        <v>33151.800999999898</v>
      </c>
      <c r="O194" t="s">
        <v>185</v>
      </c>
      <c r="P194" t="s">
        <v>164</v>
      </c>
      <c r="Q194" t="s">
        <v>166</v>
      </c>
      <c r="R194" t="s">
        <v>164</v>
      </c>
      <c r="S194" t="s">
        <v>5322</v>
      </c>
      <c r="T194" t="s">
        <v>164</v>
      </c>
      <c r="U194" t="s">
        <v>164</v>
      </c>
      <c r="V194" s="17">
        <v>43956</v>
      </c>
      <c r="W194" t="s">
        <v>0</v>
      </c>
      <c r="X194">
        <v>4</v>
      </c>
      <c r="Y194">
        <v>4</v>
      </c>
      <c r="Z194" t="s">
        <v>226</v>
      </c>
      <c r="AA194" t="s">
        <v>225</v>
      </c>
    </row>
    <row r="195" spans="1:27" x14ac:dyDescent="0.2">
      <c r="A195">
        <v>193</v>
      </c>
      <c r="B195" t="s">
        <v>0</v>
      </c>
      <c r="C195" t="s">
        <v>5321</v>
      </c>
      <c r="D195" t="s">
        <v>164</v>
      </c>
      <c r="E195">
        <v>58.713000000000001</v>
      </c>
      <c r="F195">
        <v>-122.562</v>
      </c>
      <c r="G195">
        <v>1958</v>
      </c>
      <c r="H195">
        <v>5</v>
      </c>
      <c r="I195">
        <v>25</v>
      </c>
      <c r="J195" s="17">
        <v>21330</v>
      </c>
      <c r="M195" t="s">
        <v>435</v>
      </c>
      <c r="N195">
        <v>2460.4</v>
      </c>
      <c r="O195" t="s">
        <v>185</v>
      </c>
      <c r="P195" t="s">
        <v>164</v>
      </c>
      <c r="Q195" t="s">
        <v>166</v>
      </c>
      <c r="R195" t="s">
        <v>164</v>
      </c>
      <c r="S195" t="s">
        <v>5320</v>
      </c>
      <c r="T195" t="s">
        <v>164</v>
      </c>
      <c r="U195" t="s">
        <v>164</v>
      </c>
      <c r="V195" s="17">
        <v>43956</v>
      </c>
      <c r="W195" t="s">
        <v>0</v>
      </c>
      <c r="X195">
        <v>4</v>
      </c>
      <c r="Y195">
        <v>4</v>
      </c>
      <c r="Z195" t="s">
        <v>226</v>
      </c>
      <c r="AA195" t="s">
        <v>225</v>
      </c>
    </row>
    <row r="196" spans="1:27" x14ac:dyDescent="0.2">
      <c r="A196">
        <v>194</v>
      </c>
      <c r="B196" t="s">
        <v>0</v>
      </c>
      <c r="C196" t="s">
        <v>5319</v>
      </c>
      <c r="D196" t="s">
        <v>164</v>
      </c>
      <c r="E196">
        <v>58.405000000000001</v>
      </c>
      <c r="F196">
        <v>-121.229</v>
      </c>
      <c r="G196">
        <v>1958</v>
      </c>
      <c r="H196">
        <v>8</v>
      </c>
      <c r="I196">
        <v>1</v>
      </c>
      <c r="J196" s="17">
        <v>21398</v>
      </c>
      <c r="M196" t="s">
        <v>435</v>
      </c>
      <c r="N196">
        <v>14892.4</v>
      </c>
      <c r="O196" t="s">
        <v>167</v>
      </c>
      <c r="P196" t="s">
        <v>164</v>
      </c>
      <c r="Q196" t="s">
        <v>166</v>
      </c>
      <c r="R196" t="s">
        <v>164</v>
      </c>
      <c r="S196" t="s">
        <v>5318</v>
      </c>
      <c r="T196" t="s">
        <v>164</v>
      </c>
      <c r="U196" t="s">
        <v>164</v>
      </c>
      <c r="V196" s="17">
        <v>43956</v>
      </c>
      <c r="W196" t="s">
        <v>0</v>
      </c>
      <c r="X196">
        <v>4</v>
      </c>
      <c r="Y196">
        <v>4</v>
      </c>
      <c r="Z196" t="s">
        <v>226</v>
      </c>
      <c r="AA196" t="s">
        <v>225</v>
      </c>
    </row>
    <row r="197" spans="1:27" x14ac:dyDescent="0.2">
      <c r="A197">
        <v>195</v>
      </c>
      <c r="B197" t="s">
        <v>0</v>
      </c>
      <c r="C197" t="s">
        <v>5317</v>
      </c>
      <c r="D197" t="s">
        <v>164</v>
      </c>
      <c r="E197">
        <v>58.097000000000001</v>
      </c>
      <c r="F197">
        <v>-121.562</v>
      </c>
      <c r="G197">
        <v>1958</v>
      </c>
      <c r="H197">
        <v>8</v>
      </c>
      <c r="I197">
        <v>1</v>
      </c>
      <c r="J197" s="17">
        <v>21398</v>
      </c>
      <c r="M197" t="s">
        <v>435</v>
      </c>
      <c r="N197">
        <v>388.39999999999901</v>
      </c>
      <c r="O197" t="s">
        <v>185</v>
      </c>
      <c r="P197" t="s">
        <v>164</v>
      </c>
      <c r="Q197" t="s">
        <v>166</v>
      </c>
      <c r="R197" t="s">
        <v>164</v>
      </c>
      <c r="S197" t="s">
        <v>5316</v>
      </c>
      <c r="T197" t="s">
        <v>164</v>
      </c>
      <c r="U197" t="s">
        <v>164</v>
      </c>
      <c r="V197" s="17">
        <v>43956</v>
      </c>
      <c r="W197" t="s">
        <v>0</v>
      </c>
      <c r="X197">
        <v>4</v>
      </c>
      <c r="Y197">
        <v>4</v>
      </c>
      <c r="Z197" t="s">
        <v>226</v>
      </c>
      <c r="AA197" t="s">
        <v>225</v>
      </c>
    </row>
    <row r="198" spans="1:27" x14ac:dyDescent="0.2">
      <c r="A198">
        <v>196</v>
      </c>
      <c r="B198" t="s">
        <v>0</v>
      </c>
      <c r="C198" t="s">
        <v>5315</v>
      </c>
      <c r="D198" t="s">
        <v>164</v>
      </c>
      <c r="E198">
        <v>56.741999999999898</v>
      </c>
      <c r="F198">
        <v>-125.124</v>
      </c>
      <c r="G198">
        <v>1958</v>
      </c>
      <c r="H198">
        <v>5</v>
      </c>
      <c r="I198">
        <v>23</v>
      </c>
      <c r="J198" s="17">
        <v>21328</v>
      </c>
      <c r="M198" t="s">
        <v>435</v>
      </c>
      <c r="N198">
        <v>22014.9</v>
      </c>
      <c r="O198" t="s">
        <v>167</v>
      </c>
      <c r="P198" t="s">
        <v>164</v>
      </c>
      <c r="Q198" t="s">
        <v>166</v>
      </c>
      <c r="R198" t="s">
        <v>164</v>
      </c>
      <c r="S198" t="s">
        <v>5314</v>
      </c>
      <c r="T198" t="s">
        <v>164</v>
      </c>
      <c r="U198" t="s">
        <v>164</v>
      </c>
      <c r="V198" s="17">
        <v>43956</v>
      </c>
      <c r="W198" t="s">
        <v>0</v>
      </c>
      <c r="X198">
        <v>12</v>
      </c>
      <c r="Y198">
        <v>12</v>
      </c>
      <c r="Z198" t="s">
        <v>222</v>
      </c>
      <c r="AA198" t="s">
        <v>221</v>
      </c>
    </row>
    <row r="199" spans="1:27" x14ac:dyDescent="0.2">
      <c r="A199">
        <v>197</v>
      </c>
      <c r="B199" t="s">
        <v>0</v>
      </c>
      <c r="C199" t="s">
        <v>5313</v>
      </c>
      <c r="D199" t="s">
        <v>164</v>
      </c>
      <c r="E199">
        <v>56.933999999999898</v>
      </c>
      <c r="F199">
        <v>-126.569999999999</v>
      </c>
      <c r="G199">
        <v>1958</v>
      </c>
      <c r="H199">
        <v>5</v>
      </c>
      <c r="I199">
        <v>28</v>
      </c>
      <c r="J199" s="17">
        <v>21333</v>
      </c>
      <c r="M199" t="s">
        <v>435</v>
      </c>
      <c r="N199">
        <v>9323.8999999999905</v>
      </c>
      <c r="O199" t="s">
        <v>185</v>
      </c>
      <c r="P199" t="s">
        <v>164</v>
      </c>
      <c r="Q199" t="s">
        <v>166</v>
      </c>
      <c r="R199" t="s">
        <v>164</v>
      </c>
      <c r="S199" t="s">
        <v>5312</v>
      </c>
      <c r="T199" t="s">
        <v>164</v>
      </c>
      <c r="U199" t="s">
        <v>164</v>
      </c>
      <c r="V199" s="17">
        <v>43956</v>
      </c>
      <c r="W199" t="s">
        <v>0</v>
      </c>
      <c r="X199">
        <v>12</v>
      </c>
      <c r="Y199">
        <v>12</v>
      </c>
      <c r="Z199" t="s">
        <v>222</v>
      </c>
      <c r="AA199" t="s">
        <v>221</v>
      </c>
    </row>
    <row r="200" spans="1:27" x14ac:dyDescent="0.2">
      <c r="A200">
        <v>198</v>
      </c>
      <c r="B200" t="s">
        <v>0</v>
      </c>
      <c r="C200" t="s">
        <v>5311</v>
      </c>
      <c r="D200" t="s">
        <v>164</v>
      </c>
      <c r="E200">
        <v>59.317999999999898</v>
      </c>
      <c r="F200">
        <v>-129.11500000000001</v>
      </c>
      <c r="G200">
        <v>1958</v>
      </c>
      <c r="H200">
        <v>7</v>
      </c>
      <c r="I200">
        <v>3</v>
      </c>
      <c r="J200" s="17">
        <v>21369</v>
      </c>
      <c r="M200" t="s">
        <v>435</v>
      </c>
      <c r="N200">
        <v>7769.8999999999896</v>
      </c>
      <c r="O200" t="s">
        <v>167</v>
      </c>
      <c r="P200" t="s">
        <v>164</v>
      </c>
      <c r="Q200" t="s">
        <v>166</v>
      </c>
      <c r="R200" t="s">
        <v>164</v>
      </c>
      <c r="S200" t="s">
        <v>5310</v>
      </c>
      <c r="T200" t="s">
        <v>164</v>
      </c>
      <c r="U200" t="s">
        <v>164</v>
      </c>
      <c r="V200" s="17">
        <v>43956</v>
      </c>
      <c r="W200" t="s">
        <v>0</v>
      </c>
      <c r="X200">
        <v>12</v>
      </c>
      <c r="Y200">
        <v>12</v>
      </c>
      <c r="Z200" t="s">
        <v>222</v>
      </c>
      <c r="AA200" t="s">
        <v>221</v>
      </c>
    </row>
    <row r="201" spans="1:27" x14ac:dyDescent="0.2">
      <c r="A201">
        <v>199</v>
      </c>
      <c r="B201" t="s">
        <v>0</v>
      </c>
      <c r="C201" t="s">
        <v>5309</v>
      </c>
      <c r="D201" t="s">
        <v>164</v>
      </c>
      <c r="E201">
        <v>57.433999999999898</v>
      </c>
      <c r="F201">
        <v>-126.066</v>
      </c>
      <c r="G201">
        <v>1958</v>
      </c>
      <c r="H201">
        <v>9</v>
      </c>
      <c r="I201">
        <v>1</v>
      </c>
      <c r="J201" s="17">
        <v>21429</v>
      </c>
      <c r="M201" t="s">
        <v>435</v>
      </c>
      <c r="N201">
        <v>1667.3</v>
      </c>
      <c r="O201" t="s">
        <v>167</v>
      </c>
      <c r="P201" t="s">
        <v>164</v>
      </c>
      <c r="Q201" t="s">
        <v>166</v>
      </c>
      <c r="R201" t="s">
        <v>164</v>
      </c>
      <c r="S201" t="s">
        <v>5308</v>
      </c>
      <c r="T201" t="s">
        <v>164</v>
      </c>
      <c r="U201" t="s">
        <v>164</v>
      </c>
      <c r="V201" s="17">
        <v>43956</v>
      </c>
      <c r="W201" t="s">
        <v>0</v>
      </c>
      <c r="X201">
        <v>12</v>
      </c>
      <c r="Y201">
        <v>12</v>
      </c>
      <c r="Z201" t="s">
        <v>222</v>
      </c>
      <c r="AA201" t="s">
        <v>221</v>
      </c>
    </row>
    <row r="202" spans="1:27" x14ac:dyDescent="0.2">
      <c r="A202">
        <v>200</v>
      </c>
      <c r="B202" t="s">
        <v>0</v>
      </c>
      <c r="C202" t="s">
        <v>5307</v>
      </c>
      <c r="D202" t="s">
        <v>164</v>
      </c>
      <c r="E202">
        <v>59.009999999999899</v>
      </c>
      <c r="F202">
        <v>-127.364999999999</v>
      </c>
      <c r="G202">
        <v>1958</v>
      </c>
      <c r="H202">
        <v>5</v>
      </c>
      <c r="I202">
        <v>22</v>
      </c>
      <c r="J202" s="17">
        <v>21327</v>
      </c>
      <c r="M202" t="s">
        <v>435</v>
      </c>
      <c r="N202">
        <v>285935.09399999899</v>
      </c>
      <c r="O202" t="s">
        <v>185</v>
      </c>
      <c r="P202" t="s">
        <v>164</v>
      </c>
      <c r="Q202" t="s">
        <v>166</v>
      </c>
      <c r="R202" t="s">
        <v>164</v>
      </c>
      <c r="S202" t="s">
        <v>5306</v>
      </c>
      <c r="T202" t="s">
        <v>164</v>
      </c>
      <c r="U202" t="s">
        <v>164</v>
      </c>
      <c r="V202" s="17">
        <v>43956</v>
      </c>
      <c r="W202" t="s">
        <v>0</v>
      </c>
      <c r="X202">
        <v>12</v>
      </c>
      <c r="Y202">
        <v>12</v>
      </c>
      <c r="Z202" t="s">
        <v>222</v>
      </c>
      <c r="AA202" t="s">
        <v>221</v>
      </c>
    </row>
    <row r="203" spans="1:27" x14ac:dyDescent="0.2">
      <c r="A203">
        <v>201</v>
      </c>
      <c r="B203" t="s">
        <v>0</v>
      </c>
      <c r="C203" t="s">
        <v>5305</v>
      </c>
      <c r="D203" t="s">
        <v>164</v>
      </c>
      <c r="E203">
        <v>57.213000000000001</v>
      </c>
      <c r="F203">
        <v>-123.229</v>
      </c>
      <c r="G203">
        <v>1958</v>
      </c>
      <c r="H203">
        <v>5</v>
      </c>
      <c r="I203">
        <v>25</v>
      </c>
      <c r="J203" s="17">
        <v>21330</v>
      </c>
      <c r="M203" t="s">
        <v>435</v>
      </c>
      <c r="N203">
        <v>4143.8999999999896</v>
      </c>
      <c r="O203" t="s">
        <v>167</v>
      </c>
      <c r="P203" t="s">
        <v>164</v>
      </c>
      <c r="Q203" t="s">
        <v>166</v>
      </c>
      <c r="R203" t="s">
        <v>164</v>
      </c>
      <c r="S203" t="s">
        <v>5304</v>
      </c>
      <c r="T203" t="s">
        <v>164</v>
      </c>
      <c r="U203" t="s">
        <v>164</v>
      </c>
      <c r="V203" s="17">
        <v>43956</v>
      </c>
      <c r="W203" t="s">
        <v>0</v>
      </c>
      <c r="X203">
        <v>12</v>
      </c>
      <c r="Y203">
        <v>12</v>
      </c>
      <c r="Z203" t="s">
        <v>222</v>
      </c>
      <c r="AA203" t="s">
        <v>221</v>
      </c>
    </row>
    <row r="204" spans="1:27" x14ac:dyDescent="0.2">
      <c r="A204">
        <v>202</v>
      </c>
      <c r="B204" t="s">
        <v>0</v>
      </c>
      <c r="C204" t="s">
        <v>5303</v>
      </c>
      <c r="D204" t="s">
        <v>164</v>
      </c>
      <c r="E204">
        <v>57.009999999999899</v>
      </c>
      <c r="F204">
        <v>-123.012</v>
      </c>
      <c r="G204">
        <v>1958</v>
      </c>
      <c r="H204">
        <v>5</v>
      </c>
      <c r="I204">
        <v>25</v>
      </c>
      <c r="J204" s="17">
        <v>21330</v>
      </c>
      <c r="M204" t="s">
        <v>435</v>
      </c>
      <c r="N204">
        <v>2136.6999999999898</v>
      </c>
      <c r="O204" t="s">
        <v>167</v>
      </c>
      <c r="P204" t="s">
        <v>164</v>
      </c>
      <c r="Q204" t="s">
        <v>166</v>
      </c>
      <c r="R204" t="s">
        <v>164</v>
      </c>
      <c r="S204" t="s">
        <v>5302</v>
      </c>
      <c r="T204" t="s">
        <v>164</v>
      </c>
      <c r="U204" t="s">
        <v>164</v>
      </c>
      <c r="V204" s="17">
        <v>43956</v>
      </c>
      <c r="W204" t="s">
        <v>0</v>
      </c>
      <c r="X204">
        <v>12</v>
      </c>
      <c r="Y204">
        <v>12</v>
      </c>
      <c r="Z204" t="s">
        <v>222</v>
      </c>
      <c r="AA204" t="s">
        <v>221</v>
      </c>
    </row>
    <row r="205" spans="1:27" x14ac:dyDescent="0.2">
      <c r="A205">
        <v>203</v>
      </c>
      <c r="B205" t="s">
        <v>0</v>
      </c>
      <c r="C205" t="s">
        <v>5301</v>
      </c>
      <c r="D205" t="s">
        <v>164</v>
      </c>
      <c r="E205">
        <v>58.655000000000001</v>
      </c>
      <c r="F205">
        <v>-130.00700000000001</v>
      </c>
      <c r="G205">
        <v>1958</v>
      </c>
      <c r="H205">
        <v>5</v>
      </c>
      <c r="I205">
        <v>22</v>
      </c>
      <c r="J205" s="17">
        <v>21327</v>
      </c>
      <c r="M205" t="s">
        <v>435</v>
      </c>
      <c r="N205">
        <v>17736.0999999999</v>
      </c>
      <c r="O205" t="s">
        <v>185</v>
      </c>
      <c r="P205" t="s">
        <v>164</v>
      </c>
      <c r="Q205" t="s">
        <v>166</v>
      </c>
      <c r="R205" t="s">
        <v>164</v>
      </c>
      <c r="S205" t="s">
        <v>5300</v>
      </c>
      <c r="T205" t="s">
        <v>164</v>
      </c>
      <c r="U205" t="s">
        <v>164</v>
      </c>
      <c r="V205" s="17">
        <v>43956</v>
      </c>
      <c r="W205" t="s">
        <v>0</v>
      </c>
      <c r="X205">
        <v>12</v>
      </c>
      <c r="Y205">
        <v>12</v>
      </c>
      <c r="Z205" t="s">
        <v>222</v>
      </c>
      <c r="AA205" t="s">
        <v>221</v>
      </c>
    </row>
    <row r="206" spans="1:27" x14ac:dyDescent="0.2">
      <c r="A206">
        <v>204</v>
      </c>
      <c r="B206" t="s">
        <v>0</v>
      </c>
      <c r="C206" t="s">
        <v>5299</v>
      </c>
      <c r="D206" t="s">
        <v>164</v>
      </c>
      <c r="E206">
        <v>58.097000000000001</v>
      </c>
      <c r="F206">
        <v>-130.31200000000001</v>
      </c>
      <c r="G206">
        <v>1958</v>
      </c>
      <c r="H206">
        <v>6</v>
      </c>
      <c r="I206">
        <v>4</v>
      </c>
      <c r="J206" s="17">
        <v>21340</v>
      </c>
      <c r="M206" t="s">
        <v>435</v>
      </c>
      <c r="N206">
        <v>12431.9</v>
      </c>
      <c r="O206" t="s">
        <v>167</v>
      </c>
      <c r="P206" t="s">
        <v>164</v>
      </c>
      <c r="Q206" t="s">
        <v>166</v>
      </c>
      <c r="R206" t="s">
        <v>164</v>
      </c>
      <c r="S206" t="s">
        <v>5298</v>
      </c>
      <c r="T206" t="s">
        <v>164</v>
      </c>
      <c r="U206" t="s">
        <v>164</v>
      </c>
      <c r="V206" s="17">
        <v>43956</v>
      </c>
      <c r="W206" t="s">
        <v>0</v>
      </c>
      <c r="X206">
        <v>12</v>
      </c>
      <c r="Y206">
        <v>12</v>
      </c>
      <c r="Z206" t="s">
        <v>222</v>
      </c>
      <c r="AA206" t="s">
        <v>221</v>
      </c>
    </row>
    <row r="207" spans="1:27" x14ac:dyDescent="0.2">
      <c r="A207">
        <v>205</v>
      </c>
      <c r="B207" t="s">
        <v>0</v>
      </c>
      <c r="C207" t="s">
        <v>5297</v>
      </c>
      <c r="D207" t="s">
        <v>164</v>
      </c>
      <c r="E207">
        <v>58.759999999999899</v>
      </c>
      <c r="F207">
        <v>-130.06200000000001</v>
      </c>
      <c r="G207">
        <v>1958</v>
      </c>
      <c r="H207">
        <v>6</v>
      </c>
      <c r="I207">
        <v>4</v>
      </c>
      <c r="J207" s="17">
        <v>21340</v>
      </c>
      <c r="M207" t="s">
        <v>435</v>
      </c>
      <c r="N207">
        <v>5842.8</v>
      </c>
      <c r="O207" t="s">
        <v>185</v>
      </c>
      <c r="P207" t="s">
        <v>164</v>
      </c>
      <c r="Q207" t="s">
        <v>166</v>
      </c>
      <c r="R207" t="s">
        <v>164</v>
      </c>
      <c r="S207" t="s">
        <v>5296</v>
      </c>
      <c r="T207" t="s">
        <v>164</v>
      </c>
      <c r="U207" t="s">
        <v>164</v>
      </c>
      <c r="V207" s="17">
        <v>43956</v>
      </c>
      <c r="W207" t="s">
        <v>0</v>
      </c>
      <c r="X207">
        <v>12</v>
      </c>
      <c r="Y207">
        <v>12</v>
      </c>
      <c r="Z207" t="s">
        <v>222</v>
      </c>
      <c r="AA207" t="s">
        <v>221</v>
      </c>
    </row>
    <row r="208" spans="1:27" x14ac:dyDescent="0.2">
      <c r="A208">
        <v>206</v>
      </c>
      <c r="B208" t="s">
        <v>0</v>
      </c>
      <c r="C208" t="s">
        <v>5295</v>
      </c>
      <c r="D208" t="s">
        <v>164</v>
      </c>
      <c r="E208">
        <v>58.125999999999898</v>
      </c>
      <c r="F208">
        <v>-130.923</v>
      </c>
      <c r="G208">
        <v>1958</v>
      </c>
      <c r="H208">
        <v>7</v>
      </c>
      <c r="I208">
        <v>5</v>
      </c>
      <c r="J208" s="17">
        <v>21371</v>
      </c>
      <c r="M208" t="s">
        <v>435</v>
      </c>
      <c r="N208">
        <v>20222.5</v>
      </c>
      <c r="O208" t="s">
        <v>167</v>
      </c>
      <c r="P208" t="s">
        <v>164</v>
      </c>
      <c r="Q208" t="s">
        <v>166</v>
      </c>
      <c r="R208" t="s">
        <v>164</v>
      </c>
      <c r="S208" t="s">
        <v>5294</v>
      </c>
      <c r="T208" t="s">
        <v>164</v>
      </c>
      <c r="U208" t="s">
        <v>164</v>
      </c>
      <c r="V208" s="17">
        <v>43956</v>
      </c>
      <c r="W208" t="s">
        <v>0</v>
      </c>
      <c r="X208">
        <v>12</v>
      </c>
      <c r="Y208">
        <v>12</v>
      </c>
      <c r="Z208" t="s">
        <v>222</v>
      </c>
      <c r="AA208" t="s">
        <v>221</v>
      </c>
    </row>
    <row r="209" spans="1:27" x14ac:dyDescent="0.2">
      <c r="A209">
        <v>207</v>
      </c>
      <c r="B209" t="s">
        <v>0</v>
      </c>
      <c r="C209" t="s">
        <v>5293</v>
      </c>
      <c r="D209" t="s">
        <v>164</v>
      </c>
      <c r="E209">
        <v>58.039000000000001</v>
      </c>
      <c r="F209">
        <v>-131.367999999999</v>
      </c>
      <c r="G209">
        <v>1958</v>
      </c>
      <c r="H209">
        <v>7</v>
      </c>
      <c r="I209">
        <v>5</v>
      </c>
      <c r="J209" s="17">
        <v>21371</v>
      </c>
      <c r="M209" t="s">
        <v>435</v>
      </c>
      <c r="N209">
        <v>8702.2999999999902</v>
      </c>
      <c r="O209" t="s">
        <v>167</v>
      </c>
      <c r="P209" t="s">
        <v>164</v>
      </c>
      <c r="Q209" t="s">
        <v>166</v>
      </c>
      <c r="R209" t="s">
        <v>164</v>
      </c>
      <c r="S209" t="s">
        <v>5292</v>
      </c>
      <c r="T209" t="s">
        <v>164</v>
      </c>
      <c r="U209" t="s">
        <v>164</v>
      </c>
      <c r="V209" s="17">
        <v>43956</v>
      </c>
      <c r="W209" t="s">
        <v>0</v>
      </c>
      <c r="X209">
        <v>12</v>
      </c>
      <c r="Y209">
        <v>12</v>
      </c>
      <c r="Z209" t="s">
        <v>222</v>
      </c>
      <c r="AA209" t="s">
        <v>221</v>
      </c>
    </row>
    <row r="210" spans="1:27" x14ac:dyDescent="0.2">
      <c r="A210">
        <v>208</v>
      </c>
      <c r="B210" t="s">
        <v>0</v>
      </c>
      <c r="C210" t="s">
        <v>5291</v>
      </c>
      <c r="D210" t="s">
        <v>164</v>
      </c>
      <c r="E210">
        <v>57.963000000000001</v>
      </c>
      <c r="F210">
        <v>-130.316</v>
      </c>
      <c r="G210">
        <v>1958</v>
      </c>
      <c r="H210">
        <v>7</v>
      </c>
      <c r="I210">
        <v>5</v>
      </c>
      <c r="J210" s="17">
        <v>21371</v>
      </c>
      <c r="M210" t="s">
        <v>435</v>
      </c>
      <c r="N210">
        <v>580.29999999999905</v>
      </c>
      <c r="O210" t="s">
        <v>167</v>
      </c>
      <c r="P210" t="s">
        <v>164</v>
      </c>
      <c r="Q210" t="s">
        <v>166</v>
      </c>
      <c r="R210" t="s">
        <v>164</v>
      </c>
      <c r="S210" t="s">
        <v>5290</v>
      </c>
      <c r="T210" t="s">
        <v>164</v>
      </c>
      <c r="U210" t="s">
        <v>164</v>
      </c>
      <c r="V210" s="17">
        <v>43956</v>
      </c>
      <c r="W210" t="s">
        <v>0</v>
      </c>
      <c r="X210">
        <v>12</v>
      </c>
      <c r="Y210">
        <v>12</v>
      </c>
      <c r="Z210" t="s">
        <v>222</v>
      </c>
      <c r="AA210" t="s">
        <v>221</v>
      </c>
    </row>
    <row r="211" spans="1:27" x14ac:dyDescent="0.2">
      <c r="A211">
        <v>209</v>
      </c>
      <c r="B211" t="s">
        <v>0</v>
      </c>
      <c r="C211" t="s">
        <v>5289</v>
      </c>
      <c r="D211" t="s">
        <v>164</v>
      </c>
      <c r="E211">
        <v>58.347000000000001</v>
      </c>
      <c r="F211">
        <v>-130.617999999999</v>
      </c>
      <c r="G211">
        <v>1958</v>
      </c>
      <c r="H211">
        <v>6</v>
      </c>
      <c r="I211">
        <v>1</v>
      </c>
      <c r="J211" s="17">
        <v>21337</v>
      </c>
      <c r="M211" t="s">
        <v>435</v>
      </c>
      <c r="N211">
        <v>27308.5999999999</v>
      </c>
      <c r="O211" t="s">
        <v>167</v>
      </c>
      <c r="P211" t="s">
        <v>164</v>
      </c>
      <c r="Q211" t="s">
        <v>166</v>
      </c>
      <c r="R211" t="s">
        <v>164</v>
      </c>
      <c r="S211" t="s">
        <v>5288</v>
      </c>
      <c r="T211" t="s">
        <v>164</v>
      </c>
      <c r="U211" t="s">
        <v>164</v>
      </c>
      <c r="V211" s="17">
        <v>43956</v>
      </c>
      <c r="W211" t="s">
        <v>0</v>
      </c>
      <c r="X211">
        <v>12</v>
      </c>
      <c r="Y211">
        <v>12</v>
      </c>
      <c r="Z211" t="s">
        <v>222</v>
      </c>
      <c r="AA211" t="s">
        <v>221</v>
      </c>
    </row>
    <row r="212" spans="1:27" x14ac:dyDescent="0.2">
      <c r="A212">
        <v>210</v>
      </c>
      <c r="B212" t="s">
        <v>0</v>
      </c>
      <c r="C212" t="s">
        <v>5287</v>
      </c>
      <c r="D212" t="s">
        <v>164</v>
      </c>
      <c r="E212">
        <v>57.241999999999898</v>
      </c>
      <c r="F212">
        <v>-127.121</v>
      </c>
      <c r="G212">
        <v>1958</v>
      </c>
      <c r="H212">
        <v>5</v>
      </c>
      <c r="I212">
        <v>28</v>
      </c>
      <c r="J212" s="17">
        <v>21333</v>
      </c>
      <c r="M212" t="s">
        <v>435</v>
      </c>
      <c r="N212">
        <v>1926.3</v>
      </c>
      <c r="O212" t="s">
        <v>167</v>
      </c>
      <c r="P212" t="s">
        <v>164</v>
      </c>
      <c r="Q212" t="s">
        <v>166</v>
      </c>
      <c r="R212" t="s">
        <v>164</v>
      </c>
      <c r="S212" t="s">
        <v>5286</v>
      </c>
      <c r="T212" t="s">
        <v>164</v>
      </c>
      <c r="U212" t="s">
        <v>164</v>
      </c>
      <c r="V212" s="17">
        <v>43956</v>
      </c>
      <c r="W212" t="s">
        <v>0</v>
      </c>
      <c r="X212">
        <v>12</v>
      </c>
      <c r="Y212">
        <v>12</v>
      </c>
      <c r="Z212" t="s">
        <v>222</v>
      </c>
      <c r="AA212" t="s">
        <v>221</v>
      </c>
    </row>
    <row r="213" spans="1:27" x14ac:dyDescent="0.2">
      <c r="A213">
        <v>211</v>
      </c>
      <c r="B213" t="s">
        <v>0</v>
      </c>
      <c r="C213" t="s">
        <v>5285</v>
      </c>
      <c r="D213" t="s">
        <v>164</v>
      </c>
      <c r="E213">
        <v>57.039000000000001</v>
      </c>
      <c r="F213">
        <v>-126.925</v>
      </c>
      <c r="G213">
        <v>1958</v>
      </c>
      <c r="H213">
        <v>7</v>
      </c>
      <c r="I213">
        <v>9</v>
      </c>
      <c r="J213" s="17">
        <v>21375</v>
      </c>
      <c r="M213" t="s">
        <v>435</v>
      </c>
      <c r="N213">
        <v>4661.8999999999896</v>
      </c>
      <c r="O213" t="s">
        <v>167</v>
      </c>
      <c r="P213" t="s">
        <v>164</v>
      </c>
      <c r="Q213" t="s">
        <v>166</v>
      </c>
      <c r="R213" t="s">
        <v>164</v>
      </c>
      <c r="S213" t="s">
        <v>5284</v>
      </c>
      <c r="T213" t="s">
        <v>164</v>
      </c>
      <c r="U213" t="s">
        <v>164</v>
      </c>
      <c r="V213" s="17">
        <v>43956</v>
      </c>
      <c r="W213" t="s">
        <v>0</v>
      </c>
      <c r="X213">
        <v>12</v>
      </c>
      <c r="Y213">
        <v>12</v>
      </c>
      <c r="Z213" t="s">
        <v>222</v>
      </c>
      <c r="AA213" t="s">
        <v>221</v>
      </c>
    </row>
    <row r="214" spans="1:27" x14ac:dyDescent="0.2">
      <c r="A214">
        <v>212</v>
      </c>
      <c r="B214" t="s">
        <v>0</v>
      </c>
      <c r="C214" t="s">
        <v>5283</v>
      </c>
      <c r="D214" t="s">
        <v>164</v>
      </c>
      <c r="E214">
        <v>57.183999999999898</v>
      </c>
      <c r="F214">
        <v>-124.871</v>
      </c>
      <c r="G214">
        <v>1958</v>
      </c>
      <c r="H214">
        <v>5</v>
      </c>
      <c r="I214">
        <v>23</v>
      </c>
      <c r="J214" s="17">
        <v>21328</v>
      </c>
      <c r="M214" t="s">
        <v>435</v>
      </c>
      <c r="N214">
        <v>2929.9</v>
      </c>
      <c r="O214" t="s">
        <v>167</v>
      </c>
      <c r="P214" t="s">
        <v>164</v>
      </c>
      <c r="Q214" t="s">
        <v>166</v>
      </c>
      <c r="R214" t="s">
        <v>164</v>
      </c>
      <c r="S214" t="s">
        <v>5282</v>
      </c>
      <c r="T214" t="s">
        <v>164</v>
      </c>
      <c r="U214" t="s">
        <v>164</v>
      </c>
      <c r="V214" s="17">
        <v>43956</v>
      </c>
      <c r="W214" t="s">
        <v>0</v>
      </c>
      <c r="X214">
        <v>12</v>
      </c>
      <c r="Y214">
        <v>12</v>
      </c>
      <c r="Z214" t="s">
        <v>222</v>
      </c>
      <c r="AA214" t="s">
        <v>221</v>
      </c>
    </row>
    <row r="215" spans="1:27" x14ac:dyDescent="0.2">
      <c r="A215">
        <v>213</v>
      </c>
      <c r="B215" t="s">
        <v>0</v>
      </c>
      <c r="C215" t="s">
        <v>5281</v>
      </c>
      <c r="D215" t="s">
        <v>164</v>
      </c>
      <c r="E215">
        <v>57.567999999999898</v>
      </c>
      <c r="F215">
        <v>-125.729</v>
      </c>
      <c r="G215">
        <v>1958</v>
      </c>
      <c r="H215">
        <v>5</v>
      </c>
      <c r="I215">
        <v>28</v>
      </c>
      <c r="J215" s="17">
        <v>21333</v>
      </c>
      <c r="M215" t="s">
        <v>435</v>
      </c>
      <c r="N215">
        <v>2800.4</v>
      </c>
      <c r="O215" t="s">
        <v>167</v>
      </c>
      <c r="P215" t="s">
        <v>164</v>
      </c>
      <c r="Q215" t="s">
        <v>166</v>
      </c>
      <c r="R215" t="s">
        <v>164</v>
      </c>
      <c r="S215" t="s">
        <v>5280</v>
      </c>
      <c r="T215" t="s">
        <v>164</v>
      </c>
      <c r="U215" t="s">
        <v>164</v>
      </c>
      <c r="V215" s="17">
        <v>43956</v>
      </c>
      <c r="W215" t="s">
        <v>0</v>
      </c>
      <c r="X215">
        <v>12</v>
      </c>
      <c r="Y215">
        <v>12</v>
      </c>
      <c r="Z215" t="s">
        <v>222</v>
      </c>
      <c r="AA215" t="s">
        <v>221</v>
      </c>
    </row>
    <row r="216" spans="1:27" x14ac:dyDescent="0.2">
      <c r="A216">
        <v>214</v>
      </c>
      <c r="B216" t="s">
        <v>0</v>
      </c>
      <c r="C216" t="s">
        <v>5279</v>
      </c>
      <c r="D216" t="s">
        <v>164</v>
      </c>
      <c r="E216">
        <v>57.655000000000001</v>
      </c>
      <c r="F216">
        <v>-125.316</v>
      </c>
      <c r="G216">
        <v>1958</v>
      </c>
      <c r="H216">
        <v>5</v>
      </c>
      <c r="I216">
        <v>28</v>
      </c>
      <c r="J216" s="17">
        <v>21333</v>
      </c>
      <c r="M216" t="s">
        <v>435</v>
      </c>
      <c r="N216">
        <v>1926.3</v>
      </c>
      <c r="O216" t="s">
        <v>167</v>
      </c>
      <c r="P216" t="s">
        <v>164</v>
      </c>
      <c r="Q216" t="s">
        <v>166</v>
      </c>
      <c r="R216" t="s">
        <v>164</v>
      </c>
      <c r="S216" t="s">
        <v>5278</v>
      </c>
      <c r="T216" t="s">
        <v>164</v>
      </c>
      <c r="U216" t="s">
        <v>164</v>
      </c>
      <c r="V216" s="17">
        <v>43956</v>
      </c>
      <c r="W216" t="s">
        <v>0</v>
      </c>
      <c r="X216">
        <v>12</v>
      </c>
      <c r="Y216">
        <v>12</v>
      </c>
      <c r="Z216" t="s">
        <v>222</v>
      </c>
      <c r="AA216" t="s">
        <v>221</v>
      </c>
    </row>
    <row r="217" spans="1:27" x14ac:dyDescent="0.2">
      <c r="A217">
        <v>215</v>
      </c>
      <c r="B217" t="s">
        <v>0</v>
      </c>
      <c r="C217" t="s">
        <v>5277</v>
      </c>
      <c r="D217" t="s">
        <v>164</v>
      </c>
      <c r="E217">
        <v>56.155000000000001</v>
      </c>
      <c r="F217">
        <v>-128.624</v>
      </c>
      <c r="G217">
        <v>1958</v>
      </c>
      <c r="H217">
        <v>7</v>
      </c>
      <c r="I217">
        <v>6</v>
      </c>
      <c r="J217" s="17">
        <v>21372</v>
      </c>
      <c r="M217" t="s">
        <v>435</v>
      </c>
      <c r="N217">
        <v>12100.5</v>
      </c>
      <c r="O217" t="s">
        <v>167</v>
      </c>
      <c r="P217" t="s">
        <v>164</v>
      </c>
      <c r="Q217" t="s">
        <v>166</v>
      </c>
      <c r="R217" t="s">
        <v>164</v>
      </c>
      <c r="S217" t="s">
        <v>5276</v>
      </c>
      <c r="T217" t="s">
        <v>164</v>
      </c>
      <c r="U217" t="s">
        <v>164</v>
      </c>
      <c r="V217" s="17">
        <v>43956</v>
      </c>
      <c r="W217" t="s">
        <v>0</v>
      </c>
      <c r="X217">
        <v>14</v>
      </c>
      <c r="Y217">
        <v>14</v>
      </c>
      <c r="Z217" t="s">
        <v>163</v>
      </c>
      <c r="AA217" t="s">
        <v>162</v>
      </c>
    </row>
    <row r="218" spans="1:27" x14ac:dyDescent="0.2">
      <c r="A218">
        <v>216</v>
      </c>
      <c r="B218" t="s">
        <v>0</v>
      </c>
      <c r="C218" t="s">
        <v>5275</v>
      </c>
      <c r="D218" t="s">
        <v>164</v>
      </c>
      <c r="E218">
        <v>55.683999999999898</v>
      </c>
      <c r="F218">
        <v>-128.273</v>
      </c>
      <c r="G218">
        <v>1958</v>
      </c>
      <c r="H218">
        <v>7</v>
      </c>
      <c r="I218">
        <v>6</v>
      </c>
      <c r="J218" s="17">
        <v>21372</v>
      </c>
      <c r="M218" t="s">
        <v>435</v>
      </c>
      <c r="N218">
        <v>2019.3</v>
      </c>
      <c r="O218" t="s">
        <v>167</v>
      </c>
      <c r="P218" t="s">
        <v>164</v>
      </c>
      <c r="Q218" t="s">
        <v>166</v>
      </c>
      <c r="R218" t="s">
        <v>164</v>
      </c>
      <c r="S218" t="s">
        <v>5274</v>
      </c>
      <c r="T218" t="s">
        <v>164</v>
      </c>
      <c r="U218" t="s">
        <v>164</v>
      </c>
      <c r="V218" s="17">
        <v>43956</v>
      </c>
      <c r="W218" t="s">
        <v>0</v>
      </c>
      <c r="X218">
        <v>14</v>
      </c>
      <c r="Y218">
        <v>14</v>
      </c>
      <c r="Z218" t="s">
        <v>163</v>
      </c>
      <c r="AA218" t="s">
        <v>162</v>
      </c>
    </row>
    <row r="219" spans="1:27" x14ac:dyDescent="0.2">
      <c r="A219">
        <v>217</v>
      </c>
      <c r="B219" t="s">
        <v>0</v>
      </c>
      <c r="C219" t="s">
        <v>5273</v>
      </c>
      <c r="D219" t="s">
        <v>164</v>
      </c>
      <c r="E219">
        <v>56.509999999999899</v>
      </c>
      <c r="F219">
        <v>-128.426999999999</v>
      </c>
      <c r="G219">
        <v>1958</v>
      </c>
      <c r="H219">
        <v>7</v>
      </c>
      <c r="I219">
        <v>8</v>
      </c>
      <c r="J219" s="17">
        <v>21374</v>
      </c>
      <c r="M219" t="s">
        <v>435</v>
      </c>
      <c r="N219">
        <v>994.7</v>
      </c>
      <c r="O219" t="s">
        <v>167</v>
      </c>
      <c r="P219" t="s">
        <v>164</v>
      </c>
      <c r="Q219" t="s">
        <v>166</v>
      </c>
      <c r="R219" t="s">
        <v>164</v>
      </c>
      <c r="S219" t="s">
        <v>5272</v>
      </c>
      <c r="T219" t="s">
        <v>164</v>
      </c>
      <c r="U219" t="s">
        <v>164</v>
      </c>
      <c r="V219" s="17">
        <v>43956</v>
      </c>
      <c r="W219" t="s">
        <v>0</v>
      </c>
      <c r="X219">
        <v>14</v>
      </c>
      <c r="Y219">
        <v>14</v>
      </c>
      <c r="Z219" t="s">
        <v>163</v>
      </c>
      <c r="AA219" t="s">
        <v>162</v>
      </c>
    </row>
    <row r="220" spans="1:27" x14ac:dyDescent="0.2">
      <c r="A220">
        <v>218</v>
      </c>
      <c r="B220" t="s">
        <v>0</v>
      </c>
      <c r="C220" t="s">
        <v>5271</v>
      </c>
      <c r="D220" t="s">
        <v>164</v>
      </c>
      <c r="E220">
        <v>57.097000000000001</v>
      </c>
      <c r="F220">
        <v>-129.12100000000001</v>
      </c>
      <c r="G220">
        <v>1958</v>
      </c>
      <c r="H220">
        <v>7</v>
      </c>
      <c r="I220">
        <v>8</v>
      </c>
      <c r="J220" s="17">
        <v>21374</v>
      </c>
      <c r="M220" t="s">
        <v>435</v>
      </c>
      <c r="N220">
        <v>631.29999999999905</v>
      </c>
      <c r="O220" t="s">
        <v>167</v>
      </c>
      <c r="P220" t="s">
        <v>164</v>
      </c>
      <c r="Q220" t="s">
        <v>166</v>
      </c>
      <c r="R220" t="s">
        <v>164</v>
      </c>
      <c r="S220" t="s">
        <v>5270</v>
      </c>
      <c r="T220" t="s">
        <v>164</v>
      </c>
      <c r="U220" t="s">
        <v>164</v>
      </c>
      <c r="V220" s="17">
        <v>43956</v>
      </c>
      <c r="W220" t="s">
        <v>0</v>
      </c>
      <c r="X220">
        <v>14</v>
      </c>
      <c r="Y220">
        <v>14</v>
      </c>
      <c r="Z220" t="s">
        <v>163</v>
      </c>
      <c r="AA220" t="s">
        <v>162</v>
      </c>
    </row>
    <row r="221" spans="1:27" x14ac:dyDescent="0.2">
      <c r="A221">
        <v>219</v>
      </c>
      <c r="B221" t="s">
        <v>0</v>
      </c>
      <c r="C221" t="s">
        <v>5269</v>
      </c>
      <c r="D221" t="s">
        <v>164</v>
      </c>
      <c r="E221">
        <v>57.125999999999898</v>
      </c>
      <c r="F221">
        <v>-129.566</v>
      </c>
      <c r="G221">
        <v>1958</v>
      </c>
      <c r="H221">
        <v>7</v>
      </c>
      <c r="I221">
        <v>7</v>
      </c>
      <c r="J221" s="17">
        <v>21373</v>
      </c>
      <c r="M221" t="s">
        <v>435</v>
      </c>
      <c r="N221">
        <v>911.7</v>
      </c>
      <c r="O221" t="s">
        <v>167</v>
      </c>
      <c r="P221" t="s">
        <v>164</v>
      </c>
      <c r="Q221" t="s">
        <v>166</v>
      </c>
      <c r="R221" t="s">
        <v>164</v>
      </c>
      <c r="S221" t="s">
        <v>5268</v>
      </c>
      <c r="T221" t="s">
        <v>164</v>
      </c>
      <c r="U221" t="s">
        <v>164</v>
      </c>
      <c r="V221" s="17">
        <v>43956</v>
      </c>
      <c r="W221" t="s">
        <v>0</v>
      </c>
      <c r="X221">
        <v>14</v>
      </c>
      <c r="Y221">
        <v>14</v>
      </c>
      <c r="Z221" t="s">
        <v>163</v>
      </c>
      <c r="AA221" t="s">
        <v>162</v>
      </c>
    </row>
    <row r="222" spans="1:27" x14ac:dyDescent="0.2">
      <c r="A222">
        <v>220</v>
      </c>
      <c r="B222" t="s">
        <v>0</v>
      </c>
      <c r="C222" t="s">
        <v>5267</v>
      </c>
      <c r="D222" t="s">
        <v>164</v>
      </c>
      <c r="E222">
        <v>57.039000000000001</v>
      </c>
      <c r="F222">
        <v>-130.22900000000001</v>
      </c>
      <c r="G222">
        <v>1958</v>
      </c>
      <c r="H222">
        <v>7</v>
      </c>
      <c r="I222">
        <v>7</v>
      </c>
      <c r="J222" s="17">
        <v>21373</v>
      </c>
      <c r="M222" t="s">
        <v>435</v>
      </c>
      <c r="N222">
        <v>5842.8</v>
      </c>
      <c r="O222" t="s">
        <v>167</v>
      </c>
      <c r="P222" t="s">
        <v>164</v>
      </c>
      <c r="Q222" t="s">
        <v>166</v>
      </c>
      <c r="R222" t="s">
        <v>164</v>
      </c>
      <c r="S222" t="s">
        <v>5266</v>
      </c>
      <c r="T222" t="s">
        <v>164</v>
      </c>
      <c r="U222" t="s">
        <v>164</v>
      </c>
      <c r="V222" s="17">
        <v>43956</v>
      </c>
      <c r="W222" t="s">
        <v>0</v>
      </c>
      <c r="X222">
        <v>14</v>
      </c>
      <c r="Y222">
        <v>14</v>
      </c>
      <c r="Z222" t="s">
        <v>163</v>
      </c>
      <c r="AA222" t="s">
        <v>162</v>
      </c>
    </row>
    <row r="223" spans="1:27" x14ac:dyDescent="0.2">
      <c r="A223">
        <v>221</v>
      </c>
      <c r="B223" t="s">
        <v>0</v>
      </c>
      <c r="C223" t="s">
        <v>5265</v>
      </c>
      <c r="D223" t="s">
        <v>164</v>
      </c>
      <c r="E223">
        <v>57.125999999999898</v>
      </c>
      <c r="F223">
        <v>-130.316</v>
      </c>
      <c r="G223">
        <v>1958</v>
      </c>
      <c r="H223">
        <v>7</v>
      </c>
      <c r="I223">
        <v>6</v>
      </c>
      <c r="J223" s="17">
        <v>21372</v>
      </c>
      <c r="M223" t="s">
        <v>435</v>
      </c>
      <c r="N223">
        <v>31658.5999999999</v>
      </c>
      <c r="O223" t="s">
        <v>167</v>
      </c>
      <c r="P223" t="s">
        <v>164</v>
      </c>
      <c r="Q223" t="s">
        <v>166</v>
      </c>
      <c r="R223" t="s">
        <v>164</v>
      </c>
      <c r="S223" t="s">
        <v>5264</v>
      </c>
      <c r="T223" t="s">
        <v>164</v>
      </c>
      <c r="U223" t="s">
        <v>164</v>
      </c>
      <c r="V223" s="17">
        <v>43956</v>
      </c>
      <c r="W223" t="s">
        <v>0</v>
      </c>
      <c r="X223">
        <v>14</v>
      </c>
      <c r="Y223">
        <v>14</v>
      </c>
      <c r="Z223" t="s">
        <v>163</v>
      </c>
      <c r="AA223" t="s">
        <v>162</v>
      </c>
    </row>
    <row r="224" spans="1:27" x14ac:dyDescent="0.2">
      <c r="A224">
        <v>222</v>
      </c>
      <c r="B224" t="s">
        <v>0</v>
      </c>
      <c r="C224" t="s">
        <v>5263</v>
      </c>
      <c r="D224" t="s">
        <v>164</v>
      </c>
      <c r="E224">
        <v>56.567999999999898</v>
      </c>
      <c r="F224">
        <v>-128.926999999999</v>
      </c>
      <c r="G224">
        <v>1958</v>
      </c>
      <c r="H224">
        <v>7</v>
      </c>
      <c r="I224">
        <v>9</v>
      </c>
      <c r="J224" s="17">
        <v>21375</v>
      </c>
      <c r="M224" t="s">
        <v>435</v>
      </c>
      <c r="N224">
        <v>2030.7</v>
      </c>
      <c r="O224" t="s">
        <v>167</v>
      </c>
      <c r="P224" t="s">
        <v>164</v>
      </c>
      <c r="Q224" t="s">
        <v>166</v>
      </c>
      <c r="R224" t="s">
        <v>164</v>
      </c>
      <c r="S224" t="s">
        <v>5262</v>
      </c>
      <c r="T224" t="s">
        <v>164</v>
      </c>
      <c r="U224" t="s">
        <v>164</v>
      </c>
      <c r="V224" s="17">
        <v>43956</v>
      </c>
      <c r="W224" t="s">
        <v>0</v>
      </c>
      <c r="X224">
        <v>14</v>
      </c>
      <c r="Y224">
        <v>14</v>
      </c>
      <c r="Z224" t="s">
        <v>163</v>
      </c>
      <c r="AA224" t="s">
        <v>162</v>
      </c>
    </row>
    <row r="225" spans="1:27" x14ac:dyDescent="0.2">
      <c r="A225">
        <v>223</v>
      </c>
      <c r="B225" t="s">
        <v>0</v>
      </c>
      <c r="C225" t="s">
        <v>5261</v>
      </c>
      <c r="D225" t="s">
        <v>164</v>
      </c>
      <c r="E225">
        <v>56.625999999999898</v>
      </c>
      <c r="F225">
        <v>-129.124</v>
      </c>
      <c r="G225">
        <v>1958</v>
      </c>
      <c r="H225">
        <v>7</v>
      </c>
      <c r="I225">
        <v>9</v>
      </c>
      <c r="J225" s="17">
        <v>21375</v>
      </c>
      <c r="M225" t="s">
        <v>435</v>
      </c>
      <c r="N225">
        <v>11810.299999999899</v>
      </c>
      <c r="O225" t="s">
        <v>167</v>
      </c>
      <c r="P225" t="s">
        <v>164</v>
      </c>
      <c r="Q225" t="s">
        <v>166</v>
      </c>
      <c r="R225" t="s">
        <v>164</v>
      </c>
      <c r="S225" t="s">
        <v>5260</v>
      </c>
      <c r="T225" t="s">
        <v>164</v>
      </c>
      <c r="U225" t="s">
        <v>164</v>
      </c>
      <c r="V225" s="17">
        <v>43956</v>
      </c>
      <c r="W225" t="s">
        <v>0</v>
      </c>
      <c r="X225">
        <v>14</v>
      </c>
      <c r="Y225">
        <v>14</v>
      </c>
      <c r="Z225" t="s">
        <v>163</v>
      </c>
      <c r="AA225" t="s">
        <v>162</v>
      </c>
    </row>
    <row r="226" spans="1:27" x14ac:dyDescent="0.2">
      <c r="A226">
        <v>224</v>
      </c>
      <c r="B226" t="s">
        <v>0</v>
      </c>
      <c r="C226" t="s">
        <v>5259</v>
      </c>
      <c r="D226" t="s">
        <v>164</v>
      </c>
      <c r="E226">
        <v>56.905000000000001</v>
      </c>
      <c r="F226">
        <v>-122.73</v>
      </c>
      <c r="G226">
        <v>1958</v>
      </c>
      <c r="H226">
        <v>5</v>
      </c>
      <c r="I226">
        <v>18</v>
      </c>
      <c r="J226" s="17">
        <v>21323</v>
      </c>
      <c r="M226" t="s">
        <v>435</v>
      </c>
      <c r="N226">
        <v>546.29999999999905</v>
      </c>
      <c r="O226" t="s">
        <v>185</v>
      </c>
      <c r="P226" t="s">
        <v>164</v>
      </c>
      <c r="Q226" t="s">
        <v>166</v>
      </c>
      <c r="R226" t="s">
        <v>164</v>
      </c>
      <c r="S226" t="s">
        <v>5258</v>
      </c>
      <c r="T226" t="s">
        <v>164</v>
      </c>
      <c r="U226" t="s">
        <v>164</v>
      </c>
      <c r="V226" s="17">
        <v>43956</v>
      </c>
      <c r="W226" t="s">
        <v>0</v>
      </c>
      <c r="X226">
        <v>9</v>
      </c>
      <c r="Y226">
        <v>9</v>
      </c>
      <c r="Z226" t="s">
        <v>393</v>
      </c>
      <c r="AA226" t="s">
        <v>392</v>
      </c>
    </row>
    <row r="227" spans="1:27" x14ac:dyDescent="0.2">
      <c r="A227">
        <v>225</v>
      </c>
      <c r="B227" t="s">
        <v>0</v>
      </c>
      <c r="C227" t="s">
        <v>5257</v>
      </c>
      <c r="D227" t="s">
        <v>164</v>
      </c>
      <c r="E227">
        <v>56.817999999999898</v>
      </c>
      <c r="F227">
        <v>-122.67700000000001</v>
      </c>
      <c r="G227">
        <v>1958</v>
      </c>
      <c r="H227">
        <v>5</v>
      </c>
      <c r="I227">
        <v>22</v>
      </c>
      <c r="J227" s="17">
        <v>21327</v>
      </c>
      <c r="M227" t="s">
        <v>435</v>
      </c>
      <c r="N227">
        <v>242.8</v>
      </c>
      <c r="O227" t="s">
        <v>185</v>
      </c>
      <c r="P227" t="s">
        <v>164</v>
      </c>
      <c r="Q227" t="s">
        <v>166</v>
      </c>
      <c r="R227" t="s">
        <v>164</v>
      </c>
      <c r="S227" t="s">
        <v>5256</v>
      </c>
      <c r="T227" t="s">
        <v>164</v>
      </c>
      <c r="U227" t="s">
        <v>164</v>
      </c>
      <c r="V227" s="17">
        <v>43956</v>
      </c>
      <c r="W227" t="s">
        <v>0</v>
      </c>
      <c r="X227">
        <v>9</v>
      </c>
      <c r="Y227">
        <v>9</v>
      </c>
      <c r="Z227" t="s">
        <v>393</v>
      </c>
      <c r="AA227" t="s">
        <v>392</v>
      </c>
    </row>
    <row r="228" spans="1:27" x14ac:dyDescent="0.2">
      <c r="A228">
        <v>226</v>
      </c>
      <c r="B228" t="s">
        <v>0</v>
      </c>
      <c r="C228" t="s">
        <v>5255</v>
      </c>
      <c r="D228" t="s">
        <v>164</v>
      </c>
      <c r="E228">
        <v>56.817999999999898</v>
      </c>
      <c r="F228">
        <v>-121.42700000000001</v>
      </c>
      <c r="G228">
        <v>1958</v>
      </c>
      <c r="H228">
        <v>6</v>
      </c>
      <c r="I228">
        <v>5</v>
      </c>
      <c r="J228" s="17">
        <v>21341</v>
      </c>
      <c r="M228" t="s">
        <v>435</v>
      </c>
      <c r="N228">
        <v>356.1</v>
      </c>
      <c r="O228" t="s">
        <v>185</v>
      </c>
      <c r="P228" t="s">
        <v>164</v>
      </c>
      <c r="Q228" t="s">
        <v>166</v>
      </c>
      <c r="R228" t="s">
        <v>164</v>
      </c>
      <c r="S228" t="s">
        <v>5254</v>
      </c>
      <c r="T228" t="s">
        <v>164</v>
      </c>
      <c r="U228" t="s">
        <v>164</v>
      </c>
      <c r="V228" s="17">
        <v>43956</v>
      </c>
      <c r="W228" t="s">
        <v>0</v>
      </c>
      <c r="X228">
        <v>9</v>
      </c>
      <c r="Y228">
        <v>9</v>
      </c>
      <c r="Z228" t="s">
        <v>393</v>
      </c>
      <c r="AA228" t="s">
        <v>392</v>
      </c>
    </row>
    <row r="229" spans="1:27" x14ac:dyDescent="0.2">
      <c r="A229">
        <v>227</v>
      </c>
      <c r="B229" t="s">
        <v>0</v>
      </c>
      <c r="C229" t="s">
        <v>5253</v>
      </c>
      <c r="D229" t="s">
        <v>164</v>
      </c>
      <c r="E229">
        <v>56.847000000000001</v>
      </c>
      <c r="F229">
        <v>-121.017</v>
      </c>
      <c r="G229">
        <v>1958</v>
      </c>
      <c r="H229">
        <v>7</v>
      </c>
      <c r="I229">
        <v>27</v>
      </c>
      <c r="J229" s="17">
        <v>21393</v>
      </c>
      <c r="M229" t="s">
        <v>435</v>
      </c>
      <c r="N229">
        <v>24281.0999999999</v>
      </c>
      <c r="O229" t="s">
        <v>185</v>
      </c>
      <c r="P229" t="s">
        <v>164</v>
      </c>
      <c r="Q229" t="s">
        <v>166</v>
      </c>
      <c r="R229" t="s">
        <v>164</v>
      </c>
      <c r="S229" t="s">
        <v>5252</v>
      </c>
      <c r="T229" t="s">
        <v>164</v>
      </c>
      <c r="U229" t="s">
        <v>164</v>
      </c>
      <c r="V229" s="17">
        <v>43956</v>
      </c>
      <c r="W229" t="s">
        <v>0</v>
      </c>
      <c r="X229">
        <v>9</v>
      </c>
      <c r="Y229">
        <v>9</v>
      </c>
      <c r="Z229" t="s">
        <v>393</v>
      </c>
      <c r="AA229" t="s">
        <v>392</v>
      </c>
    </row>
    <row r="230" spans="1:27" x14ac:dyDescent="0.2">
      <c r="A230">
        <v>228</v>
      </c>
      <c r="B230" t="s">
        <v>0</v>
      </c>
      <c r="C230" t="s">
        <v>5251</v>
      </c>
      <c r="D230" t="s">
        <v>164</v>
      </c>
      <c r="E230">
        <v>56.567999999999898</v>
      </c>
      <c r="F230">
        <v>-128.267</v>
      </c>
      <c r="G230">
        <v>1958</v>
      </c>
      <c r="H230">
        <v>7</v>
      </c>
      <c r="I230">
        <v>8</v>
      </c>
      <c r="J230" s="17">
        <v>21374</v>
      </c>
      <c r="M230" t="s">
        <v>435</v>
      </c>
      <c r="N230">
        <v>1616.3</v>
      </c>
      <c r="O230" t="s">
        <v>167</v>
      </c>
      <c r="P230" t="s">
        <v>164</v>
      </c>
      <c r="Q230" t="s">
        <v>166</v>
      </c>
      <c r="R230" t="s">
        <v>164</v>
      </c>
      <c r="S230" t="s">
        <v>5250</v>
      </c>
      <c r="T230" t="s">
        <v>164</v>
      </c>
      <c r="U230" t="s">
        <v>164</v>
      </c>
      <c r="V230" s="17">
        <v>43956</v>
      </c>
      <c r="W230" t="s">
        <v>0</v>
      </c>
      <c r="X230">
        <v>14</v>
      </c>
      <c r="Y230">
        <v>14</v>
      </c>
      <c r="Z230" t="s">
        <v>163</v>
      </c>
      <c r="AA230" t="s">
        <v>162</v>
      </c>
    </row>
    <row r="231" spans="1:27" x14ac:dyDescent="0.2">
      <c r="A231">
        <v>229</v>
      </c>
      <c r="B231" t="s">
        <v>0</v>
      </c>
      <c r="C231" t="s">
        <v>5249</v>
      </c>
      <c r="D231" t="s">
        <v>164</v>
      </c>
      <c r="E231">
        <v>56.597000000000001</v>
      </c>
      <c r="F231">
        <v>-128.176999999999</v>
      </c>
      <c r="G231">
        <v>1958</v>
      </c>
      <c r="H231">
        <v>7</v>
      </c>
      <c r="I231">
        <v>8</v>
      </c>
      <c r="J231" s="17">
        <v>21374</v>
      </c>
      <c r="M231" t="s">
        <v>435</v>
      </c>
      <c r="N231">
        <v>1533.7</v>
      </c>
      <c r="O231" t="s">
        <v>167</v>
      </c>
      <c r="P231" t="s">
        <v>164</v>
      </c>
      <c r="Q231" t="s">
        <v>166</v>
      </c>
      <c r="R231" t="s">
        <v>164</v>
      </c>
      <c r="S231" t="s">
        <v>5248</v>
      </c>
      <c r="T231" t="s">
        <v>164</v>
      </c>
      <c r="U231" t="s">
        <v>164</v>
      </c>
      <c r="V231" s="17">
        <v>43956</v>
      </c>
      <c r="W231" t="s">
        <v>0</v>
      </c>
      <c r="X231">
        <v>14</v>
      </c>
      <c r="Y231">
        <v>14</v>
      </c>
      <c r="Z231" t="s">
        <v>163</v>
      </c>
      <c r="AA231" t="s">
        <v>162</v>
      </c>
    </row>
    <row r="232" spans="1:27" x14ac:dyDescent="0.2">
      <c r="A232">
        <v>230</v>
      </c>
      <c r="B232" t="s">
        <v>0</v>
      </c>
      <c r="C232" t="s">
        <v>5247</v>
      </c>
      <c r="D232" t="s">
        <v>164</v>
      </c>
      <c r="E232">
        <v>56.491999999999898</v>
      </c>
      <c r="F232">
        <v>-124.069999999999</v>
      </c>
      <c r="G232">
        <v>1958</v>
      </c>
      <c r="H232">
        <v>5</v>
      </c>
      <c r="I232">
        <v>20</v>
      </c>
      <c r="J232" s="17">
        <v>21325</v>
      </c>
      <c r="M232" t="s">
        <v>435</v>
      </c>
      <c r="N232">
        <v>938.79999999999905</v>
      </c>
      <c r="O232" t="s">
        <v>185</v>
      </c>
      <c r="P232" t="s">
        <v>164</v>
      </c>
      <c r="Q232" t="s">
        <v>166</v>
      </c>
      <c r="R232" t="s">
        <v>164</v>
      </c>
      <c r="S232" t="s">
        <v>5246</v>
      </c>
      <c r="T232" t="s">
        <v>164</v>
      </c>
      <c r="U232" t="s">
        <v>164</v>
      </c>
      <c r="V232" s="17">
        <v>43956</v>
      </c>
      <c r="W232" t="s">
        <v>0</v>
      </c>
      <c r="X232">
        <v>14</v>
      </c>
      <c r="Y232">
        <v>14</v>
      </c>
      <c r="Z232" t="s">
        <v>163</v>
      </c>
      <c r="AA232" t="s">
        <v>162</v>
      </c>
    </row>
    <row r="233" spans="1:27" x14ac:dyDescent="0.2">
      <c r="A233">
        <v>231</v>
      </c>
      <c r="B233" t="s">
        <v>0</v>
      </c>
      <c r="C233" t="s">
        <v>5245</v>
      </c>
      <c r="D233" t="s">
        <v>164</v>
      </c>
      <c r="E233">
        <v>56.539000000000001</v>
      </c>
      <c r="F233">
        <v>-123.92700000000001</v>
      </c>
      <c r="G233">
        <v>1958</v>
      </c>
      <c r="H233">
        <v>6</v>
      </c>
      <c r="I233">
        <v>20</v>
      </c>
      <c r="J233" s="17">
        <v>21356</v>
      </c>
      <c r="M233" t="s">
        <v>435</v>
      </c>
      <c r="N233">
        <v>1003.6</v>
      </c>
      <c r="O233" t="s">
        <v>167</v>
      </c>
      <c r="P233" t="s">
        <v>164</v>
      </c>
      <c r="Q233" t="s">
        <v>166</v>
      </c>
      <c r="R233" t="s">
        <v>164</v>
      </c>
      <c r="S233" t="s">
        <v>5244</v>
      </c>
      <c r="T233" t="s">
        <v>164</v>
      </c>
      <c r="U233" t="s">
        <v>164</v>
      </c>
      <c r="V233" s="17">
        <v>43956</v>
      </c>
      <c r="W233" t="s">
        <v>0</v>
      </c>
      <c r="X233">
        <v>14</v>
      </c>
      <c r="Y233">
        <v>14</v>
      </c>
      <c r="Z233" t="s">
        <v>163</v>
      </c>
      <c r="AA233" t="s">
        <v>162</v>
      </c>
    </row>
    <row r="234" spans="1:27" x14ac:dyDescent="0.2">
      <c r="A234">
        <v>232</v>
      </c>
      <c r="B234" t="s">
        <v>0</v>
      </c>
      <c r="C234" t="s">
        <v>5243</v>
      </c>
      <c r="D234" t="s">
        <v>164</v>
      </c>
      <c r="E234">
        <v>56.097000000000001</v>
      </c>
      <c r="F234">
        <v>-122.73</v>
      </c>
      <c r="G234">
        <v>1958</v>
      </c>
      <c r="H234">
        <v>5</v>
      </c>
      <c r="I234">
        <v>25</v>
      </c>
      <c r="J234" s="17">
        <v>21330</v>
      </c>
      <c r="M234" t="s">
        <v>435</v>
      </c>
      <c r="N234">
        <v>1651.0999999999899</v>
      </c>
      <c r="O234" t="s">
        <v>185</v>
      </c>
      <c r="P234" t="s">
        <v>164</v>
      </c>
      <c r="Q234" t="s">
        <v>166</v>
      </c>
      <c r="R234" t="s">
        <v>164</v>
      </c>
      <c r="S234" t="s">
        <v>5242</v>
      </c>
      <c r="T234" t="s">
        <v>164</v>
      </c>
      <c r="U234" t="s">
        <v>164</v>
      </c>
      <c r="V234" s="17">
        <v>43956</v>
      </c>
      <c r="W234" t="s">
        <v>0</v>
      </c>
      <c r="X234">
        <v>14</v>
      </c>
      <c r="Y234">
        <v>14</v>
      </c>
      <c r="Z234" t="s">
        <v>163</v>
      </c>
      <c r="AA234" t="s">
        <v>162</v>
      </c>
    </row>
    <row r="235" spans="1:27" x14ac:dyDescent="0.2">
      <c r="A235">
        <v>233</v>
      </c>
      <c r="B235" t="s">
        <v>0</v>
      </c>
      <c r="C235" t="s">
        <v>5241</v>
      </c>
      <c r="D235" t="s">
        <v>164</v>
      </c>
      <c r="E235">
        <v>56.289000000000001</v>
      </c>
      <c r="F235">
        <v>-121.267</v>
      </c>
      <c r="G235">
        <v>1954</v>
      </c>
      <c r="H235">
        <v>5</v>
      </c>
      <c r="I235">
        <v>21</v>
      </c>
      <c r="J235" s="17">
        <v>19865</v>
      </c>
      <c r="M235" t="s">
        <v>435</v>
      </c>
      <c r="N235">
        <v>303.5</v>
      </c>
      <c r="O235" t="s">
        <v>185</v>
      </c>
      <c r="P235" t="s">
        <v>164</v>
      </c>
      <c r="Q235" t="s">
        <v>166</v>
      </c>
      <c r="R235" t="s">
        <v>164</v>
      </c>
      <c r="S235" t="s">
        <v>5240</v>
      </c>
      <c r="T235" t="s">
        <v>164</v>
      </c>
      <c r="U235" t="s">
        <v>164</v>
      </c>
      <c r="V235" s="17">
        <v>43956</v>
      </c>
      <c r="W235" t="s">
        <v>0</v>
      </c>
      <c r="X235">
        <v>9</v>
      </c>
      <c r="Y235">
        <v>9</v>
      </c>
      <c r="Z235" t="s">
        <v>393</v>
      </c>
      <c r="AA235" t="s">
        <v>392</v>
      </c>
    </row>
    <row r="236" spans="1:27" x14ac:dyDescent="0.2">
      <c r="A236">
        <v>234</v>
      </c>
      <c r="B236" t="s">
        <v>0</v>
      </c>
      <c r="C236" t="s">
        <v>5239</v>
      </c>
      <c r="D236" t="s">
        <v>164</v>
      </c>
      <c r="E236">
        <v>55.817999999999898</v>
      </c>
      <c r="F236">
        <v>-121.428</v>
      </c>
      <c r="G236">
        <v>1958</v>
      </c>
      <c r="H236">
        <v>4</v>
      </c>
      <c r="I236">
        <v>28</v>
      </c>
      <c r="J236" s="17">
        <v>21303</v>
      </c>
      <c r="M236" t="s">
        <v>435</v>
      </c>
      <c r="N236">
        <v>550.29999999999905</v>
      </c>
      <c r="O236" t="s">
        <v>185</v>
      </c>
      <c r="P236" t="s">
        <v>164</v>
      </c>
      <c r="Q236" t="s">
        <v>166</v>
      </c>
      <c r="R236" t="s">
        <v>164</v>
      </c>
      <c r="S236" t="s">
        <v>5238</v>
      </c>
      <c r="T236" t="s">
        <v>164</v>
      </c>
      <c r="U236" t="s">
        <v>164</v>
      </c>
      <c r="V236" s="17">
        <v>43956</v>
      </c>
      <c r="W236" t="s">
        <v>0</v>
      </c>
      <c r="X236">
        <v>9</v>
      </c>
      <c r="Y236">
        <v>9</v>
      </c>
      <c r="Z236" t="s">
        <v>393</v>
      </c>
      <c r="AA236" t="s">
        <v>392</v>
      </c>
    </row>
    <row r="237" spans="1:27" x14ac:dyDescent="0.2">
      <c r="A237">
        <v>235</v>
      </c>
      <c r="B237" t="s">
        <v>0</v>
      </c>
      <c r="C237" t="s">
        <v>5237</v>
      </c>
      <c r="D237" t="s">
        <v>164</v>
      </c>
      <c r="E237">
        <v>55.625999999999898</v>
      </c>
      <c r="F237">
        <v>-120.98</v>
      </c>
      <c r="G237">
        <v>1958</v>
      </c>
      <c r="H237">
        <v>5</v>
      </c>
      <c r="I237">
        <v>14</v>
      </c>
      <c r="J237" s="17">
        <v>21319</v>
      </c>
      <c r="M237" t="s">
        <v>435</v>
      </c>
      <c r="N237">
        <v>307.5</v>
      </c>
      <c r="O237" t="s">
        <v>185</v>
      </c>
      <c r="P237" t="s">
        <v>164</v>
      </c>
      <c r="Q237" t="s">
        <v>166</v>
      </c>
      <c r="R237" t="s">
        <v>164</v>
      </c>
      <c r="S237" t="s">
        <v>5236</v>
      </c>
      <c r="T237" t="s">
        <v>164</v>
      </c>
      <c r="U237" t="s">
        <v>164</v>
      </c>
      <c r="V237" s="17">
        <v>43956</v>
      </c>
      <c r="W237" t="s">
        <v>0</v>
      </c>
      <c r="X237">
        <v>9</v>
      </c>
      <c r="Y237">
        <v>9</v>
      </c>
      <c r="Z237" t="s">
        <v>393</v>
      </c>
      <c r="AA237" t="s">
        <v>392</v>
      </c>
    </row>
    <row r="238" spans="1:27" x14ac:dyDescent="0.2">
      <c r="A238">
        <v>236</v>
      </c>
      <c r="B238" t="s">
        <v>0</v>
      </c>
      <c r="C238" t="s">
        <v>5235</v>
      </c>
      <c r="D238" t="s">
        <v>164</v>
      </c>
      <c r="E238">
        <v>56.097000000000001</v>
      </c>
      <c r="F238">
        <v>-122.069999999999</v>
      </c>
      <c r="G238">
        <v>1958</v>
      </c>
      <c r="H238">
        <v>5</v>
      </c>
      <c r="I238">
        <v>26</v>
      </c>
      <c r="J238" s="17">
        <v>21331</v>
      </c>
      <c r="M238" t="s">
        <v>435</v>
      </c>
      <c r="N238">
        <v>283.19999999999902</v>
      </c>
      <c r="O238" t="s">
        <v>185</v>
      </c>
      <c r="P238" t="s">
        <v>164</v>
      </c>
      <c r="Q238" t="s">
        <v>166</v>
      </c>
      <c r="R238" t="s">
        <v>164</v>
      </c>
      <c r="S238" t="s">
        <v>5234</v>
      </c>
      <c r="T238" t="s">
        <v>164</v>
      </c>
      <c r="U238" t="s">
        <v>164</v>
      </c>
      <c r="V238" s="17">
        <v>43956</v>
      </c>
      <c r="W238" t="s">
        <v>0</v>
      </c>
      <c r="X238">
        <v>9</v>
      </c>
      <c r="Y238">
        <v>9</v>
      </c>
      <c r="Z238" t="s">
        <v>393</v>
      </c>
      <c r="AA238" t="s">
        <v>392</v>
      </c>
    </row>
    <row r="239" spans="1:27" x14ac:dyDescent="0.2">
      <c r="A239">
        <v>237</v>
      </c>
      <c r="B239" t="s">
        <v>0</v>
      </c>
      <c r="C239" t="s">
        <v>5233</v>
      </c>
      <c r="D239" t="s">
        <v>164</v>
      </c>
      <c r="E239">
        <v>56.567999999999898</v>
      </c>
      <c r="F239">
        <v>-124.569999999999</v>
      </c>
      <c r="G239">
        <v>1958</v>
      </c>
      <c r="H239">
        <v>5</v>
      </c>
      <c r="I239">
        <v>1</v>
      </c>
      <c r="J239" s="17">
        <v>21306</v>
      </c>
      <c r="M239" t="s">
        <v>435</v>
      </c>
      <c r="N239">
        <v>4815.6999999999898</v>
      </c>
      <c r="O239" t="s">
        <v>185</v>
      </c>
      <c r="P239" t="s">
        <v>164</v>
      </c>
      <c r="Q239" t="s">
        <v>166</v>
      </c>
      <c r="R239" t="s">
        <v>164</v>
      </c>
      <c r="S239" t="s">
        <v>5232</v>
      </c>
      <c r="T239" t="s">
        <v>164</v>
      </c>
      <c r="U239" t="s">
        <v>164</v>
      </c>
      <c r="V239" s="17">
        <v>43956</v>
      </c>
      <c r="W239" t="s">
        <v>0</v>
      </c>
      <c r="X239">
        <v>14</v>
      </c>
      <c r="Y239">
        <v>14</v>
      </c>
      <c r="Z239" t="s">
        <v>163</v>
      </c>
      <c r="AA239" t="s">
        <v>162</v>
      </c>
    </row>
    <row r="240" spans="1:27" x14ac:dyDescent="0.2">
      <c r="A240">
        <v>238</v>
      </c>
      <c r="B240" t="s">
        <v>0</v>
      </c>
      <c r="C240" t="s">
        <v>5231</v>
      </c>
      <c r="D240" t="s">
        <v>164</v>
      </c>
      <c r="E240">
        <v>55.817999999999898</v>
      </c>
      <c r="F240">
        <v>-124.98</v>
      </c>
      <c r="G240">
        <v>1958</v>
      </c>
      <c r="H240">
        <v>6</v>
      </c>
      <c r="I240">
        <v>28</v>
      </c>
      <c r="J240" s="17">
        <v>21364</v>
      </c>
      <c r="M240" t="s">
        <v>435</v>
      </c>
      <c r="N240">
        <v>1329.3</v>
      </c>
      <c r="O240" t="s">
        <v>167</v>
      </c>
      <c r="P240" t="s">
        <v>164</v>
      </c>
      <c r="Q240" t="s">
        <v>166</v>
      </c>
      <c r="R240" t="s">
        <v>164</v>
      </c>
      <c r="S240" t="s">
        <v>5230</v>
      </c>
      <c r="T240" t="s">
        <v>164</v>
      </c>
      <c r="U240" t="s">
        <v>164</v>
      </c>
      <c r="V240" s="17">
        <v>43956</v>
      </c>
      <c r="W240" t="s">
        <v>0</v>
      </c>
      <c r="X240">
        <v>14</v>
      </c>
      <c r="Y240">
        <v>14</v>
      </c>
      <c r="Z240" t="s">
        <v>163</v>
      </c>
      <c r="AA240" t="s">
        <v>162</v>
      </c>
    </row>
    <row r="241" spans="1:27" x14ac:dyDescent="0.2">
      <c r="A241">
        <v>239</v>
      </c>
      <c r="B241" t="s">
        <v>0</v>
      </c>
      <c r="C241" t="s">
        <v>5229</v>
      </c>
      <c r="D241" t="s">
        <v>164</v>
      </c>
      <c r="E241">
        <v>55.491999999999898</v>
      </c>
      <c r="F241">
        <v>-128.82499999999899</v>
      </c>
      <c r="G241">
        <v>1958</v>
      </c>
      <c r="H241">
        <v>7</v>
      </c>
      <c r="I241">
        <v>6</v>
      </c>
      <c r="J241" s="17">
        <v>21372</v>
      </c>
      <c r="M241" t="s">
        <v>435</v>
      </c>
      <c r="N241">
        <v>1659.2</v>
      </c>
      <c r="O241" t="s">
        <v>167</v>
      </c>
      <c r="P241" t="s">
        <v>164</v>
      </c>
      <c r="Q241" t="s">
        <v>166</v>
      </c>
      <c r="R241" t="s">
        <v>164</v>
      </c>
      <c r="S241" t="s">
        <v>5228</v>
      </c>
      <c r="T241" t="s">
        <v>164</v>
      </c>
      <c r="U241" t="s">
        <v>164</v>
      </c>
      <c r="V241" s="17">
        <v>43956</v>
      </c>
      <c r="W241" t="s">
        <v>0</v>
      </c>
      <c r="X241">
        <v>13</v>
      </c>
      <c r="Y241">
        <v>13</v>
      </c>
      <c r="Z241" t="s">
        <v>208</v>
      </c>
      <c r="AA241" t="s">
        <v>207</v>
      </c>
    </row>
    <row r="242" spans="1:27" x14ac:dyDescent="0.2">
      <c r="A242">
        <v>240</v>
      </c>
      <c r="B242" t="s">
        <v>0</v>
      </c>
      <c r="C242" t="s">
        <v>5227</v>
      </c>
      <c r="D242" t="s">
        <v>164</v>
      </c>
      <c r="E242">
        <v>55.567999999999898</v>
      </c>
      <c r="F242">
        <v>-128.428</v>
      </c>
      <c r="G242">
        <v>1958</v>
      </c>
      <c r="H242">
        <v>7</v>
      </c>
      <c r="I242">
        <v>13</v>
      </c>
      <c r="J242" s="17">
        <v>21379</v>
      </c>
      <c r="M242" t="s">
        <v>435</v>
      </c>
      <c r="N242">
        <v>2387.5999999999899</v>
      </c>
      <c r="O242" t="s">
        <v>167</v>
      </c>
      <c r="P242" t="s">
        <v>164</v>
      </c>
      <c r="Q242" t="s">
        <v>166</v>
      </c>
      <c r="R242" t="s">
        <v>164</v>
      </c>
      <c r="S242" t="s">
        <v>5226</v>
      </c>
      <c r="T242" t="s">
        <v>164</v>
      </c>
      <c r="U242" t="s">
        <v>164</v>
      </c>
      <c r="V242" s="17">
        <v>43956</v>
      </c>
      <c r="W242" t="s">
        <v>0</v>
      </c>
      <c r="X242">
        <v>13</v>
      </c>
      <c r="Y242">
        <v>13</v>
      </c>
      <c r="Z242" t="s">
        <v>208</v>
      </c>
      <c r="AA242" t="s">
        <v>207</v>
      </c>
    </row>
    <row r="243" spans="1:27" x14ac:dyDescent="0.2">
      <c r="A243">
        <v>241</v>
      </c>
      <c r="B243" t="s">
        <v>0</v>
      </c>
      <c r="C243" t="s">
        <v>5225</v>
      </c>
      <c r="D243" t="s">
        <v>164</v>
      </c>
      <c r="E243">
        <v>56.125999999999898</v>
      </c>
      <c r="F243">
        <v>-129.176999999999</v>
      </c>
      <c r="G243">
        <v>1958</v>
      </c>
      <c r="H243">
        <v>7</v>
      </c>
      <c r="I243">
        <v>8</v>
      </c>
      <c r="J243" s="17">
        <v>21374</v>
      </c>
      <c r="M243" t="s">
        <v>435</v>
      </c>
      <c r="N243">
        <v>704.5</v>
      </c>
      <c r="O243" t="s">
        <v>167</v>
      </c>
      <c r="P243" t="s">
        <v>164</v>
      </c>
      <c r="Q243" t="s">
        <v>166</v>
      </c>
      <c r="R243" t="s">
        <v>164</v>
      </c>
      <c r="S243" t="s">
        <v>5224</v>
      </c>
      <c r="T243" t="s">
        <v>164</v>
      </c>
      <c r="U243" t="s">
        <v>164</v>
      </c>
      <c r="V243" s="17">
        <v>43956</v>
      </c>
      <c r="W243" t="s">
        <v>0</v>
      </c>
      <c r="X243">
        <v>13</v>
      </c>
      <c r="Y243">
        <v>13</v>
      </c>
      <c r="Z243" t="s">
        <v>208</v>
      </c>
      <c r="AA243" t="s">
        <v>207</v>
      </c>
    </row>
    <row r="244" spans="1:27" x14ac:dyDescent="0.2">
      <c r="A244">
        <v>242</v>
      </c>
      <c r="B244" t="s">
        <v>0</v>
      </c>
      <c r="C244" t="s">
        <v>5223</v>
      </c>
      <c r="D244" t="s">
        <v>164</v>
      </c>
      <c r="E244">
        <v>55.625999999999898</v>
      </c>
      <c r="F244">
        <v>-128.273</v>
      </c>
      <c r="G244">
        <v>1958</v>
      </c>
      <c r="H244">
        <v>7</v>
      </c>
      <c r="I244">
        <v>7</v>
      </c>
      <c r="J244" s="17">
        <v>21373</v>
      </c>
      <c r="M244" t="s">
        <v>435</v>
      </c>
      <c r="N244">
        <v>324.5</v>
      </c>
      <c r="O244" t="s">
        <v>167</v>
      </c>
      <c r="P244" t="s">
        <v>164</v>
      </c>
      <c r="Q244" t="s">
        <v>166</v>
      </c>
      <c r="R244" t="s">
        <v>164</v>
      </c>
      <c r="S244" t="s">
        <v>5222</v>
      </c>
      <c r="T244" t="s">
        <v>164</v>
      </c>
      <c r="U244" t="s">
        <v>164</v>
      </c>
      <c r="V244" s="17">
        <v>43956</v>
      </c>
      <c r="W244" t="s">
        <v>0</v>
      </c>
      <c r="X244">
        <v>13</v>
      </c>
      <c r="Y244">
        <v>13</v>
      </c>
      <c r="Z244" t="s">
        <v>208</v>
      </c>
      <c r="AA244" t="s">
        <v>207</v>
      </c>
    </row>
    <row r="245" spans="1:27" x14ac:dyDescent="0.2">
      <c r="A245">
        <v>243</v>
      </c>
      <c r="B245" t="s">
        <v>0</v>
      </c>
      <c r="C245" t="s">
        <v>5221</v>
      </c>
      <c r="D245" t="s">
        <v>164</v>
      </c>
      <c r="E245">
        <v>55.759999999999899</v>
      </c>
      <c r="F245">
        <v>-126.428</v>
      </c>
      <c r="G245">
        <v>1958</v>
      </c>
      <c r="H245">
        <v>7</v>
      </c>
      <c r="I245">
        <v>1</v>
      </c>
      <c r="J245" s="17">
        <v>21367</v>
      </c>
      <c r="M245" t="s">
        <v>435</v>
      </c>
      <c r="N245">
        <v>4694.3</v>
      </c>
      <c r="O245" t="s">
        <v>167</v>
      </c>
      <c r="P245" t="s">
        <v>164</v>
      </c>
      <c r="Q245" t="s">
        <v>166</v>
      </c>
      <c r="R245" t="s">
        <v>164</v>
      </c>
      <c r="S245" t="s">
        <v>5220</v>
      </c>
      <c r="T245" t="s">
        <v>164</v>
      </c>
      <c r="U245" t="s">
        <v>164</v>
      </c>
      <c r="V245" s="17">
        <v>43956</v>
      </c>
      <c r="W245" t="s">
        <v>0</v>
      </c>
      <c r="X245">
        <v>14</v>
      </c>
      <c r="Y245">
        <v>14</v>
      </c>
      <c r="Z245" t="s">
        <v>163</v>
      </c>
      <c r="AA245" t="s">
        <v>162</v>
      </c>
    </row>
    <row r="246" spans="1:27" x14ac:dyDescent="0.2">
      <c r="A246">
        <v>244</v>
      </c>
      <c r="B246" t="s">
        <v>0</v>
      </c>
      <c r="C246" t="s">
        <v>5219</v>
      </c>
      <c r="D246" t="s">
        <v>164</v>
      </c>
      <c r="E246">
        <v>55.817999999999898</v>
      </c>
      <c r="F246">
        <v>-121.928</v>
      </c>
      <c r="G246">
        <v>1958</v>
      </c>
      <c r="H246">
        <v>5</v>
      </c>
      <c r="I246">
        <v>20</v>
      </c>
      <c r="J246" s="17">
        <v>21325</v>
      </c>
      <c r="M246" t="s">
        <v>435</v>
      </c>
      <c r="N246">
        <v>431.8</v>
      </c>
      <c r="O246" t="s">
        <v>185</v>
      </c>
      <c r="P246" t="s">
        <v>164</v>
      </c>
      <c r="Q246" t="s">
        <v>166</v>
      </c>
      <c r="R246" t="s">
        <v>164</v>
      </c>
      <c r="S246" t="s">
        <v>5218</v>
      </c>
      <c r="T246" t="s">
        <v>164</v>
      </c>
      <c r="U246" t="s">
        <v>164</v>
      </c>
      <c r="V246" s="17">
        <v>43956</v>
      </c>
      <c r="W246" t="s">
        <v>0</v>
      </c>
      <c r="X246">
        <v>14</v>
      </c>
      <c r="Y246">
        <v>14</v>
      </c>
      <c r="Z246" t="s">
        <v>163</v>
      </c>
      <c r="AA246" t="s">
        <v>162</v>
      </c>
    </row>
    <row r="247" spans="1:27" x14ac:dyDescent="0.2">
      <c r="A247">
        <v>245</v>
      </c>
      <c r="B247" t="s">
        <v>0</v>
      </c>
      <c r="C247" t="s">
        <v>5217</v>
      </c>
      <c r="D247" t="s">
        <v>164</v>
      </c>
      <c r="E247">
        <v>55.375999999999898</v>
      </c>
      <c r="F247">
        <v>-122.178</v>
      </c>
      <c r="G247">
        <v>1958</v>
      </c>
      <c r="H247">
        <v>6</v>
      </c>
      <c r="I247">
        <v>23</v>
      </c>
      <c r="J247" s="17">
        <v>21359</v>
      </c>
      <c r="M247" t="s">
        <v>435</v>
      </c>
      <c r="N247">
        <v>8919.2000000000007</v>
      </c>
      <c r="O247" t="s">
        <v>167</v>
      </c>
      <c r="P247" t="s">
        <v>164</v>
      </c>
      <c r="Q247" t="s">
        <v>166</v>
      </c>
      <c r="R247" t="s">
        <v>164</v>
      </c>
      <c r="S247" t="s">
        <v>5216</v>
      </c>
      <c r="T247" t="s">
        <v>164</v>
      </c>
      <c r="U247" t="s">
        <v>164</v>
      </c>
      <c r="V247" s="17">
        <v>43956</v>
      </c>
      <c r="W247" t="s">
        <v>0</v>
      </c>
      <c r="X247">
        <v>14</v>
      </c>
      <c r="Y247">
        <v>14</v>
      </c>
      <c r="Z247" t="s">
        <v>163</v>
      </c>
      <c r="AA247" t="s">
        <v>162</v>
      </c>
    </row>
    <row r="248" spans="1:27" x14ac:dyDescent="0.2">
      <c r="A248">
        <v>246</v>
      </c>
      <c r="B248" t="s">
        <v>0</v>
      </c>
      <c r="C248" t="s">
        <v>5215</v>
      </c>
      <c r="D248" t="s">
        <v>164</v>
      </c>
      <c r="E248">
        <v>55.125999999999898</v>
      </c>
      <c r="F248">
        <v>-121.98</v>
      </c>
      <c r="G248">
        <v>1958</v>
      </c>
      <c r="H248">
        <v>8</v>
      </c>
      <c r="I248">
        <v>11</v>
      </c>
      <c r="J248" s="17">
        <v>21408</v>
      </c>
      <c r="M248" t="s">
        <v>435</v>
      </c>
      <c r="N248">
        <v>1537.8</v>
      </c>
      <c r="O248" t="s">
        <v>167</v>
      </c>
      <c r="P248" t="s">
        <v>164</v>
      </c>
      <c r="Q248" t="s">
        <v>166</v>
      </c>
      <c r="R248" t="s">
        <v>164</v>
      </c>
      <c r="S248" t="s">
        <v>5214</v>
      </c>
      <c r="T248" t="s">
        <v>164</v>
      </c>
      <c r="U248" t="s">
        <v>164</v>
      </c>
      <c r="V248" s="17">
        <v>43956</v>
      </c>
      <c r="W248" t="s">
        <v>0</v>
      </c>
      <c r="X248">
        <v>14</v>
      </c>
      <c r="Y248">
        <v>14</v>
      </c>
      <c r="Z248" t="s">
        <v>163</v>
      </c>
      <c r="AA248" t="s">
        <v>162</v>
      </c>
    </row>
    <row r="249" spans="1:27" x14ac:dyDescent="0.2">
      <c r="A249">
        <v>247</v>
      </c>
      <c r="B249" t="s">
        <v>0</v>
      </c>
      <c r="C249" t="s">
        <v>5213</v>
      </c>
      <c r="D249" t="s">
        <v>164</v>
      </c>
      <c r="E249">
        <v>55.509999999999899</v>
      </c>
      <c r="F249">
        <v>-122.678</v>
      </c>
      <c r="G249">
        <v>1958</v>
      </c>
      <c r="H249">
        <v>8</v>
      </c>
      <c r="I249">
        <v>24</v>
      </c>
      <c r="J249" s="17">
        <v>21421</v>
      </c>
      <c r="M249" t="s">
        <v>435</v>
      </c>
      <c r="N249">
        <v>1227</v>
      </c>
      <c r="O249" t="s">
        <v>185</v>
      </c>
      <c r="P249" t="s">
        <v>164</v>
      </c>
      <c r="Q249" t="s">
        <v>166</v>
      </c>
      <c r="R249" t="s">
        <v>164</v>
      </c>
      <c r="S249" t="s">
        <v>5212</v>
      </c>
      <c r="T249" t="s">
        <v>164</v>
      </c>
      <c r="U249" t="s">
        <v>164</v>
      </c>
      <c r="V249" s="17">
        <v>43956</v>
      </c>
      <c r="W249" t="s">
        <v>0</v>
      </c>
      <c r="X249">
        <v>14</v>
      </c>
      <c r="Y249">
        <v>14</v>
      </c>
      <c r="Z249" t="s">
        <v>163</v>
      </c>
      <c r="AA249" t="s">
        <v>162</v>
      </c>
    </row>
    <row r="250" spans="1:27" x14ac:dyDescent="0.2">
      <c r="A250">
        <v>248</v>
      </c>
      <c r="B250" t="s">
        <v>0</v>
      </c>
      <c r="C250" t="s">
        <v>5211</v>
      </c>
      <c r="D250" t="s">
        <v>164</v>
      </c>
      <c r="E250">
        <v>55.509999999999899</v>
      </c>
      <c r="F250">
        <v>-120.626</v>
      </c>
      <c r="G250">
        <v>1958</v>
      </c>
      <c r="H250">
        <v>5</v>
      </c>
      <c r="I250">
        <v>14</v>
      </c>
      <c r="J250" s="17">
        <v>21319</v>
      </c>
      <c r="M250" t="s">
        <v>435</v>
      </c>
      <c r="N250">
        <v>611</v>
      </c>
      <c r="O250" t="s">
        <v>185</v>
      </c>
      <c r="P250" t="s">
        <v>164</v>
      </c>
      <c r="Q250" t="s">
        <v>166</v>
      </c>
      <c r="R250" t="s">
        <v>164</v>
      </c>
      <c r="S250" t="s">
        <v>5210</v>
      </c>
      <c r="T250" t="s">
        <v>164</v>
      </c>
      <c r="U250" t="s">
        <v>164</v>
      </c>
      <c r="V250" s="17">
        <v>43956</v>
      </c>
      <c r="W250" t="s">
        <v>0</v>
      </c>
      <c r="X250">
        <v>9</v>
      </c>
      <c r="Y250">
        <v>9</v>
      </c>
      <c r="Z250" t="s">
        <v>393</v>
      </c>
      <c r="AA250" t="s">
        <v>392</v>
      </c>
    </row>
    <row r="251" spans="1:27" x14ac:dyDescent="0.2">
      <c r="A251">
        <v>249</v>
      </c>
      <c r="B251" t="s">
        <v>0</v>
      </c>
      <c r="C251" t="s">
        <v>5209</v>
      </c>
      <c r="D251" t="s">
        <v>164</v>
      </c>
      <c r="E251">
        <v>55.597000000000001</v>
      </c>
      <c r="F251">
        <v>-121.325</v>
      </c>
      <c r="G251">
        <v>1958</v>
      </c>
      <c r="H251">
        <v>5</v>
      </c>
      <c r="I251">
        <v>18</v>
      </c>
      <c r="J251" s="17">
        <v>21323</v>
      </c>
      <c r="M251" t="s">
        <v>435</v>
      </c>
      <c r="N251">
        <v>1883.8</v>
      </c>
      <c r="O251" t="s">
        <v>185</v>
      </c>
      <c r="P251" t="s">
        <v>164</v>
      </c>
      <c r="Q251" t="s">
        <v>166</v>
      </c>
      <c r="R251" t="s">
        <v>164</v>
      </c>
      <c r="S251" t="s">
        <v>5208</v>
      </c>
      <c r="T251" t="s">
        <v>164</v>
      </c>
      <c r="U251" t="s">
        <v>164</v>
      </c>
      <c r="V251" s="17">
        <v>43956</v>
      </c>
      <c r="W251" t="s">
        <v>0</v>
      </c>
      <c r="X251">
        <v>9</v>
      </c>
      <c r="Y251">
        <v>9</v>
      </c>
      <c r="Z251" t="s">
        <v>393</v>
      </c>
      <c r="AA251" t="s">
        <v>392</v>
      </c>
    </row>
    <row r="252" spans="1:27" x14ac:dyDescent="0.2">
      <c r="A252">
        <v>250</v>
      </c>
      <c r="B252" t="s">
        <v>0</v>
      </c>
      <c r="C252" t="s">
        <v>5207</v>
      </c>
      <c r="D252" t="s">
        <v>164</v>
      </c>
      <c r="E252">
        <v>55.241999999999898</v>
      </c>
      <c r="F252">
        <v>-120.273</v>
      </c>
      <c r="G252">
        <v>1958</v>
      </c>
      <c r="H252">
        <v>8</v>
      </c>
      <c r="I252">
        <v>14</v>
      </c>
      <c r="J252" s="17">
        <v>21411</v>
      </c>
      <c r="M252" t="s">
        <v>435</v>
      </c>
      <c r="N252">
        <v>230.599999999999</v>
      </c>
      <c r="O252" t="s">
        <v>185</v>
      </c>
      <c r="P252" t="s">
        <v>164</v>
      </c>
      <c r="Q252" t="s">
        <v>166</v>
      </c>
      <c r="R252" t="s">
        <v>164</v>
      </c>
      <c r="S252" t="s">
        <v>5206</v>
      </c>
      <c r="T252" t="s">
        <v>164</v>
      </c>
      <c r="U252" t="s">
        <v>164</v>
      </c>
      <c r="V252" s="17">
        <v>43956</v>
      </c>
      <c r="W252" t="s">
        <v>0</v>
      </c>
      <c r="X252">
        <v>9</v>
      </c>
      <c r="Y252">
        <v>9</v>
      </c>
      <c r="Z252" t="s">
        <v>393</v>
      </c>
      <c r="AA252" t="s">
        <v>392</v>
      </c>
    </row>
    <row r="253" spans="1:27" x14ac:dyDescent="0.2">
      <c r="A253">
        <v>251</v>
      </c>
      <c r="B253" t="s">
        <v>0</v>
      </c>
      <c r="C253" t="s">
        <v>5205</v>
      </c>
      <c r="D253" t="s">
        <v>164</v>
      </c>
      <c r="E253">
        <v>55.567999999999898</v>
      </c>
      <c r="F253">
        <v>-126.773</v>
      </c>
      <c r="G253">
        <v>1958</v>
      </c>
      <c r="H253">
        <v>7</v>
      </c>
      <c r="I253">
        <v>5</v>
      </c>
      <c r="J253" s="17">
        <v>21371</v>
      </c>
      <c r="M253" t="s">
        <v>435</v>
      </c>
      <c r="N253">
        <v>1035.9000000000001</v>
      </c>
      <c r="O253" t="s">
        <v>167</v>
      </c>
      <c r="P253" t="s">
        <v>164</v>
      </c>
      <c r="Q253" t="s">
        <v>166</v>
      </c>
      <c r="R253" t="s">
        <v>164</v>
      </c>
      <c r="S253" t="s">
        <v>5204</v>
      </c>
      <c r="T253" t="s">
        <v>164</v>
      </c>
      <c r="U253" t="s">
        <v>164</v>
      </c>
      <c r="V253" s="17">
        <v>43956</v>
      </c>
      <c r="W253" t="s">
        <v>0</v>
      </c>
      <c r="X253">
        <v>14</v>
      </c>
      <c r="Y253">
        <v>14</v>
      </c>
      <c r="Z253" t="s">
        <v>163</v>
      </c>
      <c r="AA253" t="s">
        <v>162</v>
      </c>
    </row>
    <row r="254" spans="1:27" x14ac:dyDescent="0.2">
      <c r="A254">
        <v>252</v>
      </c>
      <c r="B254" t="s">
        <v>0</v>
      </c>
      <c r="C254" t="s">
        <v>5203</v>
      </c>
      <c r="D254" t="s">
        <v>164</v>
      </c>
      <c r="E254">
        <v>55.567999999999898</v>
      </c>
      <c r="F254">
        <v>-126.73</v>
      </c>
      <c r="G254">
        <v>1958</v>
      </c>
      <c r="H254">
        <v>7</v>
      </c>
      <c r="I254">
        <v>7</v>
      </c>
      <c r="J254" s="17">
        <v>21373</v>
      </c>
      <c r="M254" t="s">
        <v>435</v>
      </c>
      <c r="N254">
        <v>12820.4</v>
      </c>
      <c r="O254" t="s">
        <v>167</v>
      </c>
      <c r="P254" t="s">
        <v>164</v>
      </c>
      <c r="Q254" t="s">
        <v>166</v>
      </c>
      <c r="R254" t="s">
        <v>164</v>
      </c>
      <c r="S254" t="s">
        <v>5202</v>
      </c>
      <c r="T254" t="s">
        <v>164</v>
      </c>
      <c r="U254" t="s">
        <v>164</v>
      </c>
      <c r="V254" s="17">
        <v>43956</v>
      </c>
      <c r="W254" t="s">
        <v>0</v>
      </c>
      <c r="X254">
        <v>14</v>
      </c>
      <c r="Y254">
        <v>14</v>
      </c>
      <c r="Z254" t="s">
        <v>163</v>
      </c>
      <c r="AA254" t="s">
        <v>162</v>
      </c>
    </row>
    <row r="255" spans="1:27" x14ac:dyDescent="0.2">
      <c r="A255">
        <v>253</v>
      </c>
      <c r="B255" t="s">
        <v>0</v>
      </c>
      <c r="C255" t="s">
        <v>5201</v>
      </c>
      <c r="D255" t="s">
        <v>164</v>
      </c>
      <c r="E255">
        <v>54.759999999999899</v>
      </c>
      <c r="F255">
        <v>-125.078999999999</v>
      </c>
      <c r="G255">
        <v>1958</v>
      </c>
      <c r="H255">
        <v>7</v>
      </c>
      <c r="I255">
        <v>30</v>
      </c>
      <c r="J255" s="17">
        <v>21396</v>
      </c>
      <c r="M255" t="s">
        <v>435</v>
      </c>
      <c r="N255">
        <v>1946.5</v>
      </c>
      <c r="O255" t="s">
        <v>167</v>
      </c>
      <c r="P255" t="s">
        <v>164</v>
      </c>
      <c r="Q255" t="s">
        <v>166</v>
      </c>
      <c r="R255" t="s">
        <v>164</v>
      </c>
      <c r="S255" t="s">
        <v>5200</v>
      </c>
      <c r="T255" t="s">
        <v>164</v>
      </c>
      <c r="U255" t="s">
        <v>164</v>
      </c>
      <c r="V255" s="17">
        <v>43956</v>
      </c>
      <c r="W255" t="s">
        <v>0</v>
      </c>
      <c r="X255">
        <v>14</v>
      </c>
      <c r="Y255">
        <v>14</v>
      </c>
      <c r="Z255" t="s">
        <v>163</v>
      </c>
      <c r="AA255" t="s">
        <v>162</v>
      </c>
    </row>
    <row r="256" spans="1:27" x14ac:dyDescent="0.2">
      <c r="A256">
        <v>254</v>
      </c>
      <c r="B256" t="s">
        <v>0</v>
      </c>
      <c r="C256" t="s">
        <v>5199</v>
      </c>
      <c r="D256" t="s">
        <v>164</v>
      </c>
      <c r="E256">
        <v>54.741999999999898</v>
      </c>
      <c r="F256">
        <v>-128.82900000000001</v>
      </c>
      <c r="G256">
        <v>1958</v>
      </c>
      <c r="H256">
        <v>7</v>
      </c>
      <c r="I256">
        <v>3</v>
      </c>
      <c r="J256" s="17">
        <v>21369</v>
      </c>
      <c r="M256" t="s">
        <v>435</v>
      </c>
      <c r="N256">
        <v>3411.5</v>
      </c>
      <c r="O256" t="s">
        <v>185</v>
      </c>
      <c r="P256" t="s">
        <v>164</v>
      </c>
      <c r="Q256" t="s">
        <v>166</v>
      </c>
      <c r="R256" t="s">
        <v>164</v>
      </c>
      <c r="S256" t="s">
        <v>5198</v>
      </c>
      <c r="T256" t="s">
        <v>164</v>
      </c>
      <c r="U256" t="s">
        <v>164</v>
      </c>
      <c r="V256" s="17">
        <v>43956</v>
      </c>
      <c r="W256" t="s">
        <v>0</v>
      </c>
      <c r="X256">
        <v>13</v>
      </c>
      <c r="Y256">
        <v>13</v>
      </c>
      <c r="Z256" t="s">
        <v>208</v>
      </c>
      <c r="AA256" t="s">
        <v>207</v>
      </c>
    </row>
    <row r="257" spans="1:27" x14ac:dyDescent="0.2">
      <c r="A257">
        <v>255</v>
      </c>
      <c r="B257" t="s">
        <v>0</v>
      </c>
      <c r="C257" t="s">
        <v>5197</v>
      </c>
      <c r="D257" t="s">
        <v>164</v>
      </c>
      <c r="E257">
        <v>54.847000000000001</v>
      </c>
      <c r="F257">
        <v>-129.18</v>
      </c>
      <c r="G257">
        <v>1958</v>
      </c>
      <c r="H257">
        <v>7</v>
      </c>
      <c r="I257">
        <v>7</v>
      </c>
      <c r="J257" s="17">
        <v>21373</v>
      </c>
      <c r="M257" t="s">
        <v>435</v>
      </c>
      <c r="N257">
        <v>607</v>
      </c>
      <c r="O257" t="s">
        <v>167</v>
      </c>
      <c r="P257" t="s">
        <v>164</v>
      </c>
      <c r="Q257" t="s">
        <v>166</v>
      </c>
      <c r="R257" t="s">
        <v>164</v>
      </c>
      <c r="S257" t="s">
        <v>5196</v>
      </c>
      <c r="T257" t="s">
        <v>164</v>
      </c>
      <c r="U257" t="s">
        <v>164</v>
      </c>
      <c r="V257" s="17">
        <v>43956</v>
      </c>
      <c r="W257" t="s">
        <v>0</v>
      </c>
      <c r="X257">
        <v>13</v>
      </c>
      <c r="Y257">
        <v>13</v>
      </c>
      <c r="Z257" t="s">
        <v>208</v>
      </c>
      <c r="AA257" t="s">
        <v>207</v>
      </c>
    </row>
    <row r="258" spans="1:27" x14ac:dyDescent="0.2">
      <c r="A258">
        <v>256</v>
      </c>
      <c r="B258" t="s">
        <v>0</v>
      </c>
      <c r="C258" t="s">
        <v>5195</v>
      </c>
      <c r="D258" t="s">
        <v>164</v>
      </c>
      <c r="E258">
        <v>55.405000000000001</v>
      </c>
      <c r="F258">
        <v>-128.626</v>
      </c>
      <c r="G258">
        <v>1958</v>
      </c>
      <c r="H258">
        <v>7</v>
      </c>
      <c r="I258">
        <v>7</v>
      </c>
      <c r="J258" s="17">
        <v>21373</v>
      </c>
      <c r="M258" t="s">
        <v>435</v>
      </c>
      <c r="N258">
        <v>2403.4</v>
      </c>
      <c r="O258" t="s">
        <v>167</v>
      </c>
      <c r="P258" t="s">
        <v>164</v>
      </c>
      <c r="Q258" t="s">
        <v>166</v>
      </c>
      <c r="R258" t="s">
        <v>164</v>
      </c>
      <c r="S258" t="s">
        <v>5194</v>
      </c>
      <c r="T258" t="s">
        <v>164</v>
      </c>
      <c r="U258" t="s">
        <v>164</v>
      </c>
      <c r="V258" s="17">
        <v>43956</v>
      </c>
      <c r="W258" t="s">
        <v>0</v>
      </c>
      <c r="X258">
        <v>13</v>
      </c>
      <c r="Y258">
        <v>13</v>
      </c>
      <c r="Z258" t="s">
        <v>208</v>
      </c>
      <c r="AA258" t="s">
        <v>207</v>
      </c>
    </row>
    <row r="259" spans="1:27" x14ac:dyDescent="0.2">
      <c r="A259">
        <v>257</v>
      </c>
      <c r="B259" t="s">
        <v>0</v>
      </c>
      <c r="C259" t="s">
        <v>5193</v>
      </c>
      <c r="D259" t="s">
        <v>164</v>
      </c>
      <c r="E259">
        <v>54.597000000000001</v>
      </c>
      <c r="F259">
        <v>-122.629</v>
      </c>
      <c r="G259">
        <v>1958</v>
      </c>
      <c r="H259">
        <v>5</v>
      </c>
      <c r="I259">
        <v>24</v>
      </c>
      <c r="J259" s="17">
        <v>21329</v>
      </c>
      <c r="M259" t="s">
        <v>435</v>
      </c>
      <c r="N259">
        <v>1222.9000000000001</v>
      </c>
      <c r="O259" t="s">
        <v>167</v>
      </c>
      <c r="P259" t="s">
        <v>164</v>
      </c>
      <c r="Q259" t="s">
        <v>166</v>
      </c>
      <c r="R259" t="s">
        <v>164</v>
      </c>
      <c r="S259" t="s">
        <v>5192</v>
      </c>
      <c r="T259" t="s">
        <v>164</v>
      </c>
      <c r="U259" t="s">
        <v>164</v>
      </c>
      <c r="V259" s="17">
        <v>43956</v>
      </c>
      <c r="W259" t="s">
        <v>0</v>
      </c>
      <c r="X259">
        <v>14</v>
      </c>
      <c r="Y259">
        <v>14</v>
      </c>
      <c r="Z259" t="s">
        <v>163</v>
      </c>
      <c r="AA259" t="s">
        <v>162</v>
      </c>
    </row>
    <row r="260" spans="1:27" x14ac:dyDescent="0.2">
      <c r="A260">
        <v>258</v>
      </c>
      <c r="B260" t="s">
        <v>0</v>
      </c>
      <c r="C260" t="s">
        <v>5191</v>
      </c>
      <c r="D260" t="s">
        <v>164</v>
      </c>
      <c r="E260">
        <v>54.539000000000001</v>
      </c>
      <c r="F260">
        <v>-122.43</v>
      </c>
      <c r="G260">
        <v>1958</v>
      </c>
      <c r="H260">
        <v>5</v>
      </c>
      <c r="I260">
        <v>21</v>
      </c>
      <c r="J260" s="17">
        <v>21326</v>
      </c>
      <c r="M260" t="s">
        <v>435</v>
      </c>
      <c r="N260">
        <v>2105.0999999999899</v>
      </c>
      <c r="O260" t="s">
        <v>167</v>
      </c>
      <c r="P260" t="s">
        <v>164</v>
      </c>
      <c r="Q260" t="s">
        <v>166</v>
      </c>
      <c r="R260" t="s">
        <v>164</v>
      </c>
      <c r="S260" t="s">
        <v>5190</v>
      </c>
      <c r="T260" t="s">
        <v>164</v>
      </c>
      <c r="U260" t="s">
        <v>164</v>
      </c>
      <c r="V260" s="17">
        <v>43956</v>
      </c>
      <c r="W260" t="s">
        <v>0</v>
      </c>
      <c r="X260">
        <v>14</v>
      </c>
      <c r="Y260">
        <v>14</v>
      </c>
      <c r="Z260" t="s">
        <v>163</v>
      </c>
      <c r="AA260" t="s">
        <v>162</v>
      </c>
    </row>
    <row r="261" spans="1:27" x14ac:dyDescent="0.2">
      <c r="A261">
        <v>259</v>
      </c>
      <c r="B261" t="s">
        <v>0</v>
      </c>
      <c r="C261" t="s">
        <v>5189</v>
      </c>
      <c r="D261" t="s">
        <v>164</v>
      </c>
      <c r="E261">
        <v>54.759999999999899</v>
      </c>
      <c r="F261">
        <v>-122.77800000000001</v>
      </c>
      <c r="G261">
        <v>1958</v>
      </c>
      <c r="H261">
        <v>6</v>
      </c>
      <c r="I261">
        <v>5</v>
      </c>
      <c r="J261" s="17">
        <v>21341</v>
      </c>
      <c r="M261" t="s">
        <v>435</v>
      </c>
      <c r="N261">
        <v>1633.3</v>
      </c>
      <c r="O261" t="s">
        <v>167</v>
      </c>
      <c r="P261" t="s">
        <v>164</v>
      </c>
      <c r="Q261" t="s">
        <v>166</v>
      </c>
      <c r="R261" t="s">
        <v>164</v>
      </c>
      <c r="S261" t="s">
        <v>5188</v>
      </c>
      <c r="T261" t="s">
        <v>164</v>
      </c>
      <c r="U261" t="s">
        <v>164</v>
      </c>
      <c r="V261" s="17">
        <v>43956</v>
      </c>
      <c r="W261" t="s">
        <v>0</v>
      </c>
      <c r="X261">
        <v>14</v>
      </c>
      <c r="Y261">
        <v>14</v>
      </c>
      <c r="Z261" t="s">
        <v>163</v>
      </c>
      <c r="AA261" t="s">
        <v>162</v>
      </c>
    </row>
    <row r="262" spans="1:27" x14ac:dyDescent="0.2">
      <c r="A262">
        <v>260</v>
      </c>
      <c r="B262" t="s">
        <v>0</v>
      </c>
      <c r="C262" t="s">
        <v>5187</v>
      </c>
      <c r="D262" t="s">
        <v>164</v>
      </c>
      <c r="E262">
        <v>54.847000000000001</v>
      </c>
      <c r="F262">
        <v>-122.578999999999</v>
      </c>
      <c r="G262">
        <v>1958</v>
      </c>
      <c r="H262">
        <v>7</v>
      </c>
      <c r="I262">
        <v>11</v>
      </c>
      <c r="J262" s="17">
        <v>21377</v>
      </c>
      <c r="M262" t="s">
        <v>435</v>
      </c>
      <c r="N262">
        <v>294.60000000000002</v>
      </c>
      <c r="O262" t="s">
        <v>167</v>
      </c>
      <c r="P262" t="s">
        <v>164</v>
      </c>
      <c r="Q262" t="s">
        <v>166</v>
      </c>
      <c r="R262" t="s">
        <v>164</v>
      </c>
      <c r="S262" t="s">
        <v>5186</v>
      </c>
      <c r="T262" t="s">
        <v>164</v>
      </c>
      <c r="U262" t="s">
        <v>164</v>
      </c>
      <c r="V262" s="17">
        <v>43956</v>
      </c>
      <c r="W262" t="s">
        <v>0</v>
      </c>
      <c r="X262">
        <v>14</v>
      </c>
      <c r="Y262">
        <v>14</v>
      </c>
      <c r="Z262" t="s">
        <v>163</v>
      </c>
      <c r="AA262" t="s">
        <v>162</v>
      </c>
    </row>
    <row r="263" spans="1:27" x14ac:dyDescent="0.2">
      <c r="A263">
        <v>261</v>
      </c>
      <c r="B263" t="s">
        <v>0</v>
      </c>
      <c r="C263" t="s">
        <v>5185</v>
      </c>
      <c r="D263" t="s">
        <v>164</v>
      </c>
      <c r="E263">
        <v>54.759999999999899</v>
      </c>
      <c r="F263">
        <v>-122.68</v>
      </c>
      <c r="G263">
        <v>1958</v>
      </c>
      <c r="H263">
        <v>7</v>
      </c>
      <c r="I263">
        <v>15</v>
      </c>
      <c r="J263" s="17">
        <v>21381</v>
      </c>
      <c r="M263" t="s">
        <v>435</v>
      </c>
      <c r="N263">
        <v>5375.8</v>
      </c>
      <c r="O263" t="s">
        <v>167</v>
      </c>
      <c r="P263" t="s">
        <v>164</v>
      </c>
      <c r="Q263" t="s">
        <v>166</v>
      </c>
      <c r="R263" t="s">
        <v>164</v>
      </c>
      <c r="S263" t="s">
        <v>5184</v>
      </c>
      <c r="T263" t="s">
        <v>164</v>
      </c>
      <c r="U263" t="s">
        <v>164</v>
      </c>
      <c r="V263" s="17">
        <v>43956</v>
      </c>
      <c r="W263" t="s">
        <v>0</v>
      </c>
      <c r="X263">
        <v>14</v>
      </c>
      <c r="Y263">
        <v>14</v>
      </c>
      <c r="Z263" t="s">
        <v>163</v>
      </c>
      <c r="AA263" t="s">
        <v>162</v>
      </c>
    </row>
    <row r="264" spans="1:27" x14ac:dyDescent="0.2">
      <c r="A264">
        <v>262</v>
      </c>
      <c r="B264" t="s">
        <v>0</v>
      </c>
      <c r="C264" t="s">
        <v>5183</v>
      </c>
      <c r="D264" t="s">
        <v>164</v>
      </c>
      <c r="E264">
        <v>54.759999999999899</v>
      </c>
      <c r="F264">
        <v>-122.480999999999</v>
      </c>
      <c r="G264">
        <v>1958</v>
      </c>
      <c r="H264">
        <v>7</v>
      </c>
      <c r="I264">
        <v>15</v>
      </c>
      <c r="J264" s="17">
        <v>21381</v>
      </c>
      <c r="M264" t="s">
        <v>435</v>
      </c>
      <c r="N264">
        <v>210.4</v>
      </c>
      <c r="O264" t="s">
        <v>167</v>
      </c>
      <c r="P264" t="s">
        <v>164</v>
      </c>
      <c r="Q264" t="s">
        <v>166</v>
      </c>
      <c r="R264" t="s">
        <v>164</v>
      </c>
      <c r="S264" t="s">
        <v>5182</v>
      </c>
      <c r="T264" t="s">
        <v>164</v>
      </c>
      <c r="U264" t="s">
        <v>164</v>
      </c>
      <c r="V264" s="17">
        <v>43956</v>
      </c>
      <c r="W264" t="s">
        <v>0</v>
      </c>
      <c r="X264">
        <v>14</v>
      </c>
      <c r="Y264">
        <v>14</v>
      </c>
      <c r="Z264" t="s">
        <v>163</v>
      </c>
      <c r="AA264" t="s">
        <v>162</v>
      </c>
    </row>
    <row r="265" spans="1:27" x14ac:dyDescent="0.2">
      <c r="A265">
        <v>263</v>
      </c>
      <c r="B265" t="s">
        <v>0</v>
      </c>
      <c r="C265" t="s">
        <v>5181</v>
      </c>
      <c r="D265" t="s">
        <v>164</v>
      </c>
      <c r="E265">
        <v>54.067999999999898</v>
      </c>
      <c r="F265">
        <v>-123.078999999999</v>
      </c>
      <c r="G265">
        <v>1958</v>
      </c>
      <c r="H265">
        <v>5</v>
      </c>
      <c r="I265">
        <v>21</v>
      </c>
      <c r="J265" s="17">
        <v>21326</v>
      </c>
      <c r="M265" t="s">
        <v>435</v>
      </c>
      <c r="N265">
        <v>1117.3</v>
      </c>
      <c r="O265" t="s">
        <v>167</v>
      </c>
      <c r="P265" t="s">
        <v>164</v>
      </c>
      <c r="Q265" t="s">
        <v>166</v>
      </c>
      <c r="R265" t="s">
        <v>164</v>
      </c>
      <c r="S265" t="s">
        <v>5180</v>
      </c>
      <c r="T265" t="s">
        <v>164</v>
      </c>
      <c r="U265" t="s">
        <v>164</v>
      </c>
      <c r="V265" s="17">
        <v>43956</v>
      </c>
      <c r="W265" t="s">
        <v>0</v>
      </c>
      <c r="X265">
        <v>14</v>
      </c>
      <c r="Y265">
        <v>14</v>
      </c>
      <c r="Z265" t="s">
        <v>163</v>
      </c>
      <c r="AA265" t="s">
        <v>162</v>
      </c>
    </row>
    <row r="266" spans="1:27" x14ac:dyDescent="0.2">
      <c r="A266">
        <v>264</v>
      </c>
      <c r="B266" t="s">
        <v>0</v>
      </c>
      <c r="C266" t="s">
        <v>5179</v>
      </c>
      <c r="D266" t="s">
        <v>164</v>
      </c>
      <c r="E266">
        <v>53.683999999999898</v>
      </c>
      <c r="F266">
        <v>-122.783</v>
      </c>
      <c r="G266">
        <v>1958</v>
      </c>
      <c r="H266">
        <v>5</v>
      </c>
      <c r="I266">
        <v>21</v>
      </c>
      <c r="J266" s="17">
        <v>21326</v>
      </c>
      <c r="M266" t="s">
        <v>435</v>
      </c>
      <c r="N266">
        <v>256.89999999999901</v>
      </c>
      <c r="O266" t="s">
        <v>167</v>
      </c>
      <c r="P266" t="s">
        <v>164</v>
      </c>
      <c r="Q266" t="s">
        <v>166</v>
      </c>
      <c r="R266" t="s">
        <v>164</v>
      </c>
      <c r="S266" t="s">
        <v>5178</v>
      </c>
      <c r="T266" t="s">
        <v>164</v>
      </c>
      <c r="U266" t="s">
        <v>164</v>
      </c>
      <c r="V266" s="17">
        <v>43956</v>
      </c>
      <c r="W266" t="s">
        <v>0</v>
      </c>
      <c r="X266">
        <v>14</v>
      </c>
      <c r="Y266">
        <v>14</v>
      </c>
      <c r="Z266" t="s">
        <v>163</v>
      </c>
      <c r="AA266" t="s">
        <v>162</v>
      </c>
    </row>
    <row r="267" spans="1:27" x14ac:dyDescent="0.2">
      <c r="A267">
        <v>265</v>
      </c>
      <c r="B267" t="s">
        <v>0</v>
      </c>
      <c r="C267" t="s">
        <v>5177</v>
      </c>
      <c r="D267" t="s">
        <v>164</v>
      </c>
      <c r="E267">
        <v>54.155000000000001</v>
      </c>
      <c r="F267">
        <v>-122.480999999999</v>
      </c>
      <c r="G267">
        <v>1958</v>
      </c>
      <c r="H267">
        <v>6</v>
      </c>
      <c r="I267">
        <v>1</v>
      </c>
      <c r="J267" s="17">
        <v>21337</v>
      </c>
      <c r="M267" t="s">
        <v>435</v>
      </c>
      <c r="N267">
        <v>303.5</v>
      </c>
      <c r="O267" t="s">
        <v>185</v>
      </c>
      <c r="P267" t="s">
        <v>164</v>
      </c>
      <c r="Q267" t="s">
        <v>166</v>
      </c>
      <c r="R267" t="s">
        <v>164</v>
      </c>
      <c r="S267" t="s">
        <v>5176</v>
      </c>
      <c r="T267" t="s">
        <v>164</v>
      </c>
      <c r="U267" t="s">
        <v>164</v>
      </c>
      <c r="V267" s="17">
        <v>43956</v>
      </c>
      <c r="W267" t="s">
        <v>0</v>
      </c>
      <c r="X267">
        <v>14</v>
      </c>
      <c r="Y267">
        <v>14</v>
      </c>
      <c r="Z267" t="s">
        <v>163</v>
      </c>
      <c r="AA267" t="s">
        <v>162</v>
      </c>
    </row>
    <row r="268" spans="1:27" x14ac:dyDescent="0.2">
      <c r="A268">
        <v>266</v>
      </c>
      <c r="B268" t="s">
        <v>0</v>
      </c>
      <c r="C268" t="s">
        <v>5175</v>
      </c>
      <c r="D268" t="s">
        <v>164</v>
      </c>
      <c r="E268">
        <v>53.759999999999899</v>
      </c>
      <c r="F268">
        <v>-128.38200000000001</v>
      </c>
      <c r="G268">
        <v>1958</v>
      </c>
      <c r="H268">
        <v>7</v>
      </c>
      <c r="I268">
        <v>6</v>
      </c>
      <c r="J268" s="17">
        <v>21372</v>
      </c>
      <c r="M268" t="s">
        <v>435</v>
      </c>
      <c r="N268">
        <v>2874.8</v>
      </c>
      <c r="O268" t="s">
        <v>167</v>
      </c>
      <c r="P268" t="s">
        <v>164</v>
      </c>
      <c r="Q268" t="s">
        <v>166</v>
      </c>
      <c r="R268" t="s">
        <v>164</v>
      </c>
      <c r="S268" t="s">
        <v>5174</v>
      </c>
      <c r="T268" t="s">
        <v>164</v>
      </c>
      <c r="U268" t="s">
        <v>164</v>
      </c>
      <c r="V268" s="17">
        <v>43956</v>
      </c>
      <c r="W268" t="s">
        <v>0</v>
      </c>
      <c r="X268">
        <v>13</v>
      </c>
      <c r="Y268">
        <v>13</v>
      </c>
      <c r="Z268" t="s">
        <v>208</v>
      </c>
      <c r="AA268" t="s">
        <v>207</v>
      </c>
    </row>
    <row r="269" spans="1:27" x14ac:dyDescent="0.2">
      <c r="A269">
        <v>267</v>
      </c>
      <c r="B269" t="s">
        <v>0</v>
      </c>
      <c r="C269" t="s">
        <v>5173</v>
      </c>
      <c r="D269" t="s">
        <v>164</v>
      </c>
      <c r="E269">
        <v>54.125999999999898</v>
      </c>
      <c r="F269">
        <v>-127.879</v>
      </c>
      <c r="G269">
        <v>1958</v>
      </c>
      <c r="H269">
        <v>7</v>
      </c>
      <c r="I269">
        <v>7</v>
      </c>
      <c r="J269" s="17">
        <v>21373</v>
      </c>
      <c r="M269" t="s">
        <v>435</v>
      </c>
      <c r="N269">
        <v>4224.8999999999896</v>
      </c>
      <c r="O269" t="s">
        <v>167</v>
      </c>
      <c r="P269" t="s">
        <v>164</v>
      </c>
      <c r="Q269" t="s">
        <v>166</v>
      </c>
      <c r="R269" t="s">
        <v>164</v>
      </c>
      <c r="S269" t="s">
        <v>5172</v>
      </c>
      <c r="T269" t="s">
        <v>164</v>
      </c>
      <c r="U269" t="s">
        <v>164</v>
      </c>
      <c r="V269" s="17">
        <v>43956</v>
      </c>
      <c r="W269" t="s">
        <v>0</v>
      </c>
      <c r="X269">
        <v>13</v>
      </c>
      <c r="Y269">
        <v>13</v>
      </c>
      <c r="Z269" t="s">
        <v>208</v>
      </c>
      <c r="AA269" t="s">
        <v>207</v>
      </c>
    </row>
    <row r="270" spans="1:27" x14ac:dyDescent="0.2">
      <c r="A270">
        <v>268</v>
      </c>
      <c r="B270" t="s">
        <v>0</v>
      </c>
      <c r="C270" t="s">
        <v>5171</v>
      </c>
      <c r="D270" t="s">
        <v>164</v>
      </c>
      <c r="E270">
        <v>54.241999999999898</v>
      </c>
      <c r="F270">
        <v>-128.230999999999</v>
      </c>
      <c r="G270">
        <v>1958</v>
      </c>
      <c r="H270">
        <v>7</v>
      </c>
      <c r="I270">
        <v>11</v>
      </c>
      <c r="J270" s="17">
        <v>21377</v>
      </c>
      <c r="M270" t="s">
        <v>435</v>
      </c>
      <c r="N270">
        <v>987.39999999999895</v>
      </c>
      <c r="O270" t="s">
        <v>167</v>
      </c>
      <c r="P270" t="s">
        <v>164</v>
      </c>
      <c r="Q270" t="s">
        <v>166</v>
      </c>
      <c r="R270" t="s">
        <v>164</v>
      </c>
      <c r="S270" t="s">
        <v>5170</v>
      </c>
      <c r="T270" t="s">
        <v>164</v>
      </c>
      <c r="U270" t="s">
        <v>164</v>
      </c>
      <c r="V270" s="17">
        <v>43956</v>
      </c>
      <c r="W270" t="s">
        <v>0</v>
      </c>
      <c r="X270">
        <v>13</v>
      </c>
      <c r="Y270">
        <v>13</v>
      </c>
      <c r="Z270" t="s">
        <v>208</v>
      </c>
      <c r="AA270" t="s">
        <v>207</v>
      </c>
    </row>
    <row r="271" spans="1:27" x14ac:dyDescent="0.2">
      <c r="A271">
        <v>269</v>
      </c>
      <c r="B271" t="s">
        <v>0</v>
      </c>
      <c r="C271" t="s">
        <v>5169</v>
      </c>
      <c r="D271" t="s">
        <v>164</v>
      </c>
      <c r="E271">
        <v>53.241999999999898</v>
      </c>
      <c r="F271">
        <v>-127.833</v>
      </c>
      <c r="G271">
        <v>1958</v>
      </c>
      <c r="H271">
        <v>7</v>
      </c>
      <c r="I271">
        <v>13</v>
      </c>
      <c r="J271" s="17">
        <v>21379</v>
      </c>
      <c r="M271" t="s">
        <v>435</v>
      </c>
      <c r="N271">
        <v>388.39999999999901</v>
      </c>
      <c r="O271" t="s">
        <v>167</v>
      </c>
      <c r="P271" t="s">
        <v>164</v>
      </c>
      <c r="Q271" t="s">
        <v>166</v>
      </c>
      <c r="R271" t="s">
        <v>164</v>
      </c>
      <c r="S271" t="s">
        <v>5168</v>
      </c>
      <c r="T271" t="s">
        <v>164</v>
      </c>
      <c r="U271" t="s">
        <v>164</v>
      </c>
      <c r="V271" s="17">
        <v>43956</v>
      </c>
      <c r="W271" t="s">
        <v>0</v>
      </c>
      <c r="X271">
        <v>13</v>
      </c>
      <c r="Y271">
        <v>13</v>
      </c>
      <c r="Z271" t="s">
        <v>208</v>
      </c>
      <c r="AA271" t="s">
        <v>207</v>
      </c>
    </row>
    <row r="272" spans="1:27" x14ac:dyDescent="0.2">
      <c r="A272">
        <v>270</v>
      </c>
      <c r="B272" t="s">
        <v>0</v>
      </c>
      <c r="C272" t="s">
        <v>5167</v>
      </c>
      <c r="D272" t="s">
        <v>164</v>
      </c>
      <c r="E272">
        <v>53.905000000000001</v>
      </c>
      <c r="F272">
        <v>-125.333</v>
      </c>
      <c r="G272">
        <v>1958</v>
      </c>
      <c r="H272">
        <v>6</v>
      </c>
      <c r="I272">
        <v>7</v>
      </c>
      <c r="J272" s="17">
        <v>21343</v>
      </c>
      <c r="M272" t="s">
        <v>435</v>
      </c>
      <c r="N272">
        <v>801.2</v>
      </c>
      <c r="O272" t="s">
        <v>167</v>
      </c>
      <c r="P272" t="s">
        <v>164</v>
      </c>
      <c r="Q272" t="s">
        <v>166</v>
      </c>
      <c r="R272" t="s">
        <v>164</v>
      </c>
      <c r="S272" t="s">
        <v>5166</v>
      </c>
      <c r="T272" t="s">
        <v>164</v>
      </c>
      <c r="U272" t="s">
        <v>164</v>
      </c>
      <c r="V272" s="17">
        <v>43956</v>
      </c>
      <c r="W272" t="s">
        <v>0</v>
      </c>
      <c r="X272">
        <v>14</v>
      </c>
      <c r="Y272">
        <v>14</v>
      </c>
      <c r="Z272" t="s">
        <v>163</v>
      </c>
      <c r="AA272" t="s">
        <v>162</v>
      </c>
    </row>
    <row r="273" spans="1:27" x14ac:dyDescent="0.2">
      <c r="A273">
        <v>271</v>
      </c>
      <c r="B273" t="s">
        <v>0</v>
      </c>
      <c r="C273" t="s">
        <v>5165</v>
      </c>
      <c r="D273" t="s">
        <v>164</v>
      </c>
      <c r="E273">
        <v>53.213000000000001</v>
      </c>
      <c r="F273">
        <v>-119.932</v>
      </c>
      <c r="G273">
        <v>1958</v>
      </c>
      <c r="H273">
        <v>5</v>
      </c>
      <c r="I273">
        <v>15</v>
      </c>
      <c r="J273" s="17">
        <v>21320</v>
      </c>
      <c r="M273" t="s">
        <v>435</v>
      </c>
      <c r="N273">
        <v>314</v>
      </c>
      <c r="O273" t="s">
        <v>185</v>
      </c>
      <c r="P273" t="s">
        <v>164</v>
      </c>
      <c r="Q273" t="s">
        <v>166</v>
      </c>
      <c r="R273" t="s">
        <v>164</v>
      </c>
      <c r="S273" t="s">
        <v>5164</v>
      </c>
      <c r="T273" t="s">
        <v>164</v>
      </c>
      <c r="U273" t="s">
        <v>164</v>
      </c>
      <c r="V273" s="17">
        <v>43956</v>
      </c>
      <c r="W273" t="s">
        <v>0</v>
      </c>
      <c r="X273">
        <v>14</v>
      </c>
      <c r="Y273">
        <v>14</v>
      </c>
      <c r="Z273" t="s">
        <v>163</v>
      </c>
      <c r="AA273" t="s">
        <v>162</v>
      </c>
    </row>
    <row r="274" spans="1:27" x14ac:dyDescent="0.2">
      <c r="A274">
        <v>272</v>
      </c>
      <c r="B274" t="s">
        <v>0</v>
      </c>
      <c r="C274" t="s">
        <v>5163</v>
      </c>
      <c r="D274" t="s">
        <v>164</v>
      </c>
      <c r="E274">
        <v>52.991999999999898</v>
      </c>
      <c r="F274">
        <v>-119.43300000000001</v>
      </c>
      <c r="G274">
        <v>1958</v>
      </c>
      <c r="H274">
        <v>7</v>
      </c>
      <c r="I274">
        <v>11</v>
      </c>
      <c r="J274" s="17">
        <v>21377</v>
      </c>
      <c r="M274" t="s">
        <v>435</v>
      </c>
      <c r="N274">
        <v>874.1</v>
      </c>
      <c r="O274" t="s">
        <v>167</v>
      </c>
      <c r="P274" t="s">
        <v>164</v>
      </c>
      <c r="Q274" t="s">
        <v>166</v>
      </c>
      <c r="R274" t="s">
        <v>164</v>
      </c>
      <c r="S274" t="s">
        <v>5162</v>
      </c>
      <c r="T274" t="s">
        <v>164</v>
      </c>
      <c r="U274" t="s">
        <v>164</v>
      </c>
      <c r="V274" s="17">
        <v>43956</v>
      </c>
      <c r="W274" t="s">
        <v>0</v>
      </c>
      <c r="X274">
        <v>14</v>
      </c>
      <c r="Y274">
        <v>14</v>
      </c>
      <c r="Z274" t="s">
        <v>163</v>
      </c>
      <c r="AA274" t="s">
        <v>162</v>
      </c>
    </row>
    <row r="275" spans="1:27" x14ac:dyDescent="0.2">
      <c r="A275">
        <v>273</v>
      </c>
      <c r="B275" t="s">
        <v>0</v>
      </c>
      <c r="C275" t="s">
        <v>5161</v>
      </c>
      <c r="D275" t="s">
        <v>164</v>
      </c>
      <c r="E275">
        <v>53.347000000000001</v>
      </c>
      <c r="F275">
        <v>-120.083</v>
      </c>
      <c r="G275">
        <v>1958</v>
      </c>
      <c r="H275">
        <v>8</v>
      </c>
      <c r="I275">
        <v>12</v>
      </c>
      <c r="J275" s="17">
        <v>21409</v>
      </c>
      <c r="M275" t="s">
        <v>435</v>
      </c>
      <c r="N275">
        <v>483.6</v>
      </c>
      <c r="O275" t="s">
        <v>167</v>
      </c>
      <c r="P275" t="s">
        <v>164</v>
      </c>
      <c r="Q275" t="s">
        <v>166</v>
      </c>
      <c r="R275" t="s">
        <v>164</v>
      </c>
      <c r="S275" t="s">
        <v>5160</v>
      </c>
      <c r="T275" t="s">
        <v>164</v>
      </c>
      <c r="U275" t="s">
        <v>164</v>
      </c>
      <c r="V275" s="17">
        <v>43956</v>
      </c>
      <c r="W275" t="s">
        <v>0</v>
      </c>
      <c r="X275">
        <v>14</v>
      </c>
      <c r="Y275">
        <v>14</v>
      </c>
      <c r="Z275" t="s">
        <v>163</v>
      </c>
      <c r="AA275" t="s">
        <v>162</v>
      </c>
    </row>
    <row r="276" spans="1:27" x14ac:dyDescent="0.2">
      <c r="A276">
        <v>274</v>
      </c>
      <c r="B276" t="s">
        <v>0</v>
      </c>
      <c r="C276" t="s">
        <v>5159</v>
      </c>
      <c r="D276" t="s">
        <v>164</v>
      </c>
      <c r="E276">
        <v>52.213000000000001</v>
      </c>
      <c r="F276">
        <v>-119.837</v>
      </c>
      <c r="G276">
        <v>1958</v>
      </c>
      <c r="H276">
        <v>7</v>
      </c>
      <c r="I276">
        <v>29</v>
      </c>
      <c r="J276" s="17">
        <v>21395</v>
      </c>
      <c r="M276" t="s">
        <v>435</v>
      </c>
      <c r="N276">
        <v>1416.4</v>
      </c>
      <c r="O276" t="s">
        <v>167</v>
      </c>
      <c r="P276" t="s">
        <v>164</v>
      </c>
      <c r="Q276" t="s">
        <v>166</v>
      </c>
      <c r="R276" t="s">
        <v>164</v>
      </c>
      <c r="S276" t="s">
        <v>5158</v>
      </c>
      <c r="T276" t="s">
        <v>164</v>
      </c>
      <c r="U276" t="s">
        <v>164</v>
      </c>
      <c r="V276" s="17">
        <v>43956</v>
      </c>
      <c r="W276" t="s">
        <v>0</v>
      </c>
      <c r="X276">
        <v>14</v>
      </c>
      <c r="Y276">
        <v>14</v>
      </c>
      <c r="Z276" t="s">
        <v>163</v>
      </c>
      <c r="AA276" t="s">
        <v>162</v>
      </c>
    </row>
    <row r="277" spans="1:27" x14ac:dyDescent="0.2">
      <c r="A277">
        <v>275</v>
      </c>
      <c r="B277" t="s">
        <v>0</v>
      </c>
      <c r="C277" t="s">
        <v>5157</v>
      </c>
      <c r="D277" t="s">
        <v>164</v>
      </c>
      <c r="E277">
        <v>52.539000000000001</v>
      </c>
      <c r="F277">
        <v>-120.039</v>
      </c>
      <c r="G277">
        <v>1958</v>
      </c>
      <c r="H277">
        <v>9</v>
      </c>
      <c r="I277">
        <v>29</v>
      </c>
      <c r="J277" s="17">
        <v>21457</v>
      </c>
      <c r="M277" t="s">
        <v>435</v>
      </c>
      <c r="N277">
        <v>647.39999999999895</v>
      </c>
      <c r="O277" t="s">
        <v>167</v>
      </c>
      <c r="P277" t="s">
        <v>164</v>
      </c>
      <c r="Q277" t="s">
        <v>166</v>
      </c>
      <c r="R277" t="s">
        <v>164</v>
      </c>
      <c r="S277" t="s">
        <v>5156</v>
      </c>
      <c r="T277" t="s">
        <v>164</v>
      </c>
      <c r="U277" t="s">
        <v>164</v>
      </c>
      <c r="V277" s="17">
        <v>43956</v>
      </c>
      <c r="W277" t="s">
        <v>0</v>
      </c>
      <c r="X277">
        <v>14</v>
      </c>
      <c r="Y277">
        <v>14</v>
      </c>
      <c r="Z277" t="s">
        <v>163</v>
      </c>
      <c r="AA277" t="s">
        <v>162</v>
      </c>
    </row>
    <row r="278" spans="1:27" x14ac:dyDescent="0.2">
      <c r="A278">
        <v>276</v>
      </c>
      <c r="B278" t="s">
        <v>0</v>
      </c>
      <c r="C278" t="s">
        <v>5155</v>
      </c>
      <c r="D278" t="s">
        <v>164</v>
      </c>
      <c r="E278">
        <v>52.433999999999898</v>
      </c>
      <c r="F278">
        <v>-119.980999999999</v>
      </c>
      <c r="G278">
        <v>1958</v>
      </c>
      <c r="H278">
        <v>7</v>
      </c>
      <c r="I278">
        <v>11</v>
      </c>
      <c r="J278" s="17">
        <v>21377</v>
      </c>
      <c r="M278" t="s">
        <v>435</v>
      </c>
      <c r="N278">
        <v>283.19999999999902</v>
      </c>
      <c r="O278" t="s">
        <v>167</v>
      </c>
      <c r="P278" t="s">
        <v>164</v>
      </c>
      <c r="Q278" t="s">
        <v>166</v>
      </c>
      <c r="R278" t="s">
        <v>164</v>
      </c>
      <c r="S278" t="s">
        <v>5154</v>
      </c>
      <c r="T278" t="s">
        <v>164</v>
      </c>
      <c r="U278" t="s">
        <v>164</v>
      </c>
      <c r="V278" s="17">
        <v>43956</v>
      </c>
      <c r="W278" t="s">
        <v>0</v>
      </c>
      <c r="X278">
        <v>14</v>
      </c>
      <c r="Y278">
        <v>14</v>
      </c>
      <c r="Z278" t="s">
        <v>163</v>
      </c>
      <c r="AA278" t="s">
        <v>162</v>
      </c>
    </row>
    <row r="279" spans="1:27" x14ac:dyDescent="0.2">
      <c r="A279">
        <v>277</v>
      </c>
      <c r="B279" t="s">
        <v>0</v>
      </c>
      <c r="C279" t="s">
        <v>5153</v>
      </c>
      <c r="D279" t="s">
        <v>164</v>
      </c>
      <c r="E279">
        <v>52.683999999999898</v>
      </c>
      <c r="F279">
        <v>-119.230999999999</v>
      </c>
      <c r="G279">
        <v>1958</v>
      </c>
      <c r="H279">
        <v>5</v>
      </c>
      <c r="I279">
        <v>19</v>
      </c>
      <c r="J279" s="17">
        <v>21324</v>
      </c>
      <c r="M279" t="s">
        <v>435</v>
      </c>
      <c r="N279">
        <v>426.89999999999901</v>
      </c>
      <c r="O279" t="s">
        <v>185</v>
      </c>
      <c r="P279" t="s">
        <v>164</v>
      </c>
      <c r="Q279" t="s">
        <v>166</v>
      </c>
      <c r="R279" t="s">
        <v>164</v>
      </c>
      <c r="S279" t="s">
        <v>5152</v>
      </c>
      <c r="T279" t="s">
        <v>164</v>
      </c>
      <c r="U279" t="s">
        <v>164</v>
      </c>
      <c r="V279" s="17">
        <v>43956</v>
      </c>
      <c r="W279" t="s">
        <v>0</v>
      </c>
      <c r="X279">
        <v>14</v>
      </c>
      <c r="Y279">
        <v>14</v>
      </c>
      <c r="Z279" t="s">
        <v>163</v>
      </c>
      <c r="AA279" t="s">
        <v>162</v>
      </c>
    </row>
    <row r="280" spans="1:27" x14ac:dyDescent="0.2">
      <c r="A280">
        <v>278</v>
      </c>
      <c r="B280" t="s">
        <v>0</v>
      </c>
      <c r="C280" t="s">
        <v>5151</v>
      </c>
      <c r="D280" t="s">
        <v>164</v>
      </c>
      <c r="E280">
        <v>52.905000000000001</v>
      </c>
      <c r="F280">
        <v>-120.480999999999</v>
      </c>
      <c r="G280">
        <v>1958</v>
      </c>
      <c r="H280">
        <v>6</v>
      </c>
      <c r="I280">
        <v>23</v>
      </c>
      <c r="J280" s="17">
        <v>21359</v>
      </c>
      <c r="M280" t="s">
        <v>435</v>
      </c>
      <c r="N280">
        <v>283.19999999999902</v>
      </c>
      <c r="O280" t="s">
        <v>167</v>
      </c>
      <c r="P280" t="s">
        <v>164</v>
      </c>
      <c r="Q280" t="s">
        <v>166</v>
      </c>
      <c r="R280" t="s">
        <v>164</v>
      </c>
      <c r="S280" t="s">
        <v>5150</v>
      </c>
      <c r="T280" t="s">
        <v>164</v>
      </c>
      <c r="U280" t="s">
        <v>164</v>
      </c>
      <c r="V280" s="17">
        <v>43956</v>
      </c>
      <c r="W280" t="s">
        <v>0</v>
      </c>
      <c r="X280">
        <v>14</v>
      </c>
      <c r="Y280">
        <v>14</v>
      </c>
      <c r="Z280" t="s">
        <v>163</v>
      </c>
      <c r="AA280" t="s">
        <v>162</v>
      </c>
    </row>
    <row r="281" spans="1:27" x14ac:dyDescent="0.2">
      <c r="A281">
        <v>279</v>
      </c>
      <c r="B281" t="s">
        <v>0</v>
      </c>
      <c r="C281" t="s">
        <v>5149</v>
      </c>
      <c r="D281" t="s">
        <v>164</v>
      </c>
      <c r="E281">
        <v>52.963000000000001</v>
      </c>
      <c r="F281">
        <v>-119.88500000000001</v>
      </c>
      <c r="G281">
        <v>1958</v>
      </c>
      <c r="H281">
        <v>7</v>
      </c>
      <c r="I281">
        <v>1</v>
      </c>
      <c r="J281" s="17">
        <v>21367</v>
      </c>
      <c r="M281" t="s">
        <v>435</v>
      </c>
      <c r="N281">
        <v>633.29999999999905</v>
      </c>
      <c r="O281" t="s">
        <v>167</v>
      </c>
      <c r="P281" t="s">
        <v>164</v>
      </c>
      <c r="Q281" t="s">
        <v>166</v>
      </c>
      <c r="R281" t="s">
        <v>164</v>
      </c>
      <c r="S281" t="s">
        <v>5148</v>
      </c>
      <c r="T281" t="s">
        <v>164</v>
      </c>
      <c r="U281" t="s">
        <v>164</v>
      </c>
      <c r="V281" s="17">
        <v>43956</v>
      </c>
      <c r="W281" t="s">
        <v>0</v>
      </c>
      <c r="X281">
        <v>14</v>
      </c>
      <c r="Y281">
        <v>14</v>
      </c>
      <c r="Z281" t="s">
        <v>163</v>
      </c>
      <c r="AA281" t="s">
        <v>162</v>
      </c>
    </row>
    <row r="282" spans="1:27" x14ac:dyDescent="0.2">
      <c r="A282">
        <v>280</v>
      </c>
      <c r="B282" t="s">
        <v>0</v>
      </c>
      <c r="C282" t="s">
        <v>5147</v>
      </c>
      <c r="D282" t="s">
        <v>164</v>
      </c>
      <c r="E282">
        <v>51.259999999999899</v>
      </c>
      <c r="F282">
        <v>-118.340999999999</v>
      </c>
      <c r="G282">
        <v>1958</v>
      </c>
      <c r="H282">
        <v>7</v>
      </c>
      <c r="I282">
        <v>21</v>
      </c>
      <c r="J282" s="17">
        <v>21387</v>
      </c>
      <c r="M282" t="s">
        <v>435</v>
      </c>
      <c r="N282">
        <v>870</v>
      </c>
      <c r="O282" t="s">
        <v>167</v>
      </c>
      <c r="P282" t="s">
        <v>164</v>
      </c>
      <c r="Q282" t="s">
        <v>166</v>
      </c>
      <c r="R282" t="s">
        <v>164</v>
      </c>
      <c r="S282" t="s">
        <v>5146</v>
      </c>
      <c r="T282" t="s">
        <v>164</v>
      </c>
      <c r="U282" t="s">
        <v>164</v>
      </c>
      <c r="V282" s="17">
        <v>43956</v>
      </c>
      <c r="W282" t="s">
        <v>0</v>
      </c>
      <c r="X282">
        <v>14</v>
      </c>
      <c r="Y282">
        <v>14</v>
      </c>
      <c r="Z282" t="s">
        <v>163</v>
      </c>
      <c r="AA282" t="s">
        <v>162</v>
      </c>
    </row>
    <row r="283" spans="1:27" x14ac:dyDescent="0.2">
      <c r="A283">
        <v>281</v>
      </c>
      <c r="B283" t="s">
        <v>0</v>
      </c>
      <c r="C283" t="s">
        <v>5145</v>
      </c>
      <c r="D283" t="s">
        <v>164</v>
      </c>
      <c r="E283">
        <v>53.259999999999899</v>
      </c>
      <c r="F283">
        <v>-124.682</v>
      </c>
      <c r="G283">
        <v>1952</v>
      </c>
      <c r="H283">
        <v>8</v>
      </c>
      <c r="I283">
        <v>9</v>
      </c>
      <c r="J283" s="17">
        <v>19215</v>
      </c>
      <c r="M283" t="s">
        <v>435</v>
      </c>
      <c r="N283">
        <v>552.29999999999905</v>
      </c>
      <c r="O283" t="s">
        <v>167</v>
      </c>
      <c r="P283" t="s">
        <v>164</v>
      </c>
      <c r="Q283" t="s">
        <v>166</v>
      </c>
      <c r="R283" t="s">
        <v>164</v>
      </c>
      <c r="S283" t="s">
        <v>5144</v>
      </c>
      <c r="T283" t="s">
        <v>164</v>
      </c>
      <c r="U283" t="s">
        <v>164</v>
      </c>
      <c r="V283" s="17">
        <v>43956</v>
      </c>
      <c r="W283" t="s">
        <v>0</v>
      </c>
      <c r="X283">
        <v>14</v>
      </c>
      <c r="Y283">
        <v>14</v>
      </c>
      <c r="Z283" t="s">
        <v>163</v>
      </c>
      <c r="AA283" t="s">
        <v>162</v>
      </c>
    </row>
    <row r="284" spans="1:27" x14ac:dyDescent="0.2">
      <c r="A284">
        <v>282</v>
      </c>
      <c r="B284" t="s">
        <v>0</v>
      </c>
      <c r="C284" t="s">
        <v>5143</v>
      </c>
      <c r="D284" t="s">
        <v>164</v>
      </c>
      <c r="E284">
        <v>53.539000000000001</v>
      </c>
      <c r="F284">
        <v>-124.13200000000001</v>
      </c>
      <c r="G284">
        <v>1958</v>
      </c>
      <c r="H284">
        <v>6</v>
      </c>
      <c r="I284">
        <v>5</v>
      </c>
      <c r="J284" s="17">
        <v>21341</v>
      </c>
      <c r="M284" t="s">
        <v>435</v>
      </c>
      <c r="N284">
        <v>2722.3</v>
      </c>
      <c r="O284" t="s">
        <v>167</v>
      </c>
      <c r="P284" t="s">
        <v>164</v>
      </c>
      <c r="Q284" t="s">
        <v>166</v>
      </c>
      <c r="R284" t="s">
        <v>164</v>
      </c>
      <c r="S284" t="s">
        <v>5142</v>
      </c>
      <c r="T284" t="s">
        <v>164</v>
      </c>
      <c r="U284" t="s">
        <v>164</v>
      </c>
      <c r="V284" s="17">
        <v>43956</v>
      </c>
      <c r="W284" t="s">
        <v>0</v>
      </c>
      <c r="X284">
        <v>14</v>
      </c>
      <c r="Y284">
        <v>14</v>
      </c>
      <c r="Z284" t="s">
        <v>163</v>
      </c>
      <c r="AA284" t="s">
        <v>162</v>
      </c>
    </row>
    <row r="285" spans="1:27" x14ac:dyDescent="0.2">
      <c r="A285">
        <v>283</v>
      </c>
      <c r="B285" t="s">
        <v>0</v>
      </c>
      <c r="C285" t="s">
        <v>5141</v>
      </c>
      <c r="D285" t="s">
        <v>164</v>
      </c>
      <c r="E285">
        <v>53.347000000000001</v>
      </c>
      <c r="F285">
        <v>-121.333</v>
      </c>
      <c r="G285">
        <v>1958</v>
      </c>
      <c r="H285">
        <v>5</v>
      </c>
      <c r="I285">
        <v>23</v>
      </c>
      <c r="J285" s="17">
        <v>21328</v>
      </c>
      <c r="M285" t="s">
        <v>435</v>
      </c>
      <c r="N285">
        <v>983.29999999999905</v>
      </c>
      <c r="O285" t="s">
        <v>167</v>
      </c>
      <c r="P285" t="s">
        <v>164</v>
      </c>
      <c r="Q285" t="s">
        <v>166</v>
      </c>
      <c r="R285" t="s">
        <v>164</v>
      </c>
      <c r="S285" t="s">
        <v>5140</v>
      </c>
      <c r="T285" t="s">
        <v>164</v>
      </c>
      <c r="U285" t="s">
        <v>164</v>
      </c>
      <c r="V285" s="17">
        <v>43956</v>
      </c>
      <c r="W285" t="s">
        <v>0</v>
      </c>
      <c r="X285">
        <v>14</v>
      </c>
      <c r="Y285">
        <v>14</v>
      </c>
      <c r="Z285" t="s">
        <v>163</v>
      </c>
      <c r="AA285" t="s">
        <v>162</v>
      </c>
    </row>
    <row r="286" spans="1:27" x14ac:dyDescent="0.2">
      <c r="A286">
        <v>284</v>
      </c>
      <c r="B286" t="s">
        <v>0</v>
      </c>
      <c r="C286" t="s">
        <v>5139</v>
      </c>
      <c r="D286" t="s">
        <v>164</v>
      </c>
      <c r="E286">
        <v>52.625999999999898</v>
      </c>
      <c r="F286">
        <v>-120.38500000000001</v>
      </c>
      <c r="G286">
        <v>1958</v>
      </c>
      <c r="H286">
        <v>7</v>
      </c>
      <c r="I286">
        <v>9</v>
      </c>
      <c r="J286" s="17">
        <v>21375</v>
      </c>
      <c r="M286" t="s">
        <v>435</v>
      </c>
      <c r="N286">
        <v>1222.0999999999899</v>
      </c>
      <c r="O286" t="s">
        <v>167</v>
      </c>
      <c r="P286" t="s">
        <v>164</v>
      </c>
      <c r="Q286" t="s">
        <v>166</v>
      </c>
      <c r="R286" t="s">
        <v>164</v>
      </c>
      <c r="S286" t="s">
        <v>5138</v>
      </c>
      <c r="T286" t="s">
        <v>164</v>
      </c>
      <c r="U286" t="s">
        <v>164</v>
      </c>
      <c r="V286" s="17">
        <v>43956</v>
      </c>
      <c r="W286" t="s">
        <v>0</v>
      </c>
      <c r="X286">
        <v>14</v>
      </c>
      <c r="Y286">
        <v>14</v>
      </c>
      <c r="Z286" t="s">
        <v>163</v>
      </c>
      <c r="AA286" t="s">
        <v>162</v>
      </c>
    </row>
    <row r="287" spans="1:27" x14ac:dyDescent="0.2">
      <c r="A287">
        <v>285</v>
      </c>
      <c r="B287" t="s">
        <v>0</v>
      </c>
      <c r="C287" t="s">
        <v>5137</v>
      </c>
      <c r="D287" t="s">
        <v>164</v>
      </c>
      <c r="E287">
        <v>52.655000000000001</v>
      </c>
      <c r="F287">
        <v>-120.480999999999</v>
      </c>
      <c r="G287">
        <v>1958</v>
      </c>
      <c r="H287">
        <v>7</v>
      </c>
      <c r="I287">
        <v>11</v>
      </c>
      <c r="J287" s="17">
        <v>21377</v>
      </c>
      <c r="M287" t="s">
        <v>435</v>
      </c>
      <c r="N287">
        <v>283.19999999999902</v>
      </c>
      <c r="O287" t="s">
        <v>167</v>
      </c>
      <c r="P287" t="s">
        <v>164</v>
      </c>
      <c r="Q287" t="s">
        <v>166</v>
      </c>
      <c r="R287" t="s">
        <v>164</v>
      </c>
      <c r="S287" t="s">
        <v>5136</v>
      </c>
      <c r="T287" t="s">
        <v>164</v>
      </c>
      <c r="U287" t="s">
        <v>164</v>
      </c>
      <c r="V287" s="17">
        <v>43956</v>
      </c>
      <c r="W287" t="s">
        <v>0</v>
      </c>
      <c r="X287">
        <v>14</v>
      </c>
      <c r="Y287">
        <v>14</v>
      </c>
      <c r="Z287" t="s">
        <v>163</v>
      </c>
      <c r="AA287" t="s">
        <v>162</v>
      </c>
    </row>
    <row r="288" spans="1:27" x14ac:dyDescent="0.2">
      <c r="A288">
        <v>286</v>
      </c>
      <c r="B288" t="s">
        <v>0</v>
      </c>
      <c r="C288" t="s">
        <v>5135</v>
      </c>
      <c r="D288" t="s">
        <v>164</v>
      </c>
      <c r="E288">
        <v>51.375999999999898</v>
      </c>
      <c r="F288">
        <v>-120.732</v>
      </c>
      <c r="G288">
        <v>1957</v>
      </c>
      <c r="H288">
        <v>5</v>
      </c>
      <c r="I288">
        <v>5</v>
      </c>
      <c r="J288" s="17">
        <v>20945</v>
      </c>
      <c r="M288" t="s">
        <v>435</v>
      </c>
      <c r="N288">
        <v>321.69999999999902</v>
      </c>
      <c r="O288" t="s">
        <v>185</v>
      </c>
      <c r="P288" t="s">
        <v>164</v>
      </c>
      <c r="Q288" t="s">
        <v>166</v>
      </c>
      <c r="R288" t="s">
        <v>164</v>
      </c>
      <c r="S288" t="s">
        <v>5134</v>
      </c>
      <c r="T288" t="s">
        <v>164</v>
      </c>
      <c r="U288" t="s">
        <v>164</v>
      </c>
      <c r="V288" s="17">
        <v>43956</v>
      </c>
      <c r="W288" t="s">
        <v>0</v>
      </c>
      <c r="X288">
        <v>14</v>
      </c>
      <c r="Y288">
        <v>14</v>
      </c>
      <c r="Z288" t="s">
        <v>163</v>
      </c>
      <c r="AA288" t="s">
        <v>162</v>
      </c>
    </row>
    <row r="289" spans="1:27" x14ac:dyDescent="0.2">
      <c r="A289">
        <v>287</v>
      </c>
      <c r="B289" t="s">
        <v>0</v>
      </c>
      <c r="C289" t="s">
        <v>5133</v>
      </c>
      <c r="D289" t="s">
        <v>164</v>
      </c>
      <c r="E289">
        <v>51.539000000000001</v>
      </c>
      <c r="F289">
        <v>-123.732</v>
      </c>
      <c r="G289">
        <v>1952</v>
      </c>
      <c r="H289">
        <v>9</v>
      </c>
      <c r="I289">
        <v>22</v>
      </c>
      <c r="J289" s="17">
        <v>19259</v>
      </c>
      <c r="M289" t="s">
        <v>435</v>
      </c>
      <c r="N289">
        <v>1683.4</v>
      </c>
      <c r="O289" t="s">
        <v>185</v>
      </c>
      <c r="P289" t="s">
        <v>164</v>
      </c>
      <c r="Q289" t="s">
        <v>166</v>
      </c>
      <c r="R289" t="s">
        <v>164</v>
      </c>
      <c r="S289" t="s">
        <v>5132</v>
      </c>
      <c r="T289" t="s">
        <v>164</v>
      </c>
      <c r="U289" t="s">
        <v>164</v>
      </c>
      <c r="V289" s="17">
        <v>43956</v>
      </c>
      <c r="W289" t="s">
        <v>0</v>
      </c>
      <c r="X289">
        <v>14</v>
      </c>
      <c r="Y289">
        <v>14</v>
      </c>
      <c r="Z289" t="s">
        <v>163</v>
      </c>
      <c r="AA289" t="s">
        <v>162</v>
      </c>
    </row>
    <row r="290" spans="1:27" x14ac:dyDescent="0.2">
      <c r="A290">
        <v>288</v>
      </c>
      <c r="B290" t="s">
        <v>0</v>
      </c>
      <c r="C290" t="s">
        <v>5131</v>
      </c>
      <c r="D290" t="s">
        <v>164</v>
      </c>
      <c r="E290">
        <v>51.539000000000001</v>
      </c>
      <c r="F290">
        <v>-123.935</v>
      </c>
      <c r="G290">
        <v>1952</v>
      </c>
      <c r="H290">
        <v>9</v>
      </c>
      <c r="I290">
        <v>22</v>
      </c>
      <c r="J290" s="17">
        <v>19259</v>
      </c>
      <c r="M290" t="s">
        <v>435</v>
      </c>
      <c r="N290">
        <v>906.39999999999895</v>
      </c>
      <c r="O290" t="s">
        <v>185</v>
      </c>
      <c r="P290" t="s">
        <v>164</v>
      </c>
      <c r="Q290" t="s">
        <v>166</v>
      </c>
      <c r="R290" t="s">
        <v>164</v>
      </c>
      <c r="S290" t="s">
        <v>5130</v>
      </c>
      <c r="T290" t="s">
        <v>164</v>
      </c>
      <c r="U290" t="s">
        <v>164</v>
      </c>
      <c r="V290" s="17">
        <v>43956</v>
      </c>
      <c r="W290" t="s">
        <v>0</v>
      </c>
      <c r="X290">
        <v>14</v>
      </c>
      <c r="Y290">
        <v>14</v>
      </c>
      <c r="Z290" t="s">
        <v>163</v>
      </c>
      <c r="AA290" t="s">
        <v>162</v>
      </c>
    </row>
    <row r="291" spans="1:27" x14ac:dyDescent="0.2">
      <c r="A291">
        <v>289</v>
      </c>
      <c r="B291" t="s">
        <v>0</v>
      </c>
      <c r="C291" t="s">
        <v>5129</v>
      </c>
      <c r="D291" t="s">
        <v>164</v>
      </c>
      <c r="E291">
        <v>51.905000000000001</v>
      </c>
      <c r="F291">
        <v>-124.340999999999</v>
      </c>
      <c r="G291">
        <v>1958</v>
      </c>
      <c r="H291">
        <v>5</v>
      </c>
      <c r="I291">
        <v>24</v>
      </c>
      <c r="J291" s="17">
        <v>21329</v>
      </c>
      <c r="M291" t="s">
        <v>435</v>
      </c>
      <c r="N291">
        <v>202.3</v>
      </c>
      <c r="O291" t="s">
        <v>185</v>
      </c>
      <c r="P291" t="s">
        <v>164</v>
      </c>
      <c r="Q291" t="s">
        <v>166</v>
      </c>
      <c r="R291" t="s">
        <v>164</v>
      </c>
      <c r="S291" t="s">
        <v>5128</v>
      </c>
      <c r="T291" t="s">
        <v>164</v>
      </c>
      <c r="U291" t="s">
        <v>164</v>
      </c>
      <c r="V291" s="17">
        <v>43956</v>
      </c>
      <c r="W291" t="s">
        <v>0</v>
      </c>
      <c r="X291">
        <v>14</v>
      </c>
      <c r="Y291">
        <v>14</v>
      </c>
      <c r="Z291" t="s">
        <v>163</v>
      </c>
      <c r="AA291" t="s">
        <v>162</v>
      </c>
    </row>
    <row r="292" spans="1:27" x14ac:dyDescent="0.2">
      <c r="A292">
        <v>290</v>
      </c>
      <c r="B292" t="s">
        <v>0</v>
      </c>
      <c r="C292" t="s">
        <v>5127</v>
      </c>
      <c r="D292" t="s">
        <v>164</v>
      </c>
      <c r="E292">
        <v>51.741999999999898</v>
      </c>
      <c r="F292">
        <v>-124.090999999999</v>
      </c>
      <c r="G292">
        <v>1958</v>
      </c>
      <c r="H292">
        <v>5</v>
      </c>
      <c r="I292">
        <v>22</v>
      </c>
      <c r="J292" s="17">
        <v>21327</v>
      </c>
      <c r="M292" t="s">
        <v>435</v>
      </c>
      <c r="N292">
        <v>2630.4</v>
      </c>
      <c r="O292" t="s">
        <v>185</v>
      </c>
      <c r="P292" t="s">
        <v>164</v>
      </c>
      <c r="Q292" t="s">
        <v>166</v>
      </c>
      <c r="R292" t="s">
        <v>164</v>
      </c>
      <c r="S292" t="s">
        <v>5126</v>
      </c>
      <c r="T292" t="s">
        <v>164</v>
      </c>
      <c r="U292" t="s">
        <v>164</v>
      </c>
      <c r="V292" s="17">
        <v>43956</v>
      </c>
      <c r="W292" t="s">
        <v>0</v>
      </c>
      <c r="X292">
        <v>14</v>
      </c>
      <c r="Y292">
        <v>14</v>
      </c>
      <c r="Z292" t="s">
        <v>163</v>
      </c>
      <c r="AA292" t="s">
        <v>162</v>
      </c>
    </row>
    <row r="293" spans="1:27" x14ac:dyDescent="0.2">
      <c r="A293">
        <v>291</v>
      </c>
      <c r="B293" t="s">
        <v>0</v>
      </c>
      <c r="C293" t="s">
        <v>5125</v>
      </c>
      <c r="D293" t="s">
        <v>164</v>
      </c>
      <c r="E293">
        <v>51.933999999999898</v>
      </c>
      <c r="F293">
        <v>-124.340999999999</v>
      </c>
      <c r="G293">
        <v>1958</v>
      </c>
      <c r="H293">
        <v>5</v>
      </c>
      <c r="I293">
        <v>22</v>
      </c>
      <c r="J293" s="17">
        <v>21327</v>
      </c>
      <c r="M293" t="s">
        <v>435</v>
      </c>
      <c r="N293">
        <v>679.79999999999905</v>
      </c>
      <c r="O293" t="s">
        <v>185</v>
      </c>
      <c r="P293" t="s">
        <v>164</v>
      </c>
      <c r="Q293" t="s">
        <v>166</v>
      </c>
      <c r="R293" t="s">
        <v>164</v>
      </c>
      <c r="S293" t="s">
        <v>5124</v>
      </c>
      <c r="T293" t="s">
        <v>164</v>
      </c>
      <c r="U293" t="s">
        <v>164</v>
      </c>
      <c r="V293" s="17">
        <v>43956</v>
      </c>
      <c r="W293" t="s">
        <v>0</v>
      </c>
      <c r="X293">
        <v>14</v>
      </c>
      <c r="Y293">
        <v>14</v>
      </c>
      <c r="Z293" t="s">
        <v>163</v>
      </c>
      <c r="AA293" t="s">
        <v>162</v>
      </c>
    </row>
    <row r="294" spans="1:27" x14ac:dyDescent="0.2">
      <c r="A294">
        <v>292</v>
      </c>
      <c r="B294" t="s">
        <v>0</v>
      </c>
      <c r="C294" t="s">
        <v>5123</v>
      </c>
      <c r="D294" t="s">
        <v>164</v>
      </c>
      <c r="E294">
        <v>51.241999999999898</v>
      </c>
      <c r="F294">
        <v>-122.544</v>
      </c>
      <c r="G294">
        <v>1958</v>
      </c>
      <c r="H294">
        <v>8</v>
      </c>
      <c r="I294">
        <v>10</v>
      </c>
      <c r="J294" s="17">
        <v>21407</v>
      </c>
      <c r="M294" t="s">
        <v>435</v>
      </c>
      <c r="N294">
        <v>1707.7</v>
      </c>
      <c r="O294" t="s">
        <v>185</v>
      </c>
      <c r="P294" t="s">
        <v>164</v>
      </c>
      <c r="Q294" t="s">
        <v>166</v>
      </c>
      <c r="R294" t="s">
        <v>164</v>
      </c>
      <c r="S294" t="s">
        <v>5122</v>
      </c>
      <c r="T294" t="s">
        <v>164</v>
      </c>
      <c r="U294" t="s">
        <v>164</v>
      </c>
      <c r="V294" s="17">
        <v>43956</v>
      </c>
      <c r="W294" t="s">
        <v>0</v>
      </c>
      <c r="X294">
        <v>14</v>
      </c>
      <c r="Y294">
        <v>14</v>
      </c>
      <c r="Z294" t="s">
        <v>163</v>
      </c>
      <c r="AA294" t="s">
        <v>162</v>
      </c>
    </row>
    <row r="295" spans="1:27" x14ac:dyDescent="0.2">
      <c r="A295">
        <v>293</v>
      </c>
      <c r="B295" t="s">
        <v>0</v>
      </c>
      <c r="C295" t="s">
        <v>5121</v>
      </c>
      <c r="D295" t="s">
        <v>164</v>
      </c>
      <c r="E295">
        <v>52.259999999999899</v>
      </c>
      <c r="F295">
        <v>-124.337</v>
      </c>
      <c r="G295">
        <v>1958</v>
      </c>
      <c r="H295">
        <v>7</v>
      </c>
      <c r="I295">
        <v>28</v>
      </c>
      <c r="J295" s="17">
        <v>21394</v>
      </c>
      <c r="M295" t="s">
        <v>435</v>
      </c>
      <c r="N295">
        <v>384.39999999999901</v>
      </c>
      <c r="O295" t="s">
        <v>185</v>
      </c>
      <c r="P295" t="s">
        <v>164</v>
      </c>
      <c r="Q295" t="s">
        <v>166</v>
      </c>
      <c r="R295" t="s">
        <v>164</v>
      </c>
      <c r="S295" t="s">
        <v>5120</v>
      </c>
      <c r="T295" t="s">
        <v>164</v>
      </c>
      <c r="U295" t="s">
        <v>164</v>
      </c>
      <c r="V295" s="17">
        <v>43956</v>
      </c>
      <c r="W295" t="s">
        <v>0</v>
      </c>
      <c r="X295">
        <v>14</v>
      </c>
      <c r="Y295">
        <v>14</v>
      </c>
      <c r="Z295" t="s">
        <v>163</v>
      </c>
      <c r="AA295" t="s">
        <v>162</v>
      </c>
    </row>
    <row r="296" spans="1:27" x14ac:dyDescent="0.2">
      <c r="A296">
        <v>294</v>
      </c>
      <c r="B296" t="s">
        <v>0</v>
      </c>
      <c r="C296" t="s">
        <v>5119</v>
      </c>
      <c r="D296" t="s">
        <v>164</v>
      </c>
      <c r="E296">
        <v>52.289000000000001</v>
      </c>
      <c r="F296">
        <v>-122.837</v>
      </c>
      <c r="G296">
        <v>1958</v>
      </c>
      <c r="H296">
        <v>8</v>
      </c>
      <c r="I296">
        <v>12</v>
      </c>
      <c r="J296" s="17">
        <v>21409</v>
      </c>
      <c r="M296" t="s">
        <v>435</v>
      </c>
      <c r="N296">
        <v>890.29999999999905</v>
      </c>
      <c r="O296" t="s">
        <v>185</v>
      </c>
      <c r="P296" t="s">
        <v>164</v>
      </c>
      <c r="Q296" t="s">
        <v>166</v>
      </c>
      <c r="R296" t="s">
        <v>164</v>
      </c>
      <c r="S296" t="s">
        <v>5118</v>
      </c>
      <c r="T296" t="s">
        <v>164</v>
      </c>
      <c r="U296" t="s">
        <v>164</v>
      </c>
      <c r="V296" s="17">
        <v>43956</v>
      </c>
      <c r="W296" t="s">
        <v>0</v>
      </c>
      <c r="X296">
        <v>14</v>
      </c>
      <c r="Y296">
        <v>14</v>
      </c>
      <c r="Z296" t="s">
        <v>163</v>
      </c>
      <c r="AA296" t="s">
        <v>162</v>
      </c>
    </row>
    <row r="297" spans="1:27" x14ac:dyDescent="0.2">
      <c r="A297">
        <v>295</v>
      </c>
      <c r="B297" t="s">
        <v>0</v>
      </c>
      <c r="C297" t="s">
        <v>5117</v>
      </c>
      <c r="D297" t="s">
        <v>164</v>
      </c>
      <c r="E297">
        <v>51.491999999999898</v>
      </c>
      <c r="F297">
        <v>-122.185</v>
      </c>
      <c r="G297">
        <v>1953</v>
      </c>
      <c r="H297">
        <v>5</v>
      </c>
      <c r="I297">
        <v>10</v>
      </c>
      <c r="J297" s="17">
        <v>19489</v>
      </c>
      <c r="M297" t="s">
        <v>435</v>
      </c>
      <c r="N297">
        <v>445.1</v>
      </c>
      <c r="O297" t="s">
        <v>185</v>
      </c>
      <c r="P297" t="s">
        <v>164</v>
      </c>
      <c r="Q297" t="s">
        <v>166</v>
      </c>
      <c r="R297" t="s">
        <v>164</v>
      </c>
      <c r="S297" t="s">
        <v>5116</v>
      </c>
      <c r="T297" t="s">
        <v>164</v>
      </c>
      <c r="U297" t="s">
        <v>164</v>
      </c>
      <c r="V297" s="17">
        <v>43956</v>
      </c>
      <c r="W297" t="s">
        <v>0</v>
      </c>
      <c r="X297">
        <v>14</v>
      </c>
      <c r="Y297">
        <v>14</v>
      </c>
      <c r="Z297" t="s">
        <v>163</v>
      </c>
      <c r="AA297" t="s">
        <v>162</v>
      </c>
    </row>
    <row r="298" spans="1:27" x14ac:dyDescent="0.2">
      <c r="A298">
        <v>296</v>
      </c>
      <c r="B298" t="s">
        <v>0</v>
      </c>
      <c r="C298" t="s">
        <v>5115</v>
      </c>
      <c r="D298" t="s">
        <v>164</v>
      </c>
      <c r="E298">
        <v>51.655000000000001</v>
      </c>
      <c r="F298">
        <v>-125.590999999999</v>
      </c>
      <c r="G298">
        <v>1958</v>
      </c>
      <c r="H298">
        <v>6</v>
      </c>
      <c r="I298">
        <v>26</v>
      </c>
      <c r="J298" s="17">
        <v>21362</v>
      </c>
      <c r="M298" t="s">
        <v>435</v>
      </c>
      <c r="N298">
        <v>2468.5</v>
      </c>
      <c r="O298" t="s">
        <v>167</v>
      </c>
      <c r="P298" t="s">
        <v>164</v>
      </c>
      <c r="Q298" t="s">
        <v>166</v>
      </c>
      <c r="R298" t="s">
        <v>164</v>
      </c>
      <c r="S298" t="s">
        <v>5114</v>
      </c>
      <c r="T298" t="s">
        <v>164</v>
      </c>
      <c r="U298" t="s">
        <v>164</v>
      </c>
      <c r="V298" s="17">
        <v>43956</v>
      </c>
      <c r="W298" t="s">
        <v>0</v>
      </c>
      <c r="X298">
        <v>13</v>
      </c>
      <c r="Y298">
        <v>13</v>
      </c>
      <c r="Z298" t="s">
        <v>208</v>
      </c>
      <c r="AA298" t="s">
        <v>207</v>
      </c>
    </row>
    <row r="299" spans="1:27" x14ac:dyDescent="0.2">
      <c r="A299">
        <v>297</v>
      </c>
      <c r="B299" t="s">
        <v>0</v>
      </c>
      <c r="C299" t="s">
        <v>5113</v>
      </c>
      <c r="D299" t="s">
        <v>164</v>
      </c>
      <c r="E299">
        <v>52.125999999999898</v>
      </c>
      <c r="F299">
        <v>-126.789</v>
      </c>
      <c r="G299">
        <v>1958</v>
      </c>
      <c r="H299">
        <v>7</v>
      </c>
      <c r="I299">
        <v>6</v>
      </c>
      <c r="J299" s="17">
        <v>21372</v>
      </c>
      <c r="M299" t="s">
        <v>435</v>
      </c>
      <c r="N299">
        <v>375.89999999999901</v>
      </c>
      <c r="O299" t="s">
        <v>167</v>
      </c>
      <c r="P299" t="s">
        <v>164</v>
      </c>
      <c r="Q299" t="s">
        <v>166</v>
      </c>
      <c r="R299" t="s">
        <v>164</v>
      </c>
      <c r="S299" t="s">
        <v>5112</v>
      </c>
      <c r="T299" t="s">
        <v>164</v>
      </c>
      <c r="U299" t="s">
        <v>164</v>
      </c>
      <c r="V299" s="17">
        <v>43956</v>
      </c>
      <c r="W299" t="s">
        <v>0</v>
      </c>
      <c r="X299">
        <v>13</v>
      </c>
      <c r="Y299">
        <v>13</v>
      </c>
      <c r="Z299" t="s">
        <v>208</v>
      </c>
      <c r="AA299" t="s">
        <v>207</v>
      </c>
    </row>
    <row r="300" spans="1:27" x14ac:dyDescent="0.2">
      <c r="A300">
        <v>298</v>
      </c>
      <c r="B300" t="s">
        <v>0</v>
      </c>
      <c r="C300" t="s">
        <v>5111</v>
      </c>
      <c r="D300" t="s">
        <v>164</v>
      </c>
      <c r="E300">
        <v>52.155000000000001</v>
      </c>
      <c r="F300">
        <v>-126.88500000000001</v>
      </c>
      <c r="G300">
        <v>1958</v>
      </c>
      <c r="H300">
        <v>7</v>
      </c>
      <c r="I300">
        <v>6</v>
      </c>
      <c r="J300" s="17">
        <v>21372</v>
      </c>
      <c r="M300" t="s">
        <v>435</v>
      </c>
      <c r="N300">
        <v>911.7</v>
      </c>
      <c r="O300" t="s">
        <v>167</v>
      </c>
      <c r="P300" t="s">
        <v>164</v>
      </c>
      <c r="Q300" t="s">
        <v>166</v>
      </c>
      <c r="R300" t="s">
        <v>164</v>
      </c>
      <c r="S300" t="s">
        <v>5110</v>
      </c>
      <c r="T300" t="s">
        <v>164</v>
      </c>
      <c r="U300" t="s">
        <v>164</v>
      </c>
      <c r="V300" s="17">
        <v>43956</v>
      </c>
      <c r="W300" t="s">
        <v>0</v>
      </c>
      <c r="X300">
        <v>13</v>
      </c>
      <c r="Y300">
        <v>13</v>
      </c>
      <c r="Z300" t="s">
        <v>208</v>
      </c>
      <c r="AA300" t="s">
        <v>207</v>
      </c>
    </row>
    <row r="301" spans="1:27" x14ac:dyDescent="0.2">
      <c r="A301">
        <v>299</v>
      </c>
      <c r="B301" t="s">
        <v>0</v>
      </c>
      <c r="C301" t="s">
        <v>5109</v>
      </c>
      <c r="D301" t="s">
        <v>164</v>
      </c>
      <c r="E301">
        <v>52.289000000000001</v>
      </c>
      <c r="F301">
        <v>-126.93300000000001</v>
      </c>
      <c r="G301">
        <v>1958</v>
      </c>
      <c r="H301">
        <v>7</v>
      </c>
      <c r="I301">
        <v>6</v>
      </c>
      <c r="J301" s="17">
        <v>21372</v>
      </c>
      <c r="M301" t="s">
        <v>435</v>
      </c>
      <c r="N301">
        <v>390.5</v>
      </c>
      <c r="O301" t="s">
        <v>167</v>
      </c>
      <c r="P301" t="s">
        <v>164</v>
      </c>
      <c r="Q301" t="s">
        <v>166</v>
      </c>
      <c r="R301" t="s">
        <v>164</v>
      </c>
      <c r="S301" t="s">
        <v>5108</v>
      </c>
      <c r="T301" t="s">
        <v>164</v>
      </c>
      <c r="U301" t="s">
        <v>164</v>
      </c>
      <c r="V301" s="17">
        <v>43956</v>
      </c>
      <c r="W301" t="s">
        <v>0</v>
      </c>
      <c r="X301">
        <v>13</v>
      </c>
      <c r="Y301">
        <v>13</v>
      </c>
      <c r="Z301" t="s">
        <v>208</v>
      </c>
      <c r="AA301" t="s">
        <v>207</v>
      </c>
    </row>
    <row r="302" spans="1:27" x14ac:dyDescent="0.2">
      <c r="A302">
        <v>300</v>
      </c>
      <c r="B302" t="s">
        <v>0</v>
      </c>
      <c r="C302" t="s">
        <v>5107</v>
      </c>
      <c r="D302" t="s">
        <v>164</v>
      </c>
      <c r="E302">
        <v>51.597000000000001</v>
      </c>
      <c r="F302">
        <v>-126.544</v>
      </c>
      <c r="G302">
        <v>1958</v>
      </c>
      <c r="H302">
        <v>7</v>
      </c>
      <c r="I302">
        <v>6</v>
      </c>
      <c r="J302" s="17">
        <v>21372</v>
      </c>
      <c r="M302" t="s">
        <v>435</v>
      </c>
      <c r="N302">
        <v>1566.9</v>
      </c>
      <c r="O302" t="s">
        <v>167</v>
      </c>
      <c r="P302" t="s">
        <v>164</v>
      </c>
      <c r="Q302" t="s">
        <v>166</v>
      </c>
      <c r="R302" t="s">
        <v>164</v>
      </c>
      <c r="S302" t="s">
        <v>5106</v>
      </c>
      <c r="T302" t="s">
        <v>164</v>
      </c>
      <c r="U302" t="s">
        <v>164</v>
      </c>
      <c r="V302" s="17">
        <v>43956</v>
      </c>
      <c r="W302" t="s">
        <v>0</v>
      </c>
      <c r="X302">
        <v>13</v>
      </c>
      <c r="Y302">
        <v>13</v>
      </c>
      <c r="Z302" t="s">
        <v>208</v>
      </c>
      <c r="AA302" t="s">
        <v>207</v>
      </c>
    </row>
    <row r="303" spans="1:27" x14ac:dyDescent="0.2">
      <c r="A303">
        <v>301</v>
      </c>
      <c r="B303" t="s">
        <v>0</v>
      </c>
      <c r="C303" t="s">
        <v>5105</v>
      </c>
      <c r="D303" t="s">
        <v>164</v>
      </c>
      <c r="E303">
        <v>51.539000000000001</v>
      </c>
      <c r="F303">
        <v>-126.685</v>
      </c>
      <c r="G303">
        <v>1958</v>
      </c>
      <c r="H303">
        <v>7</v>
      </c>
      <c r="I303">
        <v>6</v>
      </c>
      <c r="J303" s="17">
        <v>21372</v>
      </c>
      <c r="M303" t="s">
        <v>435</v>
      </c>
      <c r="N303">
        <v>1152.0999999999899</v>
      </c>
      <c r="O303" t="s">
        <v>167</v>
      </c>
      <c r="P303" t="s">
        <v>164</v>
      </c>
      <c r="Q303" t="s">
        <v>166</v>
      </c>
      <c r="R303" t="s">
        <v>164</v>
      </c>
      <c r="S303" t="s">
        <v>5104</v>
      </c>
      <c r="T303" t="s">
        <v>164</v>
      </c>
      <c r="U303" t="s">
        <v>164</v>
      </c>
      <c r="V303" s="17">
        <v>43956</v>
      </c>
      <c r="W303" t="s">
        <v>0</v>
      </c>
      <c r="X303">
        <v>13</v>
      </c>
      <c r="Y303">
        <v>13</v>
      </c>
      <c r="Z303" t="s">
        <v>208</v>
      </c>
      <c r="AA303" t="s">
        <v>207</v>
      </c>
    </row>
    <row r="304" spans="1:27" x14ac:dyDescent="0.2">
      <c r="A304">
        <v>302</v>
      </c>
      <c r="B304" t="s">
        <v>0</v>
      </c>
      <c r="C304" t="s">
        <v>5103</v>
      </c>
      <c r="D304" t="s">
        <v>164</v>
      </c>
      <c r="E304">
        <v>51.847000000000001</v>
      </c>
      <c r="F304">
        <v>-126.294</v>
      </c>
      <c r="G304">
        <v>1958</v>
      </c>
      <c r="H304">
        <v>7</v>
      </c>
      <c r="I304">
        <v>6</v>
      </c>
      <c r="J304" s="17">
        <v>21372</v>
      </c>
      <c r="M304" t="s">
        <v>435</v>
      </c>
      <c r="N304">
        <v>3045.5999999999899</v>
      </c>
      <c r="O304" t="s">
        <v>167</v>
      </c>
      <c r="P304" t="s">
        <v>164</v>
      </c>
      <c r="Q304" t="s">
        <v>166</v>
      </c>
      <c r="R304" t="s">
        <v>164</v>
      </c>
      <c r="S304" t="s">
        <v>5102</v>
      </c>
      <c r="T304" t="s">
        <v>164</v>
      </c>
      <c r="U304" t="s">
        <v>164</v>
      </c>
      <c r="V304" s="17">
        <v>43956</v>
      </c>
      <c r="W304" t="s">
        <v>0</v>
      </c>
      <c r="X304">
        <v>13</v>
      </c>
      <c r="Y304">
        <v>13</v>
      </c>
      <c r="Z304" t="s">
        <v>208</v>
      </c>
      <c r="AA304" t="s">
        <v>207</v>
      </c>
    </row>
    <row r="305" spans="1:27" x14ac:dyDescent="0.2">
      <c r="A305">
        <v>303</v>
      </c>
      <c r="B305" t="s">
        <v>0</v>
      </c>
      <c r="C305" t="s">
        <v>5101</v>
      </c>
      <c r="D305" t="s">
        <v>164</v>
      </c>
      <c r="E305">
        <v>51.405000000000001</v>
      </c>
      <c r="F305">
        <v>-124.982</v>
      </c>
      <c r="G305">
        <v>1958</v>
      </c>
      <c r="H305">
        <v>5</v>
      </c>
      <c r="I305">
        <v>26</v>
      </c>
      <c r="J305" s="17">
        <v>21331</v>
      </c>
      <c r="M305" t="s">
        <v>435</v>
      </c>
      <c r="N305">
        <v>3035.0999999999899</v>
      </c>
      <c r="O305" t="s">
        <v>185</v>
      </c>
      <c r="P305" t="s">
        <v>164</v>
      </c>
      <c r="Q305" t="s">
        <v>166</v>
      </c>
      <c r="R305" t="s">
        <v>164</v>
      </c>
      <c r="S305" t="s">
        <v>5100</v>
      </c>
      <c r="T305" t="s">
        <v>164</v>
      </c>
      <c r="U305" t="s">
        <v>164</v>
      </c>
      <c r="V305" s="17">
        <v>43956</v>
      </c>
      <c r="W305" t="s">
        <v>0</v>
      </c>
      <c r="X305">
        <v>13</v>
      </c>
      <c r="Y305">
        <v>13</v>
      </c>
      <c r="Z305" t="s">
        <v>208</v>
      </c>
      <c r="AA305" t="s">
        <v>207</v>
      </c>
    </row>
    <row r="306" spans="1:27" x14ac:dyDescent="0.2">
      <c r="A306">
        <v>304</v>
      </c>
      <c r="B306" t="s">
        <v>0</v>
      </c>
      <c r="C306" t="s">
        <v>5099</v>
      </c>
      <c r="D306" t="s">
        <v>164</v>
      </c>
      <c r="E306">
        <v>50.539000000000001</v>
      </c>
      <c r="F306">
        <v>-124.29900000000001</v>
      </c>
      <c r="G306">
        <v>1958</v>
      </c>
      <c r="H306">
        <v>7</v>
      </c>
      <c r="I306">
        <v>7</v>
      </c>
      <c r="J306" s="17">
        <v>21373</v>
      </c>
      <c r="M306" t="s">
        <v>435</v>
      </c>
      <c r="N306">
        <v>1780.5999999999899</v>
      </c>
      <c r="O306" t="s">
        <v>167</v>
      </c>
      <c r="P306" t="s">
        <v>164</v>
      </c>
      <c r="Q306" t="s">
        <v>166</v>
      </c>
      <c r="R306" t="s">
        <v>164</v>
      </c>
      <c r="S306" t="s">
        <v>5098</v>
      </c>
      <c r="T306" t="s">
        <v>164</v>
      </c>
      <c r="U306" t="s">
        <v>164</v>
      </c>
      <c r="V306" s="17">
        <v>43956</v>
      </c>
      <c r="W306" t="s">
        <v>0</v>
      </c>
      <c r="X306">
        <v>13</v>
      </c>
      <c r="Y306">
        <v>13</v>
      </c>
      <c r="Z306" t="s">
        <v>208</v>
      </c>
      <c r="AA306" t="s">
        <v>207</v>
      </c>
    </row>
    <row r="307" spans="1:27" x14ac:dyDescent="0.2">
      <c r="A307">
        <v>305</v>
      </c>
      <c r="B307" t="s">
        <v>0</v>
      </c>
      <c r="C307" t="s">
        <v>5097</v>
      </c>
      <c r="D307" t="s">
        <v>164</v>
      </c>
      <c r="E307">
        <v>50.713000000000001</v>
      </c>
      <c r="F307">
        <v>-118.29900000000001</v>
      </c>
      <c r="G307">
        <v>1958</v>
      </c>
      <c r="H307">
        <v>8</v>
      </c>
      <c r="I307">
        <v>19</v>
      </c>
      <c r="J307" s="17">
        <v>21416</v>
      </c>
      <c r="M307" t="s">
        <v>435</v>
      </c>
      <c r="N307">
        <v>202.3</v>
      </c>
      <c r="O307" t="s">
        <v>167</v>
      </c>
      <c r="P307" t="s">
        <v>164</v>
      </c>
      <c r="Q307" t="s">
        <v>166</v>
      </c>
      <c r="R307" t="s">
        <v>164</v>
      </c>
      <c r="S307" t="s">
        <v>5096</v>
      </c>
      <c r="T307" t="s">
        <v>164</v>
      </c>
      <c r="U307" t="s">
        <v>164</v>
      </c>
      <c r="V307" s="17">
        <v>43956</v>
      </c>
      <c r="W307" t="s">
        <v>0</v>
      </c>
      <c r="X307">
        <v>14</v>
      </c>
      <c r="Y307">
        <v>14</v>
      </c>
      <c r="Z307" t="s">
        <v>163</v>
      </c>
      <c r="AA307" t="s">
        <v>162</v>
      </c>
    </row>
    <row r="308" spans="1:27" x14ac:dyDescent="0.2">
      <c r="A308">
        <v>306</v>
      </c>
      <c r="B308" t="s">
        <v>0</v>
      </c>
      <c r="C308" t="s">
        <v>5095</v>
      </c>
      <c r="D308" t="s">
        <v>164</v>
      </c>
      <c r="E308">
        <v>51.539000000000001</v>
      </c>
      <c r="F308">
        <v>-124.044</v>
      </c>
      <c r="G308">
        <v>1952</v>
      </c>
      <c r="H308">
        <v>9</v>
      </c>
      <c r="I308">
        <v>22</v>
      </c>
      <c r="J308" s="17">
        <v>19259</v>
      </c>
      <c r="M308" t="s">
        <v>435</v>
      </c>
      <c r="N308">
        <v>1165.4000000000001</v>
      </c>
      <c r="O308" t="s">
        <v>185</v>
      </c>
      <c r="P308" t="s">
        <v>164</v>
      </c>
      <c r="Q308" t="s">
        <v>166</v>
      </c>
      <c r="R308" t="s">
        <v>164</v>
      </c>
      <c r="S308" t="s">
        <v>5094</v>
      </c>
      <c r="T308" t="s">
        <v>164</v>
      </c>
      <c r="U308" t="s">
        <v>164</v>
      </c>
      <c r="V308" s="17">
        <v>43956</v>
      </c>
      <c r="W308" t="s">
        <v>0</v>
      </c>
      <c r="X308">
        <v>14</v>
      </c>
      <c r="Y308">
        <v>14</v>
      </c>
      <c r="Z308" t="s">
        <v>163</v>
      </c>
      <c r="AA308" t="s">
        <v>162</v>
      </c>
    </row>
    <row r="309" spans="1:27" x14ac:dyDescent="0.2">
      <c r="A309">
        <v>307</v>
      </c>
      <c r="B309" t="s">
        <v>0</v>
      </c>
      <c r="C309" t="s">
        <v>5093</v>
      </c>
      <c r="D309" t="s">
        <v>164</v>
      </c>
      <c r="E309">
        <v>51.155000000000001</v>
      </c>
      <c r="F309">
        <v>-122.247</v>
      </c>
      <c r="G309">
        <v>1958</v>
      </c>
      <c r="H309">
        <v>8</v>
      </c>
      <c r="I309">
        <v>6</v>
      </c>
      <c r="J309" s="17">
        <v>21403</v>
      </c>
      <c r="M309" t="s">
        <v>435</v>
      </c>
      <c r="N309">
        <v>275.10000000000002</v>
      </c>
      <c r="O309" t="s">
        <v>167</v>
      </c>
      <c r="P309" t="s">
        <v>164</v>
      </c>
      <c r="Q309" t="s">
        <v>166</v>
      </c>
      <c r="R309" t="s">
        <v>164</v>
      </c>
      <c r="S309" t="s">
        <v>5092</v>
      </c>
      <c r="T309" t="s">
        <v>164</v>
      </c>
      <c r="U309" t="s">
        <v>164</v>
      </c>
      <c r="V309" s="17">
        <v>43956</v>
      </c>
      <c r="W309" t="s">
        <v>0</v>
      </c>
      <c r="X309">
        <v>14</v>
      </c>
      <c r="Y309">
        <v>14</v>
      </c>
      <c r="Z309" t="s">
        <v>163</v>
      </c>
      <c r="AA309" t="s">
        <v>162</v>
      </c>
    </row>
    <row r="310" spans="1:27" x14ac:dyDescent="0.2">
      <c r="A310">
        <v>308</v>
      </c>
      <c r="B310" t="s">
        <v>0</v>
      </c>
      <c r="C310" t="s">
        <v>5091</v>
      </c>
      <c r="D310" t="s">
        <v>164</v>
      </c>
      <c r="E310">
        <v>51.097000000000001</v>
      </c>
      <c r="F310">
        <v>-123.997</v>
      </c>
      <c r="G310">
        <v>1958</v>
      </c>
      <c r="H310">
        <v>8</v>
      </c>
      <c r="I310">
        <v>20</v>
      </c>
      <c r="J310" s="17">
        <v>21417</v>
      </c>
      <c r="M310" t="s">
        <v>435</v>
      </c>
      <c r="N310">
        <v>1881.7</v>
      </c>
      <c r="O310" t="s">
        <v>167</v>
      </c>
      <c r="P310" t="s">
        <v>164</v>
      </c>
      <c r="Q310" t="s">
        <v>166</v>
      </c>
      <c r="R310" t="s">
        <v>164</v>
      </c>
      <c r="S310" t="s">
        <v>5090</v>
      </c>
      <c r="T310" t="s">
        <v>164</v>
      </c>
      <c r="U310" t="s">
        <v>164</v>
      </c>
      <c r="V310" s="17">
        <v>43956</v>
      </c>
      <c r="W310" t="s">
        <v>0</v>
      </c>
      <c r="X310">
        <v>14</v>
      </c>
      <c r="Y310">
        <v>14</v>
      </c>
      <c r="Z310" t="s">
        <v>163</v>
      </c>
      <c r="AA310" t="s">
        <v>162</v>
      </c>
    </row>
    <row r="311" spans="1:27" x14ac:dyDescent="0.2">
      <c r="A311">
        <v>309</v>
      </c>
      <c r="B311" t="s">
        <v>0</v>
      </c>
      <c r="C311" t="s">
        <v>5089</v>
      </c>
      <c r="D311" t="s">
        <v>164</v>
      </c>
      <c r="E311">
        <v>51.433999999999898</v>
      </c>
      <c r="F311">
        <v>-124.13800000000001</v>
      </c>
      <c r="G311">
        <v>1958</v>
      </c>
      <c r="H311">
        <v>5</v>
      </c>
      <c r="I311">
        <v>15</v>
      </c>
      <c r="J311" s="17">
        <v>21320</v>
      </c>
      <c r="M311" t="s">
        <v>435</v>
      </c>
      <c r="N311">
        <v>1375.9</v>
      </c>
      <c r="O311" t="s">
        <v>185</v>
      </c>
      <c r="P311" t="s">
        <v>164</v>
      </c>
      <c r="Q311" t="s">
        <v>166</v>
      </c>
      <c r="R311" t="s">
        <v>164</v>
      </c>
      <c r="S311" t="s">
        <v>5088</v>
      </c>
      <c r="T311" t="s">
        <v>164</v>
      </c>
      <c r="U311" t="s">
        <v>164</v>
      </c>
      <c r="V311" s="17">
        <v>43956</v>
      </c>
      <c r="W311" t="s">
        <v>0</v>
      </c>
      <c r="X311">
        <v>14</v>
      </c>
      <c r="Y311">
        <v>14</v>
      </c>
      <c r="Z311" t="s">
        <v>163</v>
      </c>
      <c r="AA311" t="s">
        <v>162</v>
      </c>
    </row>
    <row r="312" spans="1:27" x14ac:dyDescent="0.2">
      <c r="A312">
        <v>310</v>
      </c>
      <c r="B312" t="s">
        <v>0</v>
      </c>
      <c r="C312" t="s">
        <v>5087</v>
      </c>
      <c r="D312" t="s">
        <v>164</v>
      </c>
      <c r="E312">
        <v>49.625999999999898</v>
      </c>
      <c r="F312">
        <v>-115.51</v>
      </c>
      <c r="G312">
        <v>1953</v>
      </c>
      <c r="H312">
        <v>8</v>
      </c>
      <c r="I312">
        <v>19</v>
      </c>
      <c r="J312" s="17">
        <v>19590</v>
      </c>
      <c r="M312" t="s">
        <v>435</v>
      </c>
      <c r="N312">
        <v>339.89999999999901</v>
      </c>
      <c r="O312" t="s">
        <v>167</v>
      </c>
      <c r="P312" t="s">
        <v>164</v>
      </c>
      <c r="Q312" t="s">
        <v>166</v>
      </c>
      <c r="R312" t="s">
        <v>164</v>
      </c>
      <c r="S312" t="s">
        <v>5086</v>
      </c>
      <c r="T312" t="s">
        <v>164</v>
      </c>
      <c r="U312" t="s">
        <v>164</v>
      </c>
      <c r="V312" s="17">
        <v>43956</v>
      </c>
      <c r="W312" t="s">
        <v>0</v>
      </c>
      <c r="X312">
        <v>14</v>
      </c>
      <c r="Y312">
        <v>14</v>
      </c>
      <c r="Z312" t="s">
        <v>163</v>
      </c>
      <c r="AA312" t="s">
        <v>162</v>
      </c>
    </row>
    <row r="313" spans="1:27" x14ac:dyDescent="0.2">
      <c r="A313">
        <v>311</v>
      </c>
      <c r="B313" t="s">
        <v>0</v>
      </c>
      <c r="C313" t="s">
        <v>5085</v>
      </c>
      <c r="D313" t="s">
        <v>164</v>
      </c>
      <c r="E313">
        <v>49.683999999999898</v>
      </c>
      <c r="F313">
        <v>-115.688</v>
      </c>
      <c r="G313">
        <v>1958</v>
      </c>
      <c r="H313">
        <v>4</v>
      </c>
      <c r="I313">
        <v>1</v>
      </c>
      <c r="J313" s="17">
        <v>21276</v>
      </c>
      <c r="M313" t="s">
        <v>435</v>
      </c>
      <c r="N313">
        <v>388.39999999999901</v>
      </c>
      <c r="O313" t="s">
        <v>185</v>
      </c>
      <c r="P313" t="s">
        <v>164</v>
      </c>
      <c r="Q313" t="s">
        <v>166</v>
      </c>
      <c r="R313" t="s">
        <v>164</v>
      </c>
      <c r="S313" t="s">
        <v>5084</v>
      </c>
      <c r="T313" t="s">
        <v>164</v>
      </c>
      <c r="U313" t="s">
        <v>164</v>
      </c>
      <c r="V313" s="17">
        <v>43956</v>
      </c>
      <c r="W313" t="s">
        <v>0</v>
      </c>
      <c r="X313">
        <v>14</v>
      </c>
      <c r="Y313">
        <v>14</v>
      </c>
      <c r="Z313" t="s">
        <v>163</v>
      </c>
      <c r="AA313" t="s">
        <v>162</v>
      </c>
    </row>
    <row r="314" spans="1:27" x14ac:dyDescent="0.2">
      <c r="A314">
        <v>312</v>
      </c>
      <c r="B314" t="s">
        <v>0</v>
      </c>
      <c r="C314" t="s">
        <v>5083</v>
      </c>
      <c r="D314" t="s">
        <v>164</v>
      </c>
      <c r="E314">
        <v>50.713000000000001</v>
      </c>
      <c r="F314">
        <v>-122.29900000000001</v>
      </c>
      <c r="G314">
        <v>1958</v>
      </c>
      <c r="H314">
        <v>7</v>
      </c>
      <c r="I314">
        <v>24</v>
      </c>
      <c r="J314" s="17">
        <v>21390</v>
      </c>
      <c r="M314" t="s">
        <v>435</v>
      </c>
      <c r="N314">
        <v>1440.5999999999899</v>
      </c>
      <c r="O314" t="s">
        <v>185</v>
      </c>
      <c r="P314" t="s">
        <v>164</v>
      </c>
      <c r="Q314" t="s">
        <v>166</v>
      </c>
      <c r="R314" t="s">
        <v>164</v>
      </c>
      <c r="S314" t="s">
        <v>5082</v>
      </c>
      <c r="T314" t="s">
        <v>164</v>
      </c>
      <c r="U314" t="s">
        <v>164</v>
      </c>
      <c r="V314" s="17">
        <v>43956</v>
      </c>
      <c r="W314" t="s">
        <v>0</v>
      </c>
      <c r="X314">
        <v>14</v>
      </c>
      <c r="Y314">
        <v>14</v>
      </c>
      <c r="Z314" t="s">
        <v>163</v>
      </c>
      <c r="AA314" t="s">
        <v>162</v>
      </c>
    </row>
    <row r="315" spans="1:27" x14ac:dyDescent="0.2">
      <c r="A315">
        <v>313</v>
      </c>
      <c r="B315" t="s">
        <v>0</v>
      </c>
      <c r="C315" t="s">
        <v>5081</v>
      </c>
      <c r="D315" t="s">
        <v>164</v>
      </c>
      <c r="E315">
        <v>50.991999999999898</v>
      </c>
      <c r="F315">
        <v>-122.187</v>
      </c>
      <c r="G315">
        <v>1958</v>
      </c>
      <c r="H315">
        <v>7</v>
      </c>
      <c r="I315">
        <v>30</v>
      </c>
      <c r="J315" s="17">
        <v>21396</v>
      </c>
      <c r="M315" t="s">
        <v>435</v>
      </c>
      <c r="N315">
        <v>1210</v>
      </c>
      <c r="O315" t="s">
        <v>185</v>
      </c>
      <c r="P315" t="s">
        <v>164</v>
      </c>
      <c r="Q315" t="s">
        <v>166</v>
      </c>
      <c r="R315" t="s">
        <v>164</v>
      </c>
      <c r="S315" t="s">
        <v>5080</v>
      </c>
      <c r="T315" t="s">
        <v>164</v>
      </c>
      <c r="U315" t="s">
        <v>164</v>
      </c>
      <c r="V315" s="17">
        <v>43956</v>
      </c>
      <c r="W315" t="s">
        <v>0</v>
      </c>
      <c r="X315">
        <v>14</v>
      </c>
      <c r="Y315">
        <v>14</v>
      </c>
      <c r="Z315" t="s">
        <v>163</v>
      </c>
      <c r="AA315" t="s">
        <v>162</v>
      </c>
    </row>
    <row r="316" spans="1:27" x14ac:dyDescent="0.2">
      <c r="A316">
        <v>314</v>
      </c>
      <c r="B316" t="s">
        <v>0</v>
      </c>
      <c r="C316" t="s">
        <v>5079</v>
      </c>
      <c r="D316" t="s">
        <v>164</v>
      </c>
      <c r="E316">
        <v>51.039000000000001</v>
      </c>
      <c r="F316">
        <v>-122.044</v>
      </c>
      <c r="G316">
        <v>1958</v>
      </c>
      <c r="H316">
        <v>7</v>
      </c>
      <c r="I316">
        <v>31</v>
      </c>
      <c r="J316" s="17">
        <v>21397</v>
      </c>
      <c r="M316" t="s">
        <v>435</v>
      </c>
      <c r="N316">
        <v>1553.9</v>
      </c>
      <c r="O316" t="s">
        <v>185</v>
      </c>
      <c r="P316" t="s">
        <v>164</v>
      </c>
      <c r="Q316" t="s">
        <v>166</v>
      </c>
      <c r="R316" t="s">
        <v>164</v>
      </c>
      <c r="S316" t="s">
        <v>5078</v>
      </c>
      <c r="T316" t="s">
        <v>164</v>
      </c>
      <c r="U316" t="s">
        <v>164</v>
      </c>
      <c r="V316" s="17">
        <v>43956</v>
      </c>
      <c r="W316" t="s">
        <v>0</v>
      </c>
      <c r="X316">
        <v>14</v>
      </c>
      <c r="Y316">
        <v>14</v>
      </c>
      <c r="Z316" t="s">
        <v>163</v>
      </c>
      <c r="AA316" t="s">
        <v>162</v>
      </c>
    </row>
    <row r="317" spans="1:27" x14ac:dyDescent="0.2">
      <c r="A317">
        <v>315</v>
      </c>
      <c r="B317" t="s">
        <v>0</v>
      </c>
      <c r="C317" t="s">
        <v>5077</v>
      </c>
      <c r="D317" t="s">
        <v>164</v>
      </c>
      <c r="E317">
        <v>50.567999999999898</v>
      </c>
      <c r="F317">
        <v>-126.595</v>
      </c>
      <c r="G317">
        <v>1954</v>
      </c>
      <c r="H317">
        <v>6</v>
      </c>
      <c r="I317">
        <v>5</v>
      </c>
      <c r="J317" s="17">
        <v>19880</v>
      </c>
      <c r="M317" t="s">
        <v>435</v>
      </c>
      <c r="N317">
        <v>420.8</v>
      </c>
      <c r="O317" t="s">
        <v>185</v>
      </c>
      <c r="P317" t="s">
        <v>164</v>
      </c>
      <c r="Q317" t="s">
        <v>166</v>
      </c>
      <c r="R317" t="s">
        <v>164</v>
      </c>
      <c r="S317" t="s">
        <v>5076</v>
      </c>
      <c r="T317" t="s">
        <v>164</v>
      </c>
      <c r="U317" t="s">
        <v>164</v>
      </c>
      <c r="V317" s="17">
        <v>43956</v>
      </c>
      <c r="W317" t="s">
        <v>0</v>
      </c>
      <c r="X317">
        <v>13</v>
      </c>
      <c r="Y317">
        <v>13</v>
      </c>
      <c r="Z317" t="s">
        <v>208</v>
      </c>
      <c r="AA317" t="s">
        <v>207</v>
      </c>
    </row>
    <row r="318" spans="1:27" x14ac:dyDescent="0.2">
      <c r="A318">
        <v>316</v>
      </c>
      <c r="B318" t="s">
        <v>0</v>
      </c>
      <c r="C318" t="s">
        <v>5075</v>
      </c>
      <c r="D318" t="s">
        <v>164</v>
      </c>
      <c r="E318">
        <v>49.009999999999899</v>
      </c>
      <c r="F318">
        <v>-114.51</v>
      </c>
      <c r="G318">
        <v>1958</v>
      </c>
      <c r="H318">
        <v>8</v>
      </c>
      <c r="I318">
        <v>12</v>
      </c>
      <c r="J318" s="17">
        <v>21409</v>
      </c>
      <c r="M318" t="s">
        <v>435</v>
      </c>
      <c r="N318">
        <v>377.5</v>
      </c>
      <c r="O318" t="s">
        <v>167</v>
      </c>
      <c r="P318" t="s">
        <v>164</v>
      </c>
      <c r="Q318" t="s">
        <v>166</v>
      </c>
      <c r="R318" t="s">
        <v>164</v>
      </c>
      <c r="S318" t="s">
        <v>5074</v>
      </c>
      <c r="T318" t="s">
        <v>164</v>
      </c>
      <c r="U318" t="s">
        <v>164</v>
      </c>
      <c r="V318" s="17">
        <v>43956</v>
      </c>
      <c r="W318" t="s">
        <v>0</v>
      </c>
      <c r="X318">
        <v>14</v>
      </c>
      <c r="Y318">
        <v>14</v>
      </c>
      <c r="Z318" t="s">
        <v>163</v>
      </c>
      <c r="AA318" t="s">
        <v>162</v>
      </c>
    </row>
    <row r="319" spans="1:27" x14ac:dyDescent="0.2">
      <c r="A319">
        <v>317</v>
      </c>
      <c r="B319" t="s">
        <v>0</v>
      </c>
      <c r="C319" t="s">
        <v>5073</v>
      </c>
      <c r="D319" t="s">
        <v>164</v>
      </c>
      <c r="E319">
        <v>50.289000000000001</v>
      </c>
      <c r="F319">
        <v>-123.64100000000001</v>
      </c>
      <c r="G319">
        <v>1958</v>
      </c>
      <c r="H319">
        <v>7</v>
      </c>
      <c r="I319">
        <v>7</v>
      </c>
      <c r="J319" s="17">
        <v>21373</v>
      </c>
      <c r="M319" t="s">
        <v>435</v>
      </c>
      <c r="N319">
        <v>477.5</v>
      </c>
      <c r="O319" t="s">
        <v>167</v>
      </c>
      <c r="P319" t="s">
        <v>164</v>
      </c>
      <c r="Q319" t="s">
        <v>166</v>
      </c>
      <c r="R319" t="s">
        <v>164</v>
      </c>
      <c r="S319" t="s">
        <v>5072</v>
      </c>
      <c r="T319" t="s">
        <v>164</v>
      </c>
      <c r="U319" t="s">
        <v>164</v>
      </c>
      <c r="V319" s="17">
        <v>43956</v>
      </c>
      <c r="W319" t="s">
        <v>0</v>
      </c>
      <c r="X319">
        <v>13</v>
      </c>
      <c r="Y319">
        <v>13</v>
      </c>
      <c r="Z319" t="s">
        <v>208</v>
      </c>
      <c r="AA319" t="s">
        <v>207</v>
      </c>
    </row>
    <row r="320" spans="1:27" x14ac:dyDescent="0.2">
      <c r="A320">
        <v>318</v>
      </c>
      <c r="B320" t="s">
        <v>0</v>
      </c>
      <c r="C320" t="s">
        <v>5071</v>
      </c>
      <c r="D320" t="s">
        <v>164</v>
      </c>
      <c r="E320">
        <v>49.847000000000001</v>
      </c>
      <c r="F320">
        <v>-121.483</v>
      </c>
      <c r="G320">
        <v>1958</v>
      </c>
      <c r="H320">
        <v>7</v>
      </c>
      <c r="I320">
        <v>5</v>
      </c>
      <c r="J320" s="17">
        <v>21371</v>
      </c>
      <c r="M320" t="s">
        <v>435</v>
      </c>
      <c r="N320">
        <v>1307.0999999999899</v>
      </c>
      <c r="O320" t="s">
        <v>167</v>
      </c>
      <c r="P320" t="s">
        <v>164</v>
      </c>
      <c r="Q320" t="s">
        <v>166</v>
      </c>
      <c r="R320" t="s">
        <v>164</v>
      </c>
      <c r="S320" t="s">
        <v>5070</v>
      </c>
      <c r="T320" t="s">
        <v>164</v>
      </c>
      <c r="U320" t="s">
        <v>164</v>
      </c>
      <c r="V320" s="17">
        <v>43956</v>
      </c>
      <c r="W320" t="s">
        <v>0</v>
      </c>
      <c r="X320">
        <v>13</v>
      </c>
      <c r="Y320">
        <v>13</v>
      </c>
      <c r="Z320" t="s">
        <v>208</v>
      </c>
      <c r="AA320" t="s">
        <v>207</v>
      </c>
    </row>
    <row r="321" spans="1:27" x14ac:dyDescent="0.2">
      <c r="A321">
        <v>319</v>
      </c>
      <c r="B321" t="s">
        <v>0</v>
      </c>
      <c r="C321" t="s">
        <v>5069</v>
      </c>
      <c r="D321" t="s">
        <v>164</v>
      </c>
      <c r="E321">
        <v>50.097000000000001</v>
      </c>
      <c r="F321">
        <v>-123.39100000000001</v>
      </c>
      <c r="G321">
        <v>1958</v>
      </c>
      <c r="H321">
        <v>7</v>
      </c>
      <c r="I321">
        <v>7</v>
      </c>
      <c r="J321" s="17">
        <v>21373</v>
      </c>
      <c r="M321" t="s">
        <v>435</v>
      </c>
      <c r="N321">
        <v>490.39999999999901</v>
      </c>
      <c r="O321" t="s">
        <v>167</v>
      </c>
      <c r="P321" t="s">
        <v>164</v>
      </c>
      <c r="Q321" t="s">
        <v>166</v>
      </c>
      <c r="R321" t="s">
        <v>164</v>
      </c>
      <c r="S321" t="s">
        <v>5068</v>
      </c>
      <c r="T321" t="s">
        <v>164</v>
      </c>
      <c r="U321" t="s">
        <v>164</v>
      </c>
      <c r="V321" s="17">
        <v>43956</v>
      </c>
      <c r="W321" t="s">
        <v>0</v>
      </c>
      <c r="X321">
        <v>13</v>
      </c>
      <c r="Y321">
        <v>13</v>
      </c>
      <c r="Z321" t="s">
        <v>208</v>
      </c>
      <c r="AA321" t="s">
        <v>207</v>
      </c>
    </row>
    <row r="322" spans="1:27" x14ac:dyDescent="0.2">
      <c r="A322">
        <v>320</v>
      </c>
      <c r="B322" t="s">
        <v>0</v>
      </c>
      <c r="C322" t="s">
        <v>5067</v>
      </c>
      <c r="D322" t="s">
        <v>164</v>
      </c>
      <c r="E322">
        <v>49.463000000000001</v>
      </c>
      <c r="F322">
        <v>-121.26</v>
      </c>
      <c r="G322">
        <v>1958</v>
      </c>
      <c r="H322">
        <v>7</v>
      </c>
      <c r="I322">
        <v>5</v>
      </c>
      <c r="J322" s="17">
        <v>21371</v>
      </c>
      <c r="M322" t="s">
        <v>435</v>
      </c>
      <c r="N322">
        <v>447.1</v>
      </c>
      <c r="O322" t="s">
        <v>167</v>
      </c>
      <c r="P322" t="s">
        <v>164</v>
      </c>
      <c r="Q322" t="s">
        <v>166</v>
      </c>
      <c r="R322" t="s">
        <v>164</v>
      </c>
      <c r="S322" t="s">
        <v>5066</v>
      </c>
      <c r="T322" t="s">
        <v>164</v>
      </c>
      <c r="U322" t="s">
        <v>164</v>
      </c>
      <c r="V322" s="17">
        <v>43956</v>
      </c>
      <c r="W322" t="s">
        <v>0</v>
      </c>
      <c r="X322">
        <v>13</v>
      </c>
      <c r="Y322">
        <v>13</v>
      </c>
      <c r="Z322" t="s">
        <v>208</v>
      </c>
      <c r="AA322" t="s">
        <v>207</v>
      </c>
    </row>
    <row r="323" spans="1:27" x14ac:dyDescent="0.2">
      <c r="A323">
        <v>321</v>
      </c>
      <c r="B323" t="s">
        <v>0</v>
      </c>
      <c r="C323" t="s">
        <v>5065</v>
      </c>
      <c r="D323" t="s">
        <v>164</v>
      </c>
      <c r="E323">
        <v>49.847000000000001</v>
      </c>
      <c r="F323">
        <v>-122.304</v>
      </c>
      <c r="G323">
        <v>1958</v>
      </c>
      <c r="H323">
        <v>7</v>
      </c>
      <c r="I323">
        <v>14</v>
      </c>
      <c r="J323" s="17">
        <v>21380</v>
      </c>
      <c r="M323" t="s">
        <v>435</v>
      </c>
      <c r="N323">
        <v>708.2</v>
      </c>
      <c r="O323" t="s">
        <v>167</v>
      </c>
      <c r="P323" t="s">
        <v>164</v>
      </c>
      <c r="Q323" t="s">
        <v>166</v>
      </c>
      <c r="R323" t="s">
        <v>164</v>
      </c>
      <c r="S323" t="s">
        <v>5064</v>
      </c>
      <c r="T323" t="s">
        <v>164</v>
      </c>
      <c r="U323" t="s">
        <v>164</v>
      </c>
      <c r="V323" s="17">
        <v>43956</v>
      </c>
      <c r="W323" t="s">
        <v>0</v>
      </c>
      <c r="X323">
        <v>13</v>
      </c>
      <c r="Y323">
        <v>13</v>
      </c>
      <c r="Z323" t="s">
        <v>208</v>
      </c>
      <c r="AA323" t="s">
        <v>207</v>
      </c>
    </row>
    <row r="324" spans="1:27" x14ac:dyDescent="0.2">
      <c r="A324">
        <v>322</v>
      </c>
      <c r="B324" t="s">
        <v>0</v>
      </c>
      <c r="C324" t="s">
        <v>5063</v>
      </c>
      <c r="D324" t="s">
        <v>164</v>
      </c>
      <c r="E324">
        <v>49.905000000000001</v>
      </c>
      <c r="F324">
        <v>-123.14400000000001</v>
      </c>
      <c r="G324">
        <v>1958</v>
      </c>
      <c r="H324">
        <v>7</v>
      </c>
      <c r="I324">
        <v>14</v>
      </c>
      <c r="J324" s="17">
        <v>21380</v>
      </c>
      <c r="M324" t="s">
        <v>435</v>
      </c>
      <c r="N324">
        <v>1950.5</v>
      </c>
      <c r="O324" t="s">
        <v>185</v>
      </c>
      <c r="P324" t="s">
        <v>164</v>
      </c>
      <c r="Q324" t="s">
        <v>166</v>
      </c>
      <c r="R324" t="s">
        <v>164</v>
      </c>
      <c r="S324" t="s">
        <v>5062</v>
      </c>
      <c r="T324" t="s">
        <v>164</v>
      </c>
      <c r="U324" t="s">
        <v>164</v>
      </c>
      <c r="V324" s="17">
        <v>43956</v>
      </c>
      <c r="W324" t="s">
        <v>0</v>
      </c>
      <c r="X324">
        <v>13</v>
      </c>
      <c r="Y324">
        <v>13</v>
      </c>
      <c r="Z324" t="s">
        <v>208</v>
      </c>
      <c r="AA324" t="s">
        <v>207</v>
      </c>
    </row>
    <row r="325" spans="1:27" x14ac:dyDescent="0.2">
      <c r="A325">
        <v>323</v>
      </c>
      <c r="B325" t="s">
        <v>0</v>
      </c>
      <c r="C325" t="s">
        <v>5061</v>
      </c>
      <c r="D325" t="s">
        <v>164</v>
      </c>
      <c r="E325">
        <v>50.183999999999898</v>
      </c>
      <c r="F325">
        <v>-123.54900000000001</v>
      </c>
      <c r="G325">
        <v>1958</v>
      </c>
      <c r="H325">
        <v>7</v>
      </c>
      <c r="I325">
        <v>7</v>
      </c>
      <c r="J325" s="17">
        <v>21373</v>
      </c>
      <c r="M325" t="s">
        <v>435</v>
      </c>
      <c r="N325">
        <v>1222.0999999999899</v>
      </c>
      <c r="O325" t="s">
        <v>167</v>
      </c>
      <c r="P325" t="s">
        <v>164</v>
      </c>
      <c r="Q325" t="s">
        <v>166</v>
      </c>
      <c r="R325" t="s">
        <v>164</v>
      </c>
      <c r="S325" t="s">
        <v>5060</v>
      </c>
      <c r="T325" t="s">
        <v>164</v>
      </c>
      <c r="U325" t="s">
        <v>164</v>
      </c>
      <c r="V325" s="17">
        <v>43956</v>
      </c>
      <c r="W325" t="s">
        <v>0</v>
      </c>
      <c r="X325">
        <v>13</v>
      </c>
      <c r="Y325">
        <v>13</v>
      </c>
      <c r="Z325" t="s">
        <v>208</v>
      </c>
      <c r="AA325" t="s">
        <v>207</v>
      </c>
    </row>
    <row r="326" spans="1:27" x14ac:dyDescent="0.2">
      <c r="A326">
        <v>324</v>
      </c>
      <c r="B326" t="s">
        <v>0</v>
      </c>
      <c r="C326" t="s">
        <v>5059</v>
      </c>
      <c r="D326" t="s">
        <v>164</v>
      </c>
      <c r="E326">
        <v>49.125999999999898</v>
      </c>
      <c r="F326">
        <v>-121.64400000000001</v>
      </c>
      <c r="G326">
        <v>1958</v>
      </c>
      <c r="H326">
        <v>7</v>
      </c>
      <c r="I326">
        <v>29</v>
      </c>
      <c r="J326" s="17">
        <v>21395</v>
      </c>
      <c r="M326" t="s">
        <v>435</v>
      </c>
      <c r="N326">
        <v>1628</v>
      </c>
      <c r="O326" t="s">
        <v>167</v>
      </c>
      <c r="P326" t="s">
        <v>164</v>
      </c>
      <c r="Q326" t="s">
        <v>166</v>
      </c>
      <c r="R326" t="s">
        <v>164</v>
      </c>
      <c r="S326" t="s">
        <v>5058</v>
      </c>
      <c r="T326" t="s">
        <v>164</v>
      </c>
      <c r="U326" t="s">
        <v>164</v>
      </c>
      <c r="V326" s="17">
        <v>43956</v>
      </c>
      <c r="W326" t="s">
        <v>0</v>
      </c>
      <c r="X326">
        <v>13</v>
      </c>
      <c r="Y326">
        <v>13</v>
      </c>
      <c r="Z326" t="s">
        <v>208</v>
      </c>
      <c r="AA326" t="s">
        <v>207</v>
      </c>
    </row>
    <row r="327" spans="1:27" x14ac:dyDescent="0.2">
      <c r="A327">
        <v>325</v>
      </c>
      <c r="B327" t="s">
        <v>0</v>
      </c>
      <c r="C327" t="s">
        <v>5057</v>
      </c>
      <c r="D327" t="s">
        <v>164</v>
      </c>
      <c r="E327">
        <v>49.683999999999898</v>
      </c>
      <c r="F327">
        <v>-121.76</v>
      </c>
      <c r="G327">
        <v>1958</v>
      </c>
      <c r="H327">
        <v>7</v>
      </c>
      <c r="I327">
        <v>7</v>
      </c>
      <c r="J327" s="17">
        <v>21373</v>
      </c>
      <c r="M327" t="s">
        <v>435</v>
      </c>
      <c r="N327">
        <v>1301.8</v>
      </c>
      <c r="O327" t="s">
        <v>167</v>
      </c>
      <c r="P327" t="s">
        <v>164</v>
      </c>
      <c r="Q327" t="s">
        <v>166</v>
      </c>
      <c r="R327" t="s">
        <v>164</v>
      </c>
      <c r="S327" t="s">
        <v>5056</v>
      </c>
      <c r="T327" t="s">
        <v>164</v>
      </c>
      <c r="U327" t="s">
        <v>164</v>
      </c>
      <c r="V327" s="17">
        <v>43956</v>
      </c>
      <c r="W327" t="s">
        <v>0</v>
      </c>
      <c r="X327">
        <v>13</v>
      </c>
      <c r="Y327">
        <v>13</v>
      </c>
      <c r="Z327" t="s">
        <v>208</v>
      </c>
      <c r="AA327" t="s">
        <v>207</v>
      </c>
    </row>
    <row r="328" spans="1:27" x14ac:dyDescent="0.2">
      <c r="A328">
        <v>326</v>
      </c>
      <c r="B328" t="s">
        <v>0</v>
      </c>
      <c r="C328" t="s">
        <v>5055</v>
      </c>
      <c r="D328" t="s">
        <v>164</v>
      </c>
      <c r="E328">
        <v>49.625999999999898</v>
      </c>
      <c r="F328">
        <v>-121.349</v>
      </c>
      <c r="G328">
        <v>1958</v>
      </c>
      <c r="H328">
        <v>7</v>
      </c>
      <c r="I328">
        <v>5</v>
      </c>
      <c r="J328" s="17">
        <v>21371</v>
      </c>
      <c r="M328" t="s">
        <v>435</v>
      </c>
      <c r="N328">
        <v>720.29999999999905</v>
      </c>
      <c r="O328" t="s">
        <v>167</v>
      </c>
      <c r="P328" t="s">
        <v>164</v>
      </c>
      <c r="Q328" t="s">
        <v>166</v>
      </c>
      <c r="R328" t="s">
        <v>164</v>
      </c>
      <c r="S328" t="s">
        <v>5054</v>
      </c>
      <c r="T328" t="s">
        <v>164</v>
      </c>
      <c r="U328" t="s">
        <v>164</v>
      </c>
      <c r="V328" s="17">
        <v>43956</v>
      </c>
      <c r="W328" t="s">
        <v>0</v>
      </c>
      <c r="X328">
        <v>13</v>
      </c>
      <c r="Y328">
        <v>13</v>
      </c>
      <c r="Z328" t="s">
        <v>208</v>
      </c>
      <c r="AA328" t="s">
        <v>207</v>
      </c>
    </row>
    <row r="329" spans="1:27" x14ac:dyDescent="0.2">
      <c r="A329">
        <v>327</v>
      </c>
      <c r="B329" t="s">
        <v>0</v>
      </c>
      <c r="C329" t="s">
        <v>5053</v>
      </c>
      <c r="D329" t="s">
        <v>164</v>
      </c>
      <c r="E329">
        <v>49.463000000000001</v>
      </c>
      <c r="F329">
        <v>-121.14400000000001</v>
      </c>
      <c r="G329">
        <v>1958</v>
      </c>
      <c r="H329">
        <v>7</v>
      </c>
      <c r="I329">
        <v>29</v>
      </c>
      <c r="J329" s="17">
        <v>21395</v>
      </c>
      <c r="M329" t="s">
        <v>435</v>
      </c>
      <c r="N329">
        <v>1414.0999999999899</v>
      </c>
      <c r="O329" t="s">
        <v>167</v>
      </c>
      <c r="P329" t="s">
        <v>164</v>
      </c>
      <c r="Q329" t="s">
        <v>166</v>
      </c>
      <c r="R329" t="s">
        <v>164</v>
      </c>
      <c r="S329" t="s">
        <v>5052</v>
      </c>
      <c r="T329" t="s">
        <v>164</v>
      </c>
      <c r="U329" t="s">
        <v>164</v>
      </c>
      <c r="V329" s="17">
        <v>43956</v>
      </c>
      <c r="W329" t="s">
        <v>0</v>
      </c>
      <c r="X329">
        <v>13</v>
      </c>
      <c r="Y329">
        <v>13</v>
      </c>
      <c r="Z329" t="s">
        <v>208</v>
      </c>
      <c r="AA329" t="s">
        <v>207</v>
      </c>
    </row>
    <row r="330" spans="1:27" x14ac:dyDescent="0.2">
      <c r="A330">
        <v>328</v>
      </c>
      <c r="B330" t="s">
        <v>0</v>
      </c>
      <c r="C330" t="s">
        <v>5051</v>
      </c>
      <c r="D330" t="s">
        <v>164</v>
      </c>
      <c r="E330">
        <v>50.067999999999898</v>
      </c>
      <c r="F330">
        <v>-121.04900000000001</v>
      </c>
      <c r="G330">
        <v>1958</v>
      </c>
      <c r="H330">
        <v>7</v>
      </c>
      <c r="I330">
        <v>21</v>
      </c>
      <c r="J330" s="17">
        <v>21387</v>
      </c>
      <c r="M330" t="s">
        <v>435</v>
      </c>
      <c r="N330">
        <v>910.5</v>
      </c>
      <c r="O330" t="s">
        <v>185</v>
      </c>
      <c r="P330" t="s">
        <v>164</v>
      </c>
      <c r="Q330" t="s">
        <v>166</v>
      </c>
      <c r="R330" t="s">
        <v>164</v>
      </c>
      <c r="S330" t="s">
        <v>5050</v>
      </c>
      <c r="T330" t="s">
        <v>164</v>
      </c>
      <c r="U330" t="s">
        <v>164</v>
      </c>
      <c r="V330" s="17">
        <v>43956</v>
      </c>
      <c r="W330" t="s">
        <v>0</v>
      </c>
      <c r="X330">
        <v>14</v>
      </c>
      <c r="Y330">
        <v>14</v>
      </c>
      <c r="Z330" t="s">
        <v>163</v>
      </c>
      <c r="AA330" t="s">
        <v>162</v>
      </c>
    </row>
    <row r="331" spans="1:27" x14ac:dyDescent="0.2">
      <c r="A331">
        <v>329</v>
      </c>
      <c r="B331" t="s">
        <v>0</v>
      </c>
      <c r="C331" t="s">
        <v>5049</v>
      </c>
      <c r="D331" t="s">
        <v>164</v>
      </c>
      <c r="E331">
        <v>49.491999999999898</v>
      </c>
      <c r="F331">
        <v>-120.188</v>
      </c>
      <c r="G331">
        <v>1958</v>
      </c>
      <c r="H331">
        <v>7</v>
      </c>
      <c r="I331">
        <v>20</v>
      </c>
      <c r="J331" s="17">
        <v>21386</v>
      </c>
      <c r="M331" t="s">
        <v>435</v>
      </c>
      <c r="N331">
        <v>1169.5</v>
      </c>
      <c r="O331" t="s">
        <v>167</v>
      </c>
      <c r="P331" t="s">
        <v>164</v>
      </c>
      <c r="Q331" t="s">
        <v>166</v>
      </c>
      <c r="R331" t="s">
        <v>164</v>
      </c>
      <c r="S331" t="s">
        <v>5048</v>
      </c>
      <c r="T331" t="s">
        <v>164</v>
      </c>
      <c r="U331" t="s">
        <v>164</v>
      </c>
      <c r="V331" s="17">
        <v>43956</v>
      </c>
      <c r="W331" t="s">
        <v>0</v>
      </c>
      <c r="X331">
        <v>14</v>
      </c>
      <c r="Y331">
        <v>14</v>
      </c>
      <c r="Z331" t="s">
        <v>163</v>
      </c>
      <c r="AA331" t="s">
        <v>162</v>
      </c>
    </row>
    <row r="332" spans="1:27" x14ac:dyDescent="0.2">
      <c r="A332">
        <v>330</v>
      </c>
      <c r="B332" t="s">
        <v>0</v>
      </c>
      <c r="C332" t="s">
        <v>5047</v>
      </c>
      <c r="D332" t="s">
        <v>164</v>
      </c>
      <c r="E332">
        <v>50.183999999999898</v>
      </c>
      <c r="F332">
        <v>-120.095</v>
      </c>
      <c r="G332">
        <v>1958</v>
      </c>
      <c r="H332">
        <v>8</v>
      </c>
      <c r="I332">
        <v>10</v>
      </c>
      <c r="J332" s="17">
        <v>21407</v>
      </c>
      <c r="M332" t="s">
        <v>435</v>
      </c>
      <c r="N332">
        <v>265</v>
      </c>
      <c r="O332" t="s">
        <v>185</v>
      </c>
      <c r="P332" t="s">
        <v>164</v>
      </c>
      <c r="Q332" t="s">
        <v>166</v>
      </c>
      <c r="R332" t="s">
        <v>164</v>
      </c>
      <c r="S332" t="s">
        <v>5046</v>
      </c>
      <c r="T332" t="s">
        <v>164</v>
      </c>
      <c r="U332" t="s">
        <v>164</v>
      </c>
      <c r="V332" s="17">
        <v>43956</v>
      </c>
      <c r="W332" t="s">
        <v>0</v>
      </c>
      <c r="X332">
        <v>14</v>
      </c>
      <c r="Y332">
        <v>14</v>
      </c>
      <c r="Z332" t="s">
        <v>163</v>
      </c>
      <c r="AA332" t="s">
        <v>162</v>
      </c>
    </row>
    <row r="333" spans="1:27" x14ac:dyDescent="0.2">
      <c r="A333">
        <v>331</v>
      </c>
      <c r="B333" t="s">
        <v>0</v>
      </c>
      <c r="C333" t="s">
        <v>5045</v>
      </c>
      <c r="D333" t="s">
        <v>164</v>
      </c>
      <c r="E333">
        <v>49.905000000000001</v>
      </c>
      <c r="F333">
        <v>-120.64400000000001</v>
      </c>
      <c r="G333">
        <v>1958</v>
      </c>
      <c r="H333">
        <v>8</v>
      </c>
      <c r="I333">
        <v>25</v>
      </c>
      <c r="J333" s="17">
        <v>21422</v>
      </c>
      <c r="M333" t="s">
        <v>435</v>
      </c>
      <c r="N333">
        <v>3532.9</v>
      </c>
      <c r="O333" t="s">
        <v>185</v>
      </c>
      <c r="P333" t="s">
        <v>164</v>
      </c>
      <c r="Q333" t="s">
        <v>166</v>
      </c>
      <c r="R333" t="s">
        <v>164</v>
      </c>
      <c r="S333" t="s">
        <v>5044</v>
      </c>
      <c r="T333" t="s">
        <v>164</v>
      </c>
      <c r="U333" t="s">
        <v>164</v>
      </c>
      <c r="V333" s="17">
        <v>43956</v>
      </c>
      <c r="W333" t="s">
        <v>0</v>
      </c>
      <c r="X333">
        <v>14</v>
      </c>
      <c r="Y333">
        <v>14</v>
      </c>
      <c r="Z333" t="s">
        <v>163</v>
      </c>
      <c r="AA333" t="s">
        <v>162</v>
      </c>
    </row>
    <row r="334" spans="1:27" x14ac:dyDescent="0.2">
      <c r="A334">
        <v>332</v>
      </c>
      <c r="B334" t="s">
        <v>0</v>
      </c>
      <c r="C334" t="s">
        <v>5043</v>
      </c>
      <c r="D334" t="s">
        <v>164</v>
      </c>
      <c r="E334">
        <v>49.905000000000001</v>
      </c>
      <c r="F334">
        <v>-119.349</v>
      </c>
      <c r="G334">
        <v>1958</v>
      </c>
      <c r="H334">
        <v>7</v>
      </c>
      <c r="I334">
        <v>12</v>
      </c>
      <c r="J334" s="17">
        <v>21378</v>
      </c>
      <c r="M334" t="s">
        <v>435</v>
      </c>
      <c r="N334">
        <v>214.4</v>
      </c>
      <c r="O334" t="s">
        <v>185</v>
      </c>
      <c r="P334" t="s">
        <v>164</v>
      </c>
      <c r="Q334" t="s">
        <v>166</v>
      </c>
      <c r="R334" t="s">
        <v>164</v>
      </c>
      <c r="S334" t="s">
        <v>5042</v>
      </c>
      <c r="T334" t="s">
        <v>164</v>
      </c>
      <c r="U334" t="s">
        <v>164</v>
      </c>
      <c r="V334" s="17">
        <v>43956</v>
      </c>
      <c r="W334" t="s">
        <v>0</v>
      </c>
      <c r="X334">
        <v>14</v>
      </c>
      <c r="Y334">
        <v>14</v>
      </c>
      <c r="Z334" t="s">
        <v>163</v>
      </c>
      <c r="AA334" t="s">
        <v>162</v>
      </c>
    </row>
    <row r="335" spans="1:27" x14ac:dyDescent="0.2">
      <c r="A335">
        <v>333</v>
      </c>
      <c r="B335" t="s">
        <v>0</v>
      </c>
      <c r="C335" t="s">
        <v>5041</v>
      </c>
      <c r="D335" t="s">
        <v>164</v>
      </c>
      <c r="E335">
        <v>50.067999999999898</v>
      </c>
      <c r="F335">
        <v>-126.687</v>
      </c>
      <c r="G335">
        <v>1958</v>
      </c>
      <c r="H335">
        <v>8</v>
      </c>
      <c r="I335">
        <v>23</v>
      </c>
      <c r="J335" s="17">
        <v>21420</v>
      </c>
      <c r="M335" t="s">
        <v>435</v>
      </c>
      <c r="N335">
        <v>244.8</v>
      </c>
      <c r="O335" t="s">
        <v>185</v>
      </c>
      <c r="P335" t="s">
        <v>164</v>
      </c>
      <c r="Q335" t="s">
        <v>166</v>
      </c>
      <c r="R335" t="s">
        <v>164</v>
      </c>
      <c r="S335" t="s">
        <v>5040</v>
      </c>
      <c r="T335" t="s">
        <v>164</v>
      </c>
      <c r="U335" t="s">
        <v>164</v>
      </c>
      <c r="V335" s="17">
        <v>43956</v>
      </c>
      <c r="W335" t="s">
        <v>0</v>
      </c>
      <c r="X335">
        <v>13</v>
      </c>
      <c r="Y335">
        <v>13</v>
      </c>
      <c r="Z335" t="s">
        <v>208</v>
      </c>
      <c r="AA335" t="s">
        <v>207</v>
      </c>
    </row>
    <row r="336" spans="1:27" x14ac:dyDescent="0.2">
      <c r="A336">
        <v>334</v>
      </c>
      <c r="B336" t="s">
        <v>0</v>
      </c>
      <c r="C336" t="s">
        <v>5039</v>
      </c>
      <c r="D336" t="s">
        <v>164</v>
      </c>
      <c r="E336">
        <v>49.817999999999898</v>
      </c>
      <c r="F336">
        <v>-126.14400000000001</v>
      </c>
      <c r="G336">
        <v>1958</v>
      </c>
      <c r="H336">
        <v>6</v>
      </c>
      <c r="I336">
        <v>10</v>
      </c>
      <c r="J336" s="17">
        <v>21346</v>
      </c>
      <c r="M336" t="s">
        <v>435</v>
      </c>
      <c r="N336">
        <v>543.79999999999905</v>
      </c>
      <c r="O336" t="s">
        <v>185</v>
      </c>
      <c r="P336" t="s">
        <v>164</v>
      </c>
      <c r="Q336" t="s">
        <v>166</v>
      </c>
      <c r="R336" t="s">
        <v>164</v>
      </c>
      <c r="S336" t="s">
        <v>5038</v>
      </c>
      <c r="T336" t="s">
        <v>164</v>
      </c>
      <c r="U336" t="s">
        <v>164</v>
      </c>
      <c r="V336" s="17">
        <v>43956</v>
      </c>
      <c r="W336" t="s">
        <v>0</v>
      </c>
      <c r="X336">
        <v>13</v>
      </c>
      <c r="Y336">
        <v>13</v>
      </c>
      <c r="Z336" t="s">
        <v>208</v>
      </c>
      <c r="AA336" t="s">
        <v>207</v>
      </c>
    </row>
    <row r="337" spans="1:27" x14ac:dyDescent="0.2">
      <c r="A337">
        <v>335</v>
      </c>
      <c r="B337" t="s">
        <v>0</v>
      </c>
      <c r="C337" t="s">
        <v>5037</v>
      </c>
      <c r="D337" t="s">
        <v>164</v>
      </c>
      <c r="E337">
        <v>50.155000000000001</v>
      </c>
      <c r="F337">
        <v>-126.14100000000001</v>
      </c>
      <c r="G337">
        <v>1958</v>
      </c>
      <c r="H337">
        <v>7</v>
      </c>
      <c r="I337">
        <v>9</v>
      </c>
      <c r="J337" s="17">
        <v>21375</v>
      </c>
      <c r="M337" t="s">
        <v>435</v>
      </c>
      <c r="N337">
        <v>378.69999999999902</v>
      </c>
      <c r="O337" t="s">
        <v>167</v>
      </c>
      <c r="P337" t="s">
        <v>164</v>
      </c>
      <c r="Q337" t="s">
        <v>166</v>
      </c>
      <c r="R337" t="s">
        <v>164</v>
      </c>
      <c r="S337" t="s">
        <v>5036</v>
      </c>
      <c r="T337" t="s">
        <v>164</v>
      </c>
      <c r="U337" t="s">
        <v>164</v>
      </c>
      <c r="V337" s="17">
        <v>43956</v>
      </c>
      <c r="W337" t="s">
        <v>0</v>
      </c>
      <c r="X337">
        <v>13</v>
      </c>
      <c r="Y337">
        <v>13</v>
      </c>
      <c r="Z337" t="s">
        <v>208</v>
      </c>
      <c r="AA337" t="s">
        <v>207</v>
      </c>
    </row>
    <row r="338" spans="1:27" x14ac:dyDescent="0.2">
      <c r="A338">
        <v>336</v>
      </c>
      <c r="B338" t="s">
        <v>0</v>
      </c>
      <c r="C338" t="s">
        <v>5035</v>
      </c>
      <c r="D338" t="s">
        <v>164</v>
      </c>
      <c r="E338">
        <v>49.183999999999898</v>
      </c>
      <c r="F338">
        <v>-125.14400000000001</v>
      </c>
      <c r="G338">
        <v>1958</v>
      </c>
      <c r="H338">
        <v>7</v>
      </c>
      <c r="I338">
        <v>10</v>
      </c>
      <c r="J338" s="17">
        <v>21376</v>
      </c>
      <c r="M338" t="s">
        <v>435</v>
      </c>
      <c r="N338">
        <v>431.8</v>
      </c>
      <c r="O338" t="s">
        <v>167</v>
      </c>
      <c r="P338" t="s">
        <v>164</v>
      </c>
      <c r="Q338" t="s">
        <v>166</v>
      </c>
      <c r="R338" t="s">
        <v>164</v>
      </c>
      <c r="S338" t="s">
        <v>5034</v>
      </c>
      <c r="T338" t="s">
        <v>164</v>
      </c>
      <c r="U338" t="s">
        <v>164</v>
      </c>
      <c r="V338" s="17">
        <v>43956</v>
      </c>
      <c r="W338" t="s">
        <v>0</v>
      </c>
      <c r="X338">
        <v>13</v>
      </c>
      <c r="Y338">
        <v>13</v>
      </c>
      <c r="Z338" t="s">
        <v>208</v>
      </c>
      <c r="AA338" t="s">
        <v>207</v>
      </c>
    </row>
    <row r="339" spans="1:27" x14ac:dyDescent="0.2">
      <c r="A339">
        <v>337</v>
      </c>
      <c r="B339" t="s">
        <v>0</v>
      </c>
      <c r="C339" t="s">
        <v>5033</v>
      </c>
      <c r="D339" t="s">
        <v>164</v>
      </c>
      <c r="E339">
        <v>49.375999999999898</v>
      </c>
      <c r="F339">
        <v>-121.733</v>
      </c>
      <c r="G339">
        <v>1958</v>
      </c>
      <c r="H339">
        <v>7</v>
      </c>
      <c r="I339">
        <v>5</v>
      </c>
      <c r="J339" s="17">
        <v>21371</v>
      </c>
      <c r="M339" t="s">
        <v>435</v>
      </c>
      <c r="N339">
        <v>2940.8</v>
      </c>
      <c r="O339" t="s">
        <v>167</v>
      </c>
      <c r="P339" t="s">
        <v>164</v>
      </c>
      <c r="Q339" t="s">
        <v>166</v>
      </c>
      <c r="R339" t="s">
        <v>164</v>
      </c>
      <c r="S339" t="s">
        <v>5032</v>
      </c>
      <c r="T339" t="s">
        <v>164</v>
      </c>
      <c r="U339" t="s">
        <v>164</v>
      </c>
      <c r="V339" s="17">
        <v>43956</v>
      </c>
      <c r="W339" t="s">
        <v>0</v>
      </c>
      <c r="X339">
        <v>13</v>
      </c>
      <c r="Y339">
        <v>13</v>
      </c>
      <c r="Z339" t="s">
        <v>208</v>
      </c>
      <c r="AA339" t="s">
        <v>207</v>
      </c>
    </row>
    <row r="340" spans="1:27" x14ac:dyDescent="0.2">
      <c r="A340">
        <v>338</v>
      </c>
      <c r="B340" t="s">
        <v>0</v>
      </c>
      <c r="C340" t="s">
        <v>5031</v>
      </c>
      <c r="D340" t="s">
        <v>164</v>
      </c>
      <c r="E340">
        <v>49.713000000000001</v>
      </c>
      <c r="F340">
        <v>-122.733</v>
      </c>
      <c r="G340">
        <v>1958</v>
      </c>
      <c r="H340">
        <v>7</v>
      </c>
      <c r="I340">
        <v>29</v>
      </c>
      <c r="J340" s="17">
        <v>21395</v>
      </c>
      <c r="M340" t="s">
        <v>435</v>
      </c>
      <c r="N340">
        <v>835.2</v>
      </c>
      <c r="O340" t="s">
        <v>167</v>
      </c>
      <c r="P340" t="s">
        <v>164</v>
      </c>
      <c r="Q340" t="s">
        <v>166</v>
      </c>
      <c r="R340" t="s">
        <v>164</v>
      </c>
      <c r="S340" t="s">
        <v>5030</v>
      </c>
      <c r="T340" t="s">
        <v>164</v>
      </c>
      <c r="U340" t="s">
        <v>164</v>
      </c>
      <c r="V340" s="17">
        <v>43956</v>
      </c>
      <c r="W340" t="s">
        <v>0</v>
      </c>
      <c r="X340">
        <v>13</v>
      </c>
      <c r="Y340">
        <v>13</v>
      </c>
      <c r="Z340" t="s">
        <v>208</v>
      </c>
      <c r="AA340" t="s">
        <v>207</v>
      </c>
    </row>
    <row r="341" spans="1:27" x14ac:dyDescent="0.2">
      <c r="A341">
        <v>339</v>
      </c>
      <c r="B341" t="s">
        <v>0</v>
      </c>
      <c r="C341" t="s">
        <v>5029</v>
      </c>
      <c r="D341" t="s">
        <v>164</v>
      </c>
      <c r="E341">
        <v>49.405000000000001</v>
      </c>
      <c r="F341">
        <v>-125.39400000000001</v>
      </c>
      <c r="G341">
        <v>1958</v>
      </c>
      <c r="H341">
        <v>7</v>
      </c>
      <c r="I341">
        <v>7</v>
      </c>
      <c r="J341" s="17">
        <v>21373</v>
      </c>
      <c r="M341" t="s">
        <v>435</v>
      </c>
      <c r="N341">
        <v>363</v>
      </c>
      <c r="O341" t="s">
        <v>167</v>
      </c>
      <c r="P341" t="s">
        <v>164</v>
      </c>
      <c r="Q341" t="s">
        <v>166</v>
      </c>
      <c r="R341" t="s">
        <v>164</v>
      </c>
      <c r="S341" t="s">
        <v>5028</v>
      </c>
      <c r="T341" t="s">
        <v>164</v>
      </c>
      <c r="U341" t="s">
        <v>164</v>
      </c>
      <c r="V341" s="17">
        <v>43956</v>
      </c>
      <c r="W341" t="s">
        <v>0</v>
      </c>
      <c r="X341">
        <v>13</v>
      </c>
      <c r="Y341">
        <v>13</v>
      </c>
      <c r="Z341" t="s">
        <v>208</v>
      </c>
      <c r="AA341" t="s">
        <v>207</v>
      </c>
    </row>
    <row r="342" spans="1:27" x14ac:dyDescent="0.2">
      <c r="A342">
        <v>340</v>
      </c>
      <c r="B342" t="s">
        <v>0</v>
      </c>
      <c r="C342" t="s">
        <v>5027</v>
      </c>
      <c r="D342" t="s">
        <v>164</v>
      </c>
      <c r="E342">
        <v>49.567999999999898</v>
      </c>
      <c r="F342">
        <v>-125.554</v>
      </c>
      <c r="G342">
        <v>1958</v>
      </c>
      <c r="H342">
        <v>7</v>
      </c>
      <c r="I342">
        <v>5</v>
      </c>
      <c r="J342" s="17">
        <v>21371</v>
      </c>
      <c r="M342" t="s">
        <v>435</v>
      </c>
      <c r="N342">
        <v>2695.5999999999899</v>
      </c>
      <c r="O342" t="s">
        <v>167</v>
      </c>
      <c r="P342" t="s">
        <v>164</v>
      </c>
      <c r="Q342" t="s">
        <v>166</v>
      </c>
      <c r="R342" t="s">
        <v>164</v>
      </c>
      <c r="S342" t="s">
        <v>5026</v>
      </c>
      <c r="T342" t="s">
        <v>164</v>
      </c>
      <c r="U342" t="s">
        <v>164</v>
      </c>
      <c r="V342" s="17">
        <v>43956</v>
      </c>
      <c r="W342" t="s">
        <v>0</v>
      </c>
      <c r="X342">
        <v>13</v>
      </c>
      <c r="Y342">
        <v>13</v>
      </c>
      <c r="Z342" t="s">
        <v>208</v>
      </c>
      <c r="AA342" t="s">
        <v>207</v>
      </c>
    </row>
    <row r="343" spans="1:27" x14ac:dyDescent="0.2">
      <c r="A343">
        <v>341</v>
      </c>
      <c r="B343" t="s">
        <v>0</v>
      </c>
      <c r="C343" t="s">
        <v>5025</v>
      </c>
      <c r="D343" t="s">
        <v>164</v>
      </c>
      <c r="E343">
        <v>49.683999999999898</v>
      </c>
      <c r="F343">
        <v>-118.483</v>
      </c>
      <c r="G343">
        <v>1958</v>
      </c>
      <c r="H343">
        <v>8</v>
      </c>
      <c r="I343">
        <v>12</v>
      </c>
      <c r="J343" s="17">
        <v>21409</v>
      </c>
      <c r="M343" t="s">
        <v>435</v>
      </c>
      <c r="N343">
        <v>222.5</v>
      </c>
      <c r="O343" t="s">
        <v>167</v>
      </c>
      <c r="P343" t="s">
        <v>164</v>
      </c>
      <c r="Q343" t="s">
        <v>166</v>
      </c>
      <c r="R343" t="s">
        <v>164</v>
      </c>
      <c r="S343" t="s">
        <v>5024</v>
      </c>
      <c r="T343" t="s">
        <v>164</v>
      </c>
      <c r="U343" t="s">
        <v>164</v>
      </c>
      <c r="V343" s="17">
        <v>43956</v>
      </c>
      <c r="W343" t="s">
        <v>0</v>
      </c>
      <c r="X343">
        <v>14</v>
      </c>
      <c r="Y343">
        <v>14</v>
      </c>
      <c r="Z343" t="s">
        <v>163</v>
      </c>
      <c r="AA343" t="s">
        <v>162</v>
      </c>
    </row>
    <row r="344" spans="1:27" x14ac:dyDescent="0.2">
      <c r="A344">
        <v>342</v>
      </c>
      <c r="B344" t="s">
        <v>0</v>
      </c>
      <c r="C344" t="s">
        <v>5023</v>
      </c>
      <c r="D344" t="s">
        <v>164</v>
      </c>
      <c r="E344">
        <v>49.963000000000001</v>
      </c>
      <c r="F344">
        <v>-118.349</v>
      </c>
      <c r="G344">
        <v>1958</v>
      </c>
      <c r="H344">
        <v>8</v>
      </c>
      <c r="I344">
        <v>22</v>
      </c>
      <c r="J344" s="17">
        <v>21419</v>
      </c>
      <c r="M344" t="s">
        <v>435</v>
      </c>
      <c r="N344">
        <v>238.69999999999899</v>
      </c>
      <c r="O344" t="s">
        <v>167</v>
      </c>
      <c r="P344" t="s">
        <v>164</v>
      </c>
      <c r="Q344" t="s">
        <v>166</v>
      </c>
      <c r="R344" t="s">
        <v>164</v>
      </c>
      <c r="S344" t="s">
        <v>5022</v>
      </c>
      <c r="T344" t="s">
        <v>164</v>
      </c>
      <c r="U344" t="s">
        <v>164</v>
      </c>
      <c r="V344" s="17">
        <v>43956</v>
      </c>
      <c r="W344" t="s">
        <v>0</v>
      </c>
      <c r="X344">
        <v>14</v>
      </c>
      <c r="Y344">
        <v>14</v>
      </c>
      <c r="Z344" t="s">
        <v>163</v>
      </c>
      <c r="AA344" t="s">
        <v>162</v>
      </c>
    </row>
    <row r="345" spans="1:27" x14ac:dyDescent="0.2">
      <c r="A345">
        <v>343</v>
      </c>
      <c r="B345" t="s">
        <v>0</v>
      </c>
      <c r="C345" t="s">
        <v>5021</v>
      </c>
      <c r="D345" t="s">
        <v>164</v>
      </c>
      <c r="E345">
        <v>49.259999999999899</v>
      </c>
      <c r="F345">
        <v>-115.599</v>
      </c>
      <c r="G345">
        <v>1953</v>
      </c>
      <c r="H345">
        <v>7</v>
      </c>
      <c r="I345">
        <v>12</v>
      </c>
      <c r="J345" s="17">
        <v>19552</v>
      </c>
      <c r="M345" t="s">
        <v>435</v>
      </c>
      <c r="N345">
        <v>963.1</v>
      </c>
      <c r="O345" t="s">
        <v>185</v>
      </c>
      <c r="P345" t="s">
        <v>164</v>
      </c>
      <c r="Q345" t="s">
        <v>166</v>
      </c>
      <c r="R345" t="s">
        <v>164</v>
      </c>
      <c r="S345" t="s">
        <v>5020</v>
      </c>
      <c r="T345" t="s">
        <v>164</v>
      </c>
      <c r="U345" t="s">
        <v>164</v>
      </c>
      <c r="V345" s="17">
        <v>43956</v>
      </c>
      <c r="W345" t="s">
        <v>0</v>
      </c>
      <c r="X345">
        <v>14</v>
      </c>
      <c r="Y345">
        <v>14</v>
      </c>
      <c r="Z345" t="s">
        <v>163</v>
      </c>
      <c r="AA345" t="s">
        <v>162</v>
      </c>
    </row>
    <row r="346" spans="1:27" x14ac:dyDescent="0.2">
      <c r="A346">
        <v>344</v>
      </c>
      <c r="B346" t="s">
        <v>0</v>
      </c>
      <c r="C346" t="s">
        <v>5019</v>
      </c>
      <c r="D346" t="s">
        <v>164</v>
      </c>
      <c r="E346">
        <v>49.317999999999898</v>
      </c>
      <c r="F346">
        <v>-120.01</v>
      </c>
      <c r="G346">
        <v>1958</v>
      </c>
      <c r="H346">
        <v>7</v>
      </c>
      <c r="I346">
        <v>17</v>
      </c>
      <c r="J346" s="17">
        <v>21383</v>
      </c>
      <c r="M346" t="s">
        <v>435</v>
      </c>
      <c r="N346">
        <v>226.599999999999</v>
      </c>
      <c r="O346" t="s">
        <v>167</v>
      </c>
      <c r="P346" t="s">
        <v>164</v>
      </c>
      <c r="Q346" t="s">
        <v>166</v>
      </c>
      <c r="R346" t="s">
        <v>164</v>
      </c>
      <c r="S346" t="s">
        <v>5018</v>
      </c>
      <c r="T346" t="s">
        <v>164</v>
      </c>
      <c r="U346" t="s">
        <v>164</v>
      </c>
      <c r="V346" s="17">
        <v>43956</v>
      </c>
      <c r="W346" t="s">
        <v>0</v>
      </c>
      <c r="X346">
        <v>14</v>
      </c>
      <c r="Y346">
        <v>14</v>
      </c>
      <c r="Z346" t="s">
        <v>163</v>
      </c>
      <c r="AA346" t="s">
        <v>162</v>
      </c>
    </row>
    <row r="347" spans="1:27" x14ac:dyDescent="0.2">
      <c r="A347">
        <v>345</v>
      </c>
      <c r="B347" t="s">
        <v>0</v>
      </c>
      <c r="C347" t="s">
        <v>5017</v>
      </c>
      <c r="D347" t="s">
        <v>164</v>
      </c>
      <c r="E347">
        <v>59.933999999999898</v>
      </c>
      <c r="F347">
        <v>-127.05800000000001</v>
      </c>
      <c r="G347">
        <v>1955</v>
      </c>
      <c r="H347">
        <v>7</v>
      </c>
      <c r="I347">
        <v>8</v>
      </c>
      <c r="J347" s="17">
        <v>20278</v>
      </c>
      <c r="M347" t="s">
        <v>435</v>
      </c>
      <c r="N347">
        <v>202.3</v>
      </c>
      <c r="O347" t="s">
        <v>167</v>
      </c>
      <c r="P347" t="s">
        <v>164</v>
      </c>
      <c r="Q347" t="s">
        <v>166</v>
      </c>
      <c r="R347" t="s">
        <v>164</v>
      </c>
      <c r="S347" t="s">
        <v>5016</v>
      </c>
      <c r="T347" t="s">
        <v>164</v>
      </c>
      <c r="U347" t="s">
        <v>164</v>
      </c>
      <c r="V347" s="17">
        <v>43956</v>
      </c>
      <c r="W347" t="s">
        <v>0</v>
      </c>
      <c r="X347">
        <v>12</v>
      </c>
      <c r="Y347">
        <v>12</v>
      </c>
      <c r="Z347" t="s">
        <v>222</v>
      </c>
      <c r="AA347" t="s">
        <v>221</v>
      </c>
    </row>
    <row r="348" spans="1:27" x14ac:dyDescent="0.2">
      <c r="A348">
        <v>346</v>
      </c>
      <c r="B348" t="s">
        <v>0</v>
      </c>
      <c r="C348" t="s">
        <v>5015</v>
      </c>
      <c r="D348" t="s">
        <v>164</v>
      </c>
      <c r="E348">
        <v>59.847000000000001</v>
      </c>
      <c r="F348">
        <v>-126.30800000000001</v>
      </c>
      <c r="G348">
        <v>1961</v>
      </c>
      <c r="H348">
        <v>7</v>
      </c>
      <c r="I348">
        <v>30</v>
      </c>
      <c r="J348" s="17">
        <v>22492</v>
      </c>
      <c r="M348" t="s">
        <v>3142</v>
      </c>
      <c r="N348">
        <v>16025.5</v>
      </c>
      <c r="O348" t="s">
        <v>167</v>
      </c>
      <c r="P348" t="s">
        <v>164</v>
      </c>
      <c r="Q348" t="s">
        <v>166</v>
      </c>
      <c r="R348" t="s">
        <v>164</v>
      </c>
      <c r="S348" t="s">
        <v>5014</v>
      </c>
      <c r="T348" t="s">
        <v>164</v>
      </c>
      <c r="U348" t="s">
        <v>164</v>
      </c>
      <c r="V348" s="17">
        <v>43956</v>
      </c>
      <c r="W348" t="s">
        <v>0</v>
      </c>
      <c r="X348">
        <v>12</v>
      </c>
      <c r="Y348">
        <v>12</v>
      </c>
      <c r="Z348" t="s">
        <v>222</v>
      </c>
      <c r="AA348" t="s">
        <v>221</v>
      </c>
    </row>
    <row r="349" spans="1:27" x14ac:dyDescent="0.2">
      <c r="A349">
        <v>347</v>
      </c>
      <c r="B349" t="s">
        <v>0</v>
      </c>
      <c r="C349" t="s">
        <v>5013</v>
      </c>
      <c r="D349" t="s">
        <v>164</v>
      </c>
      <c r="E349">
        <v>59.933999999999898</v>
      </c>
      <c r="F349">
        <v>-123.422</v>
      </c>
      <c r="G349">
        <v>1955</v>
      </c>
      <c r="H349">
        <v>5</v>
      </c>
      <c r="I349">
        <v>24</v>
      </c>
      <c r="J349" s="17">
        <v>20233</v>
      </c>
      <c r="M349" t="s">
        <v>435</v>
      </c>
      <c r="N349">
        <v>283.19999999999902</v>
      </c>
      <c r="O349" t="s">
        <v>167</v>
      </c>
      <c r="P349" t="s">
        <v>164</v>
      </c>
      <c r="Q349" t="s">
        <v>166</v>
      </c>
      <c r="R349" t="s">
        <v>164</v>
      </c>
      <c r="S349" t="s">
        <v>5012</v>
      </c>
      <c r="T349" t="s">
        <v>164</v>
      </c>
      <c r="U349" t="s">
        <v>164</v>
      </c>
      <c r="V349" s="17">
        <v>43956</v>
      </c>
      <c r="W349" t="s">
        <v>0</v>
      </c>
      <c r="X349">
        <v>4</v>
      </c>
      <c r="Y349">
        <v>4</v>
      </c>
      <c r="Z349" t="s">
        <v>226</v>
      </c>
      <c r="AA349" t="s">
        <v>225</v>
      </c>
    </row>
    <row r="350" spans="1:27" x14ac:dyDescent="0.2">
      <c r="A350">
        <v>348</v>
      </c>
      <c r="B350" t="s">
        <v>0</v>
      </c>
      <c r="C350" t="s">
        <v>5011</v>
      </c>
      <c r="D350" t="s">
        <v>164</v>
      </c>
      <c r="E350">
        <v>59.317999999999898</v>
      </c>
      <c r="F350">
        <v>-121.002</v>
      </c>
      <c r="G350">
        <v>1961</v>
      </c>
      <c r="H350">
        <v>7</v>
      </c>
      <c r="I350">
        <v>30</v>
      </c>
      <c r="J350" s="17">
        <v>22492</v>
      </c>
      <c r="M350" t="s">
        <v>3142</v>
      </c>
      <c r="N350">
        <v>33993.601999999897</v>
      </c>
      <c r="O350" t="s">
        <v>167</v>
      </c>
      <c r="P350" t="s">
        <v>164</v>
      </c>
      <c r="Q350" t="s">
        <v>166</v>
      </c>
      <c r="R350" t="s">
        <v>164</v>
      </c>
      <c r="S350" t="s">
        <v>5010</v>
      </c>
      <c r="T350" t="s">
        <v>164</v>
      </c>
      <c r="U350" t="s">
        <v>164</v>
      </c>
      <c r="V350" s="17">
        <v>43956</v>
      </c>
      <c r="W350" t="s">
        <v>0</v>
      </c>
      <c r="X350">
        <v>4</v>
      </c>
      <c r="Y350">
        <v>4</v>
      </c>
      <c r="Z350" t="s">
        <v>226</v>
      </c>
      <c r="AA350" t="s">
        <v>225</v>
      </c>
    </row>
    <row r="351" spans="1:27" x14ac:dyDescent="0.2">
      <c r="A351">
        <v>349</v>
      </c>
      <c r="B351" t="s">
        <v>0</v>
      </c>
      <c r="C351" t="s">
        <v>5009</v>
      </c>
      <c r="D351" t="s">
        <v>164</v>
      </c>
      <c r="E351">
        <v>59.155000000000001</v>
      </c>
      <c r="F351">
        <v>-120.672</v>
      </c>
      <c r="G351">
        <v>1961</v>
      </c>
      <c r="H351">
        <v>7</v>
      </c>
      <c r="I351">
        <v>30</v>
      </c>
      <c r="J351" s="17">
        <v>22492</v>
      </c>
      <c r="M351" t="s">
        <v>3142</v>
      </c>
      <c r="N351">
        <v>11735.9</v>
      </c>
      <c r="O351" t="s">
        <v>167</v>
      </c>
      <c r="P351" t="s">
        <v>164</v>
      </c>
      <c r="Q351" t="s">
        <v>166</v>
      </c>
      <c r="R351" t="s">
        <v>164</v>
      </c>
      <c r="S351" t="s">
        <v>5008</v>
      </c>
      <c r="T351" t="s">
        <v>164</v>
      </c>
      <c r="U351" t="s">
        <v>164</v>
      </c>
      <c r="V351" s="17">
        <v>43956</v>
      </c>
      <c r="W351" t="s">
        <v>0</v>
      </c>
      <c r="X351">
        <v>4</v>
      </c>
      <c r="Y351">
        <v>4</v>
      </c>
      <c r="Z351" t="s">
        <v>226</v>
      </c>
      <c r="AA351" t="s">
        <v>225</v>
      </c>
    </row>
    <row r="352" spans="1:27" x14ac:dyDescent="0.2">
      <c r="A352">
        <v>350</v>
      </c>
      <c r="B352" t="s">
        <v>0</v>
      </c>
      <c r="C352" t="s">
        <v>5007</v>
      </c>
      <c r="D352" t="s">
        <v>164</v>
      </c>
      <c r="E352">
        <v>59.991999999999898</v>
      </c>
      <c r="F352">
        <v>-127.05800000000001</v>
      </c>
      <c r="G352">
        <v>1955</v>
      </c>
      <c r="H352">
        <v>7</v>
      </c>
      <c r="I352">
        <v>6</v>
      </c>
      <c r="J352" s="17">
        <v>20276</v>
      </c>
      <c r="M352" t="s">
        <v>435</v>
      </c>
      <c r="N352">
        <v>202.3</v>
      </c>
      <c r="O352" t="s">
        <v>167</v>
      </c>
      <c r="P352" t="s">
        <v>164</v>
      </c>
      <c r="Q352" t="s">
        <v>166</v>
      </c>
      <c r="R352" t="s">
        <v>164</v>
      </c>
      <c r="S352" t="s">
        <v>5006</v>
      </c>
      <c r="T352" t="s">
        <v>164</v>
      </c>
      <c r="U352" t="s">
        <v>164</v>
      </c>
      <c r="V352" s="17">
        <v>43956</v>
      </c>
      <c r="W352" t="s">
        <v>0</v>
      </c>
      <c r="X352">
        <v>12</v>
      </c>
      <c r="Y352">
        <v>12</v>
      </c>
      <c r="Z352" t="s">
        <v>222</v>
      </c>
      <c r="AA352" t="s">
        <v>221</v>
      </c>
    </row>
    <row r="353" spans="1:27" x14ac:dyDescent="0.2">
      <c r="A353">
        <v>351</v>
      </c>
      <c r="B353" t="s">
        <v>0</v>
      </c>
      <c r="C353" t="s">
        <v>5005</v>
      </c>
      <c r="D353" t="s">
        <v>164</v>
      </c>
      <c r="E353">
        <v>59.991999999999898</v>
      </c>
      <c r="F353">
        <v>-122.922</v>
      </c>
      <c r="G353">
        <v>1955</v>
      </c>
      <c r="H353">
        <v>5</v>
      </c>
      <c r="I353">
        <v>24</v>
      </c>
      <c r="J353" s="17">
        <v>20233</v>
      </c>
      <c r="M353" t="s">
        <v>435</v>
      </c>
      <c r="N353">
        <v>242.8</v>
      </c>
      <c r="O353" t="s">
        <v>167</v>
      </c>
      <c r="P353" t="s">
        <v>164</v>
      </c>
      <c r="Q353" t="s">
        <v>166</v>
      </c>
      <c r="R353" t="s">
        <v>164</v>
      </c>
      <c r="S353" t="s">
        <v>5004</v>
      </c>
      <c r="T353" t="s">
        <v>164</v>
      </c>
      <c r="U353" t="s">
        <v>164</v>
      </c>
      <c r="V353" s="17">
        <v>43956</v>
      </c>
      <c r="W353" t="s">
        <v>0</v>
      </c>
      <c r="X353">
        <v>4</v>
      </c>
      <c r="Y353">
        <v>4</v>
      </c>
      <c r="Z353" t="s">
        <v>226</v>
      </c>
      <c r="AA353" t="s">
        <v>225</v>
      </c>
    </row>
    <row r="354" spans="1:27" x14ac:dyDescent="0.2">
      <c r="A354">
        <v>352</v>
      </c>
      <c r="B354" t="s">
        <v>0</v>
      </c>
      <c r="C354" t="s">
        <v>5003</v>
      </c>
      <c r="D354" t="s">
        <v>164</v>
      </c>
      <c r="E354">
        <v>58.155000000000001</v>
      </c>
      <c r="F354">
        <v>-123.562</v>
      </c>
      <c r="G354">
        <v>1956</v>
      </c>
      <c r="H354">
        <v>5</v>
      </c>
      <c r="I354">
        <v>13</v>
      </c>
      <c r="J354" s="17">
        <v>20588</v>
      </c>
      <c r="M354" t="s">
        <v>435</v>
      </c>
      <c r="N354">
        <v>60702.898000000001</v>
      </c>
      <c r="O354" t="s">
        <v>185</v>
      </c>
      <c r="P354" t="s">
        <v>164</v>
      </c>
      <c r="Q354" t="s">
        <v>166</v>
      </c>
      <c r="R354" t="s">
        <v>164</v>
      </c>
      <c r="S354" t="s">
        <v>5002</v>
      </c>
      <c r="T354" t="s">
        <v>164</v>
      </c>
      <c r="U354" t="s">
        <v>164</v>
      </c>
      <c r="V354" s="17">
        <v>43956</v>
      </c>
      <c r="W354" t="s">
        <v>0</v>
      </c>
      <c r="X354">
        <v>4</v>
      </c>
      <c r="Y354">
        <v>4</v>
      </c>
      <c r="Z354" t="s">
        <v>226</v>
      </c>
      <c r="AA354" t="s">
        <v>225</v>
      </c>
    </row>
    <row r="355" spans="1:27" x14ac:dyDescent="0.2">
      <c r="A355">
        <v>353</v>
      </c>
      <c r="B355" t="s">
        <v>0</v>
      </c>
      <c r="C355" t="s">
        <v>5001</v>
      </c>
      <c r="D355" t="s">
        <v>164</v>
      </c>
      <c r="E355">
        <v>57.991999999999898</v>
      </c>
      <c r="F355">
        <v>-122.566</v>
      </c>
      <c r="G355">
        <v>1957</v>
      </c>
      <c r="H355">
        <v>4</v>
      </c>
      <c r="I355">
        <v>28</v>
      </c>
      <c r="J355" s="17">
        <v>20938</v>
      </c>
      <c r="M355" t="s">
        <v>435</v>
      </c>
      <c r="N355">
        <v>404.6</v>
      </c>
      <c r="O355" t="s">
        <v>185</v>
      </c>
      <c r="P355" t="s">
        <v>164</v>
      </c>
      <c r="Q355" t="s">
        <v>166</v>
      </c>
      <c r="R355" t="s">
        <v>164</v>
      </c>
      <c r="S355" t="s">
        <v>5000</v>
      </c>
      <c r="T355" t="s">
        <v>164</v>
      </c>
      <c r="U355" t="s">
        <v>164</v>
      </c>
      <c r="V355" s="17">
        <v>43956</v>
      </c>
      <c r="W355" t="s">
        <v>0</v>
      </c>
      <c r="X355">
        <v>4</v>
      </c>
      <c r="Y355">
        <v>4</v>
      </c>
      <c r="Z355" t="s">
        <v>226</v>
      </c>
      <c r="AA355" t="s">
        <v>225</v>
      </c>
    </row>
    <row r="356" spans="1:27" x14ac:dyDescent="0.2">
      <c r="A356">
        <v>354</v>
      </c>
      <c r="B356" t="s">
        <v>0</v>
      </c>
      <c r="C356" t="s">
        <v>4999</v>
      </c>
      <c r="D356" t="s">
        <v>164</v>
      </c>
      <c r="E356">
        <v>59.155000000000001</v>
      </c>
      <c r="F356">
        <v>-124.05800000000001</v>
      </c>
      <c r="G356">
        <v>1961</v>
      </c>
      <c r="H356">
        <v>7</v>
      </c>
      <c r="I356">
        <v>1</v>
      </c>
      <c r="J356" s="17">
        <v>22463</v>
      </c>
      <c r="M356" t="s">
        <v>3142</v>
      </c>
      <c r="N356">
        <v>534.1</v>
      </c>
      <c r="O356" t="s">
        <v>167</v>
      </c>
      <c r="P356" t="s">
        <v>164</v>
      </c>
      <c r="Q356" t="s">
        <v>166</v>
      </c>
      <c r="R356" t="s">
        <v>164</v>
      </c>
      <c r="S356" t="s">
        <v>4998</v>
      </c>
      <c r="T356" t="s">
        <v>164</v>
      </c>
      <c r="U356" t="s">
        <v>164</v>
      </c>
      <c r="V356" s="17">
        <v>43956</v>
      </c>
      <c r="W356" t="s">
        <v>0</v>
      </c>
      <c r="X356">
        <v>4</v>
      </c>
      <c r="Y356">
        <v>4</v>
      </c>
      <c r="Z356" t="s">
        <v>226</v>
      </c>
      <c r="AA356" t="s">
        <v>225</v>
      </c>
    </row>
    <row r="357" spans="1:27" x14ac:dyDescent="0.2">
      <c r="A357">
        <v>355</v>
      </c>
      <c r="B357" t="s">
        <v>0</v>
      </c>
      <c r="C357" t="s">
        <v>4997</v>
      </c>
      <c r="D357" t="s">
        <v>164</v>
      </c>
      <c r="E357">
        <v>58.847000000000001</v>
      </c>
      <c r="F357">
        <v>-122.729</v>
      </c>
      <c r="G357">
        <v>1956</v>
      </c>
      <c r="H357">
        <v>5</v>
      </c>
      <c r="I357">
        <v>15</v>
      </c>
      <c r="J357" s="17">
        <v>20590</v>
      </c>
      <c r="M357" t="s">
        <v>435</v>
      </c>
      <c r="N357">
        <v>1185.7</v>
      </c>
      <c r="O357" t="s">
        <v>185</v>
      </c>
      <c r="P357" t="s">
        <v>164</v>
      </c>
      <c r="Q357" t="s">
        <v>166</v>
      </c>
      <c r="R357" t="s">
        <v>164</v>
      </c>
      <c r="S357" t="s">
        <v>4996</v>
      </c>
      <c r="T357" t="s">
        <v>164</v>
      </c>
      <c r="U357" t="s">
        <v>164</v>
      </c>
      <c r="V357" s="17">
        <v>43956</v>
      </c>
      <c r="W357" t="s">
        <v>0</v>
      </c>
      <c r="X357">
        <v>4</v>
      </c>
      <c r="Y357">
        <v>4</v>
      </c>
      <c r="Z357" t="s">
        <v>226</v>
      </c>
      <c r="AA357" t="s">
        <v>225</v>
      </c>
    </row>
    <row r="358" spans="1:27" x14ac:dyDescent="0.2">
      <c r="A358">
        <v>356</v>
      </c>
      <c r="B358" t="s">
        <v>0</v>
      </c>
      <c r="C358" t="s">
        <v>4995</v>
      </c>
      <c r="D358" t="s">
        <v>164</v>
      </c>
      <c r="E358">
        <v>58.741999999999898</v>
      </c>
      <c r="F358">
        <v>-122.423</v>
      </c>
      <c r="G358">
        <v>1956</v>
      </c>
      <c r="H358">
        <v>5</v>
      </c>
      <c r="I358">
        <v>28</v>
      </c>
      <c r="J358" s="17">
        <v>20603</v>
      </c>
      <c r="M358" t="s">
        <v>435</v>
      </c>
      <c r="N358">
        <v>26304.5999999999</v>
      </c>
      <c r="O358" t="s">
        <v>185</v>
      </c>
      <c r="P358" t="s">
        <v>164</v>
      </c>
      <c r="Q358" t="s">
        <v>166</v>
      </c>
      <c r="R358" t="s">
        <v>164</v>
      </c>
      <c r="S358" t="s">
        <v>4994</v>
      </c>
      <c r="T358" t="s">
        <v>164</v>
      </c>
      <c r="U358" t="s">
        <v>164</v>
      </c>
      <c r="V358" s="17">
        <v>43956</v>
      </c>
      <c r="W358" t="s">
        <v>0</v>
      </c>
      <c r="X358">
        <v>4</v>
      </c>
      <c r="Y358">
        <v>4</v>
      </c>
      <c r="Z358" t="s">
        <v>226</v>
      </c>
      <c r="AA358" t="s">
        <v>225</v>
      </c>
    </row>
    <row r="359" spans="1:27" x14ac:dyDescent="0.2">
      <c r="A359">
        <v>357</v>
      </c>
      <c r="B359" t="s">
        <v>0</v>
      </c>
      <c r="C359" t="s">
        <v>4993</v>
      </c>
      <c r="D359" t="s">
        <v>164</v>
      </c>
      <c r="E359">
        <v>58.847000000000001</v>
      </c>
      <c r="F359">
        <v>-122.729</v>
      </c>
      <c r="G359">
        <v>1956</v>
      </c>
      <c r="H359">
        <v>5</v>
      </c>
      <c r="I359">
        <v>2</v>
      </c>
      <c r="J359" s="17">
        <v>20577</v>
      </c>
      <c r="M359" t="s">
        <v>435</v>
      </c>
      <c r="N359">
        <v>16187.4</v>
      </c>
      <c r="O359" t="s">
        <v>185</v>
      </c>
      <c r="P359" t="s">
        <v>164</v>
      </c>
      <c r="Q359" t="s">
        <v>166</v>
      </c>
      <c r="R359" t="s">
        <v>164</v>
      </c>
      <c r="S359" t="s">
        <v>4992</v>
      </c>
      <c r="T359" t="s">
        <v>164</v>
      </c>
      <c r="U359" t="s">
        <v>164</v>
      </c>
      <c r="V359" s="17">
        <v>43956</v>
      </c>
      <c r="W359" t="s">
        <v>0</v>
      </c>
      <c r="X359">
        <v>4</v>
      </c>
      <c r="Y359">
        <v>4</v>
      </c>
      <c r="Z359" t="s">
        <v>226</v>
      </c>
      <c r="AA359" t="s">
        <v>225</v>
      </c>
    </row>
    <row r="360" spans="1:27" x14ac:dyDescent="0.2">
      <c r="A360">
        <v>358</v>
      </c>
      <c r="B360" t="s">
        <v>0</v>
      </c>
      <c r="C360" t="s">
        <v>4991</v>
      </c>
      <c r="D360" t="s">
        <v>164</v>
      </c>
      <c r="E360">
        <v>58.097000000000001</v>
      </c>
      <c r="F360">
        <v>-122.729</v>
      </c>
      <c r="G360">
        <v>1956</v>
      </c>
      <c r="H360">
        <v>5</v>
      </c>
      <c r="I360">
        <v>10</v>
      </c>
      <c r="J360" s="17">
        <v>20585</v>
      </c>
      <c r="M360" t="s">
        <v>435</v>
      </c>
      <c r="N360">
        <v>5260.8999999999896</v>
      </c>
      <c r="O360" t="s">
        <v>185</v>
      </c>
      <c r="P360" t="s">
        <v>164</v>
      </c>
      <c r="Q360" t="s">
        <v>166</v>
      </c>
      <c r="R360" t="s">
        <v>164</v>
      </c>
      <c r="S360" t="s">
        <v>4990</v>
      </c>
      <c r="T360" t="s">
        <v>164</v>
      </c>
      <c r="U360" t="s">
        <v>164</v>
      </c>
      <c r="V360" s="17">
        <v>43956</v>
      </c>
      <c r="W360" t="s">
        <v>0</v>
      </c>
      <c r="X360">
        <v>4</v>
      </c>
      <c r="Y360">
        <v>4</v>
      </c>
      <c r="Z360" t="s">
        <v>226</v>
      </c>
      <c r="AA360" t="s">
        <v>225</v>
      </c>
    </row>
    <row r="361" spans="1:27" x14ac:dyDescent="0.2">
      <c r="A361">
        <v>359</v>
      </c>
      <c r="B361" t="s">
        <v>0</v>
      </c>
      <c r="C361" t="s">
        <v>4989</v>
      </c>
      <c r="D361" t="s">
        <v>164</v>
      </c>
      <c r="E361">
        <v>58.289000000000001</v>
      </c>
      <c r="F361">
        <v>-121.867999999999</v>
      </c>
      <c r="G361">
        <v>1956</v>
      </c>
      <c r="H361">
        <v>5</v>
      </c>
      <c r="I361">
        <v>20</v>
      </c>
      <c r="J361" s="17">
        <v>20595</v>
      </c>
      <c r="M361" t="s">
        <v>435</v>
      </c>
      <c r="N361">
        <v>27143.0999999999</v>
      </c>
      <c r="O361" t="s">
        <v>185</v>
      </c>
      <c r="P361" t="s">
        <v>164</v>
      </c>
      <c r="Q361" t="s">
        <v>166</v>
      </c>
      <c r="R361" t="s">
        <v>164</v>
      </c>
      <c r="S361" t="s">
        <v>4988</v>
      </c>
      <c r="T361" t="s">
        <v>164</v>
      </c>
      <c r="U361" t="s">
        <v>164</v>
      </c>
      <c r="V361" s="17">
        <v>43956</v>
      </c>
      <c r="W361" t="s">
        <v>0</v>
      </c>
      <c r="X361">
        <v>4</v>
      </c>
      <c r="Y361">
        <v>4</v>
      </c>
      <c r="Z361" t="s">
        <v>226</v>
      </c>
      <c r="AA361" t="s">
        <v>225</v>
      </c>
    </row>
    <row r="362" spans="1:27" x14ac:dyDescent="0.2">
      <c r="A362">
        <v>360</v>
      </c>
      <c r="B362" t="s">
        <v>0</v>
      </c>
      <c r="C362" t="s">
        <v>4987</v>
      </c>
      <c r="D362" t="s">
        <v>164</v>
      </c>
      <c r="E362">
        <v>58.097000000000001</v>
      </c>
      <c r="F362">
        <v>-122.117999999999</v>
      </c>
      <c r="G362">
        <v>1957</v>
      </c>
      <c r="H362">
        <v>4</v>
      </c>
      <c r="I362">
        <v>27</v>
      </c>
      <c r="J362" s="17">
        <v>20937</v>
      </c>
      <c r="M362" t="s">
        <v>435</v>
      </c>
      <c r="N362">
        <v>242.8</v>
      </c>
      <c r="O362" t="s">
        <v>185</v>
      </c>
      <c r="P362" t="s">
        <v>164</v>
      </c>
      <c r="Q362" t="s">
        <v>166</v>
      </c>
      <c r="R362" t="s">
        <v>164</v>
      </c>
      <c r="S362" t="s">
        <v>4986</v>
      </c>
      <c r="T362" t="s">
        <v>164</v>
      </c>
      <c r="U362" t="s">
        <v>164</v>
      </c>
      <c r="V362" s="17">
        <v>43956</v>
      </c>
      <c r="W362" t="s">
        <v>0</v>
      </c>
      <c r="X362">
        <v>4</v>
      </c>
      <c r="Y362">
        <v>4</v>
      </c>
      <c r="Z362" t="s">
        <v>226</v>
      </c>
      <c r="AA362" t="s">
        <v>225</v>
      </c>
    </row>
    <row r="363" spans="1:27" x14ac:dyDescent="0.2">
      <c r="A363">
        <v>361</v>
      </c>
      <c r="B363" t="s">
        <v>0</v>
      </c>
      <c r="C363" t="s">
        <v>4985</v>
      </c>
      <c r="D363" t="s">
        <v>164</v>
      </c>
      <c r="E363">
        <v>58.789000000000001</v>
      </c>
      <c r="F363">
        <v>-123.75700000000001</v>
      </c>
      <c r="G363">
        <v>1955</v>
      </c>
      <c r="H363">
        <v>7</v>
      </c>
      <c r="I363">
        <v>12</v>
      </c>
      <c r="J363" s="17">
        <v>20282</v>
      </c>
      <c r="M363" t="s">
        <v>435</v>
      </c>
      <c r="N363">
        <v>202.3</v>
      </c>
      <c r="O363" t="s">
        <v>167</v>
      </c>
      <c r="P363" t="s">
        <v>164</v>
      </c>
      <c r="Q363" t="s">
        <v>166</v>
      </c>
      <c r="R363" t="s">
        <v>164</v>
      </c>
      <c r="S363" t="s">
        <v>4984</v>
      </c>
      <c r="T363" t="s">
        <v>164</v>
      </c>
      <c r="U363" t="s">
        <v>164</v>
      </c>
      <c r="V363" s="17">
        <v>43956</v>
      </c>
      <c r="W363" t="s">
        <v>0</v>
      </c>
      <c r="X363">
        <v>4</v>
      </c>
      <c r="Y363">
        <v>4</v>
      </c>
      <c r="Z363" t="s">
        <v>226</v>
      </c>
      <c r="AA363" t="s">
        <v>225</v>
      </c>
    </row>
    <row r="364" spans="1:27" x14ac:dyDescent="0.2">
      <c r="A364">
        <v>362</v>
      </c>
      <c r="B364" t="s">
        <v>0</v>
      </c>
      <c r="C364" t="s">
        <v>4983</v>
      </c>
      <c r="D364" t="s">
        <v>164</v>
      </c>
      <c r="E364">
        <v>59.347000000000001</v>
      </c>
      <c r="F364">
        <v>-122.977999999999</v>
      </c>
      <c r="G364">
        <v>1961</v>
      </c>
      <c r="H364">
        <v>8</v>
      </c>
      <c r="I364">
        <v>5</v>
      </c>
      <c r="J364" s="17">
        <v>22498</v>
      </c>
      <c r="M364" t="s">
        <v>3142</v>
      </c>
      <c r="N364">
        <v>1294.9000000000001</v>
      </c>
      <c r="O364" t="s">
        <v>167</v>
      </c>
      <c r="P364" t="s">
        <v>164</v>
      </c>
      <c r="Q364" t="s">
        <v>166</v>
      </c>
      <c r="R364" t="s">
        <v>164</v>
      </c>
      <c r="S364" t="s">
        <v>4982</v>
      </c>
      <c r="T364" t="s">
        <v>164</v>
      </c>
      <c r="U364" t="s">
        <v>164</v>
      </c>
      <c r="V364" s="17">
        <v>43956</v>
      </c>
      <c r="W364" t="s">
        <v>0</v>
      </c>
      <c r="X364">
        <v>4</v>
      </c>
      <c r="Y364">
        <v>4</v>
      </c>
      <c r="Z364" t="s">
        <v>226</v>
      </c>
      <c r="AA364" t="s">
        <v>225</v>
      </c>
    </row>
    <row r="365" spans="1:27" x14ac:dyDescent="0.2">
      <c r="A365">
        <v>363</v>
      </c>
      <c r="B365" t="s">
        <v>0</v>
      </c>
      <c r="C365" t="s">
        <v>4981</v>
      </c>
      <c r="D365" t="s">
        <v>164</v>
      </c>
      <c r="E365">
        <v>59.097000000000001</v>
      </c>
      <c r="F365">
        <v>-127.864999999999</v>
      </c>
      <c r="G365">
        <v>1957</v>
      </c>
      <c r="H365">
        <v>8</v>
      </c>
      <c r="I365">
        <v>29</v>
      </c>
      <c r="J365" s="17">
        <v>21061</v>
      </c>
      <c r="M365" t="s">
        <v>435</v>
      </c>
      <c r="N365">
        <v>335.8</v>
      </c>
      <c r="O365" t="s">
        <v>185</v>
      </c>
      <c r="P365" t="s">
        <v>164</v>
      </c>
      <c r="Q365" t="s">
        <v>166</v>
      </c>
      <c r="R365" t="s">
        <v>164</v>
      </c>
      <c r="S365" t="s">
        <v>4980</v>
      </c>
      <c r="T365" t="s">
        <v>164</v>
      </c>
      <c r="U365" t="s">
        <v>164</v>
      </c>
      <c r="V365" s="17">
        <v>43956</v>
      </c>
      <c r="W365" t="s">
        <v>0</v>
      </c>
      <c r="X365">
        <v>12</v>
      </c>
      <c r="Y365">
        <v>12</v>
      </c>
      <c r="Z365" t="s">
        <v>222</v>
      </c>
      <c r="AA365" t="s">
        <v>221</v>
      </c>
    </row>
    <row r="366" spans="1:27" x14ac:dyDescent="0.2">
      <c r="A366">
        <v>364</v>
      </c>
      <c r="B366" t="s">
        <v>0</v>
      </c>
      <c r="C366" t="s">
        <v>4979</v>
      </c>
      <c r="D366" t="s">
        <v>164</v>
      </c>
      <c r="E366">
        <v>56.875999999999898</v>
      </c>
      <c r="F366">
        <v>-125.624</v>
      </c>
      <c r="G366">
        <v>1955</v>
      </c>
      <c r="H366">
        <v>12</v>
      </c>
      <c r="I366">
        <v>31</v>
      </c>
      <c r="J366" s="17">
        <v>20454</v>
      </c>
      <c r="M366" t="s">
        <v>435</v>
      </c>
      <c r="N366">
        <v>1011.7</v>
      </c>
      <c r="O366" t="s">
        <v>185</v>
      </c>
      <c r="P366" t="s">
        <v>164</v>
      </c>
      <c r="Q366" t="s">
        <v>166</v>
      </c>
      <c r="R366" t="s">
        <v>558</v>
      </c>
      <c r="S366" t="s">
        <v>4978</v>
      </c>
      <c r="T366" t="s">
        <v>164</v>
      </c>
      <c r="U366" t="s">
        <v>164</v>
      </c>
      <c r="V366" s="17">
        <v>43956</v>
      </c>
      <c r="W366" t="s">
        <v>0</v>
      </c>
      <c r="X366">
        <v>12</v>
      </c>
      <c r="Y366">
        <v>12</v>
      </c>
      <c r="Z366" t="s">
        <v>222</v>
      </c>
      <c r="AA366" t="s">
        <v>221</v>
      </c>
    </row>
    <row r="367" spans="1:27" x14ac:dyDescent="0.2">
      <c r="A367">
        <v>365</v>
      </c>
      <c r="B367" t="s">
        <v>0</v>
      </c>
      <c r="C367" t="s">
        <v>4977</v>
      </c>
      <c r="D367" t="s">
        <v>164</v>
      </c>
      <c r="E367">
        <v>57.259999999999899</v>
      </c>
      <c r="F367">
        <v>-125.425</v>
      </c>
      <c r="G367">
        <v>1956</v>
      </c>
      <c r="H367">
        <v>5</v>
      </c>
      <c r="I367">
        <v>12</v>
      </c>
      <c r="J367" s="17">
        <v>20587</v>
      </c>
      <c r="M367" t="s">
        <v>435</v>
      </c>
      <c r="N367">
        <v>2832.8</v>
      </c>
      <c r="O367" t="s">
        <v>185</v>
      </c>
      <c r="P367" t="s">
        <v>164</v>
      </c>
      <c r="Q367" t="s">
        <v>166</v>
      </c>
      <c r="R367" t="s">
        <v>164</v>
      </c>
      <c r="S367" t="s">
        <v>4976</v>
      </c>
      <c r="T367" t="s">
        <v>164</v>
      </c>
      <c r="U367" t="s">
        <v>164</v>
      </c>
      <c r="V367" s="17">
        <v>43956</v>
      </c>
      <c r="W367" t="s">
        <v>0</v>
      </c>
      <c r="X367">
        <v>12</v>
      </c>
      <c r="Y367">
        <v>12</v>
      </c>
      <c r="Z367" t="s">
        <v>222</v>
      </c>
      <c r="AA367" t="s">
        <v>221</v>
      </c>
    </row>
    <row r="368" spans="1:27" x14ac:dyDescent="0.2">
      <c r="A368">
        <v>366</v>
      </c>
      <c r="B368" t="s">
        <v>0</v>
      </c>
      <c r="C368" t="s">
        <v>4975</v>
      </c>
      <c r="D368" t="s">
        <v>164</v>
      </c>
      <c r="E368">
        <v>56.539000000000001</v>
      </c>
      <c r="F368">
        <v>-124.98</v>
      </c>
      <c r="G368">
        <v>1955</v>
      </c>
      <c r="H368">
        <v>12</v>
      </c>
      <c r="I368">
        <v>31</v>
      </c>
      <c r="J368" s="17">
        <v>20454</v>
      </c>
      <c r="M368" t="s">
        <v>435</v>
      </c>
      <c r="N368">
        <v>2832.8</v>
      </c>
      <c r="O368" t="s">
        <v>185</v>
      </c>
      <c r="P368" t="s">
        <v>164</v>
      </c>
      <c r="Q368" t="s">
        <v>166</v>
      </c>
      <c r="R368" t="s">
        <v>558</v>
      </c>
      <c r="S368" t="s">
        <v>4974</v>
      </c>
      <c r="T368" t="s">
        <v>164</v>
      </c>
      <c r="U368" t="s">
        <v>164</v>
      </c>
      <c r="V368" s="17">
        <v>43956</v>
      </c>
      <c r="W368" t="s">
        <v>0</v>
      </c>
      <c r="X368">
        <v>12</v>
      </c>
      <c r="Y368">
        <v>12</v>
      </c>
      <c r="Z368" t="s">
        <v>222</v>
      </c>
      <c r="AA368" t="s">
        <v>221</v>
      </c>
    </row>
    <row r="369" spans="1:27" x14ac:dyDescent="0.2">
      <c r="A369">
        <v>367</v>
      </c>
      <c r="B369" t="s">
        <v>0</v>
      </c>
      <c r="C369" t="s">
        <v>4973</v>
      </c>
      <c r="D369" t="s">
        <v>164</v>
      </c>
      <c r="E369">
        <v>57.433999999999898</v>
      </c>
      <c r="F369">
        <v>-125.925</v>
      </c>
      <c r="G369">
        <v>1961</v>
      </c>
      <c r="H369">
        <v>7</v>
      </c>
      <c r="I369">
        <v>20</v>
      </c>
      <c r="J369" s="17">
        <v>22482</v>
      </c>
      <c r="M369" t="s">
        <v>3142</v>
      </c>
      <c r="N369">
        <v>310.69999999999902</v>
      </c>
      <c r="O369" t="s">
        <v>167</v>
      </c>
      <c r="P369" t="s">
        <v>164</v>
      </c>
      <c r="Q369" t="s">
        <v>166</v>
      </c>
      <c r="R369" t="s">
        <v>164</v>
      </c>
      <c r="S369" t="s">
        <v>4972</v>
      </c>
      <c r="T369" t="s">
        <v>164</v>
      </c>
      <c r="U369" t="s">
        <v>164</v>
      </c>
      <c r="V369" s="17">
        <v>43956</v>
      </c>
      <c r="W369" t="s">
        <v>0</v>
      </c>
      <c r="X369">
        <v>12</v>
      </c>
      <c r="Y369">
        <v>12</v>
      </c>
      <c r="Z369" t="s">
        <v>222</v>
      </c>
      <c r="AA369" t="s">
        <v>221</v>
      </c>
    </row>
    <row r="370" spans="1:27" x14ac:dyDescent="0.2">
      <c r="A370">
        <v>368</v>
      </c>
      <c r="B370" t="s">
        <v>0</v>
      </c>
      <c r="C370" t="s">
        <v>4971</v>
      </c>
      <c r="D370" t="s">
        <v>164</v>
      </c>
      <c r="E370">
        <v>56.905000000000001</v>
      </c>
      <c r="F370">
        <v>-125.73</v>
      </c>
      <c r="G370">
        <v>1961</v>
      </c>
      <c r="H370">
        <v>7</v>
      </c>
      <c r="I370">
        <v>23</v>
      </c>
      <c r="J370" s="17">
        <v>22485</v>
      </c>
      <c r="M370" t="s">
        <v>3142</v>
      </c>
      <c r="N370">
        <v>3334.5999999999899</v>
      </c>
      <c r="O370" t="s">
        <v>167</v>
      </c>
      <c r="P370" t="s">
        <v>164</v>
      </c>
      <c r="Q370" t="s">
        <v>166</v>
      </c>
      <c r="R370" t="s">
        <v>164</v>
      </c>
      <c r="S370" t="s">
        <v>4970</v>
      </c>
      <c r="T370" t="s">
        <v>164</v>
      </c>
      <c r="U370" t="s">
        <v>164</v>
      </c>
      <c r="V370" s="17">
        <v>43956</v>
      </c>
      <c r="W370" t="s">
        <v>0</v>
      </c>
      <c r="X370">
        <v>12</v>
      </c>
      <c r="Y370">
        <v>12</v>
      </c>
      <c r="Z370" t="s">
        <v>222</v>
      </c>
      <c r="AA370" t="s">
        <v>221</v>
      </c>
    </row>
    <row r="371" spans="1:27" x14ac:dyDescent="0.2">
      <c r="A371">
        <v>369</v>
      </c>
      <c r="B371" t="s">
        <v>0</v>
      </c>
      <c r="C371" t="s">
        <v>4969</v>
      </c>
      <c r="D371" t="s">
        <v>164</v>
      </c>
      <c r="E371">
        <v>56.817999999999898</v>
      </c>
      <c r="F371">
        <v>-124.92700000000001</v>
      </c>
      <c r="G371">
        <v>1961</v>
      </c>
      <c r="H371">
        <v>8</v>
      </c>
      <c r="I371">
        <v>4</v>
      </c>
      <c r="J371" s="17">
        <v>22497</v>
      </c>
      <c r="M371" t="s">
        <v>3142</v>
      </c>
      <c r="N371">
        <v>2589.9</v>
      </c>
      <c r="O371" t="s">
        <v>185</v>
      </c>
      <c r="P371" t="s">
        <v>164</v>
      </c>
      <c r="Q371" t="s">
        <v>166</v>
      </c>
      <c r="R371" t="s">
        <v>164</v>
      </c>
      <c r="S371" t="s">
        <v>4968</v>
      </c>
      <c r="T371" t="s">
        <v>164</v>
      </c>
      <c r="U371" t="s">
        <v>164</v>
      </c>
      <c r="V371" s="17">
        <v>43956</v>
      </c>
      <c r="W371" t="s">
        <v>0</v>
      </c>
      <c r="X371">
        <v>12</v>
      </c>
      <c r="Y371">
        <v>12</v>
      </c>
      <c r="Z371" t="s">
        <v>222</v>
      </c>
      <c r="AA371" t="s">
        <v>221</v>
      </c>
    </row>
    <row r="372" spans="1:27" x14ac:dyDescent="0.2">
      <c r="A372">
        <v>370</v>
      </c>
      <c r="B372" t="s">
        <v>0</v>
      </c>
      <c r="C372" t="s">
        <v>4967</v>
      </c>
      <c r="D372" t="s">
        <v>164</v>
      </c>
      <c r="E372">
        <v>58.759999999999899</v>
      </c>
      <c r="F372">
        <v>-125.173</v>
      </c>
      <c r="G372">
        <v>1956</v>
      </c>
      <c r="H372">
        <v>5</v>
      </c>
      <c r="I372">
        <v>16</v>
      </c>
      <c r="J372" s="17">
        <v>20591</v>
      </c>
      <c r="M372" t="s">
        <v>435</v>
      </c>
      <c r="N372">
        <v>14447.2</v>
      </c>
      <c r="O372" t="s">
        <v>185</v>
      </c>
      <c r="P372" t="s">
        <v>164</v>
      </c>
      <c r="Q372" t="s">
        <v>166</v>
      </c>
      <c r="R372" t="s">
        <v>164</v>
      </c>
      <c r="S372" t="s">
        <v>4966</v>
      </c>
      <c r="T372" t="s">
        <v>164</v>
      </c>
      <c r="U372" t="s">
        <v>164</v>
      </c>
      <c r="V372" s="17">
        <v>43956</v>
      </c>
      <c r="W372" t="s">
        <v>0</v>
      </c>
      <c r="X372">
        <v>12</v>
      </c>
      <c r="Y372">
        <v>12</v>
      </c>
      <c r="Z372" t="s">
        <v>222</v>
      </c>
      <c r="AA372" t="s">
        <v>221</v>
      </c>
    </row>
    <row r="373" spans="1:27" x14ac:dyDescent="0.2">
      <c r="A373">
        <v>371</v>
      </c>
      <c r="B373" t="s">
        <v>0</v>
      </c>
      <c r="C373" t="s">
        <v>4965</v>
      </c>
      <c r="D373" t="s">
        <v>164</v>
      </c>
      <c r="E373">
        <v>59.317999999999898</v>
      </c>
      <c r="F373">
        <v>-126.30800000000001</v>
      </c>
      <c r="G373">
        <v>1961</v>
      </c>
      <c r="H373">
        <v>7</v>
      </c>
      <c r="I373">
        <v>28</v>
      </c>
      <c r="J373" s="17">
        <v>22490</v>
      </c>
      <c r="M373" t="s">
        <v>3142</v>
      </c>
      <c r="N373">
        <v>47348.199000000001</v>
      </c>
      <c r="O373" t="s">
        <v>167</v>
      </c>
      <c r="P373" t="s">
        <v>164</v>
      </c>
      <c r="Q373" t="s">
        <v>166</v>
      </c>
      <c r="R373" t="s">
        <v>164</v>
      </c>
      <c r="S373" t="s">
        <v>4964</v>
      </c>
      <c r="T373" t="s">
        <v>164</v>
      </c>
      <c r="U373" t="s">
        <v>164</v>
      </c>
      <c r="V373" s="17">
        <v>43956</v>
      </c>
      <c r="W373" t="s">
        <v>0</v>
      </c>
      <c r="X373">
        <v>12</v>
      </c>
      <c r="Y373">
        <v>12</v>
      </c>
      <c r="Z373" t="s">
        <v>222</v>
      </c>
      <c r="AA373" t="s">
        <v>221</v>
      </c>
    </row>
    <row r="374" spans="1:27" x14ac:dyDescent="0.2">
      <c r="A374">
        <v>372</v>
      </c>
      <c r="B374" t="s">
        <v>0</v>
      </c>
      <c r="C374" t="s">
        <v>4963</v>
      </c>
      <c r="D374" t="s">
        <v>164</v>
      </c>
      <c r="E374">
        <v>57.683999999999898</v>
      </c>
      <c r="F374">
        <v>-123.512</v>
      </c>
      <c r="G374">
        <v>1955</v>
      </c>
      <c r="H374">
        <v>6</v>
      </c>
      <c r="I374">
        <v>19</v>
      </c>
      <c r="J374" s="17">
        <v>20259</v>
      </c>
      <c r="M374" t="s">
        <v>435</v>
      </c>
      <c r="N374">
        <v>971.2</v>
      </c>
      <c r="O374" t="s">
        <v>185</v>
      </c>
      <c r="P374" t="s">
        <v>164</v>
      </c>
      <c r="Q374" t="s">
        <v>166</v>
      </c>
      <c r="R374" t="s">
        <v>164</v>
      </c>
      <c r="S374" t="s">
        <v>4962</v>
      </c>
      <c r="T374" t="s">
        <v>164</v>
      </c>
      <c r="U374" t="s">
        <v>164</v>
      </c>
      <c r="V374" s="17">
        <v>43956</v>
      </c>
      <c r="W374" t="s">
        <v>0</v>
      </c>
      <c r="X374">
        <v>12</v>
      </c>
      <c r="Y374">
        <v>12</v>
      </c>
      <c r="Z374" t="s">
        <v>222</v>
      </c>
      <c r="AA374" t="s">
        <v>221</v>
      </c>
    </row>
    <row r="375" spans="1:27" x14ac:dyDescent="0.2">
      <c r="A375">
        <v>373</v>
      </c>
      <c r="B375" t="s">
        <v>0</v>
      </c>
      <c r="C375" t="s">
        <v>4961</v>
      </c>
      <c r="D375" t="s">
        <v>164</v>
      </c>
      <c r="E375">
        <v>57.625999999999898</v>
      </c>
      <c r="F375">
        <v>-123.371</v>
      </c>
      <c r="G375">
        <v>1957</v>
      </c>
      <c r="H375">
        <v>4</v>
      </c>
      <c r="I375">
        <v>1</v>
      </c>
      <c r="J375" s="17">
        <v>20911</v>
      </c>
      <c r="M375" t="s">
        <v>435</v>
      </c>
      <c r="N375">
        <v>1335.4</v>
      </c>
      <c r="O375" t="s">
        <v>185</v>
      </c>
      <c r="P375" t="s">
        <v>164</v>
      </c>
      <c r="Q375" t="s">
        <v>166</v>
      </c>
      <c r="R375" t="s">
        <v>164</v>
      </c>
      <c r="S375" t="s">
        <v>4960</v>
      </c>
      <c r="T375" t="s">
        <v>164</v>
      </c>
      <c r="U375" t="s">
        <v>164</v>
      </c>
      <c r="V375" s="17">
        <v>43956</v>
      </c>
      <c r="W375" t="s">
        <v>0</v>
      </c>
      <c r="X375">
        <v>12</v>
      </c>
      <c r="Y375">
        <v>12</v>
      </c>
      <c r="Z375" t="s">
        <v>222</v>
      </c>
      <c r="AA375" t="s">
        <v>221</v>
      </c>
    </row>
    <row r="376" spans="1:27" x14ac:dyDescent="0.2">
      <c r="A376">
        <v>374</v>
      </c>
      <c r="B376" t="s">
        <v>0</v>
      </c>
      <c r="C376" t="s">
        <v>4959</v>
      </c>
      <c r="D376" t="s">
        <v>164</v>
      </c>
      <c r="E376">
        <v>57.347000000000001</v>
      </c>
      <c r="F376">
        <v>-130.97900000000001</v>
      </c>
      <c r="G376">
        <v>1957</v>
      </c>
      <c r="H376">
        <v>6</v>
      </c>
      <c r="I376">
        <v>7</v>
      </c>
      <c r="J376" s="17">
        <v>20978</v>
      </c>
      <c r="M376" t="s">
        <v>435</v>
      </c>
      <c r="N376">
        <v>1513.5</v>
      </c>
      <c r="O376" t="s">
        <v>167</v>
      </c>
      <c r="P376" t="s">
        <v>164</v>
      </c>
      <c r="Q376" t="s">
        <v>166</v>
      </c>
      <c r="R376" t="s">
        <v>164</v>
      </c>
      <c r="S376" t="s">
        <v>4958</v>
      </c>
      <c r="T376" t="s">
        <v>164</v>
      </c>
      <c r="U376" t="s">
        <v>164</v>
      </c>
      <c r="V376" s="17">
        <v>43956</v>
      </c>
      <c r="W376" t="s">
        <v>0</v>
      </c>
      <c r="X376">
        <v>12</v>
      </c>
      <c r="Y376">
        <v>12</v>
      </c>
      <c r="Z376" t="s">
        <v>222</v>
      </c>
      <c r="AA376" t="s">
        <v>221</v>
      </c>
    </row>
    <row r="377" spans="1:27" x14ac:dyDescent="0.2">
      <c r="A377">
        <v>375</v>
      </c>
      <c r="B377" t="s">
        <v>0</v>
      </c>
      <c r="C377" t="s">
        <v>4957</v>
      </c>
      <c r="D377" t="s">
        <v>164</v>
      </c>
      <c r="E377">
        <v>57.433999999999898</v>
      </c>
      <c r="F377">
        <v>-130.762</v>
      </c>
      <c r="G377">
        <v>1957</v>
      </c>
      <c r="H377">
        <v>6</v>
      </c>
      <c r="I377">
        <v>16</v>
      </c>
      <c r="J377" s="17">
        <v>20987</v>
      </c>
      <c r="M377" t="s">
        <v>435</v>
      </c>
      <c r="N377">
        <v>671.7</v>
      </c>
      <c r="O377" t="s">
        <v>185</v>
      </c>
      <c r="P377" t="s">
        <v>164</v>
      </c>
      <c r="Q377" t="s">
        <v>166</v>
      </c>
      <c r="R377" t="s">
        <v>164</v>
      </c>
      <c r="S377" t="s">
        <v>4956</v>
      </c>
      <c r="T377" t="s">
        <v>164</v>
      </c>
      <c r="U377" t="s">
        <v>164</v>
      </c>
      <c r="V377" s="17">
        <v>43956</v>
      </c>
      <c r="W377" t="s">
        <v>0</v>
      </c>
      <c r="X377">
        <v>12</v>
      </c>
      <c r="Y377">
        <v>12</v>
      </c>
      <c r="Z377" t="s">
        <v>222</v>
      </c>
      <c r="AA377" t="s">
        <v>221</v>
      </c>
    </row>
    <row r="378" spans="1:27" x14ac:dyDescent="0.2">
      <c r="A378">
        <v>376</v>
      </c>
      <c r="B378" t="s">
        <v>0</v>
      </c>
      <c r="C378" t="s">
        <v>4955</v>
      </c>
      <c r="D378" t="s">
        <v>164</v>
      </c>
      <c r="E378">
        <v>58.597000000000001</v>
      </c>
      <c r="F378">
        <v>-129.97900000000001</v>
      </c>
      <c r="G378">
        <v>1957</v>
      </c>
      <c r="H378">
        <v>6</v>
      </c>
      <c r="I378">
        <v>7</v>
      </c>
      <c r="J378" s="17">
        <v>20978</v>
      </c>
      <c r="M378" t="s">
        <v>435</v>
      </c>
      <c r="N378">
        <v>404.6</v>
      </c>
      <c r="O378" t="s">
        <v>167</v>
      </c>
      <c r="P378" t="s">
        <v>164</v>
      </c>
      <c r="Q378" t="s">
        <v>166</v>
      </c>
      <c r="R378" t="s">
        <v>164</v>
      </c>
      <c r="S378" t="s">
        <v>4954</v>
      </c>
      <c r="T378" t="s">
        <v>164</v>
      </c>
      <c r="U378" t="s">
        <v>164</v>
      </c>
      <c r="V378" s="17">
        <v>43956</v>
      </c>
      <c r="W378" t="s">
        <v>0</v>
      </c>
      <c r="X378">
        <v>12</v>
      </c>
      <c r="Y378">
        <v>12</v>
      </c>
      <c r="Z378" t="s">
        <v>222</v>
      </c>
      <c r="AA378" t="s">
        <v>221</v>
      </c>
    </row>
    <row r="379" spans="1:27" x14ac:dyDescent="0.2">
      <c r="A379">
        <v>377</v>
      </c>
      <c r="B379" t="s">
        <v>0</v>
      </c>
      <c r="C379" t="s">
        <v>4953</v>
      </c>
      <c r="D379" t="s">
        <v>164</v>
      </c>
      <c r="E379">
        <v>57.155000000000001</v>
      </c>
      <c r="F379">
        <v>-124.925</v>
      </c>
      <c r="G379">
        <v>1956</v>
      </c>
      <c r="H379">
        <v>5</v>
      </c>
      <c r="I379">
        <v>25</v>
      </c>
      <c r="J379" s="17">
        <v>20600</v>
      </c>
      <c r="M379" t="s">
        <v>435</v>
      </c>
      <c r="N379">
        <v>2023.4</v>
      </c>
      <c r="O379" t="s">
        <v>185</v>
      </c>
      <c r="P379" t="s">
        <v>164</v>
      </c>
      <c r="Q379" t="s">
        <v>166</v>
      </c>
      <c r="R379" t="s">
        <v>164</v>
      </c>
      <c r="S379" t="s">
        <v>4952</v>
      </c>
      <c r="T379" t="s">
        <v>164</v>
      </c>
      <c r="U379" t="s">
        <v>164</v>
      </c>
      <c r="V379" s="17">
        <v>43956</v>
      </c>
      <c r="W379" t="s">
        <v>0</v>
      </c>
      <c r="X379">
        <v>12</v>
      </c>
      <c r="Y379">
        <v>12</v>
      </c>
      <c r="Z379" t="s">
        <v>222</v>
      </c>
      <c r="AA379" t="s">
        <v>221</v>
      </c>
    </row>
    <row r="380" spans="1:27" x14ac:dyDescent="0.2">
      <c r="A380">
        <v>378</v>
      </c>
      <c r="B380" t="s">
        <v>0</v>
      </c>
      <c r="C380" t="s">
        <v>4951</v>
      </c>
      <c r="D380" t="s">
        <v>164</v>
      </c>
      <c r="E380">
        <v>56.905000000000001</v>
      </c>
      <c r="F380">
        <v>-120.73</v>
      </c>
      <c r="G380">
        <v>1955</v>
      </c>
      <c r="H380">
        <v>8</v>
      </c>
      <c r="I380">
        <v>28</v>
      </c>
      <c r="J380" s="17">
        <v>20329</v>
      </c>
      <c r="M380" t="s">
        <v>435</v>
      </c>
      <c r="N380">
        <v>485.6</v>
      </c>
      <c r="O380" t="s">
        <v>185</v>
      </c>
      <c r="P380" t="s">
        <v>164</v>
      </c>
      <c r="Q380" t="s">
        <v>166</v>
      </c>
      <c r="R380" t="s">
        <v>164</v>
      </c>
      <c r="S380" t="s">
        <v>4950</v>
      </c>
      <c r="T380" t="s">
        <v>164</v>
      </c>
      <c r="U380" t="s">
        <v>164</v>
      </c>
      <c r="V380" s="17">
        <v>43956</v>
      </c>
      <c r="W380" t="s">
        <v>0</v>
      </c>
      <c r="X380">
        <v>9</v>
      </c>
      <c r="Y380">
        <v>9</v>
      </c>
      <c r="Z380" t="s">
        <v>393</v>
      </c>
      <c r="AA380" t="s">
        <v>392</v>
      </c>
    </row>
    <row r="381" spans="1:27" x14ac:dyDescent="0.2">
      <c r="A381">
        <v>379</v>
      </c>
      <c r="B381" t="s">
        <v>0</v>
      </c>
      <c r="C381" t="s">
        <v>4949</v>
      </c>
      <c r="D381" t="s">
        <v>164</v>
      </c>
      <c r="E381">
        <v>56.539000000000001</v>
      </c>
      <c r="F381">
        <v>-120.319999999999</v>
      </c>
      <c r="G381">
        <v>1956</v>
      </c>
      <c r="H381">
        <v>5</v>
      </c>
      <c r="I381">
        <v>20</v>
      </c>
      <c r="J381" s="17">
        <v>20595</v>
      </c>
      <c r="M381" t="s">
        <v>435</v>
      </c>
      <c r="N381">
        <v>1185.7</v>
      </c>
      <c r="O381" t="s">
        <v>185</v>
      </c>
      <c r="P381" t="s">
        <v>164</v>
      </c>
      <c r="Q381" t="s">
        <v>166</v>
      </c>
      <c r="R381" t="s">
        <v>164</v>
      </c>
      <c r="S381" t="s">
        <v>4948</v>
      </c>
      <c r="T381" t="s">
        <v>164</v>
      </c>
      <c r="U381" t="s">
        <v>164</v>
      </c>
      <c r="V381" s="17">
        <v>43956</v>
      </c>
      <c r="W381" t="s">
        <v>0</v>
      </c>
      <c r="X381">
        <v>9</v>
      </c>
      <c r="Y381">
        <v>9</v>
      </c>
      <c r="Z381" t="s">
        <v>393</v>
      </c>
      <c r="AA381" t="s">
        <v>392</v>
      </c>
    </row>
    <row r="382" spans="1:27" x14ac:dyDescent="0.2">
      <c r="A382">
        <v>380</v>
      </c>
      <c r="B382" t="s">
        <v>0</v>
      </c>
      <c r="C382" t="s">
        <v>4947</v>
      </c>
      <c r="D382" t="s">
        <v>164</v>
      </c>
      <c r="E382">
        <v>56.317999999999898</v>
      </c>
      <c r="F382">
        <v>-121.017</v>
      </c>
      <c r="G382">
        <v>1955</v>
      </c>
      <c r="H382">
        <v>5</v>
      </c>
      <c r="I382">
        <v>25</v>
      </c>
      <c r="J382" s="17">
        <v>20234</v>
      </c>
      <c r="M382" t="s">
        <v>435</v>
      </c>
      <c r="N382">
        <v>404.6</v>
      </c>
      <c r="O382" t="s">
        <v>185</v>
      </c>
      <c r="P382" t="s">
        <v>164</v>
      </c>
      <c r="Q382" t="s">
        <v>166</v>
      </c>
      <c r="R382" t="s">
        <v>164</v>
      </c>
      <c r="S382" t="s">
        <v>4946</v>
      </c>
      <c r="T382" t="s">
        <v>164</v>
      </c>
      <c r="U382" t="s">
        <v>164</v>
      </c>
      <c r="V382" s="17">
        <v>43956</v>
      </c>
      <c r="W382" t="s">
        <v>0</v>
      </c>
      <c r="X382">
        <v>9</v>
      </c>
      <c r="Y382">
        <v>9</v>
      </c>
      <c r="Z382" t="s">
        <v>393</v>
      </c>
      <c r="AA382" t="s">
        <v>392</v>
      </c>
    </row>
    <row r="383" spans="1:27" x14ac:dyDescent="0.2">
      <c r="A383">
        <v>381</v>
      </c>
      <c r="B383" t="s">
        <v>0</v>
      </c>
      <c r="C383" t="s">
        <v>4945</v>
      </c>
      <c r="D383" t="s">
        <v>164</v>
      </c>
      <c r="E383">
        <v>56.963000000000001</v>
      </c>
      <c r="F383">
        <v>-122.73</v>
      </c>
      <c r="G383">
        <v>1955</v>
      </c>
      <c r="H383">
        <v>6</v>
      </c>
      <c r="I383">
        <v>10</v>
      </c>
      <c r="J383" s="17">
        <v>20250</v>
      </c>
      <c r="M383" t="s">
        <v>435</v>
      </c>
      <c r="N383">
        <v>1214</v>
      </c>
      <c r="O383" t="s">
        <v>185</v>
      </c>
      <c r="P383" t="s">
        <v>164</v>
      </c>
      <c r="Q383" t="s">
        <v>166</v>
      </c>
      <c r="R383" t="s">
        <v>164</v>
      </c>
      <c r="S383" t="s">
        <v>4944</v>
      </c>
      <c r="T383" t="s">
        <v>164</v>
      </c>
      <c r="U383" t="s">
        <v>164</v>
      </c>
      <c r="V383" s="17">
        <v>43956</v>
      </c>
      <c r="W383" t="s">
        <v>0</v>
      </c>
      <c r="X383">
        <v>9</v>
      </c>
      <c r="Y383">
        <v>9</v>
      </c>
      <c r="Z383" t="s">
        <v>393</v>
      </c>
      <c r="AA383" t="s">
        <v>392</v>
      </c>
    </row>
    <row r="384" spans="1:27" x14ac:dyDescent="0.2">
      <c r="A384">
        <v>382</v>
      </c>
      <c r="B384" t="s">
        <v>0</v>
      </c>
      <c r="C384" t="s">
        <v>4943</v>
      </c>
      <c r="D384" t="s">
        <v>164</v>
      </c>
      <c r="E384">
        <v>56.847000000000001</v>
      </c>
      <c r="F384">
        <v>-122.67700000000001</v>
      </c>
      <c r="G384">
        <v>1955</v>
      </c>
      <c r="H384">
        <v>6</v>
      </c>
      <c r="I384">
        <v>20</v>
      </c>
      <c r="J384" s="17">
        <v>20260</v>
      </c>
      <c r="M384" t="s">
        <v>435</v>
      </c>
      <c r="N384">
        <v>263</v>
      </c>
      <c r="O384" t="s">
        <v>185</v>
      </c>
      <c r="P384" t="s">
        <v>164</v>
      </c>
      <c r="Q384" t="s">
        <v>166</v>
      </c>
      <c r="R384" t="s">
        <v>164</v>
      </c>
      <c r="S384" t="s">
        <v>4942</v>
      </c>
      <c r="T384" t="s">
        <v>164</v>
      </c>
      <c r="U384" t="s">
        <v>164</v>
      </c>
      <c r="V384" s="17">
        <v>43956</v>
      </c>
      <c r="W384" t="s">
        <v>0</v>
      </c>
      <c r="X384">
        <v>9</v>
      </c>
      <c r="Y384">
        <v>9</v>
      </c>
      <c r="Z384" t="s">
        <v>393</v>
      </c>
      <c r="AA384" t="s">
        <v>392</v>
      </c>
    </row>
    <row r="385" spans="1:27" x14ac:dyDescent="0.2">
      <c r="A385">
        <v>383</v>
      </c>
      <c r="B385" t="s">
        <v>0</v>
      </c>
      <c r="C385" t="s">
        <v>4941</v>
      </c>
      <c r="D385" t="s">
        <v>164</v>
      </c>
      <c r="E385">
        <v>56.741999999999898</v>
      </c>
      <c r="F385">
        <v>-122.67700000000001</v>
      </c>
      <c r="G385">
        <v>1956</v>
      </c>
      <c r="H385">
        <v>5</v>
      </c>
      <c r="I385">
        <v>13</v>
      </c>
      <c r="J385" s="17">
        <v>20588</v>
      </c>
      <c r="M385" t="s">
        <v>435</v>
      </c>
      <c r="N385">
        <v>1068.3</v>
      </c>
      <c r="O385" t="s">
        <v>185</v>
      </c>
      <c r="P385" t="s">
        <v>164</v>
      </c>
      <c r="Q385" t="s">
        <v>166</v>
      </c>
      <c r="R385" t="s">
        <v>164</v>
      </c>
      <c r="S385" t="s">
        <v>4940</v>
      </c>
      <c r="T385" t="s">
        <v>164</v>
      </c>
      <c r="U385" t="s">
        <v>164</v>
      </c>
      <c r="V385" s="17">
        <v>43956</v>
      </c>
      <c r="W385" t="s">
        <v>0</v>
      </c>
      <c r="X385">
        <v>9</v>
      </c>
      <c r="Y385">
        <v>9</v>
      </c>
      <c r="Z385" t="s">
        <v>393</v>
      </c>
      <c r="AA385" t="s">
        <v>392</v>
      </c>
    </row>
    <row r="386" spans="1:27" x14ac:dyDescent="0.2">
      <c r="A386">
        <v>384</v>
      </c>
      <c r="B386" t="s">
        <v>0</v>
      </c>
      <c r="C386" t="s">
        <v>4939</v>
      </c>
      <c r="D386" t="s">
        <v>164</v>
      </c>
      <c r="E386">
        <v>56.317999999999898</v>
      </c>
      <c r="F386">
        <v>-121.069999999999</v>
      </c>
      <c r="G386">
        <v>1956</v>
      </c>
      <c r="H386">
        <v>5</v>
      </c>
      <c r="I386">
        <v>9</v>
      </c>
      <c r="J386" s="17">
        <v>20584</v>
      </c>
      <c r="M386" t="s">
        <v>435</v>
      </c>
      <c r="N386">
        <v>1659.2</v>
      </c>
      <c r="O386" t="s">
        <v>185</v>
      </c>
      <c r="P386" t="s">
        <v>164</v>
      </c>
      <c r="Q386" t="s">
        <v>166</v>
      </c>
      <c r="R386" t="s">
        <v>164</v>
      </c>
      <c r="S386" t="s">
        <v>4938</v>
      </c>
      <c r="T386" t="s">
        <v>164</v>
      </c>
      <c r="U386" t="s">
        <v>164</v>
      </c>
      <c r="V386" s="17">
        <v>43956</v>
      </c>
      <c r="W386" t="s">
        <v>0</v>
      </c>
      <c r="X386">
        <v>9</v>
      </c>
      <c r="Y386">
        <v>9</v>
      </c>
      <c r="Z386" t="s">
        <v>393</v>
      </c>
      <c r="AA386" t="s">
        <v>392</v>
      </c>
    </row>
    <row r="387" spans="1:27" x14ac:dyDescent="0.2">
      <c r="A387">
        <v>385</v>
      </c>
      <c r="B387" t="s">
        <v>0</v>
      </c>
      <c r="C387" t="s">
        <v>4937</v>
      </c>
      <c r="D387" t="s">
        <v>164</v>
      </c>
      <c r="E387">
        <v>56.655000000000001</v>
      </c>
      <c r="F387">
        <v>-121.017</v>
      </c>
      <c r="G387">
        <v>1956</v>
      </c>
      <c r="H387">
        <v>5</v>
      </c>
      <c r="I387">
        <v>22</v>
      </c>
      <c r="J387" s="17">
        <v>20597</v>
      </c>
      <c r="M387" t="s">
        <v>435</v>
      </c>
      <c r="N387">
        <v>1011.7</v>
      </c>
      <c r="O387" t="s">
        <v>185</v>
      </c>
      <c r="P387" t="s">
        <v>164</v>
      </c>
      <c r="Q387" t="s">
        <v>166</v>
      </c>
      <c r="R387" t="s">
        <v>164</v>
      </c>
      <c r="S387" t="s">
        <v>4936</v>
      </c>
      <c r="T387" t="s">
        <v>164</v>
      </c>
      <c r="U387" t="s">
        <v>164</v>
      </c>
      <c r="V387" s="17">
        <v>43956</v>
      </c>
      <c r="W387" t="s">
        <v>0</v>
      </c>
      <c r="X387">
        <v>9</v>
      </c>
      <c r="Y387">
        <v>9</v>
      </c>
      <c r="Z387" t="s">
        <v>393</v>
      </c>
      <c r="AA387" t="s">
        <v>392</v>
      </c>
    </row>
    <row r="388" spans="1:27" x14ac:dyDescent="0.2">
      <c r="A388">
        <v>386</v>
      </c>
      <c r="B388" t="s">
        <v>0</v>
      </c>
      <c r="C388" t="s">
        <v>4935</v>
      </c>
      <c r="D388" t="s">
        <v>164</v>
      </c>
      <c r="E388">
        <v>56.683999999999898</v>
      </c>
      <c r="F388">
        <v>-122.517</v>
      </c>
      <c r="G388">
        <v>1956</v>
      </c>
      <c r="H388">
        <v>5</v>
      </c>
      <c r="I388">
        <v>18</v>
      </c>
      <c r="J388" s="17">
        <v>20593</v>
      </c>
      <c r="M388" t="s">
        <v>435</v>
      </c>
      <c r="N388">
        <v>3682.5999999999899</v>
      </c>
      <c r="O388" t="s">
        <v>185</v>
      </c>
      <c r="P388" t="s">
        <v>164</v>
      </c>
      <c r="Q388" t="s">
        <v>166</v>
      </c>
      <c r="R388" t="s">
        <v>164</v>
      </c>
      <c r="S388" t="s">
        <v>4934</v>
      </c>
      <c r="T388" t="s">
        <v>164</v>
      </c>
      <c r="U388" t="s">
        <v>164</v>
      </c>
      <c r="V388" s="17">
        <v>43956</v>
      </c>
      <c r="W388" t="s">
        <v>0</v>
      </c>
      <c r="X388">
        <v>9</v>
      </c>
      <c r="Y388">
        <v>9</v>
      </c>
      <c r="Z388" t="s">
        <v>393</v>
      </c>
      <c r="AA388" t="s">
        <v>392</v>
      </c>
    </row>
    <row r="389" spans="1:27" x14ac:dyDescent="0.2">
      <c r="A389">
        <v>387</v>
      </c>
      <c r="B389" t="s">
        <v>0</v>
      </c>
      <c r="C389" t="s">
        <v>4933</v>
      </c>
      <c r="D389" t="s">
        <v>164</v>
      </c>
      <c r="E389">
        <v>56.567999999999898</v>
      </c>
      <c r="F389">
        <v>-122.374</v>
      </c>
      <c r="G389">
        <v>1956</v>
      </c>
      <c r="H389">
        <v>5</v>
      </c>
      <c r="I389">
        <v>23</v>
      </c>
      <c r="J389" s="17">
        <v>20598</v>
      </c>
      <c r="M389" t="s">
        <v>435</v>
      </c>
      <c r="N389">
        <v>3625.9</v>
      </c>
      <c r="O389" t="s">
        <v>185</v>
      </c>
      <c r="P389" t="s">
        <v>164</v>
      </c>
      <c r="Q389" t="s">
        <v>166</v>
      </c>
      <c r="R389" t="s">
        <v>164</v>
      </c>
      <c r="S389" t="s">
        <v>4932</v>
      </c>
      <c r="T389" t="s">
        <v>164</v>
      </c>
      <c r="U389" t="s">
        <v>164</v>
      </c>
      <c r="V389" s="17">
        <v>43956</v>
      </c>
      <c r="W389" t="s">
        <v>0</v>
      </c>
      <c r="X389">
        <v>9</v>
      </c>
      <c r="Y389">
        <v>9</v>
      </c>
      <c r="Z389" t="s">
        <v>393</v>
      </c>
      <c r="AA389" t="s">
        <v>392</v>
      </c>
    </row>
    <row r="390" spans="1:27" x14ac:dyDescent="0.2">
      <c r="A390">
        <v>388</v>
      </c>
      <c r="B390" t="s">
        <v>0</v>
      </c>
      <c r="C390" t="s">
        <v>4931</v>
      </c>
      <c r="D390" t="s">
        <v>164</v>
      </c>
      <c r="E390">
        <v>56.933999999999898</v>
      </c>
      <c r="F390">
        <v>-122.624</v>
      </c>
      <c r="G390">
        <v>1956</v>
      </c>
      <c r="H390">
        <v>5</v>
      </c>
      <c r="I390">
        <v>19</v>
      </c>
      <c r="J390" s="17">
        <v>20594</v>
      </c>
      <c r="M390" t="s">
        <v>435</v>
      </c>
      <c r="N390">
        <v>1100.7</v>
      </c>
      <c r="O390" t="s">
        <v>185</v>
      </c>
      <c r="P390" t="s">
        <v>164</v>
      </c>
      <c r="Q390" t="s">
        <v>166</v>
      </c>
      <c r="R390" t="s">
        <v>164</v>
      </c>
      <c r="S390" t="s">
        <v>4930</v>
      </c>
      <c r="T390" t="s">
        <v>164</v>
      </c>
      <c r="U390" t="s">
        <v>164</v>
      </c>
      <c r="V390" s="17">
        <v>43956</v>
      </c>
      <c r="W390" t="s">
        <v>0</v>
      </c>
      <c r="X390">
        <v>9</v>
      </c>
      <c r="Y390">
        <v>9</v>
      </c>
      <c r="Z390" t="s">
        <v>393</v>
      </c>
      <c r="AA390" t="s">
        <v>392</v>
      </c>
    </row>
    <row r="391" spans="1:27" x14ac:dyDescent="0.2">
      <c r="A391">
        <v>389</v>
      </c>
      <c r="B391" t="s">
        <v>0</v>
      </c>
      <c r="C391" t="s">
        <v>4929</v>
      </c>
      <c r="D391" t="s">
        <v>164</v>
      </c>
      <c r="E391">
        <v>56.433999999999898</v>
      </c>
      <c r="F391">
        <v>-121.624</v>
      </c>
      <c r="G391">
        <v>1956</v>
      </c>
      <c r="H391">
        <v>5</v>
      </c>
      <c r="I391">
        <v>20</v>
      </c>
      <c r="J391" s="17">
        <v>20595</v>
      </c>
      <c r="M391" t="s">
        <v>435</v>
      </c>
      <c r="N391">
        <v>1715.8</v>
      </c>
      <c r="O391" t="s">
        <v>185</v>
      </c>
      <c r="P391" t="s">
        <v>164</v>
      </c>
      <c r="Q391" t="s">
        <v>166</v>
      </c>
      <c r="R391" t="s">
        <v>164</v>
      </c>
      <c r="S391" t="s">
        <v>4928</v>
      </c>
      <c r="T391" t="s">
        <v>164</v>
      </c>
      <c r="U391" t="s">
        <v>164</v>
      </c>
      <c r="V391" s="17">
        <v>43956</v>
      </c>
      <c r="W391" t="s">
        <v>0</v>
      </c>
      <c r="X391">
        <v>9</v>
      </c>
      <c r="Y391">
        <v>9</v>
      </c>
      <c r="Z391" t="s">
        <v>393</v>
      </c>
      <c r="AA391" t="s">
        <v>392</v>
      </c>
    </row>
    <row r="392" spans="1:27" x14ac:dyDescent="0.2">
      <c r="A392">
        <v>390</v>
      </c>
      <c r="B392" t="s">
        <v>0</v>
      </c>
      <c r="C392" t="s">
        <v>4927</v>
      </c>
      <c r="D392" t="s">
        <v>164</v>
      </c>
      <c r="E392">
        <v>56.213000000000001</v>
      </c>
      <c r="F392">
        <v>-124.017</v>
      </c>
      <c r="G392">
        <v>1961</v>
      </c>
      <c r="H392">
        <v>7</v>
      </c>
      <c r="I392">
        <v>15</v>
      </c>
      <c r="J392" s="17">
        <v>22477</v>
      </c>
      <c r="M392" t="s">
        <v>3142</v>
      </c>
      <c r="N392">
        <v>10910.299999999899</v>
      </c>
      <c r="O392" t="s">
        <v>167</v>
      </c>
      <c r="P392" t="s">
        <v>164</v>
      </c>
      <c r="Q392" t="s">
        <v>166</v>
      </c>
      <c r="R392" t="s">
        <v>164</v>
      </c>
      <c r="S392" t="s">
        <v>4926</v>
      </c>
      <c r="T392" t="s">
        <v>164</v>
      </c>
      <c r="U392" t="s">
        <v>164</v>
      </c>
      <c r="V392" s="17">
        <v>43956</v>
      </c>
      <c r="W392" t="s">
        <v>0</v>
      </c>
      <c r="X392">
        <v>14</v>
      </c>
      <c r="Y392">
        <v>14</v>
      </c>
      <c r="Z392" t="s">
        <v>163</v>
      </c>
      <c r="AA392" t="s">
        <v>162</v>
      </c>
    </row>
    <row r="393" spans="1:27" x14ac:dyDescent="0.2">
      <c r="A393">
        <v>391</v>
      </c>
      <c r="B393" t="s">
        <v>0</v>
      </c>
      <c r="C393" t="s">
        <v>4925</v>
      </c>
      <c r="D393" t="s">
        <v>164</v>
      </c>
      <c r="E393">
        <v>55.933999999999898</v>
      </c>
      <c r="F393">
        <v>-120.773</v>
      </c>
      <c r="G393">
        <v>1955</v>
      </c>
      <c r="H393">
        <v>6</v>
      </c>
      <c r="I393">
        <v>5</v>
      </c>
      <c r="J393" s="17">
        <v>20245</v>
      </c>
      <c r="M393" t="s">
        <v>435</v>
      </c>
      <c r="N393">
        <v>4548.6000000000004</v>
      </c>
      <c r="O393" t="s">
        <v>185</v>
      </c>
      <c r="P393" t="s">
        <v>164</v>
      </c>
      <c r="Q393" t="s">
        <v>166</v>
      </c>
      <c r="R393" t="s">
        <v>164</v>
      </c>
      <c r="S393" t="s">
        <v>4924</v>
      </c>
      <c r="T393" t="s">
        <v>164</v>
      </c>
      <c r="U393" t="s">
        <v>164</v>
      </c>
      <c r="V393" s="17">
        <v>43956</v>
      </c>
      <c r="W393" t="s">
        <v>0</v>
      </c>
      <c r="X393">
        <v>9</v>
      </c>
      <c r="Y393">
        <v>9</v>
      </c>
      <c r="Z393" t="s">
        <v>393</v>
      </c>
      <c r="AA393" t="s">
        <v>392</v>
      </c>
    </row>
    <row r="394" spans="1:27" x14ac:dyDescent="0.2">
      <c r="A394">
        <v>392</v>
      </c>
      <c r="B394" t="s">
        <v>0</v>
      </c>
      <c r="C394" t="s">
        <v>4923</v>
      </c>
      <c r="D394" t="s">
        <v>164</v>
      </c>
      <c r="E394">
        <v>56.009999999999899</v>
      </c>
      <c r="F394">
        <v>-121.98</v>
      </c>
      <c r="G394">
        <v>1956</v>
      </c>
      <c r="H394">
        <v>5</v>
      </c>
      <c r="I394">
        <v>7</v>
      </c>
      <c r="J394" s="17">
        <v>20582</v>
      </c>
      <c r="M394" t="s">
        <v>435</v>
      </c>
      <c r="N394">
        <v>242.8</v>
      </c>
      <c r="O394" t="s">
        <v>185</v>
      </c>
      <c r="P394" t="s">
        <v>164</v>
      </c>
      <c r="Q394" t="s">
        <v>166</v>
      </c>
      <c r="R394" t="s">
        <v>164</v>
      </c>
      <c r="S394" t="s">
        <v>4922</v>
      </c>
      <c r="T394" t="s">
        <v>164</v>
      </c>
      <c r="U394" t="s">
        <v>164</v>
      </c>
      <c r="V394" s="17">
        <v>43956</v>
      </c>
      <c r="W394" t="s">
        <v>0</v>
      </c>
      <c r="X394">
        <v>9</v>
      </c>
      <c r="Y394">
        <v>9</v>
      </c>
      <c r="Z394" t="s">
        <v>393</v>
      </c>
      <c r="AA394" t="s">
        <v>392</v>
      </c>
    </row>
    <row r="395" spans="1:27" x14ac:dyDescent="0.2">
      <c r="A395">
        <v>393</v>
      </c>
      <c r="B395" t="s">
        <v>0</v>
      </c>
      <c r="C395" t="s">
        <v>4921</v>
      </c>
      <c r="D395" t="s">
        <v>164</v>
      </c>
      <c r="E395">
        <v>55.933999999999898</v>
      </c>
      <c r="F395">
        <v>-121.98</v>
      </c>
      <c r="G395">
        <v>1956</v>
      </c>
      <c r="H395">
        <v>5</v>
      </c>
      <c r="I395">
        <v>13</v>
      </c>
      <c r="J395" s="17">
        <v>20588</v>
      </c>
      <c r="M395" t="s">
        <v>435</v>
      </c>
      <c r="N395">
        <v>2488.8000000000002</v>
      </c>
      <c r="O395" t="s">
        <v>185</v>
      </c>
      <c r="P395" t="s">
        <v>164</v>
      </c>
      <c r="Q395" t="s">
        <v>166</v>
      </c>
      <c r="R395" t="s">
        <v>164</v>
      </c>
      <c r="S395" t="s">
        <v>4920</v>
      </c>
      <c r="T395" t="s">
        <v>164</v>
      </c>
      <c r="U395" t="s">
        <v>164</v>
      </c>
      <c r="V395" s="17">
        <v>43956</v>
      </c>
      <c r="W395" t="s">
        <v>0</v>
      </c>
      <c r="X395">
        <v>9</v>
      </c>
      <c r="Y395">
        <v>9</v>
      </c>
      <c r="Z395" t="s">
        <v>393</v>
      </c>
      <c r="AA395" t="s">
        <v>392</v>
      </c>
    </row>
    <row r="396" spans="1:27" x14ac:dyDescent="0.2">
      <c r="A396">
        <v>394</v>
      </c>
      <c r="B396" t="s">
        <v>0</v>
      </c>
      <c r="C396" t="s">
        <v>4919</v>
      </c>
      <c r="D396" t="s">
        <v>164</v>
      </c>
      <c r="E396">
        <v>55.875999999999898</v>
      </c>
      <c r="F396">
        <v>-121.23</v>
      </c>
      <c r="G396">
        <v>1956</v>
      </c>
      <c r="H396">
        <v>5</v>
      </c>
      <c r="I396">
        <v>19</v>
      </c>
      <c r="J396" s="17">
        <v>20594</v>
      </c>
      <c r="M396" t="s">
        <v>435</v>
      </c>
      <c r="N396">
        <v>1019.8</v>
      </c>
      <c r="O396" t="s">
        <v>185</v>
      </c>
      <c r="P396" t="s">
        <v>164</v>
      </c>
      <c r="Q396" t="s">
        <v>166</v>
      </c>
      <c r="R396" t="s">
        <v>164</v>
      </c>
      <c r="S396" t="s">
        <v>4918</v>
      </c>
      <c r="T396" t="s">
        <v>164</v>
      </c>
      <c r="U396" t="s">
        <v>164</v>
      </c>
      <c r="V396" s="17">
        <v>43956</v>
      </c>
      <c r="W396" t="s">
        <v>0</v>
      </c>
      <c r="X396">
        <v>9</v>
      </c>
      <c r="Y396">
        <v>9</v>
      </c>
      <c r="Z396" t="s">
        <v>393</v>
      </c>
      <c r="AA396" t="s">
        <v>392</v>
      </c>
    </row>
    <row r="397" spans="1:27" x14ac:dyDescent="0.2">
      <c r="A397">
        <v>395</v>
      </c>
      <c r="B397" t="s">
        <v>0</v>
      </c>
      <c r="C397" t="s">
        <v>4917</v>
      </c>
      <c r="D397" t="s">
        <v>164</v>
      </c>
      <c r="E397">
        <v>56.155000000000001</v>
      </c>
      <c r="F397">
        <v>-120.874</v>
      </c>
      <c r="G397">
        <v>1956</v>
      </c>
      <c r="H397">
        <v>5</v>
      </c>
      <c r="I397">
        <v>20</v>
      </c>
      <c r="J397" s="17">
        <v>20595</v>
      </c>
      <c r="M397" t="s">
        <v>435</v>
      </c>
      <c r="N397">
        <v>1543.8</v>
      </c>
      <c r="O397" t="s">
        <v>185</v>
      </c>
      <c r="P397" t="s">
        <v>164</v>
      </c>
      <c r="Q397" t="s">
        <v>166</v>
      </c>
      <c r="R397" t="s">
        <v>164</v>
      </c>
      <c r="S397" t="s">
        <v>4916</v>
      </c>
      <c r="T397" t="s">
        <v>164</v>
      </c>
      <c r="U397" t="s">
        <v>164</v>
      </c>
      <c r="V397" s="17">
        <v>43956</v>
      </c>
      <c r="W397" t="s">
        <v>0</v>
      </c>
      <c r="X397">
        <v>9</v>
      </c>
      <c r="Y397">
        <v>9</v>
      </c>
      <c r="Z397" t="s">
        <v>393</v>
      </c>
      <c r="AA397" t="s">
        <v>392</v>
      </c>
    </row>
    <row r="398" spans="1:27" x14ac:dyDescent="0.2">
      <c r="A398">
        <v>396</v>
      </c>
      <c r="B398" t="s">
        <v>0</v>
      </c>
      <c r="C398" t="s">
        <v>4915</v>
      </c>
      <c r="D398" t="s">
        <v>164</v>
      </c>
      <c r="E398">
        <v>55.713000000000001</v>
      </c>
      <c r="F398">
        <v>-121.126</v>
      </c>
      <c r="G398">
        <v>1956</v>
      </c>
      <c r="H398">
        <v>5</v>
      </c>
      <c r="I398">
        <v>16</v>
      </c>
      <c r="J398" s="17">
        <v>20591</v>
      </c>
      <c r="M398" t="s">
        <v>435</v>
      </c>
      <c r="N398">
        <v>4103.5</v>
      </c>
      <c r="O398" t="s">
        <v>185</v>
      </c>
      <c r="P398" t="s">
        <v>164</v>
      </c>
      <c r="Q398" t="s">
        <v>166</v>
      </c>
      <c r="R398" t="s">
        <v>164</v>
      </c>
      <c r="S398" t="s">
        <v>4914</v>
      </c>
      <c r="T398" t="s">
        <v>164</v>
      </c>
      <c r="U398" t="s">
        <v>164</v>
      </c>
      <c r="V398" s="17">
        <v>43956</v>
      </c>
      <c r="W398" t="s">
        <v>0</v>
      </c>
      <c r="X398">
        <v>9</v>
      </c>
      <c r="Y398">
        <v>9</v>
      </c>
      <c r="Z398" t="s">
        <v>393</v>
      </c>
      <c r="AA398" t="s">
        <v>392</v>
      </c>
    </row>
    <row r="399" spans="1:27" x14ac:dyDescent="0.2">
      <c r="A399">
        <v>397</v>
      </c>
      <c r="B399" t="s">
        <v>0</v>
      </c>
      <c r="C399" t="s">
        <v>4913</v>
      </c>
      <c r="D399" t="s">
        <v>164</v>
      </c>
      <c r="E399">
        <v>56.259999999999899</v>
      </c>
      <c r="F399">
        <v>-120.48</v>
      </c>
      <c r="G399">
        <v>1956</v>
      </c>
      <c r="H399">
        <v>5</v>
      </c>
      <c r="I399">
        <v>18</v>
      </c>
      <c r="J399" s="17">
        <v>20593</v>
      </c>
      <c r="M399" t="s">
        <v>435</v>
      </c>
      <c r="N399">
        <v>1788.7</v>
      </c>
      <c r="O399" t="s">
        <v>185</v>
      </c>
      <c r="P399" t="s">
        <v>164</v>
      </c>
      <c r="Q399" t="s">
        <v>166</v>
      </c>
      <c r="R399" t="s">
        <v>164</v>
      </c>
      <c r="S399" t="s">
        <v>4912</v>
      </c>
      <c r="T399" t="s">
        <v>164</v>
      </c>
      <c r="U399" t="s">
        <v>164</v>
      </c>
      <c r="V399" s="17">
        <v>43956</v>
      </c>
      <c r="W399" t="s">
        <v>0</v>
      </c>
      <c r="X399">
        <v>9</v>
      </c>
      <c r="Y399">
        <v>9</v>
      </c>
      <c r="Z399" t="s">
        <v>393</v>
      </c>
      <c r="AA399" t="s">
        <v>392</v>
      </c>
    </row>
    <row r="400" spans="1:27" x14ac:dyDescent="0.2">
      <c r="A400">
        <v>398</v>
      </c>
      <c r="B400" t="s">
        <v>0</v>
      </c>
      <c r="C400" t="s">
        <v>4911</v>
      </c>
      <c r="D400" t="s">
        <v>164</v>
      </c>
      <c r="E400">
        <v>56.683999999999898</v>
      </c>
      <c r="F400">
        <v>-120.874</v>
      </c>
      <c r="G400">
        <v>1955</v>
      </c>
      <c r="H400">
        <v>9</v>
      </c>
      <c r="I400">
        <v>3</v>
      </c>
      <c r="J400" s="17">
        <v>20335</v>
      </c>
      <c r="M400" t="s">
        <v>435</v>
      </c>
      <c r="N400">
        <v>1618.7</v>
      </c>
      <c r="O400" t="s">
        <v>185</v>
      </c>
      <c r="P400" t="s">
        <v>164</v>
      </c>
      <c r="Q400" t="s">
        <v>166</v>
      </c>
      <c r="R400" t="s">
        <v>164</v>
      </c>
      <c r="S400" t="s">
        <v>4910</v>
      </c>
      <c r="T400" t="s">
        <v>164</v>
      </c>
      <c r="U400" t="s">
        <v>164</v>
      </c>
      <c r="V400" s="17">
        <v>43956</v>
      </c>
      <c r="W400" t="s">
        <v>0</v>
      </c>
      <c r="X400">
        <v>9</v>
      </c>
      <c r="Y400">
        <v>9</v>
      </c>
      <c r="Z400" t="s">
        <v>393</v>
      </c>
      <c r="AA400" t="s">
        <v>392</v>
      </c>
    </row>
    <row r="401" spans="1:27" x14ac:dyDescent="0.2">
      <c r="A401">
        <v>399</v>
      </c>
      <c r="B401" t="s">
        <v>0</v>
      </c>
      <c r="C401" t="s">
        <v>4909</v>
      </c>
      <c r="D401" t="s">
        <v>164</v>
      </c>
      <c r="E401">
        <v>55.817999999999898</v>
      </c>
      <c r="F401">
        <v>-121.48</v>
      </c>
      <c r="G401">
        <v>1955</v>
      </c>
      <c r="H401">
        <v>5</v>
      </c>
      <c r="I401">
        <v>14</v>
      </c>
      <c r="J401" s="17">
        <v>20223</v>
      </c>
      <c r="M401" t="s">
        <v>435</v>
      </c>
      <c r="N401">
        <v>955</v>
      </c>
      <c r="O401" t="s">
        <v>185</v>
      </c>
      <c r="P401" t="s">
        <v>164</v>
      </c>
      <c r="Q401" t="s">
        <v>166</v>
      </c>
      <c r="R401" t="s">
        <v>164</v>
      </c>
      <c r="S401" t="s">
        <v>4908</v>
      </c>
      <c r="T401" t="s">
        <v>164</v>
      </c>
      <c r="U401" t="s">
        <v>164</v>
      </c>
      <c r="V401" s="17">
        <v>43956</v>
      </c>
      <c r="W401" t="s">
        <v>0</v>
      </c>
      <c r="X401">
        <v>9</v>
      </c>
      <c r="Y401">
        <v>9</v>
      </c>
      <c r="Z401" t="s">
        <v>393</v>
      </c>
      <c r="AA401" t="s">
        <v>392</v>
      </c>
    </row>
    <row r="402" spans="1:27" x14ac:dyDescent="0.2">
      <c r="A402">
        <v>400</v>
      </c>
      <c r="B402" t="s">
        <v>0</v>
      </c>
      <c r="C402" t="s">
        <v>4907</v>
      </c>
      <c r="D402" t="s">
        <v>164</v>
      </c>
      <c r="E402">
        <v>56.405000000000001</v>
      </c>
      <c r="F402">
        <v>-124.569999999999</v>
      </c>
      <c r="G402">
        <v>1955</v>
      </c>
      <c r="H402">
        <v>6</v>
      </c>
      <c r="I402">
        <v>23</v>
      </c>
      <c r="J402" s="17">
        <v>20263</v>
      </c>
      <c r="M402" t="s">
        <v>435</v>
      </c>
      <c r="N402">
        <v>284.8</v>
      </c>
      <c r="O402" t="s">
        <v>167</v>
      </c>
      <c r="P402" t="s">
        <v>164</v>
      </c>
      <c r="Q402" t="s">
        <v>166</v>
      </c>
      <c r="R402" t="s">
        <v>164</v>
      </c>
      <c r="S402" t="s">
        <v>4906</v>
      </c>
      <c r="T402" t="s">
        <v>164</v>
      </c>
      <c r="U402" t="s">
        <v>164</v>
      </c>
      <c r="V402" s="17">
        <v>43956</v>
      </c>
      <c r="W402" t="s">
        <v>0</v>
      </c>
      <c r="X402">
        <v>14</v>
      </c>
      <c r="Y402">
        <v>14</v>
      </c>
      <c r="Z402" t="s">
        <v>163</v>
      </c>
      <c r="AA402" t="s">
        <v>162</v>
      </c>
    </row>
    <row r="403" spans="1:27" x14ac:dyDescent="0.2">
      <c r="A403">
        <v>401</v>
      </c>
      <c r="B403" t="s">
        <v>0</v>
      </c>
      <c r="C403" t="s">
        <v>4905</v>
      </c>
      <c r="D403" t="s">
        <v>164</v>
      </c>
      <c r="E403">
        <v>56.463000000000001</v>
      </c>
      <c r="F403">
        <v>-124.569999999999</v>
      </c>
      <c r="G403">
        <v>1961</v>
      </c>
      <c r="H403">
        <v>8</v>
      </c>
      <c r="I403">
        <v>1</v>
      </c>
      <c r="J403" s="17">
        <v>22494</v>
      </c>
      <c r="M403" t="s">
        <v>3142</v>
      </c>
      <c r="N403">
        <v>3318.4</v>
      </c>
      <c r="O403" t="s">
        <v>167</v>
      </c>
      <c r="P403" t="s">
        <v>164</v>
      </c>
      <c r="Q403" t="s">
        <v>166</v>
      </c>
      <c r="R403" t="s">
        <v>164</v>
      </c>
      <c r="S403" t="s">
        <v>4904</v>
      </c>
      <c r="T403" t="s">
        <v>164</v>
      </c>
      <c r="U403" t="s">
        <v>164</v>
      </c>
      <c r="V403" s="17">
        <v>43956</v>
      </c>
      <c r="W403" t="s">
        <v>0</v>
      </c>
      <c r="X403">
        <v>14</v>
      </c>
      <c r="Y403">
        <v>14</v>
      </c>
      <c r="Z403" t="s">
        <v>163</v>
      </c>
      <c r="AA403" t="s">
        <v>162</v>
      </c>
    </row>
    <row r="404" spans="1:27" x14ac:dyDescent="0.2">
      <c r="A404">
        <v>402</v>
      </c>
      <c r="B404" t="s">
        <v>0</v>
      </c>
      <c r="C404" t="s">
        <v>4903</v>
      </c>
      <c r="D404" t="s">
        <v>164</v>
      </c>
      <c r="E404">
        <v>55.097000000000001</v>
      </c>
      <c r="F404">
        <v>-121.178</v>
      </c>
      <c r="G404">
        <v>1957</v>
      </c>
      <c r="H404">
        <v>6</v>
      </c>
      <c r="I404">
        <v>2</v>
      </c>
      <c r="J404" s="17">
        <v>20973</v>
      </c>
      <c r="M404" t="s">
        <v>435</v>
      </c>
      <c r="N404">
        <v>323.69999999999902</v>
      </c>
      <c r="O404" t="s">
        <v>167</v>
      </c>
      <c r="P404" t="s">
        <v>164</v>
      </c>
      <c r="Q404" t="s">
        <v>166</v>
      </c>
      <c r="R404" t="s">
        <v>164</v>
      </c>
      <c r="S404" t="s">
        <v>4902</v>
      </c>
      <c r="T404" t="s">
        <v>164</v>
      </c>
      <c r="U404" t="s">
        <v>164</v>
      </c>
      <c r="V404" s="17">
        <v>43956</v>
      </c>
      <c r="W404" t="s">
        <v>0</v>
      </c>
      <c r="X404">
        <v>14</v>
      </c>
      <c r="Y404">
        <v>14</v>
      </c>
      <c r="Z404" t="s">
        <v>163</v>
      </c>
      <c r="AA404" t="s">
        <v>162</v>
      </c>
    </row>
    <row r="405" spans="1:27" x14ac:dyDescent="0.2">
      <c r="A405">
        <v>403</v>
      </c>
      <c r="B405" t="s">
        <v>0</v>
      </c>
      <c r="C405" t="s">
        <v>4901</v>
      </c>
      <c r="D405" t="s">
        <v>164</v>
      </c>
      <c r="E405">
        <v>55.597000000000001</v>
      </c>
      <c r="F405">
        <v>-121.928</v>
      </c>
      <c r="G405">
        <v>1956</v>
      </c>
      <c r="H405">
        <v>5</v>
      </c>
      <c r="I405">
        <v>16</v>
      </c>
      <c r="J405" s="17">
        <v>20591</v>
      </c>
      <c r="M405" t="s">
        <v>435</v>
      </c>
      <c r="N405">
        <v>305.5</v>
      </c>
      <c r="O405" t="s">
        <v>185</v>
      </c>
      <c r="P405" t="s">
        <v>164</v>
      </c>
      <c r="Q405" t="s">
        <v>166</v>
      </c>
      <c r="R405" t="s">
        <v>164</v>
      </c>
      <c r="S405" t="s">
        <v>4900</v>
      </c>
      <c r="T405" t="s">
        <v>164</v>
      </c>
      <c r="U405" t="s">
        <v>164</v>
      </c>
      <c r="V405" s="17">
        <v>43956</v>
      </c>
      <c r="W405" t="s">
        <v>0</v>
      </c>
      <c r="X405">
        <v>14</v>
      </c>
      <c r="Y405">
        <v>14</v>
      </c>
      <c r="Z405" t="s">
        <v>163</v>
      </c>
      <c r="AA405" t="s">
        <v>162</v>
      </c>
    </row>
    <row r="406" spans="1:27" x14ac:dyDescent="0.2">
      <c r="A406">
        <v>404</v>
      </c>
      <c r="B406" t="s">
        <v>0</v>
      </c>
      <c r="C406" t="s">
        <v>4899</v>
      </c>
      <c r="D406" t="s">
        <v>164</v>
      </c>
      <c r="E406">
        <v>55.009999999999899</v>
      </c>
      <c r="F406">
        <v>-121.428</v>
      </c>
      <c r="G406">
        <v>1961</v>
      </c>
      <c r="H406">
        <v>7</v>
      </c>
      <c r="I406">
        <v>23</v>
      </c>
      <c r="J406" s="17">
        <v>22485</v>
      </c>
      <c r="M406" t="s">
        <v>3142</v>
      </c>
      <c r="N406">
        <v>7409.8</v>
      </c>
      <c r="O406" t="s">
        <v>167</v>
      </c>
      <c r="P406" t="s">
        <v>164</v>
      </c>
      <c r="Q406" t="s">
        <v>166</v>
      </c>
      <c r="R406" t="s">
        <v>164</v>
      </c>
      <c r="S406" t="s">
        <v>4898</v>
      </c>
      <c r="T406" t="s">
        <v>164</v>
      </c>
      <c r="U406" t="s">
        <v>164</v>
      </c>
      <c r="V406" s="17">
        <v>43956</v>
      </c>
      <c r="W406" t="s">
        <v>0</v>
      </c>
      <c r="X406">
        <v>14</v>
      </c>
      <c r="Y406">
        <v>14</v>
      </c>
      <c r="Z406" t="s">
        <v>163</v>
      </c>
      <c r="AA406" t="s">
        <v>162</v>
      </c>
    </row>
    <row r="407" spans="1:27" x14ac:dyDescent="0.2">
      <c r="A407">
        <v>405</v>
      </c>
      <c r="B407" t="s">
        <v>0</v>
      </c>
      <c r="C407" t="s">
        <v>4897</v>
      </c>
      <c r="D407" t="s">
        <v>164</v>
      </c>
      <c r="E407">
        <v>55.317999999999898</v>
      </c>
      <c r="F407">
        <v>-122.678</v>
      </c>
      <c r="G407">
        <v>1957</v>
      </c>
      <c r="H407">
        <v>5</v>
      </c>
      <c r="I407">
        <v>31</v>
      </c>
      <c r="J407" s="17">
        <v>20971</v>
      </c>
      <c r="M407" t="s">
        <v>435</v>
      </c>
      <c r="N407">
        <v>550.29999999999905</v>
      </c>
      <c r="O407" t="s">
        <v>185</v>
      </c>
      <c r="P407" t="s">
        <v>164</v>
      </c>
      <c r="Q407" t="s">
        <v>166</v>
      </c>
      <c r="R407" t="s">
        <v>164</v>
      </c>
      <c r="S407" t="s">
        <v>4896</v>
      </c>
      <c r="T407" t="s">
        <v>164</v>
      </c>
      <c r="U407" t="s">
        <v>164</v>
      </c>
      <c r="V407" s="17">
        <v>43956</v>
      </c>
      <c r="W407" t="s">
        <v>0</v>
      </c>
      <c r="X407">
        <v>14</v>
      </c>
      <c r="Y407">
        <v>14</v>
      </c>
      <c r="Z407" t="s">
        <v>163</v>
      </c>
      <c r="AA407" t="s">
        <v>162</v>
      </c>
    </row>
    <row r="408" spans="1:27" x14ac:dyDescent="0.2">
      <c r="A408">
        <v>406</v>
      </c>
      <c r="B408" t="s">
        <v>0</v>
      </c>
      <c r="C408" t="s">
        <v>4895</v>
      </c>
      <c r="D408" t="s">
        <v>164</v>
      </c>
      <c r="E408">
        <v>55.509999999999899</v>
      </c>
      <c r="F408">
        <v>-122.678</v>
      </c>
      <c r="G408">
        <v>1956</v>
      </c>
      <c r="H408">
        <v>5</v>
      </c>
      <c r="I408">
        <v>15</v>
      </c>
      <c r="J408" s="17">
        <v>20590</v>
      </c>
      <c r="M408" t="s">
        <v>435</v>
      </c>
      <c r="N408">
        <v>849.79999999999905</v>
      </c>
      <c r="O408" t="s">
        <v>185</v>
      </c>
      <c r="P408" t="s">
        <v>164</v>
      </c>
      <c r="Q408" t="s">
        <v>166</v>
      </c>
      <c r="R408" t="s">
        <v>164</v>
      </c>
      <c r="S408" t="s">
        <v>4894</v>
      </c>
      <c r="T408" t="s">
        <v>164</v>
      </c>
      <c r="U408" t="s">
        <v>164</v>
      </c>
      <c r="V408" s="17">
        <v>43956</v>
      </c>
      <c r="W408" t="s">
        <v>0</v>
      </c>
      <c r="X408">
        <v>14</v>
      </c>
      <c r="Y408">
        <v>14</v>
      </c>
      <c r="Z408" t="s">
        <v>163</v>
      </c>
      <c r="AA408" t="s">
        <v>162</v>
      </c>
    </row>
    <row r="409" spans="1:27" x14ac:dyDescent="0.2">
      <c r="A409">
        <v>407</v>
      </c>
      <c r="B409" t="s">
        <v>0</v>
      </c>
      <c r="C409" t="s">
        <v>4893</v>
      </c>
      <c r="D409" t="s">
        <v>164</v>
      </c>
      <c r="E409">
        <v>55.347000000000001</v>
      </c>
      <c r="F409">
        <v>-122.626</v>
      </c>
      <c r="G409">
        <v>1956</v>
      </c>
      <c r="H409">
        <v>7</v>
      </c>
      <c r="I409">
        <v>10</v>
      </c>
      <c r="J409" s="17">
        <v>20646</v>
      </c>
      <c r="M409" t="s">
        <v>435</v>
      </c>
      <c r="N409">
        <v>412.69999999999902</v>
      </c>
      <c r="O409" t="s">
        <v>185</v>
      </c>
      <c r="P409" t="s">
        <v>164</v>
      </c>
      <c r="Q409" t="s">
        <v>166</v>
      </c>
      <c r="R409" t="s">
        <v>164</v>
      </c>
      <c r="S409" t="s">
        <v>4892</v>
      </c>
      <c r="T409" t="s">
        <v>164</v>
      </c>
      <c r="U409" t="s">
        <v>164</v>
      </c>
      <c r="V409" s="17">
        <v>43956</v>
      </c>
      <c r="W409" t="s">
        <v>0</v>
      </c>
      <c r="X409">
        <v>14</v>
      </c>
      <c r="Y409">
        <v>14</v>
      </c>
      <c r="Z409" t="s">
        <v>163</v>
      </c>
      <c r="AA409" t="s">
        <v>162</v>
      </c>
    </row>
    <row r="410" spans="1:27" x14ac:dyDescent="0.2">
      <c r="A410">
        <v>408</v>
      </c>
      <c r="B410" t="s">
        <v>0</v>
      </c>
      <c r="C410" t="s">
        <v>4891</v>
      </c>
      <c r="D410" t="s">
        <v>164</v>
      </c>
      <c r="E410">
        <v>55.509999999999899</v>
      </c>
      <c r="F410">
        <v>-122.73</v>
      </c>
      <c r="G410">
        <v>1956</v>
      </c>
      <c r="H410">
        <v>8</v>
      </c>
      <c r="I410">
        <v>12</v>
      </c>
      <c r="J410" s="17">
        <v>20679</v>
      </c>
      <c r="M410" t="s">
        <v>435</v>
      </c>
      <c r="N410">
        <v>255.69999999999899</v>
      </c>
      <c r="O410" t="s">
        <v>185</v>
      </c>
      <c r="P410" t="s">
        <v>164</v>
      </c>
      <c r="Q410" t="s">
        <v>166</v>
      </c>
      <c r="R410" t="s">
        <v>164</v>
      </c>
      <c r="S410" t="s">
        <v>4890</v>
      </c>
      <c r="T410" t="s">
        <v>164</v>
      </c>
      <c r="U410" t="s">
        <v>164</v>
      </c>
      <c r="V410" s="17">
        <v>43956</v>
      </c>
      <c r="W410" t="s">
        <v>0</v>
      </c>
      <c r="X410">
        <v>14</v>
      </c>
      <c r="Y410">
        <v>14</v>
      </c>
      <c r="Z410" t="s">
        <v>163</v>
      </c>
      <c r="AA410" t="s">
        <v>162</v>
      </c>
    </row>
    <row r="411" spans="1:27" x14ac:dyDescent="0.2">
      <c r="A411">
        <v>409</v>
      </c>
      <c r="B411" t="s">
        <v>0</v>
      </c>
      <c r="C411" t="s">
        <v>4889</v>
      </c>
      <c r="D411" t="s">
        <v>164</v>
      </c>
      <c r="E411">
        <v>54.991999999999898</v>
      </c>
      <c r="F411">
        <v>-122.230999999999</v>
      </c>
      <c r="G411">
        <v>1961</v>
      </c>
      <c r="H411">
        <v>8</v>
      </c>
      <c r="I411">
        <v>3</v>
      </c>
      <c r="J411" s="17">
        <v>22496</v>
      </c>
      <c r="M411" t="s">
        <v>3142</v>
      </c>
      <c r="N411">
        <v>2901.5999999999899</v>
      </c>
      <c r="O411" t="s">
        <v>167</v>
      </c>
      <c r="P411" t="s">
        <v>164</v>
      </c>
      <c r="Q411" t="s">
        <v>166</v>
      </c>
      <c r="R411" t="s">
        <v>164</v>
      </c>
      <c r="S411" t="s">
        <v>4888</v>
      </c>
      <c r="T411" t="s">
        <v>164</v>
      </c>
      <c r="U411" t="s">
        <v>164</v>
      </c>
      <c r="V411" s="17">
        <v>43956</v>
      </c>
      <c r="W411" t="s">
        <v>0</v>
      </c>
      <c r="X411">
        <v>14</v>
      </c>
      <c r="Y411">
        <v>14</v>
      </c>
      <c r="Z411" t="s">
        <v>163</v>
      </c>
      <c r="AA411" t="s">
        <v>162</v>
      </c>
    </row>
    <row r="412" spans="1:27" x14ac:dyDescent="0.2">
      <c r="A412">
        <v>410</v>
      </c>
      <c r="B412" t="s">
        <v>0</v>
      </c>
      <c r="C412" t="s">
        <v>4887</v>
      </c>
      <c r="D412" t="s">
        <v>164</v>
      </c>
      <c r="E412">
        <v>55.597000000000001</v>
      </c>
      <c r="F412">
        <v>-121.376</v>
      </c>
      <c r="G412">
        <v>1955</v>
      </c>
      <c r="H412">
        <v>5</v>
      </c>
      <c r="I412">
        <v>14</v>
      </c>
      <c r="J412" s="17">
        <v>20223</v>
      </c>
      <c r="M412" t="s">
        <v>435</v>
      </c>
      <c r="N412">
        <v>1902</v>
      </c>
      <c r="O412" t="s">
        <v>185</v>
      </c>
      <c r="P412" t="s">
        <v>164</v>
      </c>
      <c r="Q412" t="s">
        <v>166</v>
      </c>
      <c r="R412" t="s">
        <v>164</v>
      </c>
      <c r="S412" t="s">
        <v>4886</v>
      </c>
      <c r="T412" t="s">
        <v>164</v>
      </c>
      <c r="U412" t="s">
        <v>164</v>
      </c>
      <c r="V412" s="17">
        <v>43956</v>
      </c>
      <c r="W412" t="s">
        <v>0</v>
      </c>
      <c r="X412">
        <v>9</v>
      </c>
      <c r="Y412">
        <v>9</v>
      </c>
      <c r="Z412" t="s">
        <v>393</v>
      </c>
      <c r="AA412" t="s">
        <v>392</v>
      </c>
    </row>
    <row r="413" spans="1:27" x14ac:dyDescent="0.2">
      <c r="A413">
        <v>411</v>
      </c>
      <c r="B413" t="s">
        <v>0</v>
      </c>
      <c r="C413" t="s">
        <v>4885</v>
      </c>
      <c r="D413" t="s">
        <v>164</v>
      </c>
      <c r="E413">
        <v>55.597000000000001</v>
      </c>
      <c r="F413">
        <v>-121.325</v>
      </c>
      <c r="G413">
        <v>1956</v>
      </c>
      <c r="H413">
        <v>5</v>
      </c>
      <c r="I413">
        <v>9</v>
      </c>
      <c r="J413" s="17">
        <v>20584</v>
      </c>
      <c r="M413" t="s">
        <v>435</v>
      </c>
      <c r="N413">
        <v>1942.4</v>
      </c>
      <c r="O413" t="s">
        <v>185</v>
      </c>
      <c r="P413" t="s">
        <v>164</v>
      </c>
      <c r="Q413" t="s">
        <v>166</v>
      </c>
      <c r="R413" t="s">
        <v>164</v>
      </c>
      <c r="S413" t="s">
        <v>4884</v>
      </c>
      <c r="T413" t="s">
        <v>164</v>
      </c>
      <c r="U413" t="s">
        <v>164</v>
      </c>
      <c r="V413" s="17">
        <v>43956</v>
      </c>
      <c r="W413" t="s">
        <v>0</v>
      </c>
      <c r="X413">
        <v>9</v>
      </c>
      <c r="Y413">
        <v>9</v>
      </c>
      <c r="Z413" t="s">
        <v>393</v>
      </c>
      <c r="AA413" t="s">
        <v>392</v>
      </c>
    </row>
    <row r="414" spans="1:27" x14ac:dyDescent="0.2">
      <c r="A414">
        <v>412</v>
      </c>
      <c r="B414" t="s">
        <v>0</v>
      </c>
      <c r="C414" t="s">
        <v>4883</v>
      </c>
      <c r="D414" t="s">
        <v>164</v>
      </c>
      <c r="E414">
        <v>55.597000000000001</v>
      </c>
      <c r="F414">
        <v>-121.178</v>
      </c>
      <c r="G414">
        <v>1956</v>
      </c>
      <c r="H414">
        <v>5</v>
      </c>
      <c r="I414">
        <v>20</v>
      </c>
      <c r="J414" s="17">
        <v>20595</v>
      </c>
      <c r="M414" t="s">
        <v>435</v>
      </c>
      <c r="N414">
        <v>1764.4</v>
      </c>
      <c r="O414" t="s">
        <v>185</v>
      </c>
      <c r="P414" t="s">
        <v>164</v>
      </c>
      <c r="Q414" t="s">
        <v>166</v>
      </c>
      <c r="R414" t="s">
        <v>164</v>
      </c>
      <c r="S414" t="s">
        <v>4882</v>
      </c>
      <c r="T414" t="s">
        <v>164</v>
      </c>
      <c r="U414" t="s">
        <v>164</v>
      </c>
      <c r="V414" s="17">
        <v>43956</v>
      </c>
      <c r="W414" t="s">
        <v>0</v>
      </c>
      <c r="X414">
        <v>9</v>
      </c>
      <c r="Y414">
        <v>9</v>
      </c>
      <c r="Z414" t="s">
        <v>393</v>
      </c>
      <c r="AA414" t="s">
        <v>392</v>
      </c>
    </row>
    <row r="415" spans="1:27" x14ac:dyDescent="0.2">
      <c r="A415">
        <v>413</v>
      </c>
      <c r="B415" t="s">
        <v>0</v>
      </c>
      <c r="C415" t="s">
        <v>4881</v>
      </c>
      <c r="D415" t="s">
        <v>164</v>
      </c>
      <c r="E415">
        <v>55.597000000000001</v>
      </c>
      <c r="F415">
        <v>-120.98</v>
      </c>
      <c r="G415">
        <v>1956</v>
      </c>
      <c r="H415">
        <v>5</v>
      </c>
      <c r="I415">
        <v>20</v>
      </c>
      <c r="J415" s="17">
        <v>20595</v>
      </c>
      <c r="M415" t="s">
        <v>435</v>
      </c>
      <c r="N415">
        <v>1294.9000000000001</v>
      </c>
      <c r="O415" t="s">
        <v>185</v>
      </c>
      <c r="P415" t="s">
        <v>164</v>
      </c>
      <c r="Q415" t="s">
        <v>166</v>
      </c>
      <c r="R415" t="s">
        <v>164</v>
      </c>
      <c r="S415" t="s">
        <v>4880</v>
      </c>
      <c r="T415" t="s">
        <v>164</v>
      </c>
      <c r="U415" t="s">
        <v>164</v>
      </c>
      <c r="V415" s="17">
        <v>43956</v>
      </c>
      <c r="W415" t="s">
        <v>0</v>
      </c>
      <c r="X415">
        <v>9</v>
      </c>
      <c r="Y415">
        <v>9</v>
      </c>
      <c r="Z415" t="s">
        <v>393</v>
      </c>
      <c r="AA415" t="s">
        <v>392</v>
      </c>
    </row>
    <row r="416" spans="1:27" x14ac:dyDescent="0.2">
      <c r="A416">
        <v>414</v>
      </c>
      <c r="B416" t="s">
        <v>0</v>
      </c>
      <c r="C416" t="s">
        <v>4879</v>
      </c>
      <c r="D416" t="s">
        <v>164</v>
      </c>
      <c r="E416">
        <v>54.597000000000001</v>
      </c>
      <c r="F416">
        <v>-125.078999999999</v>
      </c>
      <c r="G416">
        <v>1955</v>
      </c>
      <c r="H416">
        <v>6</v>
      </c>
      <c r="I416">
        <v>11</v>
      </c>
      <c r="J416" s="17">
        <v>20251</v>
      </c>
      <c r="M416" t="s">
        <v>435</v>
      </c>
      <c r="N416">
        <v>339.89999999999901</v>
      </c>
      <c r="O416" t="s">
        <v>185</v>
      </c>
      <c r="P416" t="s">
        <v>164</v>
      </c>
      <c r="Q416" t="s">
        <v>166</v>
      </c>
      <c r="R416" t="s">
        <v>164</v>
      </c>
      <c r="S416" t="s">
        <v>4878</v>
      </c>
      <c r="T416" t="s">
        <v>164</v>
      </c>
      <c r="U416" t="s">
        <v>164</v>
      </c>
      <c r="V416" s="17">
        <v>43956</v>
      </c>
      <c r="W416" t="s">
        <v>0</v>
      </c>
      <c r="X416">
        <v>14</v>
      </c>
      <c r="Y416">
        <v>14</v>
      </c>
      <c r="Z416" t="s">
        <v>163</v>
      </c>
      <c r="AA416" t="s">
        <v>162</v>
      </c>
    </row>
    <row r="417" spans="1:27" x14ac:dyDescent="0.2">
      <c r="A417">
        <v>415</v>
      </c>
      <c r="B417" t="s">
        <v>0</v>
      </c>
      <c r="C417" t="s">
        <v>4877</v>
      </c>
      <c r="D417" t="s">
        <v>164</v>
      </c>
      <c r="E417">
        <v>55.213000000000001</v>
      </c>
      <c r="F417">
        <v>-126.376</v>
      </c>
      <c r="G417">
        <v>1956</v>
      </c>
      <c r="H417">
        <v>7</v>
      </c>
      <c r="I417">
        <v>27</v>
      </c>
      <c r="J417" s="17">
        <v>20663</v>
      </c>
      <c r="M417" t="s">
        <v>435</v>
      </c>
      <c r="N417">
        <v>388.39999999999901</v>
      </c>
      <c r="O417" t="s">
        <v>167</v>
      </c>
      <c r="P417" t="s">
        <v>164</v>
      </c>
      <c r="Q417" t="s">
        <v>166</v>
      </c>
      <c r="R417" t="s">
        <v>164</v>
      </c>
      <c r="S417" t="s">
        <v>4876</v>
      </c>
      <c r="T417" t="s">
        <v>164</v>
      </c>
      <c r="U417" t="s">
        <v>164</v>
      </c>
      <c r="V417" s="17">
        <v>43956</v>
      </c>
      <c r="W417" t="s">
        <v>0</v>
      </c>
      <c r="X417">
        <v>14</v>
      </c>
      <c r="Y417">
        <v>14</v>
      </c>
      <c r="Z417" t="s">
        <v>163</v>
      </c>
      <c r="AA417" t="s">
        <v>162</v>
      </c>
    </row>
    <row r="418" spans="1:27" x14ac:dyDescent="0.2">
      <c r="A418">
        <v>416</v>
      </c>
      <c r="B418" t="s">
        <v>0</v>
      </c>
      <c r="C418" t="s">
        <v>4875</v>
      </c>
      <c r="D418" t="s">
        <v>164</v>
      </c>
      <c r="E418">
        <v>53.759999999999899</v>
      </c>
      <c r="F418">
        <v>-122.432</v>
      </c>
      <c r="G418">
        <v>1957</v>
      </c>
      <c r="H418">
        <v>6</v>
      </c>
      <c r="I418">
        <v>5</v>
      </c>
      <c r="J418" s="17">
        <v>20976</v>
      </c>
      <c r="M418" t="s">
        <v>435</v>
      </c>
      <c r="N418">
        <v>870</v>
      </c>
      <c r="O418" t="s">
        <v>185</v>
      </c>
      <c r="P418" t="s">
        <v>164</v>
      </c>
      <c r="Q418" t="s">
        <v>166</v>
      </c>
      <c r="R418" t="s">
        <v>164</v>
      </c>
      <c r="S418" t="s">
        <v>4874</v>
      </c>
      <c r="T418" t="s">
        <v>164</v>
      </c>
      <c r="U418" t="s">
        <v>164</v>
      </c>
      <c r="V418" s="17">
        <v>43956</v>
      </c>
      <c r="W418" t="s">
        <v>0</v>
      </c>
      <c r="X418">
        <v>14</v>
      </c>
      <c r="Y418">
        <v>14</v>
      </c>
      <c r="Z418" t="s">
        <v>163</v>
      </c>
      <c r="AA418" t="s">
        <v>162</v>
      </c>
    </row>
    <row r="419" spans="1:27" x14ac:dyDescent="0.2">
      <c r="A419">
        <v>417</v>
      </c>
      <c r="B419" t="s">
        <v>0</v>
      </c>
      <c r="C419" t="s">
        <v>4873</v>
      </c>
      <c r="D419" t="s">
        <v>164</v>
      </c>
      <c r="E419">
        <v>54.463000000000001</v>
      </c>
      <c r="F419">
        <v>-124.02800000000001</v>
      </c>
      <c r="G419">
        <v>1956</v>
      </c>
      <c r="H419">
        <v>5</v>
      </c>
      <c r="I419">
        <v>18</v>
      </c>
      <c r="J419" s="17">
        <v>20593</v>
      </c>
      <c r="M419" t="s">
        <v>435</v>
      </c>
      <c r="N419">
        <v>229</v>
      </c>
      <c r="O419" t="s">
        <v>185</v>
      </c>
      <c r="P419" t="s">
        <v>164</v>
      </c>
      <c r="Q419" t="s">
        <v>166</v>
      </c>
      <c r="R419" t="s">
        <v>164</v>
      </c>
      <c r="S419" t="s">
        <v>4872</v>
      </c>
      <c r="T419" t="s">
        <v>164</v>
      </c>
      <c r="U419" t="s">
        <v>164</v>
      </c>
      <c r="V419" s="17">
        <v>43956</v>
      </c>
      <c r="W419" t="s">
        <v>0</v>
      </c>
      <c r="X419">
        <v>14</v>
      </c>
      <c r="Y419">
        <v>14</v>
      </c>
      <c r="Z419" t="s">
        <v>163</v>
      </c>
      <c r="AA419" t="s">
        <v>162</v>
      </c>
    </row>
    <row r="420" spans="1:27" x14ac:dyDescent="0.2">
      <c r="A420">
        <v>418</v>
      </c>
      <c r="B420" t="s">
        <v>0</v>
      </c>
      <c r="C420" t="s">
        <v>4871</v>
      </c>
      <c r="D420" t="s">
        <v>164</v>
      </c>
      <c r="E420">
        <v>53.817999999999898</v>
      </c>
      <c r="F420">
        <v>-122.533</v>
      </c>
      <c r="G420">
        <v>1961</v>
      </c>
      <c r="H420">
        <v>8</v>
      </c>
      <c r="I420">
        <v>2</v>
      </c>
      <c r="J420" s="17">
        <v>22495</v>
      </c>
      <c r="M420" t="s">
        <v>3142</v>
      </c>
      <c r="N420">
        <v>22257.699000000001</v>
      </c>
      <c r="O420" t="s">
        <v>185</v>
      </c>
      <c r="P420" t="s">
        <v>164</v>
      </c>
      <c r="Q420" t="s">
        <v>166</v>
      </c>
      <c r="R420" t="s">
        <v>164</v>
      </c>
      <c r="S420" t="s">
        <v>4870</v>
      </c>
      <c r="T420" t="s">
        <v>164</v>
      </c>
      <c r="U420" t="s">
        <v>164</v>
      </c>
      <c r="V420" s="17">
        <v>43956</v>
      </c>
      <c r="W420" t="s">
        <v>0</v>
      </c>
      <c r="X420">
        <v>14</v>
      </c>
      <c r="Y420">
        <v>14</v>
      </c>
      <c r="Z420" t="s">
        <v>163</v>
      </c>
      <c r="AA420" t="s">
        <v>162</v>
      </c>
    </row>
    <row r="421" spans="1:27" x14ac:dyDescent="0.2">
      <c r="A421">
        <v>419</v>
      </c>
      <c r="B421" t="s">
        <v>0</v>
      </c>
      <c r="C421" t="s">
        <v>4869</v>
      </c>
      <c r="D421" t="s">
        <v>164</v>
      </c>
      <c r="E421">
        <v>52.597000000000001</v>
      </c>
      <c r="F421">
        <v>-127.980999999999</v>
      </c>
      <c r="G421">
        <v>1955</v>
      </c>
      <c r="H421">
        <v>9</v>
      </c>
      <c r="I421">
        <v>23</v>
      </c>
      <c r="J421" s="17">
        <v>20355</v>
      </c>
      <c r="M421" t="s">
        <v>435</v>
      </c>
      <c r="N421">
        <v>275.10000000000002</v>
      </c>
      <c r="O421" t="s">
        <v>185</v>
      </c>
      <c r="P421" t="s">
        <v>164</v>
      </c>
      <c r="Q421" t="s">
        <v>166</v>
      </c>
      <c r="R421" t="s">
        <v>164</v>
      </c>
      <c r="S421" t="s">
        <v>4868</v>
      </c>
      <c r="T421" t="s">
        <v>164</v>
      </c>
      <c r="U421" t="s">
        <v>164</v>
      </c>
      <c r="V421" s="17">
        <v>43956</v>
      </c>
      <c r="W421" t="s">
        <v>0</v>
      </c>
      <c r="X421">
        <v>13</v>
      </c>
      <c r="Y421">
        <v>13</v>
      </c>
      <c r="Z421" t="s">
        <v>208</v>
      </c>
      <c r="AA421" t="s">
        <v>207</v>
      </c>
    </row>
    <row r="422" spans="1:27" x14ac:dyDescent="0.2">
      <c r="A422">
        <v>420</v>
      </c>
      <c r="B422" t="s">
        <v>0</v>
      </c>
      <c r="C422" t="s">
        <v>4867</v>
      </c>
      <c r="D422" t="s">
        <v>164</v>
      </c>
      <c r="E422">
        <v>53.759999999999899</v>
      </c>
      <c r="F422">
        <v>-124.63200000000001</v>
      </c>
      <c r="G422">
        <v>1956</v>
      </c>
      <c r="H422">
        <v>5</v>
      </c>
      <c r="I422">
        <v>2</v>
      </c>
      <c r="J422" s="17">
        <v>20577</v>
      </c>
      <c r="M422" t="s">
        <v>435</v>
      </c>
      <c r="N422">
        <v>217.3</v>
      </c>
      <c r="O422" t="s">
        <v>185</v>
      </c>
      <c r="P422" t="s">
        <v>164</v>
      </c>
      <c r="Q422" t="s">
        <v>166</v>
      </c>
      <c r="R422" t="s">
        <v>164</v>
      </c>
      <c r="S422" t="s">
        <v>4866</v>
      </c>
      <c r="T422" t="s">
        <v>164</v>
      </c>
      <c r="U422" t="s">
        <v>164</v>
      </c>
      <c r="V422" s="17">
        <v>43956</v>
      </c>
      <c r="W422" t="s">
        <v>0</v>
      </c>
      <c r="X422">
        <v>14</v>
      </c>
      <c r="Y422">
        <v>14</v>
      </c>
      <c r="Z422" t="s">
        <v>163</v>
      </c>
      <c r="AA422" t="s">
        <v>162</v>
      </c>
    </row>
    <row r="423" spans="1:27" x14ac:dyDescent="0.2">
      <c r="A423">
        <v>421</v>
      </c>
      <c r="B423" t="s">
        <v>0</v>
      </c>
      <c r="C423" t="s">
        <v>4865</v>
      </c>
      <c r="D423" t="s">
        <v>164</v>
      </c>
      <c r="E423">
        <v>53.963000000000001</v>
      </c>
      <c r="F423">
        <v>-124.63200000000001</v>
      </c>
      <c r="G423">
        <v>1956</v>
      </c>
      <c r="H423">
        <v>5</v>
      </c>
      <c r="I423">
        <v>18</v>
      </c>
      <c r="J423" s="17">
        <v>20593</v>
      </c>
      <c r="M423" t="s">
        <v>435</v>
      </c>
      <c r="N423">
        <v>2460.4</v>
      </c>
      <c r="O423" t="s">
        <v>185</v>
      </c>
      <c r="P423" t="s">
        <v>164</v>
      </c>
      <c r="Q423" t="s">
        <v>166</v>
      </c>
      <c r="R423" t="s">
        <v>164</v>
      </c>
      <c r="S423" t="s">
        <v>4864</v>
      </c>
      <c r="T423" t="s">
        <v>164</v>
      </c>
      <c r="U423" t="s">
        <v>164</v>
      </c>
      <c r="V423" s="17">
        <v>43956</v>
      </c>
      <c r="W423" t="s">
        <v>0</v>
      </c>
      <c r="X423">
        <v>14</v>
      </c>
      <c r="Y423">
        <v>14</v>
      </c>
      <c r="Z423" t="s">
        <v>163</v>
      </c>
      <c r="AA423" t="s">
        <v>162</v>
      </c>
    </row>
    <row r="424" spans="1:27" x14ac:dyDescent="0.2">
      <c r="A424">
        <v>422</v>
      </c>
      <c r="B424" t="s">
        <v>0</v>
      </c>
      <c r="C424" t="s">
        <v>4863</v>
      </c>
      <c r="D424" t="s">
        <v>164</v>
      </c>
      <c r="E424">
        <v>54.039000000000001</v>
      </c>
      <c r="F424">
        <v>-125.477</v>
      </c>
      <c r="G424">
        <v>1956</v>
      </c>
      <c r="H424">
        <v>5</v>
      </c>
      <c r="I424">
        <v>22</v>
      </c>
      <c r="J424" s="17">
        <v>20597</v>
      </c>
      <c r="M424" t="s">
        <v>435</v>
      </c>
      <c r="N424">
        <v>902.39999999999895</v>
      </c>
      <c r="O424" t="s">
        <v>185</v>
      </c>
      <c r="P424" t="s">
        <v>164</v>
      </c>
      <c r="Q424" t="s">
        <v>166</v>
      </c>
      <c r="R424" t="s">
        <v>164</v>
      </c>
      <c r="S424" t="s">
        <v>4862</v>
      </c>
      <c r="T424" t="s">
        <v>164</v>
      </c>
      <c r="U424" t="s">
        <v>164</v>
      </c>
      <c r="V424" s="17">
        <v>43956</v>
      </c>
      <c r="W424" t="s">
        <v>0</v>
      </c>
      <c r="X424">
        <v>14</v>
      </c>
      <c r="Y424">
        <v>14</v>
      </c>
      <c r="Z424" t="s">
        <v>163</v>
      </c>
      <c r="AA424" t="s">
        <v>162</v>
      </c>
    </row>
    <row r="425" spans="1:27" x14ac:dyDescent="0.2">
      <c r="A425">
        <v>423</v>
      </c>
      <c r="B425" t="s">
        <v>0</v>
      </c>
      <c r="C425" t="s">
        <v>4861</v>
      </c>
      <c r="D425" t="s">
        <v>164</v>
      </c>
      <c r="E425">
        <v>53.933999999999898</v>
      </c>
      <c r="F425">
        <v>-125.083</v>
      </c>
      <c r="G425">
        <v>1961</v>
      </c>
      <c r="H425">
        <v>8</v>
      </c>
      <c r="I425">
        <v>5</v>
      </c>
      <c r="J425" s="17">
        <v>22498</v>
      </c>
      <c r="M425" t="s">
        <v>3142</v>
      </c>
      <c r="N425">
        <v>4856.1999999999898</v>
      </c>
      <c r="O425" t="s">
        <v>185</v>
      </c>
      <c r="P425" t="s">
        <v>164</v>
      </c>
      <c r="Q425" t="s">
        <v>166</v>
      </c>
      <c r="R425" t="s">
        <v>164</v>
      </c>
      <c r="S425" t="s">
        <v>4860</v>
      </c>
      <c r="T425" t="s">
        <v>164</v>
      </c>
      <c r="U425" t="s">
        <v>164</v>
      </c>
      <c r="V425" s="17">
        <v>43956</v>
      </c>
      <c r="W425" t="s">
        <v>0</v>
      </c>
      <c r="X425">
        <v>14</v>
      </c>
      <c r="Y425">
        <v>14</v>
      </c>
      <c r="Z425" t="s">
        <v>163</v>
      </c>
      <c r="AA425" t="s">
        <v>162</v>
      </c>
    </row>
    <row r="426" spans="1:27" x14ac:dyDescent="0.2">
      <c r="A426">
        <v>424</v>
      </c>
      <c r="B426" t="s">
        <v>0</v>
      </c>
      <c r="C426" t="s">
        <v>4859</v>
      </c>
      <c r="D426" t="s">
        <v>164</v>
      </c>
      <c r="E426">
        <v>52.905000000000001</v>
      </c>
      <c r="F426">
        <v>-126.18300000000001</v>
      </c>
      <c r="G426">
        <v>1958</v>
      </c>
      <c r="H426">
        <v>7</v>
      </c>
      <c r="I426">
        <v>10</v>
      </c>
      <c r="J426" s="17">
        <v>21376</v>
      </c>
      <c r="M426" t="s">
        <v>435</v>
      </c>
      <c r="N426">
        <v>16915.800999999901</v>
      </c>
      <c r="O426" t="s">
        <v>167</v>
      </c>
      <c r="P426" t="s">
        <v>164</v>
      </c>
      <c r="Q426" t="s">
        <v>166</v>
      </c>
      <c r="R426" t="s">
        <v>164</v>
      </c>
      <c r="S426" t="s">
        <v>4858</v>
      </c>
      <c r="T426" t="s">
        <v>164</v>
      </c>
      <c r="U426" t="s">
        <v>164</v>
      </c>
      <c r="V426" s="17">
        <v>43956</v>
      </c>
      <c r="W426" t="s">
        <v>0</v>
      </c>
      <c r="X426">
        <v>14</v>
      </c>
      <c r="Y426">
        <v>14</v>
      </c>
      <c r="Z426" t="s">
        <v>163</v>
      </c>
      <c r="AA426" t="s">
        <v>162</v>
      </c>
    </row>
    <row r="427" spans="1:27" x14ac:dyDescent="0.2">
      <c r="A427">
        <v>425</v>
      </c>
      <c r="B427" t="s">
        <v>0</v>
      </c>
      <c r="C427" t="s">
        <v>4857</v>
      </c>
      <c r="D427" t="s">
        <v>164</v>
      </c>
      <c r="E427">
        <v>53.741999999999898</v>
      </c>
      <c r="F427">
        <v>-120.783</v>
      </c>
      <c r="G427">
        <v>1961</v>
      </c>
      <c r="H427">
        <v>8</v>
      </c>
      <c r="I427">
        <v>5</v>
      </c>
      <c r="J427" s="17">
        <v>22498</v>
      </c>
      <c r="M427" t="s">
        <v>3142</v>
      </c>
      <c r="N427">
        <v>621.5</v>
      </c>
      <c r="O427" t="s">
        <v>167</v>
      </c>
      <c r="P427" t="s">
        <v>164</v>
      </c>
      <c r="Q427" t="s">
        <v>166</v>
      </c>
      <c r="R427" t="s">
        <v>164</v>
      </c>
      <c r="S427" t="s">
        <v>4856</v>
      </c>
      <c r="T427" t="s">
        <v>164</v>
      </c>
      <c r="U427" t="s">
        <v>164</v>
      </c>
      <c r="V427" s="17">
        <v>43956</v>
      </c>
      <c r="W427" t="s">
        <v>0</v>
      </c>
      <c r="X427">
        <v>14</v>
      </c>
      <c r="Y427">
        <v>14</v>
      </c>
      <c r="Z427" t="s">
        <v>163</v>
      </c>
      <c r="AA427" t="s">
        <v>162</v>
      </c>
    </row>
    <row r="428" spans="1:27" x14ac:dyDescent="0.2">
      <c r="A428">
        <v>426</v>
      </c>
      <c r="B428" t="s">
        <v>0</v>
      </c>
      <c r="C428" t="s">
        <v>4855</v>
      </c>
      <c r="D428" t="s">
        <v>164</v>
      </c>
      <c r="E428">
        <v>52.789000000000001</v>
      </c>
      <c r="F428">
        <v>-118.789</v>
      </c>
      <c r="G428">
        <v>1955</v>
      </c>
      <c r="H428">
        <v>7</v>
      </c>
      <c r="I428">
        <v>1</v>
      </c>
      <c r="J428" s="17">
        <v>20271</v>
      </c>
      <c r="M428" t="s">
        <v>435</v>
      </c>
      <c r="N428">
        <v>202.3</v>
      </c>
      <c r="O428" t="s">
        <v>185</v>
      </c>
      <c r="P428" t="s">
        <v>164</v>
      </c>
      <c r="Q428" t="s">
        <v>166</v>
      </c>
      <c r="R428" t="s">
        <v>164</v>
      </c>
      <c r="S428" t="s">
        <v>4854</v>
      </c>
      <c r="T428" t="s">
        <v>164</v>
      </c>
      <c r="U428" t="s">
        <v>164</v>
      </c>
      <c r="V428" s="17">
        <v>43956</v>
      </c>
      <c r="W428" t="s">
        <v>0</v>
      </c>
      <c r="X428">
        <v>14</v>
      </c>
      <c r="Y428">
        <v>14</v>
      </c>
      <c r="Z428" t="s">
        <v>163</v>
      </c>
      <c r="AA428" t="s">
        <v>162</v>
      </c>
    </row>
    <row r="429" spans="1:27" x14ac:dyDescent="0.2">
      <c r="A429">
        <v>427</v>
      </c>
      <c r="B429" t="s">
        <v>0</v>
      </c>
      <c r="C429" t="s">
        <v>4853</v>
      </c>
      <c r="D429" t="s">
        <v>164</v>
      </c>
      <c r="E429">
        <v>53.241999999999898</v>
      </c>
      <c r="F429">
        <v>-119.980999999999</v>
      </c>
      <c r="G429">
        <v>1961</v>
      </c>
      <c r="H429">
        <v>8</v>
      </c>
      <c r="I429">
        <v>13</v>
      </c>
      <c r="J429" s="17">
        <v>22506</v>
      </c>
      <c r="M429" t="s">
        <v>3142</v>
      </c>
      <c r="N429">
        <v>14876.2</v>
      </c>
      <c r="O429" t="s">
        <v>185</v>
      </c>
      <c r="P429" t="s">
        <v>164</v>
      </c>
      <c r="Q429" t="s">
        <v>166</v>
      </c>
      <c r="R429" t="s">
        <v>164</v>
      </c>
      <c r="S429" t="s">
        <v>4852</v>
      </c>
      <c r="T429" t="s">
        <v>164</v>
      </c>
      <c r="U429" t="s">
        <v>164</v>
      </c>
      <c r="V429" s="17">
        <v>43956</v>
      </c>
      <c r="W429" t="s">
        <v>0</v>
      </c>
      <c r="X429">
        <v>14</v>
      </c>
      <c r="Y429">
        <v>14</v>
      </c>
      <c r="Z429" t="s">
        <v>163</v>
      </c>
      <c r="AA429" t="s">
        <v>162</v>
      </c>
    </row>
    <row r="430" spans="1:27" x14ac:dyDescent="0.2">
      <c r="A430">
        <v>428</v>
      </c>
      <c r="B430" t="s">
        <v>0</v>
      </c>
      <c r="C430" t="s">
        <v>4851</v>
      </c>
      <c r="D430" t="s">
        <v>164</v>
      </c>
      <c r="E430">
        <v>51.491999999999898</v>
      </c>
      <c r="F430">
        <v>-118.435</v>
      </c>
      <c r="G430">
        <v>1958</v>
      </c>
      <c r="H430">
        <v>7</v>
      </c>
      <c r="I430">
        <v>21</v>
      </c>
      <c r="J430" s="17">
        <v>21387</v>
      </c>
      <c r="M430" t="s">
        <v>435</v>
      </c>
      <c r="N430">
        <v>372.3</v>
      </c>
      <c r="O430" t="s">
        <v>167</v>
      </c>
      <c r="P430" t="s">
        <v>164</v>
      </c>
      <c r="Q430" t="s">
        <v>166</v>
      </c>
      <c r="R430" t="s">
        <v>164</v>
      </c>
      <c r="S430" t="s">
        <v>4850</v>
      </c>
      <c r="T430" t="s">
        <v>164</v>
      </c>
      <c r="U430" t="s">
        <v>164</v>
      </c>
      <c r="V430" s="17">
        <v>43956</v>
      </c>
      <c r="W430" t="s">
        <v>0</v>
      </c>
      <c r="X430">
        <v>14</v>
      </c>
      <c r="Y430">
        <v>14</v>
      </c>
      <c r="Z430" t="s">
        <v>163</v>
      </c>
      <c r="AA430" t="s">
        <v>162</v>
      </c>
    </row>
    <row r="431" spans="1:27" x14ac:dyDescent="0.2">
      <c r="A431">
        <v>429</v>
      </c>
      <c r="B431" t="s">
        <v>0</v>
      </c>
      <c r="C431" t="s">
        <v>4849</v>
      </c>
      <c r="D431" t="s">
        <v>164</v>
      </c>
      <c r="E431">
        <v>52.405000000000001</v>
      </c>
      <c r="F431">
        <v>-119.230999999999</v>
      </c>
      <c r="G431">
        <v>1956</v>
      </c>
      <c r="H431">
        <v>7</v>
      </c>
      <c r="I431">
        <v>25</v>
      </c>
      <c r="J431" s="17">
        <v>20661</v>
      </c>
      <c r="M431" t="s">
        <v>435</v>
      </c>
      <c r="N431">
        <v>441.1</v>
      </c>
      <c r="O431" t="s">
        <v>167</v>
      </c>
      <c r="P431" t="s">
        <v>164</v>
      </c>
      <c r="Q431" t="s">
        <v>166</v>
      </c>
      <c r="R431" t="s">
        <v>164</v>
      </c>
      <c r="S431" t="s">
        <v>4848</v>
      </c>
      <c r="T431" t="s">
        <v>164</v>
      </c>
      <c r="U431" t="s">
        <v>164</v>
      </c>
      <c r="V431" s="17">
        <v>43956</v>
      </c>
      <c r="W431" t="s">
        <v>0</v>
      </c>
      <c r="X431">
        <v>14</v>
      </c>
      <c r="Y431">
        <v>14</v>
      </c>
      <c r="Z431" t="s">
        <v>163</v>
      </c>
      <c r="AA431" t="s">
        <v>162</v>
      </c>
    </row>
    <row r="432" spans="1:27" x14ac:dyDescent="0.2">
      <c r="A432">
        <v>430</v>
      </c>
      <c r="B432" t="s">
        <v>0</v>
      </c>
      <c r="C432" t="s">
        <v>4847</v>
      </c>
      <c r="D432" t="s">
        <v>164</v>
      </c>
      <c r="E432">
        <v>52.259999999999899</v>
      </c>
      <c r="F432">
        <v>-119.13500000000001</v>
      </c>
      <c r="G432">
        <v>1956</v>
      </c>
      <c r="H432">
        <v>7</v>
      </c>
      <c r="I432">
        <v>20</v>
      </c>
      <c r="J432" s="17">
        <v>20656</v>
      </c>
      <c r="M432" t="s">
        <v>435</v>
      </c>
      <c r="N432">
        <v>499.69999999999902</v>
      </c>
      <c r="O432" t="s">
        <v>167</v>
      </c>
      <c r="P432" t="s">
        <v>164</v>
      </c>
      <c r="Q432" t="s">
        <v>166</v>
      </c>
      <c r="R432" t="s">
        <v>164</v>
      </c>
      <c r="S432" t="s">
        <v>4846</v>
      </c>
      <c r="T432" t="s">
        <v>164</v>
      </c>
      <c r="U432" t="s">
        <v>164</v>
      </c>
      <c r="V432" s="17">
        <v>43956</v>
      </c>
      <c r="W432" t="s">
        <v>0</v>
      </c>
      <c r="X432">
        <v>14</v>
      </c>
      <c r="Y432">
        <v>14</v>
      </c>
      <c r="Z432" t="s">
        <v>163</v>
      </c>
      <c r="AA432" t="s">
        <v>162</v>
      </c>
    </row>
    <row r="433" spans="1:27" x14ac:dyDescent="0.2">
      <c r="A433">
        <v>431</v>
      </c>
      <c r="B433" t="s">
        <v>0</v>
      </c>
      <c r="C433" t="s">
        <v>4845</v>
      </c>
      <c r="D433" t="s">
        <v>164</v>
      </c>
      <c r="E433">
        <v>52.741999999999898</v>
      </c>
      <c r="F433">
        <v>-119.38500000000001</v>
      </c>
      <c r="G433">
        <v>1957</v>
      </c>
      <c r="H433">
        <v>6</v>
      </c>
      <c r="I433">
        <v>4</v>
      </c>
      <c r="J433" s="17">
        <v>20975</v>
      </c>
      <c r="M433" t="s">
        <v>435</v>
      </c>
      <c r="N433">
        <v>451.6</v>
      </c>
      <c r="O433" t="s">
        <v>167</v>
      </c>
      <c r="P433" t="s">
        <v>164</v>
      </c>
      <c r="Q433" t="s">
        <v>166</v>
      </c>
      <c r="R433" t="s">
        <v>164</v>
      </c>
      <c r="S433" t="s">
        <v>4844</v>
      </c>
      <c r="T433" t="s">
        <v>164</v>
      </c>
      <c r="U433" t="s">
        <v>164</v>
      </c>
      <c r="V433" s="17">
        <v>43956</v>
      </c>
      <c r="W433" t="s">
        <v>0</v>
      </c>
      <c r="X433">
        <v>14</v>
      </c>
      <c r="Y433">
        <v>14</v>
      </c>
      <c r="Z433" t="s">
        <v>163</v>
      </c>
      <c r="AA433" t="s">
        <v>162</v>
      </c>
    </row>
    <row r="434" spans="1:27" x14ac:dyDescent="0.2">
      <c r="A434">
        <v>432</v>
      </c>
      <c r="B434" t="s">
        <v>0</v>
      </c>
      <c r="C434" t="s">
        <v>4843</v>
      </c>
      <c r="D434" t="s">
        <v>164</v>
      </c>
      <c r="E434">
        <v>52.347000000000001</v>
      </c>
      <c r="F434">
        <v>-118.730999999999</v>
      </c>
      <c r="G434">
        <v>1956</v>
      </c>
      <c r="H434">
        <v>7</v>
      </c>
      <c r="I434">
        <v>10</v>
      </c>
      <c r="J434" s="17">
        <v>20646</v>
      </c>
      <c r="M434" t="s">
        <v>435</v>
      </c>
      <c r="N434">
        <v>890.29999999999905</v>
      </c>
      <c r="O434" t="s">
        <v>167</v>
      </c>
      <c r="P434" t="s">
        <v>164</v>
      </c>
      <c r="Q434" t="s">
        <v>166</v>
      </c>
      <c r="R434" t="s">
        <v>164</v>
      </c>
      <c r="S434" t="s">
        <v>4842</v>
      </c>
      <c r="T434" t="s">
        <v>164</v>
      </c>
      <c r="U434" t="s">
        <v>164</v>
      </c>
      <c r="V434" s="17">
        <v>43956</v>
      </c>
      <c r="W434" t="s">
        <v>0</v>
      </c>
      <c r="X434">
        <v>14</v>
      </c>
      <c r="Y434">
        <v>14</v>
      </c>
      <c r="Z434" t="s">
        <v>163</v>
      </c>
      <c r="AA434" t="s">
        <v>162</v>
      </c>
    </row>
    <row r="435" spans="1:27" x14ac:dyDescent="0.2">
      <c r="A435">
        <v>433</v>
      </c>
      <c r="B435" t="s">
        <v>0</v>
      </c>
      <c r="C435" t="s">
        <v>4841</v>
      </c>
      <c r="D435" t="s">
        <v>164</v>
      </c>
      <c r="E435">
        <v>51.683999999999898</v>
      </c>
      <c r="F435">
        <v>-117.794</v>
      </c>
      <c r="G435">
        <v>1955</v>
      </c>
      <c r="H435">
        <v>7</v>
      </c>
      <c r="I435">
        <v>15</v>
      </c>
      <c r="J435" s="17">
        <v>20285</v>
      </c>
      <c r="M435" t="s">
        <v>435</v>
      </c>
      <c r="N435">
        <v>275.10000000000002</v>
      </c>
      <c r="O435" t="s">
        <v>167</v>
      </c>
      <c r="P435" t="s">
        <v>164</v>
      </c>
      <c r="Q435" t="s">
        <v>166</v>
      </c>
      <c r="R435" t="s">
        <v>164</v>
      </c>
      <c r="S435" t="s">
        <v>4840</v>
      </c>
      <c r="T435" t="s">
        <v>164</v>
      </c>
      <c r="U435" t="s">
        <v>164</v>
      </c>
      <c r="V435" s="17">
        <v>43956</v>
      </c>
      <c r="W435" t="s">
        <v>0</v>
      </c>
      <c r="X435">
        <v>14</v>
      </c>
      <c r="Y435">
        <v>14</v>
      </c>
      <c r="Z435" t="s">
        <v>163</v>
      </c>
      <c r="AA435" t="s">
        <v>162</v>
      </c>
    </row>
    <row r="436" spans="1:27" x14ac:dyDescent="0.2">
      <c r="A436">
        <v>434</v>
      </c>
      <c r="B436" t="s">
        <v>0</v>
      </c>
      <c r="C436" t="s">
        <v>4839</v>
      </c>
      <c r="D436" t="s">
        <v>164</v>
      </c>
      <c r="E436">
        <v>52.905000000000001</v>
      </c>
      <c r="F436">
        <v>-120.539</v>
      </c>
      <c r="G436">
        <v>1961</v>
      </c>
      <c r="H436">
        <v>7</v>
      </c>
      <c r="I436">
        <v>31</v>
      </c>
      <c r="J436" s="17">
        <v>22493</v>
      </c>
      <c r="M436" t="s">
        <v>3142</v>
      </c>
      <c r="N436">
        <v>242.8</v>
      </c>
      <c r="O436" t="s">
        <v>167</v>
      </c>
      <c r="P436" t="s">
        <v>164</v>
      </c>
      <c r="Q436" t="s">
        <v>166</v>
      </c>
      <c r="R436" t="s">
        <v>164</v>
      </c>
      <c r="S436" t="s">
        <v>4838</v>
      </c>
      <c r="T436" t="s">
        <v>164</v>
      </c>
      <c r="U436" t="s">
        <v>164</v>
      </c>
      <c r="V436" s="17">
        <v>43956</v>
      </c>
      <c r="W436" t="s">
        <v>0</v>
      </c>
      <c r="X436">
        <v>14</v>
      </c>
      <c r="Y436">
        <v>14</v>
      </c>
      <c r="Z436" t="s">
        <v>163</v>
      </c>
      <c r="AA436" t="s">
        <v>162</v>
      </c>
    </row>
    <row r="437" spans="1:27" x14ac:dyDescent="0.2">
      <c r="A437">
        <v>435</v>
      </c>
      <c r="B437" t="s">
        <v>0</v>
      </c>
      <c r="C437" t="s">
        <v>4837</v>
      </c>
      <c r="D437" t="s">
        <v>164</v>
      </c>
      <c r="E437">
        <v>53.039000000000001</v>
      </c>
      <c r="F437">
        <v>-120.333</v>
      </c>
      <c r="G437">
        <v>1961</v>
      </c>
      <c r="H437">
        <v>8</v>
      </c>
      <c r="I437">
        <v>1</v>
      </c>
      <c r="J437" s="17">
        <v>22494</v>
      </c>
      <c r="M437" t="s">
        <v>3142</v>
      </c>
      <c r="N437">
        <v>4079.1999999999898</v>
      </c>
      <c r="O437" t="s">
        <v>167</v>
      </c>
      <c r="P437" t="s">
        <v>164</v>
      </c>
      <c r="Q437" t="s">
        <v>166</v>
      </c>
      <c r="R437" t="s">
        <v>164</v>
      </c>
      <c r="S437" t="s">
        <v>4836</v>
      </c>
      <c r="T437" t="s">
        <v>164</v>
      </c>
      <c r="U437" t="s">
        <v>164</v>
      </c>
      <c r="V437" s="17">
        <v>43956</v>
      </c>
      <c r="W437" t="s">
        <v>0</v>
      </c>
      <c r="X437">
        <v>14</v>
      </c>
      <c r="Y437">
        <v>14</v>
      </c>
      <c r="Z437" t="s">
        <v>163</v>
      </c>
      <c r="AA437" t="s">
        <v>162</v>
      </c>
    </row>
    <row r="438" spans="1:27" x14ac:dyDescent="0.2">
      <c r="A438">
        <v>436</v>
      </c>
      <c r="B438" t="s">
        <v>0</v>
      </c>
      <c r="C438" t="s">
        <v>4835</v>
      </c>
      <c r="D438" t="s">
        <v>164</v>
      </c>
      <c r="E438">
        <v>52.789000000000001</v>
      </c>
      <c r="F438">
        <v>-120.730999999999</v>
      </c>
      <c r="G438">
        <v>1961</v>
      </c>
      <c r="H438">
        <v>8</v>
      </c>
      <c r="I438">
        <v>28</v>
      </c>
      <c r="J438" s="17">
        <v>22521</v>
      </c>
      <c r="M438" t="s">
        <v>3142</v>
      </c>
      <c r="N438">
        <v>263</v>
      </c>
      <c r="O438" t="s">
        <v>167</v>
      </c>
      <c r="P438" t="s">
        <v>164</v>
      </c>
      <c r="Q438" t="s">
        <v>166</v>
      </c>
      <c r="R438" t="s">
        <v>164</v>
      </c>
      <c r="S438" t="s">
        <v>4834</v>
      </c>
      <c r="T438" t="s">
        <v>164</v>
      </c>
      <c r="U438" t="s">
        <v>164</v>
      </c>
      <c r="V438" s="17">
        <v>43956</v>
      </c>
      <c r="W438" t="s">
        <v>0</v>
      </c>
      <c r="X438">
        <v>14</v>
      </c>
      <c r="Y438">
        <v>14</v>
      </c>
      <c r="Z438" t="s">
        <v>163</v>
      </c>
      <c r="AA438" t="s">
        <v>162</v>
      </c>
    </row>
    <row r="439" spans="1:27" x14ac:dyDescent="0.2">
      <c r="A439">
        <v>437</v>
      </c>
      <c r="B439" t="s">
        <v>0</v>
      </c>
      <c r="C439" t="s">
        <v>4833</v>
      </c>
      <c r="D439" t="s">
        <v>164</v>
      </c>
      <c r="E439">
        <v>53.183999999999898</v>
      </c>
      <c r="F439">
        <v>-125.083</v>
      </c>
      <c r="G439">
        <v>1956</v>
      </c>
      <c r="H439">
        <v>5</v>
      </c>
      <c r="I439">
        <v>12</v>
      </c>
      <c r="J439" s="17">
        <v>20587</v>
      </c>
      <c r="M439" t="s">
        <v>435</v>
      </c>
      <c r="N439">
        <v>2330.9</v>
      </c>
      <c r="O439" t="s">
        <v>185</v>
      </c>
      <c r="P439" t="s">
        <v>164</v>
      </c>
      <c r="Q439" t="s">
        <v>166</v>
      </c>
      <c r="R439" t="s">
        <v>164</v>
      </c>
      <c r="S439" t="s">
        <v>4832</v>
      </c>
      <c r="T439" t="s">
        <v>164</v>
      </c>
      <c r="U439" t="s">
        <v>164</v>
      </c>
      <c r="V439" s="17">
        <v>43956</v>
      </c>
      <c r="W439" t="s">
        <v>0</v>
      </c>
      <c r="X439">
        <v>14</v>
      </c>
      <c r="Y439">
        <v>14</v>
      </c>
      <c r="Z439" t="s">
        <v>163</v>
      </c>
      <c r="AA439" t="s">
        <v>162</v>
      </c>
    </row>
    <row r="440" spans="1:27" x14ac:dyDescent="0.2">
      <c r="A440">
        <v>438</v>
      </c>
      <c r="B440" t="s">
        <v>0</v>
      </c>
      <c r="C440" t="s">
        <v>4831</v>
      </c>
      <c r="D440" t="s">
        <v>164</v>
      </c>
      <c r="E440">
        <v>53.463000000000001</v>
      </c>
      <c r="F440">
        <v>-123.63200000000001</v>
      </c>
      <c r="G440">
        <v>1956</v>
      </c>
      <c r="H440">
        <v>5</v>
      </c>
      <c r="I440">
        <v>16</v>
      </c>
      <c r="J440" s="17">
        <v>20591</v>
      </c>
      <c r="M440" t="s">
        <v>435</v>
      </c>
      <c r="N440">
        <v>2784.1999999999898</v>
      </c>
      <c r="O440" t="s">
        <v>185</v>
      </c>
      <c r="P440" t="s">
        <v>164</v>
      </c>
      <c r="Q440" t="s">
        <v>166</v>
      </c>
      <c r="R440" t="s">
        <v>164</v>
      </c>
      <c r="S440" t="s">
        <v>4830</v>
      </c>
      <c r="T440" t="s">
        <v>164</v>
      </c>
      <c r="U440" t="s">
        <v>164</v>
      </c>
      <c r="V440" s="17">
        <v>43956</v>
      </c>
      <c r="W440" t="s">
        <v>0</v>
      </c>
      <c r="X440">
        <v>14</v>
      </c>
      <c r="Y440">
        <v>14</v>
      </c>
      <c r="Z440" t="s">
        <v>163</v>
      </c>
      <c r="AA440" t="s">
        <v>162</v>
      </c>
    </row>
    <row r="441" spans="1:27" x14ac:dyDescent="0.2">
      <c r="A441">
        <v>439</v>
      </c>
      <c r="B441" t="s">
        <v>0</v>
      </c>
      <c r="C441" t="s">
        <v>4829</v>
      </c>
      <c r="D441" t="s">
        <v>164</v>
      </c>
      <c r="E441">
        <v>52.905000000000001</v>
      </c>
      <c r="F441">
        <v>-123.63500000000001</v>
      </c>
      <c r="G441">
        <v>1956</v>
      </c>
      <c r="H441">
        <v>5</v>
      </c>
      <c r="I441">
        <v>16</v>
      </c>
      <c r="J441" s="17">
        <v>20591</v>
      </c>
      <c r="M441" t="s">
        <v>435</v>
      </c>
      <c r="N441">
        <v>491.6</v>
      </c>
      <c r="O441" t="s">
        <v>185</v>
      </c>
      <c r="P441" t="s">
        <v>164</v>
      </c>
      <c r="Q441" t="s">
        <v>166</v>
      </c>
      <c r="R441" t="s">
        <v>164</v>
      </c>
      <c r="S441" t="s">
        <v>4828</v>
      </c>
      <c r="T441" t="s">
        <v>164</v>
      </c>
      <c r="U441" t="s">
        <v>164</v>
      </c>
      <c r="V441" s="17">
        <v>43956</v>
      </c>
      <c r="W441" t="s">
        <v>0</v>
      </c>
      <c r="X441">
        <v>14</v>
      </c>
      <c r="Y441">
        <v>14</v>
      </c>
      <c r="Z441" t="s">
        <v>163</v>
      </c>
      <c r="AA441" t="s">
        <v>162</v>
      </c>
    </row>
    <row r="442" spans="1:27" x14ac:dyDescent="0.2">
      <c r="A442">
        <v>440</v>
      </c>
      <c r="B442" t="s">
        <v>0</v>
      </c>
      <c r="C442" t="s">
        <v>4827</v>
      </c>
      <c r="D442" t="s">
        <v>164</v>
      </c>
      <c r="E442">
        <v>53.155000000000001</v>
      </c>
      <c r="F442">
        <v>-124.38200000000001</v>
      </c>
      <c r="G442">
        <v>1956</v>
      </c>
      <c r="H442">
        <v>5</v>
      </c>
      <c r="I442">
        <v>10</v>
      </c>
      <c r="J442" s="17">
        <v>20585</v>
      </c>
      <c r="M442" t="s">
        <v>435</v>
      </c>
      <c r="N442">
        <v>1173.5</v>
      </c>
      <c r="O442" t="s">
        <v>185</v>
      </c>
      <c r="P442" t="s">
        <v>164</v>
      </c>
      <c r="Q442" t="s">
        <v>166</v>
      </c>
      <c r="R442" t="s">
        <v>164</v>
      </c>
      <c r="S442" t="s">
        <v>4826</v>
      </c>
      <c r="T442" t="s">
        <v>164</v>
      </c>
      <c r="U442" t="s">
        <v>164</v>
      </c>
      <c r="V442" s="17">
        <v>43956</v>
      </c>
      <c r="W442" t="s">
        <v>0</v>
      </c>
      <c r="X442">
        <v>14</v>
      </c>
      <c r="Y442">
        <v>14</v>
      </c>
      <c r="Z442" t="s">
        <v>163</v>
      </c>
      <c r="AA442" t="s">
        <v>162</v>
      </c>
    </row>
    <row r="443" spans="1:27" x14ac:dyDescent="0.2">
      <c r="A443">
        <v>441</v>
      </c>
      <c r="B443" t="s">
        <v>0</v>
      </c>
      <c r="C443" t="s">
        <v>4825</v>
      </c>
      <c r="D443" t="s">
        <v>164</v>
      </c>
      <c r="E443">
        <v>53.009999999999899</v>
      </c>
      <c r="F443">
        <v>-123.833</v>
      </c>
      <c r="G443">
        <v>1956</v>
      </c>
      <c r="H443">
        <v>5</v>
      </c>
      <c r="I443">
        <v>12</v>
      </c>
      <c r="J443" s="17">
        <v>20587</v>
      </c>
      <c r="M443" t="s">
        <v>435</v>
      </c>
      <c r="N443">
        <v>1323.3</v>
      </c>
      <c r="O443" t="s">
        <v>185</v>
      </c>
      <c r="P443" t="s">
        <v>164</v>
      </c>
      <c r="Q443" t="s">
        <v>166</v>
      </c>
      <c r="R443" t="s">
        <v>164</v>
      </c>
      <c r="S443" t="s">
        <v>4824</v>
      </c>
      <c r="T443" t="s">
        <v>164</v>
      </c>
      <c r="U443" t="s">
        <v>164</v>
      </c>
      <c r="V443" s="17">
        <v>43956</v>
      </c>
      <c r="W443" t="s">
        <v>0</v>
      </c>
      <c r="X443">
        <v>14</v>
      </c>
      <c r="Y443">
        <v>14</v>
      </c>
      <c r="Z443" t="s">
        <v>163</v>
      </c>
      <c r="AA443" t="s">
        <v>162</v>
      </c>
    </row>
    <row r="444" spans="1:27" x14ac:dyDescent="0.2">
      <c r="A444">
        <v>442</v>
      </c>
      <c r="B444" t="s">
        <v>0</v>
      </c>
      <c r="C444" t="s">
        <v>4823</v>
      </c>
      <c r="D444" t="s">
        <v>164</v>
      </c>
      <c r="E444">
        <v>52.433999999999898</v>
      </c>
      <c r="F444">
        <v>-123.230999999999</v>
      </c>
      <c r="G444">
        <v>1961</v>
      </c>
      <c r="H444">
        <v>8</v>
      </c>
      <c r="I444">
        <v>11</v>
      </c>
      <c r="J444" s="17">
        <v>22504</v>
      </c>
      <c r="M444" t="s">
        <v>3142</v>
      </c>
      <c r="N444">
        <v>1618.7</v>
      </c>
      <c r="O444" t="s">
        <v>185</v>
      </c>
      <c r="P444" t="s">
        <v>164</v>
      </c>
      <c r="Q444" t="s">
        <v>166</v>
      </c>
      <c r="R444" t="s">
        <v>164</v>
      </c>
      <c r="S444" t="s">
        <v>4822</v>
      </c>
      <c r="T444" t="s">
        <v>164</v>
      </c>
      <c r="U444" t="s">
        <v>164</v>
      </c>
      <c r="V444" s="17">
        <v>43956</v>
      </c>
      <c r="W444" t="s">
        <v>0</v>
      </c>
      <c r="X444">
        <v>14</v>
      </c>
      <c r="Y444">
        <v>14</v>
      </c>
      <c r="Z444" t="s">
        <v>163</v>
      </c>
      <c r="AA444" t="s">
        <v>162</v>
      </c>
    </row>
    <row r="445" spans="1:27" x14ac:dyDescent="0.2">
      <c r="A445">
        <v>443</v>
      </c>
      <c r="B445" t="s">
        <v>0</v>
      </c>
      <c r="C445" t="s">
        <v>4821</v>
      </c>
      <c r="D445" t="s">
        <v>164</v>
      </c>
      <c r="E445">
        <v>53.317999999999898</v>
      </c>
      <c r="F445">
        <v>-124.88200000000001</v>
      </c>
      <c r="G445">
        <v>1961</v>
      </c>
      <c r="H445">
        <v>8</v>
      </c>
      <c r="I445">
        <v>2</v>
      </c>
      <c r="J445" s="17">
        <v>22495</v>
      </c>
      <c r="M445" t="s">
        <v>3142</v>
      </c>
      <c r="N445">
        <v>4664</v>
      </c>
      <c r="O445" t="s">
        <v>167</v>
      </c>
      <c r="P445" t="s">
        <v>164</v>
      </c>
      <c r="Q445" t="s">
        <v>166</v>
      </c>
      <c r="R445" t="s">
        <v>164</v>
      </c>
      <c r="S445" t="s">
        <v>4820</v>
      </c>
      <c r="T445" t="s">
        <v>164</v>
      </c>
      <c r="U445" t="s">
        <v>164</v>
      </c>
      <c r="V445" s="17">
        <v>43956</v>
      </c>
      <c r="W445" t="s">
        <v>0</v>
      </c>
      <c r="X445">
        <v>14</v>
      </c>
      <c r="Y445">
        <v>14</v>
      </c>
      <c r="Z445" t="s">
        <v>163</v>
      </c>
      <c r="AA445" t="s">
        <v>162</v>
      </c>
    </row>
    <row r="446" spans="1:27" x14ac:dyDescent="0.2">
      <c r="A446">
        <v>444</v>
      </c>
      <c r="B446" t="s">
        <v>0</v>
      </c>
      <c r="C446" t="s">
        <v>4819</v>
      </c>
      <c r="D446" t="s">
        <v>164</v>
      </c>
      <c r="E446">
        <v>53.741999999999898</v>
      </c>
      <c r="F446">
        <v>-121.88200000000001</v>
      </c>
      <c r="G446">
        <v>1961</v>
      </c>
      <c r="H446">
        <v>7</v>
      </c>
      <c r="I446">
        <v>14</v>
      </c>
      <c r="J446" s="17">
        <v>22476</v>
      </c>
      <c r="M446" t="s">
        <v>3142</v>
      </c>
      <c r="N446">
        <v>15730.1</v>
      </c>
      <c r="O446" t="s">
        <v>167</v>
      </c>
      <c r="P446" t="s">
        <v>164</v>
      </c>
      <c r="Q446" t="s">
        <v>166</v>
      </c>
      <c r="R446" t="s">
        <v>164</v>
      </c>
      <c r="S446" t="s">
        <v>4818</v>
      </c>
      <c r="T446" t="s">
        <v>164</v>
      </c>
      <c r="U446" t="s">
        <v>164</v>
      </c>
      <c r="V446" s="17">
        <v>43956</v>
      </c>
      <c r="W446" t="s">
        <v>0</v>
      </c>
      <c r="X446">
        <v>14</v>
      </c>
      <c r="Y446">
        <v>14</v>
      </c>
      <c r="Z446" t="s">
        <v>163</v>
      </c>
      <c r="AA446" t="s">
        <v>162</v>
      </c>
    </row>
    <row r="447" spans="1:27" x14ac:dyDescent="0.2">
      <c r="A447">
        <v>445</v>
      </c>
      <c r="B447" t="s">
        <v>0</v>
      </c>
      <c r="C447" t="s">
        <v>4817</v>
      </c>
      <c r="D447" t="s">
        <v>164</v>
      </c>
      <c r="E447">
        <v>52.539000000000001</v>
      </c>
      <c r="F447">
        <v>-120.789</v>
      </c>
      <c r="G447">
        <v>1961</v>
      </c>
      <c r="H447">
        <v>7</v>
      </c>
      <c r="I447">
        <v>17</v>
      </c>
      <c r="J447" s="17">
        <v>22479</v>
      </c>
      <c r="M447" t="s">
        <v>3142</v>
      </c>
      <c r="N447">
        <v>6184.3999999999896</v>
      </c>
      <c r="O447" t="s">
        <v>167</v>
      </c>
      <c r="P447" t="s">
        <v>164</v>
      </c>
      <c r="Q447" t="s">
        <v>166</v>
      </c>
      <c r="R447" t="s">
        <v>164</v>
      </c>
      <c r="S447" t="s">
        <v>4816</v>
      </c>
      <c r="T447" t="s">
        <v>164</v>
      </c>
      <c r="U447" t="s">
        <v>164</v>
      </c>
      <c r="V447" s="17">
        <v>43956</v>
      </c>
      <c r="W447" t="s">
        <v>0</v>
      </c>
      <c r="X447">
        <v>14</v>
      </c>
      <c r="Y447">
        <v>14</v>
      </c>
      <c r="Z447" t="s">
        <v>163</v>
      </c>
      <c r="AA447" t="s">
        <v>162</v>
      </c>
    </row>
    <row r="448" spans="1:27" x14ac:dyDescent="0.2">
      <c r="A448">
        <v>446</v>
      </c>
      <c r="B448" t="s">
        <v>0</v>
      </c>
      <c r="C448" t="s">
        <v>4815</v>
      </c>
      <c r="D448" t="s">
        <v>164</v>
      </c>
      <c r="E448">
        <v>52.539000000000001</v>
      </c>
      <c r="F448">
        <v>-120.980999999999</v>
      </c>
      <c r="G448">
        <v>1961</v>
      </c>
      <c r="H448">
        <v>7</v>
      </c>
      <c r="I448">
        <v>11</v>
      </c>
      <c r="J448" s="17">
        <v>22473</v>
      </c>
      <c r="M448" t="s">
        <v>3142</v>
      </c>
      <c r="N448">
        <v>3092.1999999999898</v>
      </c>
      <c r="O448" t="s">
        <v>167</v>
      </c>
      <c r="P448" t="s">
        <v>164</v>
      </c>
      <c r="Q448" t="s">
        <v>166</v>
      </c>
      <c r="R448" t="s">
        <v>164</v>
      </c>
      <c r="S448" t="s">
        <v>4814</v>
      </c>
      <c r="T448" t="s">
        <v>164</v>
      </c>
      <c r="U448" t="s">
        <v>164</v>
      </c>
      <c r="V448" s="17">
        <v>43956</v>
      </c>
      <c r="W448" t="s">
        <v>0</v>
      </c>
      <c r="X448">
        <v>14</v>
      </c>
      <c r="Y448">
        <v>14</v>
      </c>
      <c r="Z448" t="s">
        <v>163</v>
      </c>
      <c r="AA448" t="s">
        <v>162</v>
      </c>
    </row>
    <row r="449" spans="1:27" x14ac:dyDescent="0.2">
      <c r="A449">
        <v>447</v>
      </c>
      <c r="B449" t="s">
        <v>0</v>
      </c>
      <c r="C449" t="s">
        <v>4813</v>
      </c>
      <c r="D449" t="s">
        <v>164</v>
      </c>
      <c r="E449">
        <v>52.259999999999899</v>
      </c>
      <c r="F449">
        <v>-120.63500000000001</v>
      </c>
      <c r="G449">
        <v>1961</v>
      </c>
      <c r="H449">
        <v>8</v>
      </c>
      <c r="I449">
        <v>2</v>
      </c>
      <c r="J449" s="17">
        <v>22495</v>
      </c>
      <c r="M449" t="s">
        <v>3142</v>
      </c>
      <c r="N449">
        <v>5536.1</v>
      </c>
      <c r="O449" t="s">
        <v>167</v>
      </c>
      <c r="P449" t="s">
        <v>164</v>
      </c>
      <c r="Q449" t="s">
        <v>166</v>
      </c>
      <c r="R449" t="s">
        <v>164</v>
      </c>
      <c r="S449" t="s">
        <v>4812</v>
      </c>
      <c r="T449" t="s">
        <v>164</v>
      </c>
      <c r="U449" t="s">
        <v>164</v>
      </c>
      <c r="V449" s="17">
        <v>43956</v>
      </c>
      <c r="W449" t="s">
        <v>0</v>
      </c>
      <c r="X449">
        <v>14</v>
      </c>
      <c r="Y449">
        <v>14</v>
      </c>
      <c r="Z449" t="s">
        <v>163</v>
      </c>
      <c r="AA449" t="s">
        <v>162</v>
      </c>
    </row>
    <row r="450" spans="1:27" x14ac:dyDescent="0.2">
      <c r="A450">
        <v>448</v>
      </c>
      <c r="B450" t="s">
        <v>0</v>
      </c>
      <c r="C450" t="s">
        <v>4811</v>
      </c>
      <c r="D450" t="s">
        <v>164</v>
      </c>
      <c r="E450">
        <v>52.933999999999898</v>
      </c>
      <c r="F450">
        <v>-121.18300000000001</v>
      </c>
      <c r="G450">
        <v>1961</v>
      </c>
      <c r="H450">
        <v>8</v>
      </c>
      <c r="I450">
        <v>18</v>
      </c>
      <c r="J450" s="17">
        <v>22511</v>
      </c>
      <c r="M450" t="s">
        <v>3142</v>
      </c>
      <c r="N450">
        <v>485.6</v>
      </c>
      <c r="O450" t="s">
        <v>167</v>
      </c>
      <c r="P450" t="s">
        <v>164</v>
      </c>
      <c r="Q450" t="s">
        <v>166</v>
      </c>
      <c r="R450" t="s">
        <v>164</v>
      </c>
      <c r="S450" t="s">
        <v>4810</v>
      </c>
      <c r="T450" t="s">
        <v>164</v>
      </c>
      <c r="U450" t="s">
        <v>164</v>
      </c>
      <c r="V450" s="17">
        <v>43956</v>
      </c>
      <c r="W450" t="s">
        <v>0</v>
      </c>
      <c r="X450">
        <v>14</v>
      </c>
      <c r="Y450">
        <v>14</v>
      </c>
      <c r="Z450" t="s">
        <v>163</v>
      </c>
      <c r="AA450" t="s">
        <v>162</v>
      </c>
    </row>
    <row r="451" spans="1:27" x14ac:dyDescent="0.2">
      <c r="A451">
        <v>449</v>
      </c>
      <c r="B451" t="s">
        <v>0</v>
      </c>
      <c r="C451" t="s">
        <v>4809</v>
      </c>
      <c r="D451" t="s">
        <v>164</v>
      </c>
      <c r="E451">
        <v>52.463000000000001</v>
      </c>
      <c r="F451">
        <v>-121.289</v>
      </c>
      <c r="G451">
        <v>1961</v>
      </c>
      <c r="H451">
        <v>8</v>
      </c>
      <c r="I451">
        <v>17</v>
      </c>
      <c r="J451" s="17">
        <v>22510</v>
      </c>
      <c r="M451" t="s">
        <v>3142</v>
      </c>
      <c r="N451">
        <v>360.1</v>
      </c>
      <c r="O451" t="s">
        <v>167</v>
      </c>
      <c r="P451" t="s">
        <v>164</v>
      </c>
      <c r="Q451" t="s">
        <v>166</v>
      </c>
      <c r="R451" t="s">
        <v>164</v>
      </c>
      <c r="S451" t="s">
        <v>4808</v>
      </c>
      <c r="T451" t="s">
        <v>164</v>
      </c>
      <c r="U451" t="s">
        <v>164</v>
      </c>
      <c r="V451" s="17">
        <v>43956</v>
      </c>
      <c r="W451" t="s">
        <v>0</v>
      </c>
      <c r="X451">
        <v>14</v>
      </c>
      <c r="Y451">
        <v>14</v>
      </c>
      <c r="Z451" t="s">
        <v>163</v>
      </c>
      <c r="AA451" t="s">
        <v>162</v>
      </c>
    </row>
    <row r="452" spans="1:27" x14ac:dyDescent="0.2">
      <c r="A452">
        <v>450</v>
      </c>
      <c r="B452" t="s">
        <v>0</v>
      </c>
      <c r="C452" t="s">
        <v>4807</v>
      </c>
      <c r="D452" t="s">
        <v>164</v>
      </c>
      <c r="E452">
        <v>52.317999999999898</v>
      </c>
      <c r="F452">
        <v>-121.039</v>
      </c>
      <c r="G452">
        <v>1961</v>
      </c>
      <c r="H452">
        <v>8</v>
      </c>
      <c r="I452">
        <v>20</v>
      </c>
      <c r="J452" s="17">
        <v>22513</v>
      </c>
      <c r="M452" t="s">
        <v>3142</v>
      </c>
      <c r="N452">
        <v>202.3</v>
      </c>
      <c r="O452" t="s">
        <v>167</v>
      </c>
      <c r="P452" t="s">
        <v>164</v>
      </c>
      <c r="Q452" t="s">
        <v>166</v>
      </c>
      <c r="R452" t="s">
        <v>164</v>
      </c>
      <c r="S452" t="s">
        <v>4806</v>
      </c>
      <c r="T452" t="s">
        <v>164</v>
      </c>
      <c r="U452" t="s">
        <v>164</v>
      </c>
      <c r="V452" s="17">
        <v>43956</v>
      </c>
      <c r="W452" t="s">
        <v>0</v>
      </c>
      <c r="X452">
        <v>14</v>
      </c>
      <c r="Y452">
        <v>14</v>
      </c>
      <c r="Z452" t="s">
        <v>163</v>
      </c>
      <c r="AA452" t="s">
        <v>162</v>
      </c>
    </row>
    <row r="453" spans="1:27" x14ac:dyDescent="0.2">
      <c r="A453">
        <v>451</v>
      </c>
      <c r="B453" t="s">
        <v>0</v>
      </c>
      <c r="C453" t="s">
        <v>4805</v>
      </c>
      <c r="D453" t="s">
        <v>164</v>
      </c>
      <c r="E453">
        <v>52.289000000000001</v>
      </c>
      <c r="F453">
        <v>-120.989999999999</v>
      </c>
      <c r="G453">
        <v>1961</v>
      </c>
      <c r="H453">
        <v>8</v>
      </c>
      <c r="I453">
        <v>24</v>
      </c>
      <c r="J453" s="17">
        <v>22517</v>
      </c>
      <c r="M453" t="s">
        <v>3142</v>
      </c>
      <c r="N453">
        <v>10117.1</v>
      </c>
      <c r="O453" t="s">
        <v>167</v>
      </c>
      <c r="P453" t="s">
        <v>164</v>
      </c>
      <c r="Q453" t="s">
        <v>166</v>
      </c>
      <c r="R453" t="s">
        <v>164</v>
      </c>
      <c r="S453" t="s">
        <v>4804</v>
      </c>
      <c r="T453" t="s">
        <v>164</v>
      </c>
      <c r="U453" t="s">
        <v>164</v>
      </c>
      <c r="V453" s="17">
        <v>43956</v>
      </c>
      <c r="W453" t="s">
        <v>0</v>
      </c>
      <c r="X453">
        <v>14</v>
      </c>
      <c r="Y453">
        <v>14</v>
      </c>
      <c r="Z453" t="s">
        <v>163</v>
      </c>
      <c r="AA453" t="s">
        <v>162</v>
      </c>
    </row>
    <row r="454" spans="1:27" x14ac:dyDescent="0.2">
      <c r="A454">
        <v>452</v>
      </c>
      <c r="B454" t="s">
        <v>0</v>
      </c>
      <c r="C454" t="s">
        <v>4803</v>
      </c>
      <c r="D454" t="s">
        <v>164</v>
      </c>
      <c r="E454">
        <v>52.655000000000001</v>
      </c>
      <c r="F454">
        <v>-125.489999999999</v>
      </c>
      <c r="G454">
        <v>1956</v>
      </c>
      <c r="H454">
        <v>5</v>
      </c>
      <c r="I454">
        <v>18</v>
      </c>
      <c r="J454" s="17">
        <v>20593</v>
      </c>
      <c r="M454" t="s">
        <v>435</v>
      </c>
      <c r="N454">
        <v>1473</v>
      </c>
      <c r="O454" t="s">
        <v>185</v>
      </c>
      <c r="P454" t="s">
        <v>164</v>
      </c>
      <c r="Q454" t="s">
        <v>166</v>
      </c>
      <c r="R454" t="s">
        <v>164</v>
      </c>
      <c r="S454" t="s">
        <v>4802</v>
      </c>
      <c r="T454" t="s">
        <v>164</v>
      </c>
      <c r="U454" t="s">
        <v>164</v>
      </c>
      <c r="V454" s="17">
        <v>43956</v>
      </c>
      <c r="W454" t="s">
        <v>0</v>
      </c>
      <c r="X454">
        <v>14</v>
      </c>
      <c r="Y454">
        <v>14</v>
      </c>
      <c r="Z454" t="s">
        <v>163</v>
      </c>
      <c r="AA454" t="s">
        <v>162</v>
      </c>
    </row>
    <row r="455" spans="1:27" x14ac:dyDescent="0.2">
      <c r="A455">
        <v>453</v>
      </c>
      <c r="B455" t="s">
        <v>0</v>
      </c>
      <c r="C455" t="s">
        <v>4801</v>
      </c>
      <c r="D455" t="s">
        <v>164</v>
      </c>
      <c r="E455">
        <v>52.463000000000001</v>
      </c>
      <c r="F455">
        <v>-125.539</v>
      </c>
      <c r="G455">
        <v>1956</v>
      </c>
      <c r="H455">
        <v>5</v>
      </c>
      <c r="I455">
        <v>19</v>
      </c>
      <c r="J455" s="17">
        <v>20594</v>
      </c>
      <c r="M455" t="s">
        <v>435</v>
      </c>
      <c r="N455">
        <v>546.29999999999905</v>
      </c>
      <c r="O455" t="s">
        <v>185</v>
      </c>
      <c r="P455" t="s">
        <v>164</v>
      </c>
      <c r="Q455" t="s">
        <v>166</v>
      </c>
      <c r="R455" t="s">
        <v>164</v>
      </c>
      <c r="S455" t="s">
        <v>4800</v>
      </c>
      <c r="T455" t="s">
        <v>164</v>
      </c>
      <c r="U455" t="s">
        <v>164</v>
      </c>
      <c r="V455" s="17">
        <v>43956</v>
      </c>
      <c r="W455" t="s">
        <v>0</v>
      </c>
      <c r="X455">
        <v>14</v>
      </c>
      <c r="Y455">
        <v>14</v>
      </c>
      <c r="Z455" t="s">
        <v>163</v>
      </c>
      <c r="AA455" t="s">
        <v>162</v>
      </c>
    </row>
    <row r="456" spans="1:27" x14ac:dyDescent="0.2">
      <c r="A456">
        <v>454</v>
      </c>
      <c r="B456" t="s">
        <v>0</v>
      </c>
      <c r="C456" t="s">
        <v>4799</v>
      </c>
      <c r="D456" t="s">
        <v>164</v>
      </c>
      <c r="E456">
        <v>52.405000000000001</v>
      </c>
      <c r="F456">
        <v>-125.13500000000001</v>
      </c>
      <c r="G456">
        <v>1961</v>
      </c>
      <c r="H456">
        <v>8</v>
      </c>
      <c r="I456">
        <v>17</v>
      </c>
      <c r="J456" s="17">
        <v>22510</v>
      </c>
      <c r="M456" t="s">
        <v>3142</v>
      </c>
      <c r="N456">
        <v>704.1</v>
      </c>
      <c r="O456" t="s">
        <v>185</v>
      </c>
      <c r="P456" t="s">
        <v>164</v>
      </c>
      <c r="Q456" t="s">
        <v>166</v>
      </c>
      <c r="R456" t="s">
        <v>164</v>
      </c>
      <c r="S456" t="s">
        <v>4798</v>
      </c>
      <c r="T456" t="s">
        <v>164</v>
      </c>
      <c r="U456" t="s">
        <v>164</v>
      </c>
      <c r="V456" s="17">
        <v>43956</v>
      </c>
      <c r="W456" t="s">
        <v>0</v>
      </c>
      <c r="X456">
        <v>14</v>
      </c>
      <c r="Y456">
        <v>14</v>
      </c>
      <c r="Z456" t="s">
        <v>163</v>
      </c>
      <c r="AA456" t="s">
        <v>162</v>
      </c>
    </row>
    <row r="457" spans="1:27" x14ac:dyDescent="0.2">
      <c r="A457">
        <v>455</v>
      </c>
      <c r="B457" t="s">
        <v>0</v>
      </c>
      <c r="C457" t="s">
        <v>4797</v>
      </c>
      <c r="D457" t="s">
        <v>164</v>
      </c>
      <c r="E457">
        <v>52.463000000000001</v>
      </c>
      <c r="F457">
        <v>-123.980999999999</v>
      </c>
      <c r="G457">
        <v>1961</v>
      </c>
      <c r="H457">
        <v>8</v>
      </c>
      <c r="I457">
        <v>20</v>
      </c>
      <c r="J457" s="17">
        <v>22513</v>
      </c>
      <c r="M457" t="s">
        <v>3142</v>
      </c>
      <c r="N457">
        <v>1547.5</v>
      </c>
      <c r="O457" t="s">
        <v>185</v>
      </c>
      <c r="P457" t="s">
        <v>164</v>
      </c>
      <c r="Q457" t="s">
        <v>166</v>
      </c>
      <c r="R457" t="s">
        <v>164</v>
      </c>
      <c r="S457" t="s">
        <v>4796</v>
      </c>
      <c r="T457" t="s">
        <v>164</v>
      </c>
      <c r="U457" t="s">
        <v>164</v>
      </c>
      <c r="V457" s="17">
        <v>43956</v>
      </c>
      <c r="W457" t="s">
        <v>0</v>
      </c>
      <c r="X457">
        <v>14</v>
      </c>
      <c r="Y457">
        <v>14</v>
      </c>
      <c r="Z457" t="s">
        <v>163</v>
      </c>
      <c r="AA457" t="s">
        <v>162</v>
      </c>
    </row>
    <row r="458" spans="1:27" x14ac:dyDescent="0.2">
      <c r="A458">
        <v>456</v>
      </c>
      <c r="B458" t="s">
        <v>0</v>
      </c>
      <c r="C458" t="s">
        <v>4795</v>
      </c>
      <c r="D458" t="s">
        <v>164</v>
      </c>
      <c r="E458">
        <v>51.759999999999899</v>
      </c>
      <c r="F458">
        <v>-124.38800000000001</v>
      </c>
      <c r="G458">
        <v>1958</v>
      </c>
      <c r="H458">
        <v>8</v>
      </c>
      <c r="I458">
        <v>15</v>
      </c>
      <c r="J458" s="17">
        <v>21412</v>
      </c>
      <c r="M458" t="s">
        <v>435</v>
      </c>
      <c r="N458">
        <v>1214</v>
      </c>
      <c r="O458" t="s">
        <v>185</v>
      </c>
      <c r="P458" t="s">
        <v>164</v>
      </c>
      <c r="Q458" t="s">
        <v>166</v>
      </c>
      <c r="R458" t="s">
        <v>164</v>
      </c>
      <c r="S458" t="s">
        <v>4794</v>
      </c>
      <c r="T458" t="s">
        <v>164</v>
      </c>
      <c r="U458" t="s">
        <v>164</v>
      </c>
      <c r="V458" s="17">
        <v>43956</v>
      </c>
      <c r="W458" t="s">
        <v>0</v>
      </c>
      <c r="X458">
        <v>14</v>
      </c>
      <c r="Y458">
        <v>14</v>
      </c>
      <c r="Z458" t="s">
        <v>163</v>
      </c>
      <c r="AA458" t="s">
        <v>162</v>
      </c>
    </row>
    <row r="459" spans="1:27" x14ac:dyDescent="0.2">
      <c r="A459">
        <v>457</v>
      </c>
      <c r="B459" t="s">
        <v>0</v>
      </c>
      <c r="C459" t="s">
        <v>4793</v>
      </c>
      <c r="D459" t="s">
        <v>164</v>
      </c>
      <c r="E459">
        <v>51.741999999999898</v>
      </c>
      <c r="F459">
        <v>-124.044</v>
      </c>
      <c r="G459">
        <v>1956</v>
      </c>
      <c r="H459">
        <v>5</v>
      </c>
      <c r="I459">
        <v>17</v>
      </c>
      <c r="J459" s="17">
        <v>20592</v>
      </c>
      <c r="M459" t="s">
        <v>435</v>
      </c>
      <c r="N459">
        <v>801.2</v>
      </c>
      <c r="O459" t="s">
        <v>185</v>
      </c>
      <c r="P459" t="s">
        <v>164</v>
      </c>
      <c r="Q459" t="s">
        <v>166</v>
      </c>
      <c r="R459" t="s">
        <v>164</v>
      </c>
      <c r="S459" t="s">
        <v>4792</v>
      </c>
      <c r="T459" t="s">
        <v>164</v>
      </c>
      <c r="U459" t="s">
        <v>164</v>
      </c>
      <c r="V459" s="17">
        <v>43956</v>
      </c>
      <c r="W459" t="s">
        <v>0</v>
      </c>
      <c r="X459">
        <v>14</v>
      </c>
      <c r="Y459">
        <v>14</v>
      </c>
      <c r="Z459" t="s">
        <v>163</v>
      </c>
      <c r="AA459" t="s">
        <v>162</v>
      </c>
    </row>
    <row r="460" spans="1:27" x14ac:dyDescent="0.2">
      <c r="A460">
        <v>458</v>
      </c>
      <c r="B460" t="s">
        <v>0</v>
      </c>
      <c r="C460" t="s">
        <v>4791</v>
      </c>
      <c r="D460" t="s">
        <v>164</v>
      </c>
      <c r="E460">
        <v>52.241999999999898</v>
      </c>
      <c r="F460">
        <v>-122.93300000000001</v>
      </c>
      <c r="G460">
        <v>1956</v>
      </c>
      <c r="H460">
        <v>5</v>
      </c>
      <c r="I460">
        <v>29</v>
      </c>
      <c r="J460" s="17">
        <v>20604</v>
      </c>
      <c r="M460" t="s">
        <v>435</v>
      </c>
      <c r="N460">
        <v>404.6</v>
      </c>
      <c r="O460" t="s">
        <v>185</v>
      </c>
      <c r="P460" t="s">
        <v>164</v>
      </c>
      <c r="Q460" t="s">
        <v>166</v>
      </c>
      <c r="R460" t="s">
        <v>164</v>
      </c>
      <c r="S460" t="s">
        <v>4790</v>
      </c>
      <c r="T460" t="s">
        <v>164</v>
      </c>
      <c r="U460" t="s">
        <v>164</v>
      </c>
      <c r="V460" s="17">
        <v>43956</v>
      </c>
      <c r="W460" t="s">
        <v>0</v>
      </c>
      <c r="X460">
        <v>14</v>
      </c>
      <c r="Y460">
        <v>14</v>
      </c>
      <c r="Z460" t="s">
        <v>163</v>
      </c>
      <c r="AA460" t="s">
        <v>162</v>
      </c>
    </row>
    <row r="461" spans="1:27" x14ac:dyDescent="0.2">
      <c r="A461">
        <v>459</v>
      </c>
      <c r="B461" t="s">
        <v>0</v>
      </c>
      <c r="C461" t="s">
        <v>4789</v>
      </c>
      <c r="D461" t="s">
        <v>164</v>
      </c>
      <c r="E461">
        <v>52.009999999999899</v>
      </c>
      <c r="F461">
        <v>-124.18300000000001</v>
      </c>
      <c r="G461">
        <v>1956</v>
      </c>
      <c r="H461">
        <v>7</v>
      </c>
      <c r="I461">
        <v>24</v>
      </c>
      <c r="J461" s="17">
        <v>20660</v>
      </c>
      <c r="M461" t="s">
        <v>435</v>
      </c>
      <c r="N461">
        <v>315.60000000000002</v>
      </c>
      <c r="O461" t="s">
        <v>185</v>
      </c>
      <c r="P461" t="s">
        <v>164</v>
      </c>
      <c r="Q461" t="s">
        <v>166</v>
      </c>
      <c r="R461" t="s">
        <v>164</v>
      </c>
      <c r="S461" t="s">
        <v>4788</v>
      </c>
      <c r="T461" t="s">
        <v>164</v>
      </c>
      <c r="U461" t="s">
        <v>164</v>
      </c>
      <c r="V461" s="17">
        <v>43956</v>
      </c>
      <c r="W461" t="s">
        <v>0</v>
      </c>
      <c r="X461">
        <v>14</v>
      </c>
      <c r="Y461">
        <v>14</v>
      </c>
      <c r="Z461" t="s">
        <v>163</v>
      </c>
      <c r="AA461" t="s">
        <v>162</v>
      </c>
    </row>
    <row r="462" spans="1:27" x14ac:dyDescent="0.2">
      <c r="A462">
        <v>460</v>
      </c>
      <c r="B462" t="s">
        <v>0</v>
      </c>
      <c r="C462" t="s">
        <v>4787</v>
      </c>
      <c r="D462" t="s">
        <v>164</v>
      </c>
      <c r="E462">
        <v>51.683999999999898</v>
      </c>
      <c r="F462">
        <v>-124.185</v>
      </c>
      <c r="G462">
        <v>1961</v>
      </c>
      <c r="H462">
        <v>7</v>
      </c>
      <c r="I462">
        <v>15</v>
      </c>
      <c r="J462" s="17">
        <v>22477</v>
      </c>
      <c r="M462" t="s">
        <v>3142</v>
      </c>
      <c r="N462">
        <v>2611</v>
      </c>
      <c r="O462" t="s">
        <v>185</v>
      </c>
      <c r="P462" t="s">
        <v>164</v>
      </c>
      <c r="Q462" t="s">
        <v>166</v>
      </c>
      <c r="R462" t="s">
        <v>164</v>
      </c>
      <c r="S462" t="s">
        <v>4786</v>
      </c>
      <c r="T462" t="s">
        <v>164</v>
      </c>
      <c r="U462" t="s">
        <v>164</v>
      </c>
      <c r="V462" s="17">
        <v>43956</v>
      </c>
      <c r="W462" t="s">
        <v>0</v>
      </c>
      <c r="X462">
        <v>14</v>
      </c>
      <c r="Y462">
        <v>14</v>
      </c>
      <c r="Z462" t="s">
        <v>163</v>
      </c>
      <c r="AA462" t="s">
        <v>162</v>
      </c>
    </row>
    <row r="463" spans="1:27" x14ac:dyDescent="0.2">
      <c r="A463">
        <v>461</v>
      </c>
      <c r="B463" t="s">
        <v>0</v>
      </c>
      <c r="C463" t="s">
        <v>4785</v>
      </c>
      <c r="D463" t="s">
        <v>164</v>
      </c>
      <c r="E463">
        <v>51.509999999999899</v>
      </c>
      <c r="F463">
        <v>-123.732</v>
      </c>
      <c r="G463">
        <v>1961</v>
      </c>
      <c r="H463">
        <v>7</v>
      </c>
      <c r="I463">
        <v>18</v>
      </c>
      <c r="J463" s="17">
        <v>22480</v>
      </c>
      <c r="M463" t="s">
        <v>3142</v>
      </c>
      <c r="N463">
        <v>7769.8999999999896</v>
      </c>
      <c r="O463" t="s">
        <v>185</v>
      </c>
      <c r="P463" t="s">
        <v>164</v>
      </c>
      <c r="Q463" t="s">
        <v>166</v>
      </c>
      <c r="R463" t="s">
        <v>164</v>
      </c>
      <c r="S463" t="s">
        <v>4784</v>
      </c>
      <c r="T463" t="s">
        <v>164</v>
      </c>
      <c r="U463" t="s">
        <v>164</v>
      </c>
      <c r="V463" s="17">
        <v>43956</v>
      </c>
      <c r="W463" t="s">
        <v>0</v>
      </c>
      <c r="X463">
        <v>14</v>
      </c>
      <c r="Y463">
        <v>14</v>
      </c>
      <c r="Z463" t="s">
        <v>163</v>
      </c>
      <c r="AA463" t="s">
        <v>162</v>
      </c>
    </row>
    <row r="464" spans="1:27" x14ac:dyDescent="0.2">
      <c r="A464">
        <v>462</v>
      </c>
      <c r="B464" t="s">
        <v>0</v>
      </c>
      <c r="C464" t="s">
        <v>4783</v>
      </c>
      <c r="D464" t="s">
        <v>164</v>
      </c>
      <c r="E464">
        <v>51.759999999999899</v>
      </c>
      <c r="F464">
        <v>-123.997</v>
      </c>
      <c r="G464">
        <v>1961</v>
      </c>
      <c r="H464">
        <v>7</v>
      </c>
      <c r="I464">
        <v>22</v>
      </c>
      <c r="J464" s="17">
        <v>22484</v>
      </c>
      <c r="M464" t="s">
        <v>3142</v>
      </c>
      <c r="N464">
        <v>30351.4</v>
      </c>
      <c r="O464" t="s">
        <v>185</v>
      </c>
      <c r="P464" t="s">
        <v>164</v>
      </c>
      <c r="Q464" t="s">
        <v>166</v>
      </c>
      <c r="R464" t="s">
        <v>164</v>
      </c>
      <c r="S464" t="s">
        <v>4782</v>
      </c>
      <c r="T464" t="s">
        <v>164</v>
      </c>
      <c r="U464" t="s">
        <v>164</v>
      </c>
      <c r="V464" s="17">
        <v>43956</v>
      </c>
      <c r="W464" t="s">
        <v>0</v>
      </c>
      <c r="X464">
        <v>14</v>
      </c>
      <c r="Y464">
        <v>14</v>
      </c>
      <c r="Z464" t="s">
        <v>163</v>
      </c>
      <c r="AA464" t="s">
        <v>162</v>
      </c>
    </row>
    <row r="465" spans="1:27" x14ac:dyDescent="0.2">
      <c r="A465">
        <v>463</v>
      </c>
      <c r="B465" t="s">
        <v>0</v>
      </c>
      <c r="C465" t="s">
        <v>4781</v>
      </c>
      <c r="D465" t="s">
        <v>164</v>
      </c>
      <c r="E465">
        <v>52.375999999999898</v>
      </c>
      <c r="F465">
        <v>-124.18300000000001</v>
      </c>
      <c r="G465">
        <v>1961</v>
      </c>
      <c r="H465">
        <v>8</v>
      </c>
      <c r="I465">
        <v>8</v>
      </c>
      <c r="J465" s="17">
        <v>22501</v>
      </c>
      <c r="M465" t="s">
        <v>3142</v>
      </c>
      <c r="N465">
        <v>242.8</v>
      </c>
      <c r="O465" t="s">
        <v>185</v>
      </c>
      <c r="P465" t="s">
        <v>164</v>
      </c>
      <c r="Q465" t="s">
        <v>166</v>
      </c>
      <c r="R465" t="s">
        <v>164</v>
      </c>
      <c r="S465" t="s">
        <v>4780</v>
      </c>
      <c r="T465" t="s">
        <v>164</v>
      </c>
      <c r="U465" t="s">
        <v>164</v>
      </c>
      <c r="V465" s="17">
        <v>43956</v>
      </c>
      <c r="W465" t="s">
        <v>0</v>
      </c>
      <c r="X465">
        <v>14</v>
      </c>
      <c r="Y465">
        <v>14</v>
      </c>
      <c r="Z465" t="s">
        <v>163</v>
      </c>
      <c r="AA465" t="s">
        <v>162</v>
      </c>
    </row>
    <row r="466" spans="1:27" x14ac:dyDescent="0.2">
      <c r="A466">
        <v>464</v>
      </c>
      <c r="B466" t="s">
        <v>0</v>
      </c>
      <c r="C466" t="s">
        <v>4779</v>
      </c>
      <c r="D466" t="s">
        <v>164</v>
      </c>
      <c r="E466">
        <v>52.375999999999898</v>
      </c>
      <c r="F466">
        <v>-124.18300000000001</v>
      </c>
      <c r="G466">
        <v>1961</v>
      </c>
      <c r="H466">
        <v>8</v>
      </c>
      <c r="I466">
        <v>8</v>
      </c>
      <c r="J466" s="17">
        <v>22501</v>
      </c>
      <c r="M466" t="s">
        <v>3142</v>
      </c>
      <c r="N466">
        <v>5963.3999999999896</v>
      </c>
      <c r="O466" t="s">
        <v>185</v>
      </c>
      <c r="P466" t="s">
        <v>164</v>
      </c>
      <c r="Q466" t="s">
        <v>166</v>
      </c>
      <c r="R466" t="s">
        <v>164</v>
      </c>
      <c r="S466" t="s">
        <v>4778</v>
      </c>
      <c r="T466" t="s">
        <v>164</v>
      </c>
      <c r="U466" t="s">
        <v>164</v>
      </c>
      <c r="V466" s="17">
        <v>43956</v>
      </c>
      <c r="W466" t="s">
        <v>0</v>
      </c>
      <c r="X466">
        <v>14</v>
      </c>
      <c r="Y466">
        <v>14</v>
      </c>
      <c r="Z466" t="s">
        <v>163</v>
      </c>
      <c r="AA466" t="s">
        <v>162</v>
      </c>
    </row>
    <row r="467" spans="1:27" x14ac:dyDescent="0.2">
      <c r="A467">
        <v>465</v>
      </c>
      <c r="B467" t="s">
        <v>0</v>
      </c>
      <c r="C467" t="s">
        <v>4777</v>
      </c>
      <c r="D467" t="s">
        <v>164</v>
      </c>
      <c r="E467">
        <v>52.039000000000001</v>
      </c>
      <c r="F467">
        <v>-122.980999999999</v>
      </c>
      <c r="G467">
        <v>1961</v>
      </c>
      <c r="H467">
        <v>8</v>
      </c>
      <c r="I467">
        <v>12</v>
      </c>
      <c r="J467" s="17">
        <v>22505</v>
      </c>
      <c r="M467" t="s">
        <v>3142</v>
      </c>
      <c r="N467">
        <v>2654.6999999999898</v>
      </c>
      <c r="O467" t="s">
        <v>185</v>
      </c>
      <c r="P467" t="s">
        <v>164</v>
      </c>
      <c r="Q467" t="s">
        <v>166</v>
      </c>
      <c r="R467" t="s">
        <v>164</v>
      </c>
      <c r="S467" t="s">
        <v>4776</v>
      </c>
      <c r="T467" t="s">
        <v>164</v>
      </c>
      <c r="U467" t="s">
        <v>164</v>
      </c>
      <c r="V467" s="17">
        <v>43956</v>
      </c>
      <c r="W467" t="s">
        <v>0</v>
      </c>
      <c r="X467">
        <v>14</v>
      </c>
      <c r="Y467">
        <v>14</v>
      </c>
      <c r="Z467" t="s">
        <v>163</v>
      </c>
      <c r="AA467" t="s">
        <v>162</v>
      </c>
    </row>
    <row r="468" spans="1:27" x14ac:dyDescent="0.2">
      <c r="A468">
        <v>466</v>
      </c>
      <c r="B468" t="s">
        <v>0</v>
      </c>
      <c r="C468" t="s">
        <v>4775</v>
      </c>
      <c r="D468" t="s">
        <v>164</v>
      </c>
      <c r="E468">
        <v>51.847000000000001</v>
      </c>
      <c r="F468">
        <v>-124.590999999999</v>
      </c>
      <c r="G468">
        <v>1961</v>
      </c>
      <c r="H468">
        <v>8</v>
      </c>
      <c r="I468">
        <v>12</v>
      </c>
      <c r="J468" s="17">
        <v>22505</v>
      </c>
      <c r="M468" t="s">
        <v>3142</v>
      </c>
      <c r="N468">
        <v>2654.6999999999898</v>
      </c>
      <c r="O468" t="s">
        <v>185</v>
      </c>
      <c r="P468" t="s">
        <v>164</v>
      </c>
      <c r="Q468" t="s">
        <v>166</v>
      </c>
      <c r="R468" t="s">
        <v>164</v>
      </c>
      <c r="S468" t="s">
        <v>4774</v>
      </c>
      <c r="T468" t="s">
        <v>164</v>
      </c>
      <c r="U468" t="s">
        <v>164</v>
      </c>
      <c r="V468" s="17">
        <v>43956</v>
      </c>
      <c r="W468" t="s">
        <v>0</v>
      </c>
      <c r="X468">
        <v>14</v>
      </c>
      <c r="Y468">
        <v>14</v>
      </c>
      <c r="Z468" t="s">
        <v>163</v>
      </c>
      <c r="AA468" t="s">
        <v>162</v>
      </c>
    </row>
    <row r="469" spans="1:27" x14ac:dyDescent="0.2">
      <c r="A469">
        <v>467</v>
      </c>
      <c r="B469" t="s">
        <v>0</v>
      </c>
      <c r="C469" t="s">
        <v>4773</v>
      </c>
      <c r="D469" t="s">
        <v>164</v>
      </c>
      <c r="E469">
        <v>52.067999999999898</v>
      </c>
      <c r="F469">
        <v>-122.230999999999</v>
      </c>
      <c r="G469">
        <v>1956</v>
      </c>
      <c r="H469">
        <v>5</v>
      </c>
      <c r="I469">
        <v>21</v>
      </c>
      <c r="J469" s="17">
        <v>20596</v>
      </c>
      <c r="M469" t="s">
        <v>435</v>
      </c>
      <c r="N469">
        <v>303.5</v>
      </c>
      <c r="O469" t="s">
        <v>185</v>
      </c>
      <c r="P469" t="s">
        <v>164</v>
      </c>
      <c r="Q469" t="s">
        <v>166</v>
      </c>
      <c r="R469" t="s">
        <v>164</v>
      </c>
      <c r="S469" t="s">
        <v>4772</v>
      </c>
      <c r="T469" t="s">
        <v>164</v>
      </c>
      <c r="U469" t="s">
        <v>164</v>
      </c>
      <c r="V469" s="17">
        <v>43956</v>
      </c>
      <c r="W469" t="s">
        <v>0</v>
      </c>
      <c r="X469">
        <v>14</v>
      </c>
      <c r="Y469">
        <v>14</v>
      </c>
      <c r="Z469" t="s">
        <v>163</v>
      </c>
      <c r="AA469" t="s">
        <v>162</v>
      </c>
    </row>
    <row r="470" spans="1:27" x14ac:dyDescent="0.2">
      <c r="A470">
        <v>468</v>
      </c>
      <c r="B470" t="s">
        <v>0</v>
      </c>
      <c r="C470" t="s">
        <v>4771</v>
      </c>
      <c r="D470" t="s">
        <v>164</v>
      </c>
      <c r="E470">
        <v>52.039000000000001</v>
      </c>
      <c r="F470">
        <v>-122.230999999999</v>
      </c>
      <c r="G470">
        <v>1956</v>
      </c>
      <c r="H470">
        <v>9</v>
      </c>
      <c r="I470">
        <v>18</v>
      </c>
      <c r="J470" s="17">
        <v>20716</v>
      </c>
      <c r="M470" t="s">
        <v>435</v>
      </c>
      <c r="N470">
        <v>212.4</v>
      </c>
      <c r="O470" t="s">
        <v>185</v>
      </c>
      <c r="P470" t="s">
        <v>164</v>
      </c>
      <c r="Q470" t="s">
        <v>166</v>
      </c>
      <c r="R470" t="s">
        <v>164</v>
      </c>
      <c r="S470" t="s">
        <v>4770</v>
      </c>
      <c r="T470" t="s">
        <v>164</v>
      </c>
      <c r="U470" t="s">
        <v>164</v>
      </c>
      <c r="V470" s="17">
        <v>43956</v>
      </c>
      <c r="W470" t="s">
        <v>0</v>
      </c>
      <c r="X470">
        <v>14</v>
      </c>
      <c r="Y470">
        <v>14</v>
      </c>
      <c r="Z470" t="s">
        <v>163</v>
      </c>
      <c r="AA470" t="s">
        <v>162</v>
      </c>
    </row>
    <row r="471" spans="1:27" x14ac:dyDescent="0.2">
      <c r="A471">
        <v>469</v>
      </c>
      <c r="B471" t="s">
        <v>0</v>
      </c>
      <c r="C471" t="s">
        <v>4769</v>
      </c>
      <c r="D471" t="s">
        <v>164</v>
      </c>
      <c r="E471">
        <v>52.405000000000001</v>
      </c>
      <c r="F471">
        <v>-125.68300000000001</v>
      </c>
      <c r="G471">
        <v>1956</v>
      </c>
      <c r="H471">
        <v>5</v>
      </c>
      <c r="I471">
        <v>19</v>
      </c>
      <c r="J471" s="17">
        <v>20594</v>
      </c>
      <c r="M471" t="s">
        <v>435</v>
      </c>
      <c r="N471">
        <v>242.8</v>
      </c>
      <c r="O471" t="s">
        <v>185</v>
      </c>
      <c r="P471" t="s">
        <v>164</v>
      </c>
      <c r="Q471" t="s">
        <v>166</v>
      </c>
      <c r="R471" t="s">
        <v>164</v>
      </c>
      <c r="S471" t="s">
        <v>4768</v>
      </c>
      <c r="T471" t="s">
        <v>164</v>
      </c>
      <c r="U471" t="s">
        <v>164</v>
      </c>
      <c r="V471" s="17">
        <v>43956</v>
      </c>
      <c r="W471" t="s">
        <v>0</v>
      </c>
      <c r="X471">
        <v>14</v>
      </c>
      <c r="Y471">
        <v>14</v>
      </c>
      <c r="Z471" t="s">
        <v>163</v>
      </c>
      <c r="AA471" t="s">
        <v>162</v>
      </c>
    </row>
    <row r="472" spans="1:27" x14ac:dyDescent="0.2">
      <c r="A472">
        <v>470</v>
      </c>
      <c r="B472" t="s">
        <v>0</v>
      </c>
      <c r="C472" t="s">
        <v>4767</v>
      </c>
      <c r="D472" t="s">
        <v>164</v>
      </c>
      <c r="E472">
        <v>52.097000000000001</v>
      </c>
      <c r="F472">
        <v>-125.587</v>
      </c>
      <c r="G472">
        <v>1956</v>
      </c>
      <c r="H472">
        <v>8</v>
      </c>
      <c r="I472">
        <v>10</v>
      </c>
      <c r="J472" s="17">
        <v>20677</v>
      </c>
      <c r="M472" t="s">
        <v>435</v>
      </c>
      <c r="N472">
        <v>2144.8000000000002</v>
      </c>
      <c r="O472" t="s">
        <v>167</v>
      </c>
      <c r="P472" t="s">
        <v>164</v>
      </c>
      <c r="Q472" t="s">
        <v>166</v>
      </c>
      <c r="R472" t="s">
        <v>164</v>
      </c>
      <c r="S472" t="s">
        <v>4766</v>
      </c>
      <c r="T472" t="s">
        <v>164</v>
      </c>
      <c r="U472" t="s">
        <v>164</v>
      </c>
      <c r="V472" s="17">
        <v>43956</v>
      </c>
      <c r="W472" t="s">
        <v>0</v>
      </c>
      <c r="X472">
        <v>14</v>
      </c>
      <c r="Y472">
        <v>14</v>
      </c>
      <c r="Z472" t="s">
        <v>163</v>
      </c>
      <c r="AA472" t="s">
        <v>162</v>
      </c>
    </row>
    <row r="473" spans="1:27" x14ac:dyDescent="0.2">
      <c r="A473">
        <v>471</v>
      </c>
      <c r="B473" t="s">
        <v>0</v>
      </c>
      <c r="C473" t="s">
        <v>4765</v>
      </c>
      <c r="D473" t="s">
        <v>164</v>
      </c>
      <c r="E473">
        <v>50.597000000000001</v>
      </c>
      <c r="F473">
        <v>-123.937</v>
      </c>
      <c r="G473">
        <v>1958</v>
      </c>
      <c r="H473">
        <v>7</v>
      </c>
      <c r="I473">
        <v>7</v>
      </c>
      <c r="J473" s="17">
        <v>21373</v>
      </c>
      <c r="M473" t="s">
        <v>435</v>
      </c>
      <c r="N473">
        <v>465.3</v>
      </c>
      <c r="O473" t="s">
        <v>167</v>
      </c>
      <c r="P473" t="s">
        <v>164</v>
      </c>
      <c r="Q473" t="s">
        <v>166</v>
      </c>
      <c r="R473" t="s">
        <v>164</v>
      </c>
      <c r="S473" t="s">
        <v>4764</v>
      </c>
      <c r="T473" t="s">
        <v>164</v>
      </c>
      <c r="U473" t="s">
        <v>164</v>
      </c>
      <c r="V473" s="17">
        <v>43956</v>
      </c>
      <c r="W473" t="s">
        <v>0</v>
      </c>
      <c r="X473">
        <v>13</v>
      </c>
      <c r="Y473">
        <v>13</v>
      </c>
      <c r="Z473" t="s">
        <v>208</v>
      </c>
      <c r="AA473" t="s">
        <v>207</v>
      </c>
    </row>
    <row r="474" spans="1:27" x14ac:dyDescent="0.2">
      <c r="A474">
        <v>472</v>
      </c>
      <c r="B474" t="s">
        <v>0</v>
      </c>
      <c r="C474" t="s">
        <v>4763</v>
      </c>
      <c r="D474" t="s">
        <v>164</v>
      </c>
      <c r="E474">
        <v>50.625999999999898</v>
      </c>
      <c r="F474">
        <v>-124.187</v>
      </c>
      <c r="G474">
        <v>1958</v>
      </c>
      <c r="H474">
        <v>7</v>
      </c>
      <c r="I474">
        <v>7</v>
      </c>
      <c r="J474" s="17">
        <v>21373</v>
      </c>
      <c r="M474" t="s">
        <v>435</v>
      </c>
      <c r="N474">
        <v>708.2</v>
      </c>
      <c r="O474" t="s">
        <v>167</v>
      </c>
      <c r="P474" t="s">
        <v>164</v>
      </c>
      <c r="Q474" t="s">
        <v>166</v>
      </c>
      <c r="R474" t="s">
        <v>164</v>
      </c>
      <c r="S474" t="s">
        <v>4762</v>
      </c>
      <c r="T474" t="s">
        <v>164</v>
      </c>
      <c r="U474" t="s">
        <v>164</v>
      </c>
      <c r="V474" s="17">
        <v>43956</v>
      </c>
      <c r="W474" t="s">
        <v>0</v>
      </c>
      <c r="X474">
        <v>13</v>
      </c>
      <c r="Y474">
        <v>13</v>
      </c>
      <c r="Z474" t="s">
        <v>208</v>
      </c>
      <c r="AA474" t="s">
        <v>207</v>
      </c>
    </row>
    <row r="475" spans="1:27" x14ac:dyDescent="0.2">
      <c r="A475">
        <v>473</v>
      </c>
      <c r="B475" t="s">
        <v>0</v>
      </c>
      <c r="C475" t="s">
        <v>4761</v>
      </c>
      <c r="D475" t="s">
        <v>164</v>
      </c>
      <c r="E475">
        <v>51.597000000000001</v>
      </c>
      <c r="F475">
        <v>-125.482</v>
      </c>
      <c r="G475">
        <v>1961</v>
      </c>
      <c r="H475">
        <v>7</v>
      </c>
      <c r="I475">
        <v>16</v>
      </c>
      <c r="J475" s="17">
        <v>22478</v>
      </c>
      <c r="M475" t="s">
        <v>3142</v>
      </c>
      <c r="N475">
        <v>3302.1999999999898</v>
      </c>
      <c r="O475" t="s">
        <v>167</v>
      </c>
      <c r="P475" t="s">
        <v>164</v>
      </c>
      <c r="Q475" t="s">
        <v>166</v>
      </c>
      <c r="R475" t="s">
        <v>164</v>
      </c>
      <c r="S475" t="s">
        <v>4760</v>
      </c>
      <c r="T475" t="s">
        <v>164</v>
      </c>
      <c r="U475" t="s">
        <v>164</v>
      </c>
      <c r="V475" s="17">
        <v>43956</v>
      </c>
      <c r="W475" t="s">
        <v>0</v>
      </c>
      <c r="X475">
        <v>13</v>
      </c>
      <c r="Y475">
        <v>13</v>
      </c>
      <c r="Z475" t="s">
        <v>208</v>
      </c>
      <c r="AA475" t="s">
        <v>207</v>
      </c>
    </row>
    <row r="476" spans="1:27" x14ac:dyDescent="0.2">
      <c r="A476">
        <v>474</v>
      </c>
      <c r="B476" t="s">
        <v>0</v>
      </c>
      <c r="C476" t="s">
        <v>4759</v>
      </c>
      <c r="D476" t="s">
        <v>164</v>
      </c>
      <c r="E476">
        <v>51.509999999999899</v>
      </c>
      <c r="F476">
        <v>-119.185</v>
      </c>
      <c r="G476">
        <v>1956</v>
      </c>
      <c r="H476">
        <v>7</v>
      </c>
      <c r="I476">
        <v>20</v>
      </c>
      <c r="J476" s="17">
        <v>20656</v>
      </c>
      <c r="M476" t="s">
        <v>435</v>
      </c>
      <c r="N476">
        <v>364.19999999999902</v>
      </c>
      <c r="O476" t="s">
        <v>167</v>
      </c>
      <c r="P476" t="s">
        <v>164</v>
      </c>
      <c r="Q476" t="s">
        <v>166</v>
      </c>
      <c r="R476" t="s">
        <v>164</v>
      </c>
      <c r="S476" t="s">
        <v>4758</v>
      </c>
      <c r="T476" t="s">
        <v>164</v>
      </c>
      <c r="U476" t="s">
        <v>164</v>
      </c>
      <c r="V476" s="17">
        <v>43956</v>
      </c>
      <c r="W476" t="s">
        <v>0</v>
      </c>
      <c r="X476">
        <v>14</v>
      </c>
      <c r="Y476">
        <v>14</v>
      </c>
      <c r="Z476" t="s">
        <v>163</v>
      </c>
      <c r="AA476" t="s">
        <v>162</v>
      </c>
    </row>
    <row r="477" spans="1:27" x14ac:dyDescent="0.2">
      <c r="A477">
        <v>475</v>
      </c>
      <c r="B477" t="s">
        <v>0</v>
      </c>
      <c r="C477" t="s">
        <v>4757</v>
      </c>
      <c r="D477" t="s">
        <v>164</v>
      </c>
      <c r="E477">
        <v>50.817999999999898</v>
      </c>
      <c r="F477">
        <v>-120.14100000000001</v>
      </c>
      <c r="G477">
        <v>1956</v>
      </c>
      <c r="H477">
        <v>7</v>
      </c>
      <c r="I477">
        <v>22</v>
      </c>
      <c r="J477" s="17">
        <v>20658</v>
      </c>
      <c r="M477" t="s">
        <v>435</v>
      </c>
      <c r="N477">
        <v>275.10000000000002</v>
      </c>
      <c r="O477" t="s">
        <v>167</v>
      </c>
      <c r="P477" t="s">
        <v>164</v>
      </c>
      <c r="Q477" t="s">
        <v>166</v>
      </c>
      <c r="R477" t="s">
        <v>164</v>
      </c>
      <c r="S477" t="s">
        <v>4756</v>
      </c>
      <c r="T477" t="s">
        <v>164</v>
      </c>
      <c r="U477" t="s">
        <v>164</v>
      </c>
      <c r="V477" s="17">
        <v>43956</v>
      </c>
      <c r="W477" t="s">
        <v>0</v>
      </c>
      <c r="X477">
        <v>14</v>
      </c>
      <c r="Y477">
        <v>14</v>
      </c>
      <c r="Z477" t="s">
        <v>163</v>
      </c>
      <c r="AA477" t="s">
        <v>162</v>
      </c>
    </row>
    <row r="478" spans="1:27" x14ac:dyDescent="0.2">
      <c r="A478">
        <v>476</v>
      </c>
      <c r="B478" t="s">
        <v>0</v>
      </c>
      <c r="C478" t="s">
        <v>4755</v>
      </c>
      <c r="D478" t="s">
        <v>164</v>
      </c>
      <c r="E478">
        <v>51.713000000000001</v>
      </c>
      <c r="F478">
        <v>-124.482</v>
      </c>
      <c r="G478">
        <v>1961</v>
      </c>
      <c r="H478">
        <v>8</v>
      </c>
      <c r="I478">
        <v>12</v>
      </c>
      <c r="J478" s="17">
        <v>22505</v>
      </c>
      <c r="M478" t="s">
        <v>3142</v>
      </c>
      <c r="N478">
        <v>202.3</v>
      </c>
      <c r="O478" t="s">
        <v>185</v>
      </c>
      <c r="P478" t="s">
        <v>164</v>
      </c>
      <c r="Q478" t="s">
        <v>166</v>
      </c>
      <c r="R478" t="s">
        <v>164</v>
      </c>
      <c r="S478" t="s">
        <v>4754</v>
      </c>
      <c r="T478" t="s">
        <v>164</v>
      </c>
      <c r="U478" t="s">
        <v>164</v>
      </c>
      <c r="V478" s="17">
        <v>43956</v>
      </c>
      <c r="W478" t="s">
        <v>0</v>
      </c>
      <c r="X478">
        <v>14</v>
      </c>
      <c r="Y478">
        <v>14</v>
      </c>
      <c r="Z478" t="s">
        <v>163</v>
      </c>
      <c r="AA478" t="s">
        <v>162</v>
      </c>
    </row>
    <row r="479" spans="1:27" x14ac:dyDescent="0.2">
      <c r="A479">
        <v>477</v>
      </c>
      <c r="B479" t="s">
        <v>0</v>
      </c>
      <c r="C479" t="s">
        <v>4753</v>
      </c>
      <c r="D479" t="s">
        <v>164</v>
      </c>
      <c r="E479">
        <v>51.713000000000001</v>
      </c>
      <c r="F479">
        <v>-124.482</v>
      </c>
      <c r="G479">
        <v>1961</v>
      </c>
      <c r="H479">
        <v>8</v>
      </c>
      <c r="I479">
        <v>22</v>
      </c>
      <c r="J479" s="17">
        <v>22515</v>
      </c>
      <c r="M479" t="s">
        <v>3142</v>
      </c>
      <c r="N479">
        <v>511.5</v>
      </c>
      <c r="O479" t="s">
        <v>185</v>
      </c>
      <c r="P479" t="s">
        <v>164</v>
      </c>
      <c r="Q479" t="s">
        <v>166</v>
      </c>
      <c r="R479" t="s">
        <v>164</v>
      </c>
      <c r="S479" t="s">
        <v>4752</v>
      </c>
      <c r="T479" t="s">
        <v>164</v>
      </c>
      <c r="U479" t="s">
        <v>164</v>
      </c>
      <c r="V479" s="17">
        <v>43956</v>
      </c>
      <c r="W479" t="s">
        <v>0</v>
      </c>
      <c r="X479">
        <v>14</v>
      </c>
      <c r="Y479">
        <v>14</v>
      </c>
      <c r="Z479" t="s">
        <v>163</v>
      </c>
      <c r="AA479" t="s">
        <v>162</v>
      </c>
    </row>
    <row r="480" spans="1:27" x14ac:dyDescent="0.2">
      <c r="A480">
        <v>478</v>
      </c>
      <c r="B480" t="s">
        <v>0</v>
      </c>
      <c r="C480" t="s">
        <v>4751</v>
      </c>
      <c r="D480" t="s">
        <v>164</v>
      </c>
      <c r="E480">
        <v>50.213000000000001</v>
      </c>
      <c r="F480">
        <v>-115.753</v>
      </c>
      <c r="G480">
        <v>1956</v>
      </c>
      <c r="H480">
        <v>6</v>
      </c>
      <c r="I480">
        <v>10</v>
      </c>
      <c r="J480" s="17">
        <v>20616</v>
      </c>
      <c r="M480" t="s">
        <v>435</v>
      </c>
      <c r="N480">
        <v>384.39999999999901</v>
      </c>
      <c r="O480" t="s">
        <v>185</v>
      </c>
      <c r="P480" t="s">
        <v>164</v>
      </c>
      <c r="Q480" t="s">
        <v>166</v>
      </c>
      <c r="R480" t="s">
        <v>164</v>
      </c>
      <c r="S480" t="s">
        <v>4750</v>
      </c>
      <c r="T480" t="s">
        <v>164</v>
      </c>
      <c r="U480" t="s">
        <v>164</v>
      </c>
      <c r="V480" s="17">
        <v>43956</v>
      </c>
      <c r="W480" t="s">
        <v>0</v>
      </c>
      <c r="X480">
        <v>14</v>
      </c>
      <c r="Y480">
        <v>14</v>
      </c>
      <c r="Z480" t="s">
        <v>163</v>
      </c>
      <c r="AA480" t="s">
        <v>162</v>
      </c>
    </row>
    <row r="481" spans="1:27" x14ac:dyDescent="0.2">
      <c r="A481">
        <v>479</v>
      </c>
      <c r="B481" t="s">
        <v>0</v>
      </c>
      <c r="C481" t="s">
        <v>4749</v>
      </c>
      <c r="D481" t="s">
        <v>164</v>
      </c>
      <c r="E481">
        <v>49.125999999999898</v>
      </c>
      <c r="F481">
        <v>-115.349</v>
      </c>
      <c r="G481">
        <v>1956</v>
      </c>
      <c r="H481">
        <v>7</v>
      </c>
      <c r="I481">
        <v>24</v>
      </c>
      <c r="J481" s="17">
        <v>20660</v>
      </c>
      <c r="M481" t="s">
        <v>435</v>
      </c>
      <c r="N481">
        <v>890.29999999999905</v>
      </c>
      <c r="O481" t="s">
        <v>167</v>
      </c>
      <c r="P481" t="s">
        <v>164</v>
      </c>
      <c r="Q481" t="s">
        <v>166</v>
      </c>
      <c r="R481" t="s">
        <v>164</v>
      </c>
      <c r="S481" t="s">
        <v>4748</v>
      </c>
      <c r="T481" t="s">
        <v>164</v>
      </c>
      <c r="U481" t="s">
        <v>164</v>
      </c>
      <c r="V481" s="17">
        <v>43956</v>
      </c>
      <c r="W481" t="s">
        <v>0</v>
      </c>
      <c r="X481">
        <v>14</v>
      </c>
      <c r="Y481">
        <v>14</v>
      </c>
      <c r="Z481" t="s">
        <v>163</v>
      </c>
      <c r="AA481" t="s">
        <v>162</v>
      </c>
    </row>
    <row r="482" spans="1:27" x14ac:dyDescent="0.2">
      <c r="A482">
        <v>480</v>
      </c>
      <c r="B482" t="s">
        <v>0</v>
      </c>
      <c r="C482" t="s">
        <v>4747</v>
      </c>
      <c r="D482" t="s">
        <v>164</v>
      </c>
      <c r="E482">
        <v>50.375999999999898</v>
      </c>
      <c r="F482">
        <v>-121.54900000000001</v>
      </c>
      <c r="G482">
        <v>1958</v>
      </c>
      <c r="H482">
        <v>5</v>
      </c>
      <c r="I482">
        <v>22</v>
      </c>
      <c r="J482" s="17">
        <v>21327</v>
      </c>
      <c r="M482" t="s">
        <v>435</v>
      </c>
      <c r="N482">
        <v>319.69999999999902</v>
      </c>
      <c r="O482" t="s">
        <v>185</v>
      </c>
      <c r="P482" t="s">
        <v>164</v>
      </c>
      <c r="Q482" t="s">
        <v>166</v>
      </c>
      <c r="R482" t="s">
        <v>164</v>
      </c>
      <c r="S482" t="s">
        <v>4746</v>
      </c>
      <c r="T482" t="s">
        <v>164</v>
      </c>
      <c r="U482" t="s">
        <v>164</v>
      </c>
      <c r="V482" s="17">
        <v>43956</v>
      </c>
      <c r="W482" t="s">
        <v>0</v>
      </c>
      <c r="X482">
        <v>14</v>
      </c>
      <c r="Y482">
        <v>14</v>
      </c>
      <c r="Z482" t="s">
        <v>163</v>
      </c>
      <c r="AA482" t="s">
        <v>162</v>
      </c>
    </row>
    <row r="483" spans="1:27" x14ac:dyDescent="0.2">
      <c r="A483">
        <v>481</v>
      </c>
      <c r="B483" t="s">
        <v>0</v>
      </c>
      <c r="C483" t="s">
        <v>4745</v>
      </c>
      <c r="D483" t="s">
        <v>164</v>
      </c>
      <c r="E483">
        <v>51.183999999999898</v>
      </c>
      <c r="F483">
        <v>-121.63800000000001</v>
      </c>
      <c r="G483">
        <v>1956</v>
      </c>
      <c r="H483">
        <v>5</v>
      </c>
      <c r="I483">
        <v>19</v>
      </c>
      <c r="J483" s="17">
        <v>20594</v>
      </c>
      <c r="M483" t="s">
        <v>435</v>
      </c>
      <c r="N483">
        <v>218.5</v>
      </c>
      <c r="O483" t="s">
        <v>185</v>
      </c>
      <c r="P483" t="s">
        <v>164</v>
      </c>
      <c r="Q483" t="s">
        <v>166</v>
      </c>
      <c r="R483" t="s">
        <v>164</v>
      </c>
      <c r="S483" t="s">
        <v>4744</v>
      </c>
      <c r="T483" t="s">
        <v>164</v>
      </c>
      <c r="U483" t="s">
        <v>164</v>
      </c>
      <c r="V483" s="17">
        <v>43956</v>
      </c>
      <c r="W483" t="s">
        <v>0</v>
      </c>
      <c r="X483">
        <v>14</v>
      </c>
      <c r="Y483">
        <v>14</v>
      </c>
      <c r="Z483" t="s">
        <v>163</v>
      </c>
      <c r="AA483" t="s">
        <v>162</v>
      </c>
    </row>
    <row r="484" spans="1:27" x14ac:dyDescent="0.2">
      <c r="A484">
        <v>482</v>
      </c>
      <c r="B484" t="s">
        <v>0</v>
      </c>
      <c r="C484" t="s">
        <v>4743</v>
      </c>
      <c r="D484" t="s">
        <v>164</v>
      </c>
      <c r="E484">
        <v>49.933999999999898</v>
      </c>
      <c r="F484">
        <v>-117.233</v>
      </c>
      <c r="G484">
        <v>1958</v>
      </c>
      <c r="H484">
        <v>8</v>
      </c>
      <c r="I484">
        <v>10</v>
      </c>
      <c r="J484" s="17">
        <v>21407</v>
      </c>
      <c r="M484" t="s">
        <v>435</v>
      </c>
      <c r="N484">
        <v>457.69999999999902</v>
      </c>
      <c r="O484" t="s">
        <v>167</v>
      </c>
      <c r="P484" t="s">
        <v>164</v>
      </c>
      <c r="Q484" t="s">
        <v>166</v>
      </c>
      <c r="R484" t="s">
        <v>164</v>
      </c>
      <c r="S484" t="s">
        <v>4742</v>
      </c>
      <c r="T484" t="s">
        <v>164</v>
      </c>
      <c r="U484" t="s">
        <v>164</v>
      </c>
      <c r="V484" s="17">
        <v>43956</v>
      </c>
      <c r="W484" t="s">
        <v>0</v>
      </c>
      <c r="X484">
        <v>14</v>
      </c>
      <c r="Y484">
        <v>14</v>
      </c>
      <c r="Z484" t="s">
        <v>163</v>
      </c>
      <c r="AA484" t="s">
        <v>162</v>
      </c>
    </row>
    <row r="485" spans="1:27" x14ac:dyDescent="0.2">
      <c r="A485">
        <v>483</v>
      </c>
      <c r="B485" t="s">
        <v>0</v>
      </c>
      <c r="C485" t="s">
        <v>4741</v>
      </c>
      <c r="D485" t="s">
        <v>164</v>
      </c>
      <c r="E485">
        <v>49.963000000000001</v>
      </c>
      <c r="F485">
        <v>-116.76</v>
      </c>
      <c r="G485">
        <v>1958</v>
      </c>
      <c r="H485">
        <v>8</v>
      </c>
      <c r="I485">
        <v>11</v>
      </c>
      <c r="J485" s="17">
        <v>21408</v>
      </c>
      <c r="M485" t="s">
        <v>435</v>
      </c>
      <c r="N485">
        <v>2225.6999999999898</v>
      </c>
      <c r="O485" t="s">
        <v>167</v>
      </c>
      <c r="P485" t="s">
        <v>164</v>
      </c>
      <c r="Q485" t="s">
        <v>166</v>
      </c>
      <c r="R485" t="s">
        <v>164</v>
      </c>
      <c r="S485" t="s">
        <v>4740</v>
      </c>
      <c r="T485" t="s">
        <v>164</v>
      </c>
      <c r="U485" t="s">
        <v>164</v>
      </c>
      <c r="V485" s="17">
        <v>43956</v>
      </c>
      <c r="W485" t="s">
        <v>0</v>
      </c>
      <c r="X485">
        <v>14</v>
      </c>
      <c r="Y485">
        <v>14</v>
      </c>
      <c r="Z485" t="s">
        <v>163</v>
      </c>
      <c r="AA485" t="s">
        <v>162</v>
      </c>
    </row>
    <row r="486" spans="1:27" x14ac:dyDescent="0.2">
      <c r="A486">
        <v>484</v>
      </c>
      <c r="B486" t="s">
        <v>0</v>
      </c>
      <c r="C486" t="s">
        <v>4739</v>
      </c>
      <c r="D486" t="s">
        <v>164</v>
      </c>
      <c r="E486">
        <v>50.433999999999898</v>
      </c>
      <c r="F486">
        <v>-117.937</v>
      </c>
      <c r="G486">
        <v>1956</v>
      </c>
      <c r="H486">
        <v>9</v>
      </c>
      <c r="I486">
        <v>8</v>
      </c>
      <c r="J486" s="17">
        <v>20706</v>
      </c>
      <c r="M486" t="s">
        <v>435</v>
      </c>
      <c r="N486">
        <v>485.6</v>
      </c>
      <c r="O486" t="s">
        <v>167</v>
      </c>
      <c r="P486" t="s">
        <v>164</v>
      </c>
      <c r="Q486" t="s">
        <v>166</v>
      </c>
      <c r="R486" t="s">
        <v>164</v>
      </c>
      <c r="S486" t="s">
        <v>4738</v>
      </c>
      <c r="T486" t="s">
        <v>164</v>
      </c>
      <c r="U486" t="s">
        <v>164</v>
      </c>
      <c r="V486" s="17">
        <v>43956</v>
      </c>
      <c r="W486" t="s">
        <v>0</v>
      </c>
      <c r="X486">
        <v>14</v>
      </c>
      <c r="Y486">
        <v>14</v>
      </c>
      <c r="Z486" t="s">
        <v>163</v>
      </c>
      <c r="AA486" t="s">
        <v>162</v>
      </c>
    </row>
    <row r="487" spans="1:27" x14ac:dyDescent="0.2">
      <c r="A487">
        <v>485</v>
      </c>
      <c r="B487" t="s">
        <v>0</v>
      </c>
      <c r="C487" t="s">
        <v>4737</v>
      </c>
      <c r="D487" t="s">
        <v>164</v>
      </c>
      <c r="E487">
        <v>49.847000000000001</v>
      </c>
      <c r="F487">
        <v>-121.483</v>
      </c>
      <c r="G487">
        <v>1958</v>
      </c>
      <c r="H487">
        <v>8</v>
      </c>
      <c r="I487">
        <v>16</v>
      </c>
      <c r="J487" s="17">
        <v>21413</v>
      </c>
      <c r="M487" t="s">
        <v>435</v>
      </c>
      <c r="N487">
        <v>400.6</v>
      </c>
      <c r="O487" t="s">
        <v>185</v>
      </c>
      <c r="P487" t="s">
        <v>164</v>
      </c>
      <c r="Q487" t="s">
        <v>166</v>
      </c>
      <c r="R487" t="s">
        <v>164</v>
      </c>
      <c r="S487" t="s">
        <v>4736</v>
      </c>
      <c r="T487" t="s">
        <v>164</v>
      </c>
      <c r="U487" t="s">
        <v>164</v>
      </c>
      <c r="V487" s="17">
        <v>43956</v>
      </c>
      <c r="W487" t="s">
        <v>0</v>
      </c>
      <c r="X487">
        <v>13</v>
      </c>
      <c r="Y487">
        <v>13</v>
      </c>
      <c r="Z487" t="s">
        <v>208</v>
      </c>
      <c r="AA487" t="s">
        <v>207</v>
      </c>
    </row>
    <row r="488" spans="1:27" x14ac:dyDescent="0.2">
      <c r="A488">
        <v>486</v>
      </c>
      <c r="B488" t="s">
        <v>0</v>
      </c>
      <c r="C488" t="s">
        <v>4735</v>
      </c>
      <c r="D488" t="s">
        <v>164</v>
      </c>
      <c r="E488">
        <v>50.463000000000001</v>
      </c>
      <c r="F488">
        <v>-122.687</v>
      </c>
      <c r="G488">
        <v>1956</v>
      </c>
      <c r="H488">
        <v>5</v>
      </c>
      <c r="I488">
        <v>24</v>
      </c>
      <c r="J488" s="17">
        <v>20599</v>
      </c>
      <c r="M488" t="s">
        <v>435</v>
      </c>
      <c r="N488">
        <v>598.89999999999895</v>
      </c>
      <c r="O488" t="s">
        <v>185</v>
      </c>
      <c r="P488" t="s">
        <v>164</v>
      </c>
      <c r="Q488" t="s">
        <v>166</v>
      </c>
      <c r="R488" t="s">
        <v>164</v>
      </c>
      <c r="S488" t="s">
        <v>4734</v>
      </c>
      <c r="T488" t="s">
        <v>164</v>
      </c>
      <c r="U488" t="s">
        <v>164</v>
      </c>
      <c r="V488" s="17">
        <v>43956</v>
      </c>
      <c r="W488" t="s">
        <v>0</v>
      </c>
      <c r="X488">
        <v>13</v>
      </c>
      <c r="Y488">
        <v>13</v>
      </c>
      <c r="Z488" t="s">
        <v>208</v>
      </c>
      <c r="AA488" t="s">
        <v>207</v>
      </c>
    </row>
    <row r="489" spans="1:27" x14ac:dyDescent="0.2">
      <c r="A489">
        <v>487</v>
      </c>
      <c r="B489" t="s">
        <v>0</v>
      </c>
      <c r="C489" t="s">
        <v>4733</v>
      </c>
      <c r="D489" t="s">
        <v>164</v>
      </c>
      <c r="E489">
        <v>49.683999999999898</v>
      </c>
      <c r="F489">
        <v>-121.849</v>
      </c>
      <c r="G489">
        <v>1957</v>
      </c>
      <c r="H489">
        <v>9</v>
      </c>
      <c r="I489">
        <v>10</v>
      </c>
      <c r="J489" s="17">
        <v>21073</v>
      </c>
      <c r="M489" t="s">
        <v>435</v>
      </c>
      <c r="N489">
        <v>557.20000000000005</v>
      </c>
      <c r="O489" t="s">
        <v>185</v>
      </c>
      <c r="P489" t="s">
        <v>164</v>
      </c>
      <c r="Q489" t="s">
        <v>166</v>
      </c>
      <c r="R489" t="s">
        <v>164</v>
      </c>
      <c r="S489" t="s">
        <v>4732</v>
      </c>
      <c r="T489" t="s">
        <v>164</v>
      </c>
      <c r="U489" t="s">
        <v>164</v>
      </c>
      <c r="V489" s="17">
        <v>43956</v>
      </c>
      <c r="W489" t="s">
        <v>0</v>
      </c>
      <c r="X489">
        <v>13</v>
      </c>
      <c r="Y489">
        <v>13</v>
      </c>
      <c r="Z489" t="s">
        <v>208</v>
      </c>
      <c r="AA489" t="s">
        <v>207</v>
      </c>
    </row>
    <row r="490" spans="1:27" x14ac:dyDescent="0.2">
      <c r="A490">
        <v>488</v>
      </c>
      <c r="B490" t="s">
        <v>0</v>
      </c>
      <c r="C490" t="s">
        <v>4731</v>
      </c>
      <c r="D490" t="s">
        <v>164</v>
      </c>
      <c r="E490">
        <v>49.905000000000001</v>
      </c>
      <c r="F490">
        <v>-123.188</v>
      </c>
      <c r="G490">
        <v>1961</v>
      </c>
      <c r="H490">
        <v>7</v>
      </c>
      <c r="I490">
        <v>12</v>
      </c>
      <c r="J490" s="17">
        <v>22474</v>
      </c>
      <c r="M490" t="s">
        <v>3142</v>
      </c>
      <c r="N490">
        <v>445.1</v>
      </c>
      <c r="O490" t="s">
        <v>185</v>
      </c>
      <c r="P490" t="s">
        <v>164</v>
      </c>
      <c r="Q490" t="s">
        <v>166</v>
      </c>
      <c r="R490" t="s">
        <v>164</v>
      </c>
      <c r="S490" t="s">
        <v>4730</v>
      </c>
      <c r="T490" t="s">
        <v>164</v>
      </c>
      <c r="U490" t="s">
        <v>164</v>
      </c>
      <c r="V490" s="17">
        <v>43956</v>
      </c>
      <c r="W490" t="s">
        <v>0</v>
      </c>
      <c r="X490">
        <v>13</v>
      </c>
      <c r="Y490">
        <v>13</v>
      </c>
      <c r="Z490" t="s">
        <v>208</v>
      </c>
      <c r="AA490" t="s">
        <v>207</v>
      </c>
    </row>
    <row r="491" spans="1:27" x14ac:dyDescent="0.2">
      <c r="A491">
        <v>489</v>
      </c>
      <c r="B491" t="s">
        <v>0</v>
      </c>
      <c r="C491" t="s">
        <v>4729</v>
      </c>
      <c r="D491" t="s">
        <v>164</v>
      </c>
      <c r="E491">
        <v>50.009999999999899</v>
      </c>
      <c r="F491">
        <v>-121.39100000000001</v>
      </c>
      <c r="G491">
        <v>1961</v>
      </c>
      <c r="H491">
        <v>7</v>
      </c>
      <c r="I491">
        <v>28</v>
      </c>
      <c r="J491" s="17">
        <v>22490</v>
      </c>
      <c r="M491" t="s">
        <v>3142</v>
      </c>
      <c r="N491">
        <v>258.10000000000002</v>
      </c>
      <c r="O491" t="s">
        <v>167</v>
      </c>
      <c r="P491" t="s">
        <v>164</v>
      </c>
      <c r="Q491" t="s">
        <v>166</v>
      </c>
      <c r="R491" t="s">
        <v>164</v>
      </c>
      <c r="S491" t="s">
        <v>4728</v>
      </c>
      <c r="T491" t="s">
        <v>164</v>
      </c>
      <c r="U491" t="s">
        <v>164</v>
      </c>
      <c r="V491" s="17">
        <v>43956</v>
      </c>
      <c r="W491" t="s">
        <v>0</v>
      </c>
      <c r="X491">
        <v>14</v>
      </c>
      <c r="Y491">
        <v>14</v>
      </c>
      <c r="Z491" t="s">
        <v>163</v>
      </c>
      <c r="AA491" t="s">
        <v>162</v>
      </c>
    </row>
    <row r="492" spans="1:27" x14ac:dyDescent="0.2">
      <c r="A492">
        <v>490</v>
      </c>
      <c r="B492" t="s">
        <v>0</v>
      </c>
      <c r="C492" t="s">
        <v>4727</v>
      </c>
      <c r="D492" t="s">
        <v>164</v>
      </c>
      <c r="E492">
        <v>50.463000000000001</v>
      </c>
      <c r="F492">
        <v>-119.64100000000001</v>
      </c>
      <c r="G492">
        <v>1958</v>
      </c>
      <c r="H492">
        <v>5</v>
      </c>
      <c r="I492">
        <v>24</v>
      </c>
      <c r="J492" s="17">
        <v>21329</v>
      </c>
      <c r="M492" t="s">
        <v>435</v>
      </c>
      <c r="N492">
        <v>509.89999999999901</v>
      </c>
      <c r="O492" t="s">
        <v>185</v>
      </c>
      <c r="P492" t="s">
        <v>164</v>
      </c>
      <c r="Q492" t="s">
        <v>166</v>
      </c>
      <c r="R492" t="s">
        <v>164</v>
      </c>
      <c r="S492" t="s">
        <v>4726</v>
      </c>
      <c r="T492" t="s">
        <v>164</v>
      </c>
      <c r="U492" t="s">
        <v>164</v>
      </c>
      <c r="V492" s="17">
        <v>43956</v>
      </c>
      <c r="W492" t="s">
        <v>0</v>
      </c>
      <c r="X492">
        <v>14</v>
      </c>
      <c r="Y492">
        <v>14</v>
      </c>
      <c r="Z492" t="s">
        <v>163</v>
      </c>
      <c r="AA492" t="s">
        <v>162</v>
      </c>
    </row>
    <row r="493" spans="1:27" x14ac:dyDescent="0.2">
      <c r="A493">
        <v>491</v>
      </c>
      <c r="B493" t="s">
        <v>0</v>
      </c>
      <c r="C493" t="s">
        <v>4725</v>
      </c>
      <c r="D493" t="s">
        <v>164</v>
      </c>
      <c r="E493">
        <v>49.009999999999899</v>
      </c>
      <c r="F493">
        <v>-124.89400000000001</v>
      </c>
      <c r="G493">
        <v>1961</v>
      </c>
      <c r="H493">
        <v>7</v>
      </c>
      <c r="I493">
        <v>12</v>
      </c>
      <c r="J493" s="17">
        <v>22474</v>
      </c>
      <c r="M493" t="s">
        <v>3142</v>
      </c>
      <c r="N493">
        <v>238.3</v>
      </c>
      <c r="O493" t="s">
        <v>185</v>
      </c>
      <c r="P493" t="s">
        <v>164</v>
      </c>
      <c r="Q493" t="s">
        <v>166</v>
      </c>
      <c r="R493" t="s">
        <v>164</v>
      </c>
      <c r="S493" t="s">
        <v>4724</v>
      </c>
      <c r="T493" t="s">
        <v>164</v>
      </c>
      <c r="U493" t="s">
        <v>164</v>
      </c>
      <c r="V493" s="17">
        <v>43956</v>
      </c>
      <c r="W493" t="s">
        <v>0</v>
      </c>
      <c r="X493">
        <v>13</v>
      </c>
      <c r="Y493">
        <v>13</v>
      </c>
      <c r="Z493" t="s">
        <v>208</v>
      </c>
      <c r="AA493" t="s">
        <v>207</v>
      </c>
    </row>
    <row r="494" spans="1:27" x14ac:dyDescent="0.2">
      <c r="A494">
        <v>492</v>
      </c>
      <c r="B494" t="s">
        <v>0</v>
      </c>
      <c r="C494" t="s">
        <v>4723</v>
      </c>
      <c r="D494" t="s">
        <v>164</v>
      </c>
      <c r="E494">
        <v>49.067999999999898</v>
      </c>
      <c r="F494">
        <v>-125.188</v>
      </c>
      <c r="G494">
        <v>1961</v>
      </c>
      <c r="H494">
        <v>8</v>
      </c>
      <c r="I494">
        <v>2</v>
      </c>
      <c r="J494" s="17">
        <v>22495</v>
      </c>
      <c r="M494" t="s">
        <v>3142</v>
      </c>
      <c r="N494">
        <v>223.3</v>
      </c>
      <c r="O494" t="s">
        <v>185</v>
      </c>
      <c r="P494" t="s">
        <v>164</v>
      </c>
      <c r="Q494" t="s">
        <v>166</v>
      </c>
      <c r="R494" t="s">
        <v>164</v>
      </c>
      <c r="S494" t="s">
        <v>4722</v>
      </c>
      <c r="T494" t="s">
        <v>164</v>
      </c>
      <c r="U494" t="s">
        <v>164</v>
      </c>
      <c r="V494" s="17">
        <v>43956</v>
      </c>
      <c r="W494" t="s">
        <v>0</v>
      </c>
      <c r="X494">
        <v>13</v>
      </c>
      <c r="Y494">
        <v>13</v>
      </c>
      <c r="Z494" t="s">
        <v>208</v>
      </c>
      <c r="AA494" t="s">
        <v>207</v>
      </c>
    </row>
    <row r="495" spans="1:27" x14ac:dyDescent="0.2">
      <c r="A495">
        <v>493</v>
      </c>
      <c r="B495" t="s">
        <v>0</v>
      </c>
      <c r="C495" t="s">
        <v>4721</v>
      </c>
      <c r="D495" t="s">
        <v>164</v>
      </c>
      <c r="E495">
        <v>49.463000000000001</v>
      </c>
      <c r="F495">
        <v>-122.233</v>
      </c>
      <c r="G495">
        <v>1958</v>
      </c>
      <c r="H495">
        <v>8</v>
      </c>
      <c r="I495">
        <v>19</v>
      </c>
      <c r="J495" s="17">
        <v>21416</v>
      </c>
      <c r="M495" t="s">
        <v>435</v>
      </c>
      <c r="N495">
        <v>314.39999999999901</v>
      </c>
      <c r="O495" t="s">
        <v>185</v>
      </c>
      <c r="P495" t="s">
        <v>164</v>
      </c>
      <c r="Q495" t="s">
        <v>166</v>
      </c>
      <c r="R495" t="s">
        <v>164</v>
      </c>
      <c r="S495" t="s">
        <v>4720</v>
      </c>
      <c r="T495" t="s">
        <v>164</v>
      </c>
      <c r="U495" t="s">
        <v>164</v>
      </c>
      <c r="V495" s="17">
        <v>43956</v>
      </c>
      <c r="W495" t="s">
        <v>0</v>
      </c>
      <c r="X495">
        <v>13</v>
      </c>
      <c r="Y495">
        <v>13</v>
      </c>
      <c r="Z495" t="s">
        <v>208</v>
      </c>
      <c r="AA495" t="s">
        <v>207</v>
      </c>
    </row>
    <row r="496" spans="1:27" x14ac:dyDescent="0.2">
      <c r="A496">
        <v>494</v>
      </c>
      <c r="B496" t="s">
        <v>0</v>
      </c>
      <c r="C496" t="s">
        <v>4719</v>
      </c>
      <c r="D496" t="s">
        <v>164</v>
      </c>
      <c r="E496">
        <v>49.317999999999898</v>
      </c>
      <c r="F496">
        <v>-121.733</v>
      </c>
      <c r="G496">
        <v>1957</v>
      </c>
      <c r="H496">
        <v>5</v>
      </c>
      <c r="I496">
        <v>6</v>
      </c>
      <c r="J496" s="17">
        <v>20946</v>
      </c>
      <c r="M496" t="s">
        <v>435</v>
      </c>
      <c r="N496">
        <v>396.5</v>
      </c>
      <c r="O496" t="s">
        <v>185</v>
      </c>
      <c r="P496" t="s">
        <v>164</v>
      </c>
      <c r="Q496" t="s">
        <v>166</v>
      </c>
      <c r="R496" t="s">
        <v>164</v>
      </c>
      <c r="S496" t="s">
        <v>4718</v>
      </c>
      <c r="T496" t="s">
        <v>164</v>
      </c>
      <c r="U496" t="s">
        <v>164</v>
      </c>
      <c r="V496" s="17">
        <v>43956</v>
      </c>
      <c r="W496" t="s">
        <v>0</v>
      </c>
      <c r="X496">
        <v>13</v>
      </c>
      <c r="Y496">
        <v>13</v>
      </c>
      <c r="Z496" t="s">
        <v>208</v>
      </c>
      <c r="AA496" t="s">
        <v>207</v>
      </c>
    </row>
    <row r="497" spans="1:27" x14ac:dyDescent="0.2">
      <c r="A497">
        <v>495</v>
      </c>
      <c r="B497" t="s">
        <v>0</v>
      </c>
      <c r="C497" t="s">
        <v>4717</v>
      </c>
      <c r="D497" t="s">
        <v>164</v>
      </c>
      <c r="E497">
        <v>49.289000000000001</v>
      </c>
      <c r="F497">
        <v>-121.733</v>
      </c>
      <c r="G497">
        <v>1956</v>
      </c>
      <c r="H497">
        <v>4</v>
      </c>
      <c r="I497">
        <v>21</v>
      </c>
      <c r="J497" s="17">
        <v>20566</v>
      </c>
      <c r="M497" t="s">
        <v>435</v>
      </c>
      <c r="N497">
        <v>289.3</v>
      </c>
      <c r="O497" t="s">
        <v>185</v>
      </c>
      <c r="P497" t="s">
        <v>164</v>
      </c>
      <c r="Q497" t="s">
        <v>166</v>
      </c>
      <c r="R497" t="s">
        <v>164</v>
      </c>
      <c r="S497" t="s">
        <v>4716</v>
      </c>
      <c r="T497" t="s">
        <v>164</v>
      </c>
      <c r="U497" t="s">
        <v>164</v>
      </c>
      <c r="V497" s="17">
        <v>43956</v>
      </c>
      <c r="W497" t="s">
        <v>0</v>
      </c>
      <c r="X497">
        <v>13</v>
      </c>
      <c r="Y497">
        <v>13</v>
      </c>
      <c r="Z497" t="s">
        <v>208</v>
      </c>
      <c r="AA497" t="s">
        <v>207</v>
      </c>
    </row>
    <row r="498" spans="1:27" x14ac:dyDescent="0.2">
      <c r="A498">
        <v>496</v>
      </c>
      <c r="B498" t="s">
        <v>0</v>
      </c>
      <c r="C498" t="s">
        <v>4715</v>
      </c>
      <c r="D498" t="s">
        <v>164</v>
      </c>
      <c r="E498">
        <v>49.741999999999898</v>
      </c>
      <c r="F498">
        <v>-123.188</v>
      </c>
      <c r="G498">
        <v>1956</v>
      </c>
      <c r="H498">
        <v>5</v>
      </c>
      <c r="I498">
        <v>3</v>
      </c>
      <c r="J498" s="17">
        <v>20578</v>
      </c>
      <c r="M498" t="s">
        <v>435</v>
      </c>
      <c r="N498">
        <v>243.599999999999</v>
      </c>
      <c r="O498" t="s">
        <v>185</v>
      </c>
      <c r="P498" t="s">
        <v>164</v>
      </c>
      <c r="Q498" t="s">
        <v>166</v>
      </c>
      <c r="R498" t="s">
        <v>164</v>
      </c>
      <c r="S498" t="s">
        <v>4714</v>
      </c>
      <c r="T498" t="s">
        <v>164</v>
      </c>
      <c r="U498" t="s">
        <v>164</v>
      </c>
      <c r="V498" s="17">
        <v>43956</v>
      </c>
      <c r="W498" t="s">
        <v>0</v>
      </c>
      <c r="X498">
        <v>13</v>
      </c>
      <c r="Y498">
        <v>13</v>
      </c>
      <c r="Z498" t="s">
        <v>208</v>
      </c>
      <c r="AA498" t="s">
        <v>207</v>
      </c>
    </row>
    <row r="499" spans="1:27" x14ac:dyDescent="0.2">
      <c r="A499">
        <v>497</v>
      </c>
      <c r="B499" t="s">
        <v>0</v>
      </c>
      <c r="C499" t="s">
        <v>4713</v>
      </c>
      <c r="D499" t="s">
        <v>164</v>
      </c>
      <c r="E499">
        <v>49.567999999999898</v>
      </c>
      <c r="F499">
        <v>-122.349</v>
      </c>
      <c r="G499">
        <v>1961</v>
      </c>
      <c r="H499">
        <v>7</v>
      </c>
      <c r="I499">
        <v>13</v>
      </c>
      <c r="J499" s="17">
        <v>22475</v>
      </c>
      <c r="M499" t="s">
        <v>3142</v>
      </c>
      <c r="N499">
        <v>2021.8</v>
      </c>
      <c r="O499" t="s">
        <v>185</v>
      </c>
      <c r="P499" t="s">
        <v>164</v>
      </c>
      <c r="Q499" t="s">
        <v>166</v>
      </c>
      <c r="R499" t="s">
        <v>164</v>
      </c>
      <c r="S499" t="s">
        <v>4712</v>
      </c>
      <c r="T499" t="s">
        <v>164</v>
      </c>
      <c r="U499" t="s">
        <v>164</v>
      </c>
      <c r="V499" s="17">
        <v>43956</v>
      </c>
      <c r="W499" t="s">
        <v>0</v>
      </c>
      <c r="X499">
        <v>13</v>
      </c>
      <c r="Y499">
        <v>13</v>
      </c>
      <c r="Z499" t="s">
        <v>208</v>
      </c>
      <c r="AA499" t="s">
        <v>207</v>
      </c>
    </row>
    <row r="500" spans="1:27" x14ac:dyDescent="0.2">
      <c r="A500">
        <v>498</v>
      </c>
      <c r="B500" t="s">
        <v>0</v>
      </c>
      <c r="C500" t="s">
        <v>4711</v>
      </c>
      <c r="D500" t="s">
        <v>164</v>
      </c>
      <c r="E500">
        <v>49.597000000000001</v>
      </c>
      <c r="F500">
        <v>-123.304</v>
      </c>
      <c r="G500">
        <v>1961</v>
      </c>
      <c r="H500">
        <v>7</v>
      </c>
      <c r="I500">
        <v>29</v>
      </c>
      <c r="J500" s="17">
        <v>22491</v>
      </c>
      <c r="M500" t="s">
        <v>3142</v>
      </c>
      <c r="N500">
        <v>989.39999999999895</v>
      </c>
      <c r="O500" t="s">
        <v>185</v>
      </c>
      <c r="P500" t="s">
        <v>164</v>
      </c>
      <c r="Q500" t="s">
        <v>166</v>
      </c>
      <c r="R500" t="s">
        <v>164</v>
      </c>
      <c r="S500" t="s">
        <v>4710</v>
      </c>
      <c r="T500" t="s">
        <v>164</v>
      </c>
      <c r="U500" t="s">
        <v>164</v>
      </c>
      <c r="V500" s="17">
        <v>43956</v>
      </c>
      <c r="W500" t="s">
        <v>0</v>
      </c>
      <c r="X500">
        <v>13</v>
      </c>
      <c r="Y500">
        <v>13</v>
      </c>
      <c r="Z500" t="s">
        <v>208</v>
      </c>
      <c r="AA500" t="s">
        <v>207</v>
      </c>
    </row>
    <row r="501" spans="1:27" x14ac:dyDescent="0.2">
      <c r="A501">
        <v>499</v>
      </c>
      <c r="B501" t="s">
        <v>0</v>
      </c>
      <c r="C501" t="s">
        <v>4709</v>
      </c>
      <c r="D501" t="s">
        <v>164</v>
      </c>
      <c r="E501">
        <v>49.713000000000001</v>
      </c>
      <c r="F501">
        <v>-118.304</v>
      </c>
      <c r="G501">
        <v>1958</v>
      </c>
      <c r="H501">
        <v>8</v>
      </c>
      <c r="I501">
        <v>12</v>
      </c>
      <c r="J501" s="17">
        <v>21409</v>
      </c>
      <c r="M501" t="s">
        <v>435</v>
      </c>
      <c r="N501">
        <v>343.89999999999901</v>
      </c>
      <c r="O501" t="s">
        <v>167</v>
      </c>
      <c r="P501" t="s">
        <v>164</v>
      </c>
      <c r="Q501" t="s">
        <v>166</v>
      </c>
      <c r="R501" t="s">
        <v>164</v>
      </c>
      <c r="S501" t="s">
        <v>4708</v>
      </c>
      <c r="T501" t="s">
        <v>164</v>
      </c>
      <c r="U501" t="s">
        <v>164</v>
      </c>
      <c r="V501" s="17">
        <v>43956</v>
      </c>
      <c r="W501" t="s">
        <v>0</v>
      </c>
      <c r="X501">
        <v>14</v>
      </c>
      <c r="Y501">
        <v>14</v>
      </c>
      <c r="Z501" t="s">
        <v>163</v>
      </c>
      <c r="AA501" t="s">
        <v>162</v>
      </c>
    </row>
    <row r="502" spans="1:27" x14ac:dyDescent="0.2">
      <c r="A502">
        <v>500</v>
      </c>
      <c r="B502" t="s">
        <v>0</v>
      </c>
      <c r="C502" t="s">
        <v>4707</v>
      </c>
      <c r="D502" t="s">
        <v>164</v>
      </c>
      <c r="E502">
        <v>49.713000000000001</v>
      </c>
      <c r="F502">
        <v>-123.983</v>
      </c>
      <c r="G502">
        <v>1956</v>
      </c>
      <c r="H502">
        <v>5</v>
      </c>
      <c r="I502">
        <v>22</v>
      </c>
      <c r="J502" s="17">
        <v>20597</v>
      </c>
      <c r="M502" t="s">
        <v>435</v>
      </c>
      <c r="N502">
        <v>951.79999999999905</v>
      </c>
      <c r="O502" t="s">
        <v>185</v>
      </c>
      <c r="P502" t="s">
        <v>164</v>
      </c>
      <c r="Q502" t="s">
        <v>166</v>
      </c>
      <c r="R502" t="s">
        <v>164</v>
      </c>
      <c r="S502" t="s">
        <v>4706</v>
      </c>
      <c r="T502" t="s">
        <v>164</v>
      </c>
      <c r="U502" t="s">
        <v>164</v>
      </c>
      <c r="V502" s="17">
        <v>43956</v>
      </c>
      <c r="W502" t="s">
        <v>0</v>
      </c>
      <c r="X502">
        <v>13</v>
      </c>
      <c r="Y502">
        <v>13</v>
      </c>
      <c r="Z502" t="s">
        <v>208</v>
      </c>
      <c r="AA502" t="s">
        <v>207</v>
      </c>
    </row>
    <row r="503" spans="1:27" x14ac:dyDescent="0.2">
      <c r="A503">
        <v>501</v>
      </c>
      <c r="B503" t="s">
        <v>0</v>
      </c>
      <c r="C503" t="s">
        <v>4705</v>
      </c>
      <c r="D503" t="s">
        <v>164</v>
      </c>
      <c r="E503">
        <v>48.539000000000001</v>
      </c>
      <c r="F503">
        <v>-123.56</v>
      </c>
      <c r="G503">
        <v>1958</v>
      </c>
      <c r="H503">
        <v>8</v>
      </c>
      <c r="I503">
        <v>19</v>
      </c>
      <c r="J503" s="17">
        <v>21416</v>
      </c>
      <c r="M503" t="s">
        <v>435</v>
      </c>
      <c r="N503">
        <v>728.39999999999895</v>
      </c>
      <c r="O503" t="s">
        <v>185</v>
      </c>
      <c r="P503" t="s">
        <v>164</v>
      </c>
      <c r="Q503" t="s">
        <v>166</v>
      </c>
      <c r="R503" t="s">
        <v>164</v>
      </c>
      <c r="S503" t="s">
        <v>4704</v>
      </c>
      <c r="T503" t="s">
        <v>164</v>
      </c>
      <c r="U503" t="s">
        <v>164</v>
      </c>
      <c r="V503" s="17">
        <v>43956</v>
      </c>
      <c r="W503" t="s">
        <v>0</v>
      </c>
      <c r="X503">
        <v>13</v>
      </c>
      <c r="Y503">
        <v>13</v>
      </c>
      <c r="Z503" t="s">
        <v>208</v>
      </c>
      <c r="AA503" t="s">
        <v>207</v>
      </c>
    </row>
    <row r="504" spans="1:27" x14ac:dyDescent="0.2">
      <c r="A504">
        <v>502</v>
      </c>
      <c r="B504" t="s">
        <v>0</v>
      </c>
      <c r="C504" t="s">
        <v>4703</v>
      </c>
      <c r="D504" t="s">
        <v>164</v>
      </c>
      <c r="E504">
        <v>49.463000000000001</v>
      </c>
      <c r="F504">
        <v>-117.64400000000001</v>
      </c>
      <c r="G504">
        <v>1958</v>
      </c>
      <c r="H504">
        <v>8</v>
      </c>
      <c r="I504">
        <v>3</v>
      </c>
      <c r="J504" s="17">
        <v>21400</v>
      </c>
      <c r="M504" t="s">
        <v>435</v>
      </c>
      <c r="N504">
        <v>2310.6999999999898</v>
      </c>
      <c r="O504" t="s">
        <v>185</v>
      </c>
      <c r="P504" t="s">
        <v>164</v>
      </c>
      <c r="Q504" t="s">
        <v>166</v>
      </c>
      <c r="R504" t="s">
        <v>164</v>
      </c>
      <c r="S504" t="s">
        <v>4702</v>
      </c>
      <c r="T504" t="s">
        <v>164</v>
      </c>
      <c r="U504" t="s">
        <v>164</v>
      </c>
      <c r="V504" s="17">
        <v>43956</v>
      </c>
      <c r="W504" t="s">
        <v>0</v>
      </c>
      <c r="X504">
        <v>14</v>
      </c>
      <c r="Y504">
        <v>14</v>
      </c>
      <c r="Z504" t="s">
        <v>163</v>
      </c>
      <c r="AA504" t="s">
        <v>162</v>
      </c>
    </row>
    <row r="505" spans="1:27" x14ac:dyDescent="0.2">
      <c r="A505">
        <v>503</v>
      </c>
      <c r="B505" t="s">
        <v>0</v>
      </c>
      <c r="C505" t="s">
        <v>4701</v>
      </c>
      <c r="D505" t="s">
        <v>164</v>
      </c>
      <c r="E505">
        <v>49.097000000000001</v>
      </c>
      <c r="F505">
        <v>-115.849</v>
      </c>
      <c r="G505">
        <v>1958</v>
      </c>
      <c r="H505">
        <v>7</v>
      </c>
      <c r="I505">
        <v>29</v>
      </c>
      <c r="J505" s="17">
        <v>21395</v>
      </c>
      <c r="M505" t="s">
        <v>435</v>
      </c>
      <c r="N505">
        <v>526</v>
      </c>
      <c r="O505" t="s">
        <v>167</v>
      </c>
      <c r="P505" t="s">
        <v>164</v>
      </c>
      <c r="Q505" t="s">
        <v>166</v>
      </c>
      <c r="R505" t="s">
        <v>164</v>
      </c>
      <c r="S505" t="s">
        <v>4700</v>
      </c>
      <c r="T505" t="s">
        <v>164</v>
      </c>
      <c r="U505" t="s">
        <v>164</v>
      </c>
      <c r="V505" s="17">
        <v>43956</v>
      </c>
      <c r="W505" t="s">
        <v>0</v>
      </c>
      <c r="X505">
        <v>14</v>
      </c>
      <c r="Y505">
        <v>14</v>
      </c>
      <c r="Z505" t="s">
        <v>163</v>
      </c>
      <c r="AA505" t="s">
        <v>162</v>
      </c>
    </row>
    <row r="506" spans="1:27" x14ac:dyDescent="0.2">
      <c r="A506">
        <v>504</v>
      </c>
      <c r="B506" t="s">
        <v>0</v>
      </c>
      <c r="C506" t="s">
        <v>4699</v>
      </c>
      <c r="D506" t="s">
        <v>164</v>
      </c>
      <c r="E506">
        <v>49.009999999999899</v>
      </c>
      <c r="F506">
        <v>-119.688</v>
      </c>
      <c r="G506">
        <v>1955</v>
      </c>
      <c r="H506">
        <v>8</v>
      </c>
      <c r="I506">
        <v>7</v>
      </c>
      <c r="J506" s="17">
        <v>20308</v>
      </c>
      <c r="M506" t="s">
        <v>435</v>
      </c>
      <c r="N506">
        <v>283.19999999999902</v>
      </c>
      <c r="O506" t="s">
        <v>185</v>
      </c>
      <c r="P506" t="s">
        <v>164</v>
      </c>
      <c r="Q506" t="s">
        <v>166</v>
      </c>
      <c r="R506" t="s">
        <v>164</v>
      </c>
      <c r="S506" t="s">
        <v>4698</v>
      </c>
      <c r="T506" t="s">
        <v>164</v>
      </c>
      <c r="U506" t="s">
        <v>164</v>
      </c>
      <c r="V506" s="17">
        <v>43956</v>
      </c>
      <c r="W506" t="s">
        <v>0</v>
      </c>
      <c r="X506">
        <v>14</v>
      </c>
      <c r="Y506">
        <v>14</v>
      </c>
      <c r="Z506" t="s">
        <v>163</v>
      </c>
      <c r="AA506" t="s">
        <v>162</v>
      </c>
    </row>
    <row r="507" spans="1:27" x14ac:dyDescent="0.2">
      <c r="A507">
        <v>505</v>
      </c>
      <c r="B507" t="s">
        <v>0</v>
      </c>
      <c r="C507" t="s">
        <v>4697</v>
      </c>
      <c r="D507" t="s">
        <v>164</v>
      </c>
      <c r="E507">
        <v>49.155000000000001</v>
      </c>
      <c r="F507">
        <v>-121.054</v>
      </c>
      <c r="G507">
        <v>1961</v>
      </c>
      <c r="H507">
        <v>7</v>
      </c>
      <c r="I507">
        <v>4</v>
      </c>
      <c r="J507" s="17">
        <v>22466</v>
      </c>
      <c r="M507" t="s">
        <v>3142</v>
      </c>
      <c r="N507">
        <v>432.6</v>
      </c>
      <c r="O507" t="s">
        <v>167</v>
      </c>
      <c r="P507" t="s">
        <v>164</v>
      </c>
      <c r="Q507" t="s">
        <v>166</v>
      </c>
      <c r="R507" t="s">
        <v>164</v>
      </c>
      <c r="S507" t="s">
        <v>4696</v>
      </c>
      <c r="T507" t="s">
        <v>164</v>
      </c>
      <c r="U507" t="s">
        <v>164</v>
      </c>
      <c r="V507" s="17">
        <v>43956</v>
      </c>
      <c r="W507" t="s">
        <v>0</v>
      </c>
      <c r="X507">
        <v>14</v>
      </c>
      <c r="Y507">
        <v>14</v>
      </c>
      <c r="Z507" t="s">
        <v>163</v>
      </c>
      <c r="AA507" t="s">
        <v>162</v>
      </c>
    </row>
    <row r="508" spans="1:27" x14ac:dyDescent="0.2">
      <c r="A508">
        <v>506</v>
      </c>
      <c r="B508" t="s">
        <v>0</v>
      </c>
      <c r="C508" t="s">
        <v>4695</v>
      </c>
      <c r="D508" t="s">
        <v>164</v>
      </c>
      <c r="E508">
        <v>59.817999999999898</v>
      </c>
      <c r="F508">
        <v>-129.61500000000001</v>
      </c>
      <c r="G508">
        <v>1961</v>
      </c>
      <c r="H508">
        <v>8</v>
      </c>
      <c r="I508">
        <v>6</v>
      </c>
      <c r="J508" s="17">
        <v>22499</v>
      </c>
      <c r="M508" t="s">
        <v>3142</v>
      </c>
      <c r="N508">
        <v>435.8</v>
      </c>
      <c r="O508" t="s">
        <v>185</v>
      </c>
      <c r="P508" t="s">
        <v>164</v>
      </c>
      <c r="Q508" t="s">
        <v>166</v>
      </c>
      <c r="R508" t="s">
        <v>164</v>
      </c>
      <c r="S508" t="s">
        <v>4694</v>
      </c>
      <c r="T508" t="s">
        <v>164</v>
      </c>
      <c r="U508" t="s">
        <v>164</v>
      </c>
      <c r="V508" s="17">
        <v>43956</v>
      </c>
      <c r="W508" t="s">
        <v>0</v>
      </c>
      <c r="X508">
        <v>12</v>
      </c>
      <c r="Y508">
        <v>12</v>
      </c>
      <c r="Z508" t="s">
        <v>222</v>
      </c>
      <c r="AA508" t="s">
        <v>221</v>
      </c>
    </row>
    <row r="509" spans="1:27" x14ac:dyDescent="0.2">
      <c r="A509">
        <v>507</v>
      </c>
      <c r="B509" t="s">
        <v>0</v>
      </c>
      <c r="C509" t="s">
        <v>4693</v>
      </c>
      <c r="D509" t="s">
        <v>164</v>
      </c>
      <c r="E509">
        <v>59.817999999999898</v>
      </c>
      <c r="F509">
        <v>-124.172</v>
      </c>
      <c r="G509">
        <v>1961</v>
      </c>
      <c r="H509">
        <v>8</v>
      </c>
      <c r="I509">
        <v>5</v>
      </c>
      <c r="J509" s="17">
        <v>22498</v>
      </c>
      <c r="M509" t="s">
        <v>3142</v>
      </c>
      <c r="N509">
        <v>13354.6</v>
      </c>
      <c r="O509" t="s">
        <v>167</v>
      </c>
      <c r="P509" t="s">
        <v>164</v>
      </c>
      <c r="Q509" t="s">
        <v>166</v>
      </c>
      <c r="R509" t="s">
        <v>164</v>
      </c>
      <c r="S509" t="s">
        <v>4692</v>
      </c>
      <c r="T509" t="s">
        <v>164</v>
      </c>
      <c r="U509" t="s">
        <v>164</v>
      </c>
      <c r="V509" s="17">
        <v>43956</v>
      </c>
      <c r="W509" t="s">
        <v>0</v>
      </c>
      <c r="X509">
        <v>4</v>
      </c>
      <c r="Y509">
        <v>4</v>
      </c>
      <c r="Z509" t="s">
        <v>226</v>
      </c>
      <c r="AA509" t="s">
        <v>225</v>
      </c>
    </row>
    <row r="510" spans="1:27" x14ac:dyDescent="0.2">
      <c r="A510">
        <v>508</v>
      </c>
      <c r="B510" t="s">
        <v>0</v>
      </c>
      <c r="C510" t="s">
        <v>4691</v>
      </c>
      <c r="D510" t="s">
        <v>164</v>
      </c>
      <c r="E510">
        <v>58.567999999999898</v>
      </c>
      <c r="F510">
        <v>-123.423</v>
      </c>
      <c r="G510">
        <v>1961</v>
      </c>
      <c r="H510">
        <v>8</v>
      </c>
      <c r="I510">
        <v>21</v>
      </c>
      <c r="J510" s="17">
        <v>22514</v>
      </c>
      <c r="M510" t="s">
        <v>3142</v>
      </c>
      <c r="N510">
        <v>291.3</v>
      </c>
      <c r="O510" t="s">
        <v>167</v>
      </c>
      <c r="P510" t="s">
        <v>164</v>
      </c>
      <c r="Q510" t="s">
        <v>166</v>
      </c>
      <c r="R510" t="s">
        <v>164</v>
      </c>
      <c r="S510" t="s">
        <v>4690</v>
      </c>
      <c r="T510" t="s">
        <v>164</v>
      </c>
      <c r="U510" t="s">
        <v>164</v>
      </c>
      <c r="V510" s="17">
        <v>43956</v>
      </c>
      <c r="W510" t="s">
        <v>0</v>
      </c>
      <c r="X510">
        <v>4</v>
      </c>
      <c r="Y510">
        <v>4</v>
      </c>
      <c r="Z510" t="s">
        <v>226</v>
      </c>
      <c r="AA510" t="s">
        <v>225</v>
      </c>
    </row>
    <row r="511" spans="1:27" x14ac:dyDescent="0.2">
      <c r="A511">
        <v>509</v>
      </c>
      <c r="B511" t="s">
        <v>0</v>
      </c>
      <c r="C511" t="s">
        <v>4689</v>
      </c>
      <c r="D511" t="s">
        <v>164</v>
      </c>
      <c r="E511">
        <v>59.375999999999898</v>
      </c>
      <c r="F511">
        <v>-124.477999999999</v>
      </c>
      <c r="G511">
        <v>1961</v>
      </c>
      <c r="H511">
        <v>8</v>
      </c>
      <c r="I511">
        <v>5</v>
      </c>
      <c r="J511" s="17">
        <v>22498</v>
      </c>
      <c r="M511" t="s">
        <v>3142</v>
      </c>
      <c r="N511">
        <v>339.89999999999901</v>
      </c>
      <c r="O511" t="s">
        <v>167</v>
      </c>
      <c r="P511" t="s">
        <v>164</v>
      </c>
      <c r="Q511" t="s">
        <v>166</v>
      </c>
      <c r="R511" t="s">
        <v>164</v>
      </c>
      <c r="S511" t="s">
        <v>4688</v>
      </c>
      <c r="T511" t="s">
        <v>164</v>
      </c>
      <c r="U511" t="s">
        <v>164</v>
      </c>
      <c r="V511" s="17">
        <v>43956</v>
      </c>
      <c r="W511" t="s">
        <v>0</v>
      </c>
      <c r="X511">
        <v>4</v>
      </c>
      <c r="Y511">
        <v>4</v>
      </c>
      <c r="Z511" t="s">
        <v>226</v>
      </c>
      <c r="AA511" t="s">
        <v>225</v>
      </c>
    </row>
    <row r="512" spans="1:27" x14ac:dyDescent="0.2">
      <c r="A512">
        <v>510</v>
      </c>
      <c r="B512" t="s">
        <v>0</v>
      </c>
      <c r="C512" t="s">
        <v>4687</v>
      </c>
      <c r="D512" t="s">
        <v>164</v>
      </c>
      <c r="E512">
        <v>58.713000000000001</v>
      </c>
      <c r="F512">
        <v>-132.25700000000001</v>
      </c>
      <c r="G512">
        <v>1961</v>
      </c>
      <c r="H512">
        <v>8</v>
      </c>
      <c r="I512">
        <v>9</v>
      </c>
      <c r="J512" s="17">
        <v>22502</v>
      </c>
      <c r="M512" t="s">
        <v>3142</v>
      </c>
      <c r="N512">
        <v>1294.9000000000001</v>
      </c>
      <c r="O512" t="s">
        <v>167</v>
      </c>
      <c r="P512" t="s">
        <v>164</v>
      </c>
      <c r="Q512" t="s">
        <v>166</v>
      </c>
      <c r="R512" t="s">
        <v>164</v>
      </c>
      <c r="S512" t="s">
        <v>4686</v>
      </c>
      <c r="T512" t="s">
        <v>164</v>
      </c>
      <c r="U512" t="s">
        <v>164</v>
      </c>
      <c r="V512" s="17">
        <v>43956</v>
      </c>
      <c r="W512" t="s">
        <v>0</v>
      </c>
      <c r="X512">
        <v>12</v>
      </c>
      <c r="Y512">
        <v>12</v>
      </c>
      <c r="Z512" t="s">
        <v>222</v>
      </c>
      <c r="AA512" t="s">
        <v>221</v>
      </c>
    </row>
    <row r="513" spans="1:27" x14ac:dyDescent="0.2">
      <c r="A513">
        <v>511</v>
      </c>
      <c r="B513" t="s">
        <v>0</v>
      </c>
      <c r="C513" t="s">
        <v>4685</v>
      </c>
      <c r="D513" t="s">
        <v>164</v>
      </c>
      <c r="E513">
        <v>58.683999999999898</v>
      </c>
      <c r="F513">
        <v>-132.31200000000001</v>
      </c>
      <c r="G513">
        <v>1961</v>
      </c>
      <c r="H513">
        <v>8</v>
      </c>
      <c r="I513">
        <v>9</v>
      </c>
      <c r="J513" s="17">
        <v>22502</v>
      </c>
      <c r="M513" t="s">
        <v>3142</v>
      </c>
      <c r="N513">
        <v>728.39999999999895</v>
      </c>
      <c r="O513" t="s">
        <v>167</v>
      </c>
      <c r="P513" t="s">
        <v>164</v>
      </c>
      <c r="Q513" t="s">
        <v>166</v>
      </c>
      <c r="R513" t="s">
        <v>164</v>
      </c>
      <c r="S513" t="s">
        <v>4684</v>
      </c>
      <c r="T513" t="s">
        <v>164</v>
      </c>
      <c r="U513" t="s">
        <v>164</v>
      </c>
      <c r="V513" s="17">
        <v>43956</v>
      </c>
      <c r="W513" t="s">
        <v>0</v>
      </c>
      <c r="X513">
        <v>12</v>
      </c>
      <c r="Y513">
        <v>12</v>
      </c>
      <c r="Z513" t="s">
        <v>222</v>
      </c>
      <c r="AA513" t="s">
        <v>221</v>
      </c>
    </row>
    <row r="514" spans="1:27" x14ac:dyDescent="0.2">
      <c r="A514">
        <v>512</v>
      </c>
      <c r="B514" t="s">
        <v>0</v>
      </c>
      <c r="C514" t="s">
        <v>4683</v>
      </c>
      <c r="D514" t="s">
        <v>164</v>
      </c>
      <c r="E514">
        <v>57.155000000000001</v>
      </c>
      <c r="F514">
        <v>-125.425</v>
      </c>
      <c r="G514">
        <v>1961</v>
      </c>
      <c r="H514">
        <v>8</v>
      </c>
      <c r="I514">
        <v>5</v>
      </c>
      <c r="J514" s="17">
        <v>22498</v>
      </c>
      <c r="M514" t="s">
        <v>3142</v>
      </c>
      <c r="N514">
        <v>21213.5999999999</v>
      </c>
      <c r="O514" t="s">
        <v>167</v>
      </c>
      <c r="P514" t="s">
        <v>164</v>
      </c>
      <c r="Q514" t="s">
        <v>166</v>
      </c>
      <c r="R514" t="s">
        <v>164</v>
      </c>
      <c r="S514" t="s">
        <v>4682</v>
      </c>
      <c r="T514" t="s">
        <v>164</v>
      </c>
      <c r="U514" t="s">
        <v>164</v>
      </c>
      <c r="V514" s="17">
        <v>43956</v>
      </c>
      <c r="W514" t="s">
        <v>0</v>
      </c>
      <c r="X514">
        <v>12</v>
      </c>
      <c r="Y514">
        <v>12</v>
      </c>
      <c r="Z514" t="s">
        <v>222</v>
      </c>
      <c r="AA514" t="s">
        <v>221</v>
      </c>
    </row>
    <row r="515" spans="1:27" x14ac:dyDescent="0.2">
      <c r="A515">
        <v>513</v>
      </c>
      <c r="B515" t="s">
        <v>0</v>
      </c>
      <c r="C515" t="s">
        <v>4681</v>
      </c>
      <c r="D515" t="s">
        <v>164</v>
      </c>
      <c r="E515">
        <v>56.875999999999898</v>
      </c>
      <c r="F515">
        <v>-125.42700000000001</v>
      </c>
      <c r="G515">
        <v>1961</v>
      </c>
      <c r="H515">
        <v>8</v>
      </c>
      <c r="I515">
        <v>5</v>
      </c>
      <c r="J515" s="17">
        <v>22498</v>
      </c>
      <c r="M515" t="s">
        <v>3142</v>
      </c>
      <c r="N515">
        <v>2691.0999999999899</v>
      </c>
      <c r="O515" t="s">
        <v>167</v>
      </c>
      <c r="P515" t="s">
        <v>164</v>
      </c>
      <c r="Q515" t="s">
        <v>166</v>
      </c>
      <c r="R515" t="s">
        <v>164</v>
      </c>
      <c r="S515" t="s">
        <v>4680</v>
      </c>
      <c r="T515" t="s">
        <v>164</v>
      </c>
      <c r="U515" t="s">
        <v>164</v>
      </c>
      <c r="V515" s="17">
        <v>43956</v>
      </c>
      <c r="W515" t="s">
        <v>0</v>
      </c>
      <c r="X515">
        <v>12</v>
      </c>
      <c r="Y515">
        <v>12</v>
      </c>
      <c r="Z515" t="s">
        <v>222</v>
      </c>
      <c r="AA515" t="s">
        <v>221</v>
      </c>
    </row>
    <row r="516" spans="1:27" x14ac:dyDescent="0.2">
      <c r="A516">
        <v>514</v>
      </c>
      <c r="B516" t="s">
        <v>0</v>
      </c>
      <c r="C516" t="s">
        <v>4679</v>
      </c>
      <c r="D516" t="s">
        <v>164</v>
      </c>
      <c r="E516">
        <v>58.875999999999898</v>
      </c>
      <c r="F516">
        <v>-128.47900000000001</v>
      </c>
      <c r="G516">
        <v>1961</v>
      </c>
      <c r="H516">
        <v>8</v>
      </c>
      <c r="I516">
        <v>11</v>
      </c>
      <c r="J516" s="17">
        <v>22504</v>
      </c>
      <c r="M516" t="s">
        <v>3142</v>
      </c>
      <c r="N516">
        <v>5244.6999999999898</v>
      </c>
      <c r="O516" t="s">
        <v>167</v>
      </c>
      <c r="P516" t="s">
        <v>164</v>
      </c>
      <c r="Q516" t="s">
        <v>166</v>
      </c>
      <c r="R516" t="s">
        <v>164</v>
      </c>
      <c r="S516" t="s">
        <v>4678</v>
      </c>
      <c r="T516" t="s">
        <v>164</v>
      </c>
      <c r="U516" t="s">
        <v>164</v>
      </c>
      <c r="V516" s="17">
        <v>43956</v>
      </c>
      <c r="W516" t="s">
        <v>0</v>
      </c>
      <c r="X516">
        <v>12</v>
      </c>
      <c r="Y516">
        <v>12</v>
      </c>
      <c r="Z516" t="s">
        <v>222</v>
      </c>
      <c r="AA516" t="s">
        <v>221</v>
      </c>
    </row>
    <row r="517" spans="1:27" x14ac:dyDescent="0.2">
      <c r="A517">
        <v>515</v>
      </c>
      <c r="B517" t="s">
        <v>0</v>
      </c>
      <c r="C517" t="s">
        <v>4677</v>
      </c>
      <c r="D517" t="s">
        <v>164</v>
      </c>
      <c r="E517">
        <v>58.933999999999898</v>
      </c>
      <c r="F517">
        <v>-128.22900000000001</v>
      </c>
      <c r="G517">
        <v>1962</v>
      </c>
      <c r="H517">
        <v>5</v>
      </c>
      <c r="I517">
        <v>22</v>
      </c>
      <c r="J517" s="17">
        <v>22788</v>
      </c>
      <c r="M517" t="s">
        <v>3142</v>
      </c>
      <c r="N517">
        <v>4402.8999999999896</v>
      </c>
      <c r="O517" t="s">
        <v>185</v>
      </c>
      <c r="P517" t="s">
        <v>164</v>
      </c>
      <c r="Q517" t="s">
        <v>166</v>
      </c>
      <c r="R517" t="s">
        <v>164</v>
      </c>
      <c r="S517" t="s">
        <v>4676</v>
      </c>
      <c r="T517" t="s">
        <v>164</v>
      </c>
      <c r="U517" t="s">
        <v>164</v>
      </c>
      <c r="V517" s="17">
        <v>43956</v>
      </c>
      <c r="W517" t="s">
        <v>0</v>
      </c>
      <c r="X517">
        <v>12</v>
      </c>
      <c r="Y517">
        <v>12</v>
      </c>
      <c r="Z517" t="s">
        <v>222</v>
      </c>
      <c r="AA517" t="s">
        <v>221</v>
      </c>
    </row>
    <row r="518" spans="1:27" x14ac:dyDescent="0.2">
      <c r="A518">
        <v>516</v>
      </c>
      <c r="B518" t="s">
        <v>0</v>
      </c>
      <c r="C518" t="s">
        <v>4675</v>
      </c>
      <c r="D518" t="s">
        <v>164</v>
      </c>
      <c r="E518">
        <v>57.567999999999898</v>
      </c>
      <c r="F518">
        <v>-126.121</v>
      </c>
      <c r="G518">
        <v>1961</v>
      </c>
      <c r="H518">
        <v>6</v>
      </c>
      <c r="I518">
        <v>19</v>
      </c>
      <c r="J518" s="17">
        <v>22451</v>
      </c>
      <c r="M518" t="s">
        <v>3142</v>
      </c>
      <c r="N518">
        <v>724.29999999999905</v>
      </c>
      <c r="O518" t="s">
        <v>167</v>
      </c>
      <c r="P518" t="s">
        <v>164</v>
      </c>
      <c r="Q518" t="s">
        <v>166</v>
      </c>
      <c r="R518" t="s">
        <v>164</v>
      </c>
      <c r="S518" t="s">
        <v>4674</v>
      </c>
      <c r="T518" t="s">
        <v>164</v>
      </c>
      <c r="U518" t="s">
        <v>164</v>
      </c>
      <c r="V518" s="17">
        <v>43956</v>
      </c>
      <c r="W518" t="s">
        <v>0</v>
      </c>
      <c r="X518">
        <v>12</v>
      </c>
      <c r="Y518">
        <v>12</v>
      </c>
      <c r="Z518" t="s">
        <v>222</v>
      </c>
      <c r="AA518" t="s">
        <v>221</v>
      </c>
    </row>
    <row r="519" spans="1:27" x14ac:dyDescent="0.2">
      <c r="A519">
        <v>517</v>
      </c>
      <c r="B519" t="s">
        <v>0</v>
      </c>
      <c r="C519" t="s">
        <v>4673</v>
      </c>
      <c r="D519" t="s">
        <v>164</v>
      </c>
      <c r="E519">
        <v>57.433999999999898</v>
      </c>
      <c r="F519">
        <v>-125.729</v>
      </c>
      <c r="G519">
        <v>1961</v>
      </c>
      <c r="H519">
        <v>7</v>
      </c>
      <c r="I519">
        <v>5</v>
      </c>
      <c r="J519" s="17">
        <v>22467</v>
      </c>
      <c r="M519" t="s">
        <v>3142</v>
      </c>
      <c r="N519">
        <v>2278.3000000000002</v>
      </c>
      <c r="O519" t="s">
        <v>185</v>
      </c>
      <c r="P519" t="s">
        <v>164</v>
      </c>
      <c r="Q519" t="s">
        <v>166</v>
      </c>
      <c r="R519" t="s">
        <v>164</v>
      </c>
      <c r="S519" t="s">
        <v>4672</v>
      </c>
      <c r="T519" t="s">
        <v>164</v>
      </c>
      <c r="U519" t="s">
        <v>164</v>
      </c>
      <c r="V519" s="17">
        <v>43956</v>
      </c>
      <c r="W519" t="s">
        <v>0</v>
      </c>
      <c r="X519">
        <v>12</v>
      </c>
      <c r="Y519">
        <v>12</v>
      </c>
      <c r="Z519" t="s">
        <v>222</v>
      </c>
      <c r="AA519" t="s">
        <v>221</v>
      </c>
    </row>
    <row r="520" spans="1:27" x14ac:dyDescent="0.2">
      <c r="A520">
        <v>518</v>
      </c>
      <c r="B520" t="s">
        <v>0</v>
      </c>
      <c r="C520" t="s">
        <v>4671</v>
      </c>
      <c r="D520" t="s">
        <v>164</v>
      </c>
      <c r="E520">
        <v>58.491999999999898</v>
      </c>
      <c r="F520">
        <v>-126.812</v>
      </c>
      <c r="G520">
        <v>1962</v>
      </c>
      <c r="H520">
        <v>5</v>
      </c>
      <c r="I520">
        <v>26</v>
      </c>
      <c r="J520" s="17">
        <v>22792</v>
      </c>
      <c r="M520" t="s">
        <v>3142</v>
      </c>
      <c r="N520">
        <v>4597.1999999999898</v>
      </c>
      <c r="O520" t="s">
        <v>185</v>
      </c>
      <c r="P520" t="s">
        <v>164</v>
      </c>
      <c r="Q520" t="s">
        <v>166</v>
      </c>
      <c r="R520" t="s">
        <v>164</v>
      </c>
      <c r="S520" t="s">
        <v>4670</v>
      </c>
      <c r="T520" t="s">
        <v>164</v>
      </c>
      <c r="U520" t="s">
        <v>164</v>
      </c>
      <c r="V520" s="17">
        <v>43956</v>
      </c>
      <c r="W520" t="s">
        <v>0</v>
      </c>
      <c r="X520">
        <v>12</v>
      </c>
      <c r="Y520">
        <v>12</v>
      </c>
      <c r="Z520" t="s">
        <v>222</v>
      </c>
      <c r="AA520" t="s">
        <v>221</v>
      </c>
    </row>
    <row r="521" spans="1:27" x14ac:dyDescent="0.2">
      <c r="A521">
        <v>519</v>
      </c>
      <c r="B521" t="s">
        <v>0</v>
      </c>
      <c r="C521" t="s">
        <v>4669</v>
      </c>
      <c r="D521" t="s">
        <v>164</v>
      </c>
      <c r="E521">
        <v>58.789000000000001</v>
      </c>
      <c r="F521">
        <v>-125.729</v>
      </c>
      <c r="G521">
        <v>1961</v>
      </c>
      <c r="H521">
        <v>8</v>
      </c>
      <c r="I521">
        <v>14</v>
      </c>
      <c r="J521" s="17">
        <v>22507</v>
      </c>
      <c r="M521" t="s">
        <v>3142</v>
      </c>
      <c r="N521">
        <v>3366.9</v>
      </c>
      <c r="O521" t="s">
        <v>185</v>
      </c>
      <c r="P521" t="s">
        <v>164</v>
      </c>
      <c r="Q521" t="s">
        <v>166</v>
      </c>
      <c r="R521" t="s">
        <v>164</v>
      </c>
      <c r="S521" t="s">
        <v>4668</v>
      </c>
      <c r="T521" t="s">
        <v>164</v>
      </c>
      <c r="U521" t="s">
        <v>164</v>
      </c>
      <c r="V521" s="17">
        <v>43956</v>
      </c>
      <c r="W521" t="s">
        <v>0</v>
      </c>
      <c r="X521">
        <v>12</v>
      </c>
      <c r="Y521">
        <v>12</v>
      </c>
      <c r="Z521" t="s">
        <v>222</v>
      </c>
      <c r="AA521" t="s">
        <v>221</v>
      </c>
    </row>
    <row r="522" spans="1:27" x14ac:dyDescent="0.2">
      <c r="A522">
        <v>520</v>
      </c>
      <c r="B522" t="s">
        <v>0</v>
      </c>
      <c r="C522" t="s">
        <v>4667</v>
      </c>
      <c r="D522" t="s">
        <v>164</v>
      </c>
      <c r="E522">
        <v>57.039000000000001</v>
      </c>
      <c r="F522">
        <v>-122.925</v>
      </c>
      <c r="G522">
        <v>1961</v>
      </c>
      <c r="H522">
        <v>5</v>
      </c>
      <c r="I522">
        <v>19</v>
      </c>
      <c r="J522" s="17">
        <v>22420</v>
      </c>
      <c r="M522" t="s">
        <v>3142</v>
      </c>
      <c r="N522">
        <v>238.69999999999899</v>
      </c>
      <c r="O522" t="s">
        <v>185</v>
      </c>
      <c r="P522" t="s">
        <v>164</v>
      </c>
      <c r="Q522" t="s">
        <v>166</v>
      </c>
      <c r="R522" t="s">
        <v>164</v>
      </c>
      <c r="S522" t="s">
        <v>4666</v>
      </c>
      <c r="T522" t="s">
        <v>164</v>
      </c>
      <c r="U522" t="s">
        <v>164</v>
      </c>
      <c r="V522" s="17">
        <v>43956</v>
      </c>
      <c r="W522" t="s">
        <v>0</v>
      </c>
      <c r="X522">
        <v>12</v>
      </c>
      <c r="Y522">
        <v>12</v>
      </c>
      <c r="Z522" t="s">
        <v>222</v>
      </c>
      <c r="AA522" t="s">
        <v>221</v>
      </c>
    </row>
    <row r="523" spans="1:27" x14ac:dyDescent="0.2">
      <c r="A523">
        <v>521</v>
      </c>
      <c r="B523" t="s">
        <v>0</v>
      </c>
      <c r="C523" t="s">
        <v>4665</v>
      </c>
      <c r="D523" t="s">
        <v>164</v>
      </c>
      <c r="E523">
        <v>56.991999999999898</v>
      </c>
      <c r="F523">
        <v>-123.124</v>
      </c>
      <c r="G523">
        <v>1961</v>
      </c>
      <c r="H523">
        <v>5</v>
      </c>
      <c r="I523">
        <v>19</v>
      </c>
      <c r="J523" s="17">
        <v>22420</v>
      </c>
      <c r="M523" t="s">
        <v>3142</v>
      </c>
      <c r="N523">
        <v>250.9</v>
      </c>
      <c r="O523" t="s">
        <v>185</v>
      </c>
      <c r="P523" t="s">
        <v>164</v>
      </c>
      <c r="Q523" t="s">
        <v>166</v>
      </c>
      <c r="R523" t="s">
        <v>164</v>
      </c>
      <c r="S523" t="s">
        <v>4664</v>
      </c>
      <c r="T523" t="s">
        <v>164</v>
      </c>
      <c r="U523" t="s">
        <v>164</v>
      </c>
      <c r="V523" s="17">
        <v>43956</v>
      </c>
      <c r="W523" t="s">
        <v>0</v>
      </c>
      <c r="X523">
        <v>12</v>
      </c>
      <c r="Y523">
        <v>12</v>
      </c>
      <c r="Z523" t="s">
        <v>222</v>
      </c>
      <c r="AA523" t="s">
        <v>221</v>
      </c>
    </row>
    <row r="524" spans="1:27" x14ac:dyDescent="0.2">
      <c r="A524">
        <v>522</v>
      </c>
      <c r="B524" t="s">
        <v>0</v>
      </c>
      <c r="C524" t="s">
        <v>4663</v>
      </c>
      <c r="D524" t="s">
        <v>164</v>
      </c>
      <c r="E524">
        <v>57.463000000000001</v>
      </c>
      <c r="F524">
        <v>-125.512</v>
      </c>
      <c r="G524">
        <v>1961</v>
      </c>
      <c r="H524">
        <v>8</v>
      </c>
      <c r="I524">
        <v>5</v>
      </c>
      <c r="J524" s="17">
        <v>22498</v>
      </c>
      <c r="M524" t="s">
        <v>3142</v>
      </c>
      <c r="N524">
        <v>724.29999999999905</v>
      </c>
      <c r="O524" t="s">
        <v>167</v>
      </c>
      <c r="P524" t="s">
        <v>164</v>
      </c>
      <c r="Q524" t="s">
        <v>166</v>
      </c>
      <c r="R524" t="s">
        <v>164</v>
      </c>
      <c r="S524" t="s">
        <v>4662</v>
      </c>
      <c r="T524" t="s">
        <v>164</v>
      </c>
      <c r="U524" t="s">
        <v>164</v>
      </c>
      <c r="V524" s="17">
        <v>43956</v>
      </c>
      <c r="W524" t="s">
        <v>0</v>
      </c>
      <c r="X524">
        <v>12</v>
      </c>
      <c r="Y524">
        <v>12</v>
      </c>
      <c r="Z524" t="s">
        <v>222</v>
      </c>
      <c r="AA524" t="s">
        <v>221</v>
      </c>
    </row>
    <row r="525" spans="1:27" x14ac:dyDescent="0.2">
      <c r="A525">
        <v>523</v>
      </c>
      <c r="B525" t="s">
        <v>0</v>
      </c>
      <c r="C525" t="s">
        <v>4661</v>
      </c>
      <c r="D525" t="s">
        <v>164</v>
      </c>
      <c r="E525">
        <v>57.317999999999898</v>
      </c>
      <c r="F525">
        <v>-125.371</v>
      </c>
      <c r="G525">
        <v>1961</v>
      </c>
      <c r="H525">
        <v>8</v>
      </c>
      <c r="I525">
        <v>5</v>
      </c>
      <c r="J525" s="17">
        <v>22498</v>
      </c>
      <c r="M525" t="s">
        <v>3142</v>
      </c>
      <c r="N525">
        <v>1384</v>
      </c>
      <c r="O525" t="s">
        <v>167</v>
      </c>
      <c r="P525" t="s">
        <v>164</v>
      </c>
      <c r="Q525" t="s">
        <v>166</v>
      </c>
      <c r="R525" t="s">
        <v>164</v>
      </c>
      <c r="S525" t="s">
        <v>4660</v>
      </c>
      <c r="T525" t="s">
        <v>164</v>
      </c>
      <c r="U525" t="s">
        <v>164</v>
      </c>
      <c r="V525" s="17">
        <v>43956</v>
      </c>
      <c r="W525" t="s">
        <v>0</v>
      </c>
      <c r="X525">
        <v>12</v>
      </c>
      <c r="Y525">
        <v>12</v>
      </c>
      <c r="Z525" t="s">
        <v>222</v>
      </c>
      <c r="AA525" t="s">
        <v>221</v>
      </c>
    </row>
    <row r="526" spans="1:27" x14ac:dyDescent="0.2">
      <c r="A526">
        <v>524</v>
      </c>
      <c r="B526" t="s">
        <v>0</v>
      </c>
      <c r="C526" t="s">
        <v>4659</v>
      </c>
      <c r="D526" t="s">
        <v>164</v>
      </c>
      <c r="E526">
        <v>58.375999999999898</v>
      </c>
      <c r="F526">
        <v>-126.50700000000001</v>
      </c>
      <c r="G526">
        <v>1961</v>
      </c>
      <c r="H526">
        <v>7</v>
      </c>
      <c r="I526">
        <v>29</v>
      </c>
      <c r="J526" s="17">
        <v>22491</v>
      </c>
      <c r="M526" t="s">
        <v>3142</v>
      </c>
      <c r="N526">
        <v>841.7</v>
      </c>
      <c r="O526" t="s">
        <v>167</v>
      </c>
      <c r="P526" t="s">
        <v>164</v>
      </c>
      <c r="Q526" t="s">
        <v>166</v>
      </c>
      <c r="R526" t="s">
        <v>164</v>
      </c>
      <c r="S526" t="s">
        <v>4658</v>
      </c>
      <c r="T526" t="s">
        <v>164</v>
      </c>
      <c r="U526" t="s">
        <v>164</v>
      </c>
      <c r="V526" s="17">
        <v>43956</v>
      </c>
      <c r="W526" t="s">
        <v>0</v>
      </c>
      <c r="X526">
        <v>12</v>
      </c>
      <c r="Y526">
        <v>12</v>
      </c>
      <c r="Z526" t="s">
        <v>222</v>
      </c>
      <c r="AA526" t="s">
        <v>221</v>
      </c>
    </row>
    <row r="527" spans="1:27" x14ac:dyDescent="0.2">
      <c r="A527">
        <v>525</v>
      </c>
      <c r="B527" t="s">
        <v>0</v>
      </c>
      <c r="C527" t="s">
        <v>4657</v>
      </c>
      <c r="D527" t="s">
        <v>164</v>
      </c>
      <c r="E527">
        <v>56.597000000000001</v>
      </c>
      <c r="F527">
        <v>-121.069999999999</v>
      </c>
      <c r="G527">
        <v>1962</v>
      </c>
      <c r="H527">
        <v>5</v>
      </c>
      <c r="I527">
        <v>30</v>
      </c>
      <c r="J527" s="17">
        <v>22796</v>
      </c>
      <c r="M527" t="s">
        <v>3142</v>
      </c>
      <c r="N527">
        <v>202.3</v>
      </c>
      <c r="O527" t="s">
        <v>185</v>
      </c>
      <c r="P527" t="s">
        <v>164</v>
      </c>
      <c r="Q527" t="s">
        <v>166</v>
      </c>
      <c r="R527" t="s">
        <v>164</v>
      </c>
      <c r="S527" t="s">
        <v>4656</v>
      </c>
      <c r="T527" t="s">
        <v>164</v>
      </c>
      <c r="U527" t="s">
        <v>164</v>
      </c>
      <c r="V527" s="17">
        <v>43956</v>
      </c>
      <c r="W527" t="s">
        <v>0</v>
      </c>
      <c r="X527">
        <v>9</v>
      </c>
      <c r="Y527">
        <v>9</v>
      </c>
      <c r="Z527" t="s">
        <v>393</v>
      </c>
      <c r="AA527" t="s">
        <v>392</v>
      </c>
    </row>
    <row r="528" spans="1:27" x14ac:dyDescent="0.2">
      <c r="A528">
        <v>526</v>
      </c>
      <c r="B528" t="s">
        <v>0</v>
      </c>
      <c r="C528" t="s">
        <v>4655</v>
      </c>
      <c r="D528" t="s">
        <v>164</v>
      </c>
      <c r="E528">
        <v>56.539000000000001</v>
      </c>
      <c r="F528">
        <v>-122.17700000000001</v>
      </c>
      <c r="G528">
        <v>1961</v>
      </c>
      <c r="H528">
        <v>5</v>
      </c>
      <c r="I528">
        <v>19</v>
      </c>
      <c r="J528" s="17">
        <v>22420</v>
      </c>
      <c r="M528" t="s">
        <v>3142</v>
      </c>
      <c r="N528">
        <v>619.1</v>
      </c>
      <c r="O528" t="s">
        <v>185</v>
      </c>
      <c r="P528" t="s">
        <v>164</v>
      </c>
      <c r="Q528" t="s">
        <v>166</v>
      </c>
      <c r="R528" t="s">
        <v>164</v>
      </c>
      <c r="S528" t="s">
        <v>4654</v>
      </c>
      <c r="T528" t="s">
        <v>164</v>
      </c>
      <c r="U528" t="s">
        <v>164</v>
      </c>
      <c r="V528" s="17">
        <v>43956</v>
      </c>
      <c r="W528" t="s">
        <v>0</v>
      </c>
      <c r="X528">
        <v>9</v>
      </c>
      <c r="Y528">
        <v>9</v>
      </c>
      <c r="Z528" t="s">
        <v>393</v>
      </c>
      <c r="AA528" t="s">
        <v>392</v>
      </c>
    </row>
    <row r="529" spans="1:27" x14ac:dyDescent="0.2">
      <c r="A529">
        <v>527</v>
      </c>
      <c r="B529" t="s">
        <v>0</v>
      </c>
      <c r="C529" t="s">
        <v>4653</v>
      </c>
      <c r="D529" t="s">
        <v>164</v>
      </c>
      <c r="E529">
        <v>56.405000000000001</v>
      </c>
      <c r="F529">
        <v>-121.319999999999</v>
      </c>
      <c r="G529">
        <v>1961</v>
      </c>
      <c r="H529">
        <v>5</v>
      </c>
      <c r="I529">
        <v>23</v>
      </c>
      <c r="J529" s="17">
        <v>22424</v>
      </c>
      <c r="M529" t="s">
        <v>3142</v>
      </c>
      <c r="N529">
        <v>202.3</v>
      </c>
      <c r="O529" t="s">
        <v>185</v>
      </c>
      <c r="P529" t="s">
        <v>164</v>
      </c>
      <c r="Q529" t="s">
        <v>166</v>
      </c>
      <c r="R529" t="s">
        <v>164</v>
      </c>
      <c r="S529" t="s">
        <v>4652</v>
      </c>
      <c r="T529" t="s">
        <v>164</v>
      </c>
      <c r="U529" t="s">
        <v>164</v>
      </c>
      <c r="V529" s="17">
        <v>43956</v>
      </c>
      <c r="W529" t="s">
        <v>0</v>
      </c>
      <c r="X529">
        <v>9</v>
      </c>
      <c r="Y529">
        <v>9</v>
      </c>
      <c r="Z529" t="s">
        <v>393</v>
      </c>
      <c r="AA529" t="s">
        <v>392</v>
      </c>
    </row>
    <row r="530" spans="1:27" x14ac:dyDescent="0.2">
      <c r="A530">
        <v>528</v>
      </c>
      <c r="B530" t="s">
        <v>0</v>
      </c>
      <c r="C530" t="s">
        <v>4651</v>
      </c>
      <c r="D530" t="s">
        <v>164</v>
      </c>
      <c r="E530">
        <v>56.317999999999898</v>
      </c>
      <c r="F530">
        <v>-121.267</v>
      </c>
      <c r="G530">
        <v>1961</v>
      </c>
      <c r="H530">
        <v>5</v>
      </c>
      <c r="I530">
        <v>19</v>
      </c>
      <c r="J530" s="17">
        <v>22420</v>
      </c>
      <c r="M530" t="s">
        <v>3142</v>
      </c>
      <c r="N530">
        <v>4046.8</v>
      </c>
      <c r="O530" t="s">
        <v>185</v>
      </c>
      <c r="P530" t="s">
        <v>164</v>
      </c>
      <c r="Q530" t="s">
        <v>166</v>
      </c>
      <c r="R530" t="s">
        <v>164</v>
      </c>
      <c r="S530" t="s">
        <v>4650</v>
      </c>
      <c r="T530" t="s">
        <v>164</v>
      </c>
      <c r="U530" t="s">
        <v>164</v>
      </c>
      <c r="V530" s="17">
        <v>43956</v>
      </c>
      <c r="W530" t="s">
        <v>0</v>
      </c>
      <c r="X530">
        <v>9</v>
      </c>
      <c r="Y530">
        <v>9</v>
      </c>
      <c r="Z530" t="s">
        <v>393</v>
      </c>
      <c r="AA530" t="s">
        <v>392</v>
      </c>
    </row>
    <row r="531" spans="1:27" x14ac:dyDescent="0.2">
      <c r="A531">
        <v>529</v>
      </c>
      <c r="B531" t="s">
        <v>0</v>
      </c>
      <c r="C531" t="s">
        <v>4649</v>
      </c>
      <c r="D531" t="s">
        <v>164</v>
      </c>
      <c r="E531">
        <v>56.597000000000001</v>
      </c>
      <c r="F531">
        <v>-120.98</v>
      </c>
      <c r="G531">
        <v>1959</v>
      </c>
      <c r="H531">
        <v>7</v>
      </c>
      <c r="I531">
        <v>24</v>
      </c>
      <c r="J531" s="17">
        <v>21755</v>
      </c>
      <c r="M531" t="s">
        <v>435</v>
      </c>
      <c r="N531">
        <v>708.2</v>
      </c>
      <c r="O531" t="s">
        <v>185</v>
      </c>
      <c r="P531" t="s">
        <v>164</v>
      </c>
      <c r="Q531" t="s">
        <v>166</v>
      </c>
      <c r="R531" t="s">
        <v>164</v>
      </c>
      <c r="S531" t="s">
        <v>4648</v>
      </c>
      <c r="T531" t="s">
        <v>164</v>
      </c>
      <c r="U531" t="s">
        <v>164</v>
      </c>
      <c r="V531" s="17">
        <v>43956</v>
      </c>
      <c r="W531" t="s">
        <v>0</v>
      </c>
      <c r="X531">
        <v>9</v>
      </c>
      <c r="Y531">
        <v>9</v>
      </c>
      <c r="Z531" t="s">
        <v>393</v>
      </c>
      <c r="AA531" t="s">
        <v>392</v>
      </c>
    </row>
    <row r="532" spans="1:27" x14ac:dyDescent="0.2">
      <c r="A532">
        <v>530</v>
      </c>
      <c r="B532" t="s">
        <v>0</v>
      </c>
      <c r="C532" t="s">
        <v>4647</v>
      </c>
      <c r="D532" t="s">
        <v>164</v>
      </c>
      <c r="E532">
        <v>56.375999999999898</v>
      </c>
      <c r="F532">
        <v>-127.517</v>
      </c>
      <c r="G532">
        <v>1961</v>
      </c>
      <c r="H532">
        <v>8</v>
      </c>
      <c r="I532">
        <v>5</v>
      </c>
      <c r="J532" s="17">
        <v>22498</v>
      </c>
      <c r="M532" t="s">
        <v>3142</v>
      </c>
      <c r="N532">
        <v>323.69999999999902</v>
      </c>
      <c r="O532" t="s">
        <v>167</v>
      </c>
      <c r="P532" t="s">
        <v>164</v>
      </c>
      <c r="Q532" t="s">
        <v>166</v>
      </c>
      <c r="R532" t="s">
        <v>164</v>
      </c>
      <c r="S532" t="s">
        <v>4646</v>
      </c>
      <c r="T532" t="s">
        <v>164</v>
      </c>
      <c r="U532" t="s">
        <v>164</v>
      </c>
      <c r="V532" s="17">
        <v>43956</v>
      </c>
      <c r="W532" t="s">
        <v>0</v>
      </c>
      <c r="X532">
        <v>14</v>
      </c>
      <c r="Y532">
        <v>14</v>
      </c>
      <c r="Z532" t="s">
        <v>163</v>
      </c>
      <c r="AA532" t="s">
        <v>162</v>
      </c>
    </row>
    <row r="533" spans="1:27" x14ac:dyDescent="0.2">
      <c r="A533">
        <v>531</v>
      </c>
      <c r="B533" t="s">
        <v>0</v>
      </c>
      <c r="C533" t="s">
        <v>4645</v>
      </c>
      <c r="D533" t="s">
        <v>164</v>
      </c>
      <c r="E533">
        <v>56.183999999999898</v>
      </c>
      <c r="F533">
        <v>-122.98</v>
      </c>
      <c r="G533">
        <v>1959</v>
      </c>
      <c r="H533">
        <v>8</v>
      </c>
      <c r="I533">
        <v>1</v>
      </c>
      <c r="J533" s="17">
        <v>21763</v>
      </c>
      <c r="M533" t="s">
        <v>435</v>
      </c>
      <c r="N533">
        <v>404.6</v>
      </c>
      <c r="O533" t="s">
        <v>167</v>
      </c>
      <c r="P533" t="s">
        <v>164</v>
      </c>
      <c r="Q533" t="s">
        <v>166</v>
      </c>
      <c r="R533" t="s">
        <v>164</v>
      </c>
      <c r="S533" t="s">
        <v>4644</v>
      </c>
      <c r="T533" t="s">
        <v>164</v>
      </c>
      <c r="U533" t="s">
        <v>164</v>
      </c>
      <c r="V533" s="17">
        <v>43956</v>
      </c>
      <c r="W533" t="s">
        <v>0</v>
      </c>
      <c r="X533">
        <v>14</v>
      </c>
      <c r="Y533">
        <v>14</v>
      </c>
      <c r="Z533" t="s">
        <v>163</v>
      </c>
      <c r="AA533" t="s">
        <v>162</v>
      </c>
    </row>
    <row r="534" spans="1:27" x14ac:dyDescent="0.2">
      <c r="A534">
        <v>532</v>
      </c>
      <c r="B534" t="s">
        <v>0</v>
      </c>
      <c r="C534" t="s">
        <v>4643</v>
      </c>
      <c r="D534" t="s">
        <v>164</v>
      </c>
      <c r="E534">
        <v>55.905000000000001</v>
      </c>
      <c r="F534">
        <v>-120.825</v>
      </c>
      <c r="G534">
        <v>1961</v>
      </c>
      <c r="H534">
        <v>8</v>
      </c>
      <c r="I534">
        <v>10</v>
      </c>
      <c r="J534" s="17">
        <v>22503</v>
      </c>
      <c r="M534" t="s">
        <v>3142</v>
      </c>
      <c r="N534">
        <v>1081.3</v>
      </c>
      <c r="O534" t="s">
        <v>185</v>
      </c>
      <c r="P534" t="s">
        <v>164</v>
      </c>
      <c r="Q534" t="s">
        <v>166</v>
      </c>
      <c r="R534" t="s">
        <v>164</v>
      </c>
      <c r="S534" t="s">
        <v>4642</v>
      </c>
      <c r="T534" t="s">
        <v>164</v>
      </c>
      <c r="U534" t="s">
        <v>164</v>
      </c>
      <c r="V534" s="17">
        <v>43956</v>
      </c>
      <c r="W534" t="s">
        <v>0</v>
      </c>
      <c r="X534">
        <v>9</v>
      </c>
      <c r="Y534">
        <v>9</v>
      </c>
      <c r="Z534" t="s">
        <v>393</v>
      </c>
      <c r="AA534" t="s">
        <v>392</v>
      </c>
    </row>
    <row r="535" spans="1:27" x14ac:dyDescent="0.2">
      <c r="A535">
        <v>533</v>
      </c>
      <c r="B535" t="s">
        <v>0</v>
      </c>
      <c r="C535" t="s">
        <v>4641</v>
      </c>
      <c r="D535" t="s">
        <v>164</v>
      </c>
      <c r="E535">
        <v>56.125999999999898</v>
      </c>
      <c r="F535">
        <v>-120.517</v>
      </c>
      <c r="G535">
        <v>1962</v>
      </c>
      <c r="H535">
        <v>5</v>
      </c>
      <c r="I535">
        <v>13</v>
      </c>
      <c r="J535" s="17">
        <v>22779</v>
      </c>
      <c r="M535" t="s">
        <v>3142</v>
      </c>
      <c r="N535">
        <v>234.69999999999899</v>
      </c>
      <c r="O535" t="s">
        <v>185</v>
      </c>
      <c r="P535" t="s">
        <v>164</v>
      </c>
      <c r="Q535" t="s">
        <v>166</v>
      </c>
      <c r="R535" t="s">
        <v>164</v>
      </c>
      <c r="S535" t="s">
        <v>4640</v>
      </c>
      <c r="T535" t="s">
        <v>164</v>
      </c>
      <c r="U535" t="s">
        <v>164</v>
      </c>
      <c r="V535" s="17">
        <v>43956</v>
      </c>
      <c r="W535" t="s">
        <v>0</v>
      </c>
      <c r="X535">
        <v>9</v>
      </c>
      <c r="Y535">
        <v>9</v>
      </c>
      <c r="Z535" t="s">
        <v>393</v>
      </c>
      <c r="AA535" t="s">
        <v>392</v>
      </c>
    </row>
    <row r="536" spans="1:27" x14ac:dyDescent="0.2">
      <c r="A536">
        <v>534</v>
      </c>
      <c r="B536" t="s">
        <v>0</v>
      </c>
      <c r="C536" t="s">
        <v>4639</v>
      </c>
      <c r="D536" t="s">
        <v>164</v>
      </c>
      <c r="E536">
        <v>55.713000000000001</v>
      </c>
      <c r="F536">
        <v>-120.48</v>
      </c>
      <c r="G536">
        <v>1961</v>
      </c>
      <c r="H536">
        <v>5</v>
      </c>
      <c r="I536">
        <v>19</v>
      </c>
      <c r="J536" s="17">
        <v>22420</v>
      </c>
      <c r="M536" t="s">
        <v>3142</v>
      </c>
      <c r="N536">
        <v>416.8</v>
      </c>
      <c r="O536" t="s">
        <v>185</v>
      </c>
      <c r="P536" t="s">
        <v>164</v>
      </c>
      <c r="Q536" t="s">
        <v>166</v>
      </c>
      <c r="R536" t="s">
        <v>164</v>
      </c>
      <c r="S536" t="s">
        <v>4638</v>
      </c>
      <c r="T536" t="s">
        <v>164</v>
      </c>
      <c r="U536" t="s">
        <v>164</v>
      </c>
      <c r="V536" s="17">
        <v>43956</v>
      </c>
      <c r="W536" t="s">
        <v>0</v>
      </c>
      <c r="X536">
        <v>9</v>
      </c>
      <c r="Y536">
        <v>9</v>
      </c>
      <c r="Z536" t="s">
        <v>393</v>
      </c>
      <c r="AA536" t="s">
        <v>392</v>
      </c>
    </row>
    <row r="537" spans="1:27" x14ac:dyDescent="0.2">
      <c r="A537">
        <v>535</v>
      </c>
      <c r="B537" t="s">
        <v>0</v>
      </c>
      <c r="C537" t="s">
        <v>4637</v>
      </c>
      <c r="D537" t="s">
        <v>164</v>
      </c>
      <c r="E537">
        <v>55.741999999999898</v>
      </c>
      <c r="F537">
        <v>-121.178</v>
      </c>
      <c r="G537">
        <v>1961</v>
      </c>
      <c r="H537">
        <v>5</v>
      </c>
      <c r="I537">
        <v>19</v>
      </c>
      <c r="J537" s="17">
        <v>22420</v>
      </c>
      <c r="M537" t="s">
        <v>3142</v>
      </c>
      <c r="N537">
        <v>4422</v>
      </c>
      <c r="O537" t="s">
        <v>185</v>
      </c>
      <c r="P537" t="s">
        <v>164</v>
      </c>
      <c r="Q537" t="s">
        <v>166</v>
      </c>
      <c r="R537" t="s">
        <v>164</v>
      </c>
      <c r="S537" t="s">
        <v>4636</v>
      </c>
      <c r="T537" t="s">
        <v>164</v>
      </c>
      <c r="U537" t="s">
        <v>164</v>
      </c>
      <c r="V537" s="17">
        <v>43956</v>
      </c>
      <c r="W537" t="s">
        <v>0</v>
      </c>
      <c r="X537">
        <v>9</v>
      </c>
      <c r="Y537">
        <v>9</v>
      </c>
      <c r="Z537" t="s">
        <v>393</v>
      </c>
      <c r="AA537" t="s">
        <v>392</v>
      </c>
    </row>
    <row r="538" spans="1:27" x14ac:dyDescent="0.2">
      <c r="A538">
        <v>536</v>
      </c>
      <c r="B538" t="s">
        <v>0</v>
      </c>
      <c r="C538" t="s">
        <v>4635</v>
      </c>
      <c r="D538" t="s">
        <v>164</v>
      </c>
      <c r="E538">
        <v>55.875999999999898</v>
      </c>
      <c r="F538">
        <v>-121.273</v>
      </c>
      <c r="G538">
        <v>1961</v>
      </c>
      <c r="H538">
        <v>5</v>
      </c>
      <c r="I538">
        <v>18</v>
      </c>
      <c r="J538" s="17">
        <v>22419</v>
      </c>
      <c r="M538" t="s">
        <v>3142</v>
      </c>
      <c r="N538">
        <v>9466.7999999999902</v>
      </c>
      <c r="O538" t="s">
        <v>185</v>
      </c>
      <c r="P538" t="s">
        <v>164</v>
      </c>
      <c r="Q538" t="s">
        <v>166</v>
      </c>
      <c r="R538" t="s">
        <v>164</v>
      </c>
      <c r="S538" t="s">
        <v>4634</v>
      </c>
      <c r="T538" t="s">
        <v>164</v>
      </c>
      <c r="U538" t="s">
        <v>164</v>
      </c>
      <c r="V538" s="17">
        <v>43956</v>
      </c>
      <c r="W538" t="s">
        <v>0</v>
      </c>
      <c r="X538">
        <v>9</v>
      </c>
      <c r="Y538">
        <v>9</v>
      </c>
      <c r="Z538" t="s">
        <v>393</v>
      </c>
      <c r="AA538" t="s">
        <v>392</v>
      </c>
    </row>
    <row r="539" spans="1:27" x14ac:dyDescent="0.2">
      <c r="A539">
        <v>537</v>
      </c>
      <c r="B539" t="s">
        <v>0</v>
      </c>
      <c r="C539" t="s">
        <v>4633</v>
      </c>
      <c r="D539" t="s">
        <v>164</v>
      </c>
      <c r="E539">
        <v>55.933999999999898</v>
      </c>
      <c r="F539">
        <v>-120.73</v>
      </c>
      <c r="G539">
        <v>1961</v>
      </c>
      <c r="H539">
        <v>5</v>
      </c>
      <c r="I539">
        <v>23</v>
      </c>
      <c r="J539" s="17">
        <v>22424</v>
      </c>
      <c r="M539" t="s">
        <v>3142</v>
      </c>
      <c r="N539">
        <v>3808</v>
      </c>
      <c r="O539" t="s">
        <v>185</v>
      </c>
      <c r="P539" t="s">
        <v>164</v>
      </c>
      <c r="Q539" t="s">
        <v>166</v>
      </c>
      <c r="R539" t="s">
        <v>164</v>
      </c>
      <c r="S539" t="s">
        <v>4632</v>
      </c>
      <c r="T539" t="s">
        <v>164</v>
      </c>
      <c r="U539" t="s">
        <v>164</v>
      </c>
      <c r="V539" s="17">
        <v>43956</v>
      </c>
      <c r="W539" t="s">
        <v>0</v>
      </c>
      <c r="X539">
        <v>9</v>
      </c>
      <c r="Y539">
        <v>9</v>
      </c>
      <c r="Z539" t="s">
        <v>393</v>
      </c>
      <c r="AA539" t="s">
        <v>392</v>
      </c>
    </row>
    <row r="540" spans="1:27" x14ac:dyDescent="0.2">
      <c r="A540">
        <v>538</v>
      </c>
      <c r="B540" t="s">
        <v>0</v>
      </c>
      <c r="C540" t="s">
        <v>4631</v>
      </c>
      <c r="D540" t="s">
        <v>164</v>
      </c>
      <c r="E540">
        <v>55.905000000000001</v>
      </c>
      <c r="F540">
        <v>-121.273</v>
      </c>
      <c r="G540">
        <v>1961</v>
      </c>
      <c r="H540">
        <v>5</v>
      </c>
      <c r="I540">
        <v>19</v>
      </c>
      <c r="J540" s="17">
        <v>22420</v>
      </c>
      <c r="M540" t="s">
        <v>3142</v>
      </c>
      <c r="N540">
        <v>1926.3</v>
      </c>
      <c r="O540" t="s">
        <v>185</v>
      </c>
      <c r="P540" t="s">
        <v>164</v>
      </c>
      <c r="Q540" t="s">
        <v>166</v>
      </c>
      <c r="R540" t="s">
        <v>164</v>
      </c>
      <c r="S540" t="s">
        <v>4630</v>
      </c>
      <c r="T540" t="s">
        <v>164</v>
      </c>
      <c r="U540" t="s">
        <v>164</v>
      </c>
      <c r="V540" s="17">
        <v>43956</v>
      </c>
      <c r="W540" t="s">
        <v>0</v>
      </c>
      <c r="X540">
        <v>9</v>
      </c>
      <c r="Y540">
        <v>9</v>
      </c>
      <c r="Z540" t="s">
        <v>393</v>
      </c>
      <c r="AA540" t="s">
        <v>392</v>
      </c>
    </row>
    <row r="541" spans="1:27" x14ac:dyDescent="0.2">
      <c r="A541">
        <v>539</v>
      </c>
      <c r="B541" t="s">
        <v>0</v>
      </c>
      <c r="C541" t="s">
        <v>4629</v>
      </c>
      <c r="D541" t="s">
        <v>164</v>
      </c>
      <c r="E541">
        <v>55.847000000000001</v>
      </c>
      <c r="F541">
        <v>-121.825</v>
      </c>
      <c r="G541">
        <v>1961</v>
      </c>
      <c r="H541">
        <v>5</v>
      </c>
      <c r="I541">
        <v>24</v>
      </c>
      <c r="J541" s="17">
        <v>22425</v>
      </c>
      <c r="M541" t="s">
        <v>3142</v>
      </c>
      <c r="N541">
        <v>314.39999999999901</v>
      </c>
      <c r="O541" t="s">
        <v>185</v>
      </c>
      <c r="P541" t="s">
        <v>164</v>
      </c>
      <c r="Q541" t="s">
        <v>166</v>
      </c>
      <c r="R541" t="s">
        <v>164</v>
      </c>
      <c r="S541" t="s">
        <v>4628</v>
      </c>
      <c r="T541" t="s">
        <v>164</v>
      </c>
      <c r="U541" t="s">
        <v>164</v>
      </c>
      <c r="V541" s="17">
        <v>43956</v>
      </c>
      <c r="W541" t="s">
        <v>0</v>
      </c>
      <c r="X541">
        <v>9</v>
      </c>
      <c r="Y541">
        <v>9</v>
      </c>
      <c r="Z541" t="s">
        <v>393</v>
      </c>
      <c r="AA541" t="s">
        <v>392</v>
      </c>
    </row>
    <row r="542" spans="1:27" x14ac:dyDescent="0.2">
      <c r="A542">
        <v>540</v>
      </c>
      <c r="B542" t="s">
        <v>0</v>
      </c>
      <c r="C542" t="s">
        <v>4627</v>
      </c>
      <c r="D542" t="s">
        <v>164</v>
      </c>
      <c r="E542">
        <v>56.097000000000001</v>
      </c>
      <c r="F542">
        <v>-121.069999999999</v>
      </c>
      <c r="G542">
        <v>1959</v>
      </c>
      <c r="H542">
        <v>7</v>
      </c>
      <c r="I542">
        <v>29</v>
      </c>
      <c r="J542" s="17">
        <v>21760</v>
      </c>
      <c r="M542" t="s">
        <v>435</v>
      </c>
      <c r="N542">
        <v>776.89999999999895</v>
      </c>
      <c r="O542" t="s">
        <v>185</v>
      </c>
      <c r="P542" t="s">
        <v>164</v>
      </c>
      <c r="Q542" t="s">
        <v>166</v>
      </c>
      <c r="R542" t="s">
        <v>164</v>
      </c>
      <c r="S542" t="s">
        <v>4626</v>
      </c>
      <c r="T542" t="s">
        <v>164</v>
      </c>
      <c r="U542" t="s">
        <v>164</v>
      </c>
      <c r="V542" s="17">
        <v>43956</v>
      </c>
      <c r="W542" t="s">
        <v>0</v>
      </c>
      <c r="X542">
        <v>9</v>
      </c>
      <c r="Y542">
        <v>9</v>
      </c>
      <c r="Z542" t="s">
        <v>393</v>
      </c>
      <c r="AA542" t="s">
        <v>392</v>
      </c>
    </row>
    <row r="543" spans="1:27" x14ac:dyDescent="0.2">
      <c r="A543">
        <v>541</v>
      </c>
      <c r="B543" t="s">
        <v>0</v>
      </c>
      <c r="C543" t="s">
        <v>4625</v>
      </c>
      <c r="D543" t="s">
        <v>164</v>
      </c>
      <c r="E543">
        <v>56.375999999999898</v>
      </c>
      <c r="F543">
        <v>-120.73</v>
      </c>
      <c r="G543">
        <v>1959</v>
      </c>
      <c r="H543">
        <v>8</v>
      </c>
      <c r="I543">
        <v>1</v>
      </c>
      <c r="J543" s="17">
        <v>21763</v>
      </c>
      <c r="M543" t="s">
        <v>435</v>
      </c>
      <c r="N543">
        <v>291.3</v>
      </c>
      <c r="O543" t="s">
        <v>185</v>
      </c>
      <c r="P543" t="s">
        <v>164</v>
      </c>
      <c r="Q543" t="s">
        <v>166</v>
      </c>
      <c r="R543" t="s">
        <v>164</v>
      </c>
      <c r="S543" t="s">
        <v>4624</v>
      </c>
      <c r="T543" t="s">
        <v>164</v>
      </c>
      <c r="U543" t="s">
        <v>164</v>
      </c>
      <c r="V543" s="17">
        <v>43956</v>
      </c>
      <c r="W543" t="s">
        <v>0</v>
      </c>
      <c r="X543">
        <v>9</v>
      </c>
      <c r="Y543">
        <v>9</v>
      </c>
      <c r="Z543" t="s">
        <v>393</v>
      </c>
      <c r="AA543" t="s">
        <v>392</v>
      </c>
    </row>
    <row r="544" spans="1:27" x14ac:dyDescent="0.2">
      <c r="A544">
        <v>542</v>
      </c>
      <c r="B544" t="s">
        <v>0</v>
      </c>
      <c r="C544" t="s">
        <v>4623</v>
      </c>
      <c r="D544" t="s">
        <v>164</v>
      </c>
      <c r="E544">
        <v>55.759999999999899</v>
      </c>
      <c r="F544">
        <v>-127.273</v>
      </c>
      <c r="G544">
        <v>1961</v>
      </c>
      <c r="H544">
        <v>8</v>
      </c>
      <c r="I544">
        <v>5</v>
      </c>
      <c r="J544" s="17">
        <v>22498</v>
      </c>
      <c r="M544" t="s">
        <v>3142</v>
      </c>
      <c r="N544">
        <v>3642.0999999999899</v>
      </c>
      <c r="O544" t="s">
        <v>167</v>
      </c>
      <c r="P544" t="s">
        <v>164</v>
      </c>
      <c r="Q544" t="s">
        <v>166</v>
      </c>
      <c r="R544" t="s">
        <v>164</v>
      </c>
      <c r="S544" t="s">
        <v>4622</v>
      </c>
      <c r="T544" t="s">
        <v>164</v>
      </c>
      <c r="U544" t="s">
        <v>164</v>
      </c>
      <c r="V544" s="17">
        <v>43956</v>
      </c>
      <c r="W544" t="s">
        <v>0</v>
      </c>
      <c r="X544">
        <v>14</v>
      </c>
      <c r="Y544">
        <v>14</v>
      </c>
      <c r="Z544" t="s">
        <v>163</v>
      </c>
      <c r="AA544" t="s">
        <v>162</v>
      </c>
    </row>
    <row r="545" spans="1:27" x14ac:dyDescent="0.2">
      <c r="A545">
        <v>543</v>
      </c>
      <c r="B545" t="s">
        <v>0</v>
      </c>
      <c r="C545" t="s">
        <v>4621</v>
      </c>
      <c r="D545" t="s">
        <v>164</v>
      </c>
      <c r="E545">
        <v>55.067999999999898</v>
      </c>
      <c r="F545">
        <v>-126.928</v>
      </c>
      <c r="G545">
        <v>1961</v>
      </c>
      <c r="H545">
        <v>8</v>
      </c>
      <c r="I545">
        <v>4</v>
      </c>
      <c r="J545" s="17">
        <v>22497</v>
      </c>
      <c r="M545" t="s">
        <v>3142</v>
      </c>
      <c r="N545">
        <v>1868</v>
      </c>
      <c r="O545" t="s">
        <v>167</v>
      </c>
      <c r="P545" t="s">
        <v>164</v>
      </c>
      <c r="Q545" t="s">
        <v>166</v>
      </c>
      <c r="R545" t="s">
        <v>164</v>
      </c>
      <c r="S545" t="s">
        <v>4620</v>
      </c>
      <c r="T545" t="s">
        <v>164</v>
      </c>
      <c r="U545" t="s">
        <v>164</v>
      </c>
      <c r="V545" s="17">
        <v>43956</v>
      </c>
      <c r="W545" t="s">
        <v>0</v>
      </c>
      <c r="X545">
        <v>14</v>
      </c>
      <c r="Y545">
        <v>14</v>
      </c>
      <c r="Z545" t="s">
        <v>163</v>
      </c>
      <c r="AA545" t="s">
        <v>162</v>
      </c>
    </row>
    <row r="546" spans="1:27" x14ac:dyDescent="0.2">
      <c r="A546">
        <v>544</v>
      </c>
      <c r="B546" t="s">
        <v>0</v>
      </c>
      <c r="C546" t="s">
        <v>4619</v>
      </c>
      <c r="D546" t="s">
        <v>164</v>
      </c>
      <c r="E546">
        <v>55.655000000000001</v>
      </c>
      <c r="F546">
        <v>-127.773</v>
      </c>
      <c r="G546">
        <v>1961</v>
      </c>
      <c r="H546">
        <v>8</v>
      </c>
      <c r="I546">
        <v>5</v>
      </c>
      <c r="J546" s="17">
        <v>22498</v>
      </c>
      <c r="M546" t="s">
        <v>3142</v>
      </c>
      <c r="N546">
        <v>343.89999999999901</v>
      </c>
      <c r="O546" t="s">
        <v>167</v>
      </c>
      <c r="P546" t="s">
        <v>164</v>
      </c>
      <c r="Q546" t="s">
        <v>166</v>
      </c>
      <c r="R546" t="s">
        <v>164</v>
      </c>
      <c r="S546" t="s">
        <v>4618</v>
      </c>
      <c r="T546" t="s">
        <v>164</v>
      </c>
      <c r="U546" t="s">
        <v>164</v>
      </c>
      <c r="V546" s="17">
        <v>43956</v>
      </c>
      <c r="W546" t="s">
        <v>0</v>
      </c>
      <c r="X546">
        <v>14</v>
      </c>
      <c r="Y546">
        <v>14</v>
      </c>
      <c r="Z546" t="s">
        <v>163</v>
      </c>
      <c r="AA546" t="s">
        <v>162</v>
      </c>
    </row>
    <row r="547" spans="1:27" x14ac:dyDescent="0.2">
      <c r="A547">
        <v>545</v>
      </c>
      <c r="B547" t="s">
        <v>0</v>
      </c>
      <c r="C547" t="s">
        <v>4617</v>
      </c>
      <c r="D547" t="s">
        <v>164</v>
      </c>
      <c r="E547">
        <v>55.567999999999898</v>
      </c>
      <c r="F547">
        <v>-125.73</v>
      </c>
      <c r="G547">
        <v>1962</v>
      </c>
      <c r="H547">
        <v>7</v>
      </c>
      <c r="I547">
        <v>25</v>
      </c>
      <c r="J547" s="17">
        <v>22852</v>
      </c>
      <c r="M547" t="s">
        <v>3142</v>
      </c>
      <c r="N547">
        <v>202.3</v>
      </c>
      <c r="O547" t="s">
        <v>167</v>
      </c>
      <c r="P547" t="s">
        <v>164</v>
      </c>
      <c r="Q547" t="s">
        <v>166</v>
      </c>
      <c r="R547" t="s">
        <v>164</v>
      </c>
      <c r="S547" t="s">
        <v>4616</v>
      </c>
      <c r="T547" t="s">
        <v>164</v>
      </c>
      <c r="U547" t="s">
        <v>164</v>
      </c>
      <c r="V547" s="17">
        <v>43956</v>
      </c>
      <c r="W547" t="s">
        <v>0</v>
      </c>
      <c r="X547">
        <v>14</v>
      </c>
      <c r="Y547">
        <v>14</v>
      </c>
      <c r="Z547" t="s">
        <v>163</v>
      </c>
      <c r="AA547" t="s">
        <v>162</v>
      </c>
    </row>
    <row r="548" spans="1:27" x14ac:dyDescent="0.2">
      <c r="A548">
        <v>546</v>
      </c>
      <c r="B548" t="s">
        <v>0</v>
      </c>
      <c r="C548" t="s">
        <v>4615</v>
      </c>
      <c r="D548" t="s">
        <v>164</v>
      </c>
      <c r="E548">
        <v>55.539000000000001</v>
      </c>
      <c r="F548">
        <v>-121.626</v>
      </c>
      <c r="G548">
        <v>1960</v>
      </c>
      <c r="H548">
        <v>4</v>
      </c>
      <c r="I548">
        <v>29</v>
      </c>
      <c r="J548" s="17">
        <v>22035</v>
      </c>
      <c r="M548" t="s">
        <v>3142</v>
      </c>
      <c r="N548">
        <v>363</v>
      </c>
      <c r="O548" t="s">
        <v>185</v>
      </c>
      <c r="P548" t="s">
        <v>164</v>
      </c>
      <c r="Q548" t="s">
        <v>166</v>
      </c>
      <c r="R548" t="s">
        <v>164</v>
      </c>
      <c r="S548" t="s">
        <v>4614</v>
      </c>
      <c r="T548" t="s">
        <v>164</v>
      </c>
      <c r="U548" t="s">
        <v>164</v>
      </c>
      <c r="V548" s="17">
        <v>43956</v>
      </c>
      <c r="W548" t="s">
        <v>0</v>
      </c>
      <c r="X548">
        <v>14</v>
      </c>
      <c r="Y548">
        <v>14</v>
      </c>
      <c r="Z548" t="s">
        <v>163</v>
      </c>
      <c r="AA548" t="s">
        <v>162</v>
      </c>
    </row>
    <row r="549" spans="1:27" x14ac:dyDescent="0.2">
      <c r="A549">
        <v>547</v>
      </c>
      <c r="B549" t="s">
        <v>0</v>
      </c>
      <c r="C549" t="s">
        <v>4613</v>
      </c>
      <c r="D549" t="s">
        <v>164</v>
      </c>
      <c r="E549">
        <v>54.155000000000001</v>
      </c>
      <c r="F549">
        <v>-121.379</v>
      </c>
      <c r="G549">
        <v>1961</v>
      </c>
      <c r="H549">
        <v>8</v>
      </c>
      <c r="I549">
        <v>5</v>
      </c>
      <c r="J549" s="17">
        <v>22498</v>
      </c>
      <c r="M549" t="s">
        <v>3142</v>
      </c>
      <c r="N549">
        <v>423.3</v>
      </c>
      <c r="O549" t="s">
        <v>167</v>
      </c>
      <c r="P549" t="s">
        <v>164</v>
      </c>
      <c r="Q549" t="s">
        <v>166</v>
      </c>
      <c r="R549" t="s">
        <v>164</v>
      </c>
      <c r="S549" t="s">
        <v>4612</v>
      </c>
      <c r="T549" t="s">
        <v>164</v>
      </c>
      <c r="U549" t="s">
        <v>164</v>
      </c>
      <c r="V549" s="17">
        <v>43956</v>
      </c>
      <c r="W549" t="s">
        <v>0</v>
      </c>
      <c r="X549">
        <v>14</v>
      </c>
      <c r="Y549">
        <v>14</v>
      </c>
      <c r="Z549" t="s">
        <v>163</v>
      </c>
      <c r="AA549" t="s">
        <v>162</v>
      </c>
    </row>
    <row r="550" spans="1:27" x14ac:dyDescent="0.2">
      <c r="A550">
        <v>548</v>
      </c>
      <c r="B550" t="s">
        <v>0</v>
      </c>
      <c r="C550" t="s">
        <v>4611</v>
      </c>
      <c r="D550" t="s">
        <v>164</v>
      </c>
      <c r="E550">
        <v>54.741999999999898</v>
      </c>
      <c r="F550">
        <v>-121.230999999999</v>
      </c>
      <c r="G550">
        <v>1961</v>
      </c>
      <c r="H550">
        <v>8</v>
      </c>
      <c r="I550">
        <v>6</v>
      </c>
      <c r="J550" s="17">
        <v>22499</v>
      </c>
      <c r="M550" t="s">
        <v>3142</v>
      </c>
      <c r="N550">
        <v>287.3</v>
      </c>
      <c r="O550" t="s">
        <v>167</v>
      </c>
      <c r="P550" t="s">
        <v>164</v>
      </c>
      <c r="Q550" t="s">
        <v>166</v>
      </c>
      <c r="R550" t="s">
        <v>164</v>
      </c>
      <c r="S550" t="s">
        <v>4610</v>
      </c>
      <c r="T550" t="s">
        <v>164</v>
      </c>
      <c r="U550" t="s">
        <v>164</v>
      </c>
      <c r="V550" s="17">
        <v>43956</v>
      </c>
      <c r="W550" t="s">
        <v>0</v>
      </c>
      <c r="X550">
        <v>14</v>
      </c>
      <c r="Y550">
        <v>14</v>
      </c>
      <c r="Z550" t="s">
        <v>163</v>
      </c>
      <c r="AA550" t="s">
        <v>162</v>
      </c>
    </row>
    <row r="551" spans="1:27" x14ac:dyDescent="0.2">
      <c r="A551">
        <v>549</v>
      </c>
      <c r="B551" t="s">
        <v>0</v>
      </c>
      <c r="C551" t="s">
        <v>4609</v>
      </c>
      <c r="D551" t="s">
        <v>164</v>
      </c>
      <c r="E551">
        <v>54.433999999999898</v>
      </c>
      <c r="F551">
        <v>-121.629</v>
      </c>
      <c r="G551">
        <v>1961</v>
      </c>
      <c r="H551">
        <v>8</v>
      </c>
      <c r="I551">
        <v>17</v>
      </c>
      <c r="J551" s="17">
        <v>22510</v>
      </c>
      <c r="M551" t="s">
        <v>3142</v>
      </c>
      <c r="N551">
        <v>617.5</v>
      </c>
      <c r="O551" t="s">
        <v>167</v>
      </c>
      <c r="P551" t="s">
        <v>164</v>
      </c>
      <c r="Q551" t="s">
        <v>166</v>
      </c>
      <c r="R551" t="s">
        <v>164</v>
      </c>
      <c r="S551" t="s">
        <v>4608</v>
      </c>
      <c r="T551" t="s">
        <v>164</v>
      </c>
      <c r="U551" t="s">
        <v>164</v>
      </c>
      <c r="V551" s="17">
        <v>43956</v>
      </c>
      <c r="W551" t="s">
        <v>0</v>
      </c>
      <c r="X551">
        <v>14</v>
      </c>
      <c r="Y551">
        <v>14</v>
      </c>
      <c r="Z551" t="s">
        <v>163</v>
      </c>
      <c r="AA551" t="s">
        <v>162</v>
      </c>
    </row>
    <row r="552" spans="1:27" x14ac:dyDescent="0.2">
      <c r="A552">
        <v>550</v>
      </c>
      <c r="B552" t="s">
        <v>0</v>
      </c>
      <c r="C552" t="s">
        <v>4607</v>
      </c>
      <c r="D552" t="s">
        <v>164</v>
      </c>
      <c r="E552">
        <v>55.567999999999898</v>
      </c>
      <c r="F552">
        <v>-120.428</v>
      </c>
      <c r="G552">
        <v>1962</v>
      </c>
      <c r="H552">
        <v>6</v>
      </c>
      <c r="I552">
        <v>5</v>
      </c>
      <c r="J552" s="17">
        <v>22802</v>
      </c>
      <c r="M552" t="s">
        <v>3142</v>
      </c>
      <c r="N552">
        <v>809.29999999999905</v>
      </c>
      <c r="O552" t="s">
        <v>185</v>
      </c>
      <c r="P552" t="s">
        <v>164</v>
      </c>
      <c r="Q552" t="s">
        <v>166</v>
      </c>
      <c r="R552" t="s">
        <v>164</v>
      </c>
      <c r="S552" t="s">
        <v>4606</v>
      </c>
      <c r="T552" t="s">
        <v>164</v>
      </c>
      <c r="U552" t="s">
        <v>164</v>
      </c>
      <c r="V552" s="17">
        <v>43956</v>
      </c>
      <c r="W552" t="s">
        <v>0</v>
      </c>
      <c r="X552">
        <v>9</v>
      </c>
      <c r="Y552">
        <v>9</v>
      </c>
      <c r="Z552" t="s">
        <v>393</v>
      </c>
      <c r="AA552" t="s">
        <v>392</v>
      </c>
    </row>
    <row r="553" spans="1:27" x14ac:dyDescent="0.2">
      <c r="A553">
        <v>551</v>
      </c>
      <c r="B553" t="s">
        <v>0</v>
      </c>
      <c r="C553" t="s">
        <v>4605</v>
      </c>
      <c r="D553" t="s">
        <v>164</v>
      </c>
      <c r="E553">
        <v>55.567999999999898</v>
      </c>
      <c r="F553">
        <v>-120.626</v>
      </c>
      <c r="G553">
        <v>1961</v>
      </c>
      <c r="H553">
        <v>5</v>
      </c>
      <c r="I553">
        <v>19</v>
      </c>
      <c r="J553" s="17">
        <v>22420</v>
      </c>
      <c r="M553" t="s">
        <v>3142</v>
      </c>
      <c r="N553">
        <v>473.39999999999901</v>
      </c>
      <c r="O553" t="s">
        <v>185</v>
      </c>
      <c r="P553" t="s">
        <v>164</v>
      </c>
      <c r="Q553" t="s">
        <v>166</v>
      </c>
      <c r="R553" t="s">
        <v>164</v>
      </c>
      <c r="S553" t="s">
        <v>4604</v>
      </c>
      <c r="T553" t="s">
        <v>164</v>
      </c>
      <c r="U553" t="s">
        <v>164</v>
      </c>
      <c r="V553" s="17">
        <v>43956</v>
      </c>
      <c r="W553" t="s">
        <v>0</v>
      </c>
      <c r="X553">
        <v>9</v>
      </c>
      <c r="Y553">
        <v>9</v>
      </c>
      <c r="Z553" t="s">
        <v>393</v>
      </c>
      <c r="AA553" t="s">
        <v>392</v>
      </c>
    </row>
    <row r="554" spans="1:27" x14ac:dyDescent="0.2">
      <c r="A554">
        <v>552</v>
      </c>
      <c r="B554" t="s">
        <v>0</v>
      </c>
      <c r="C554" t="s">
        <v>4603</v>
      </c>
      <c r="D554" t="s">
        <v>164</v>
      </c>
      <c r="E554">
        <v>55.597000000000001</v>
      </c>
      <c r="F554">
        <v>-120.48</v>
      </c>
      <c r="G554">
        <v>1961</v>
      </c>
      <c r="H554">
        <v>5</v>
      </c>
      <c r="I554">
        <v>19</v>
      </c>
      <c r="J554" s="17">
        <v>22420</v>
      </c>
      <c r="M554" t="s">
        <v>3142</v>
      </c>
      <c r="N554">
        <v>938.79999999999905</v>
      </c>
      <c r="O554" t="s">
        <v>185</v>
      </c>
      <c r="P554" t="s">
        <v>164</v>
      </c>
      <c r="Q554" t="s">
        <v>166</v>
      </c>
      <c r="R554" t="s">
        <v>164</v>
      </c>
      <c r="S554" t="s">
        <v>4602</v>
      </c>
      <c r="T554" t="s">
        <v>164</v>
      </c>
      <c r="U554" t="s">
        <v>164</v>
      </c>
      <c r="V554" s="17">
        <v>43956</v>
      </c>
      <c r="W554" t="s">
        <v>0</v>
      </c>
      <c r="X554">
        <v>9</v>
      </c>
      <c r="Y554">
        <v>9</v>
      </c>
      <c r="Z554" t="s">
        <v>393</v>
      </c>
      <c r="AA554" t="s">
        <v>392</v>
      </c>
    </row>
    <row r="555" spans="1:27" x14ac:dyDescent="0.2">
      <c r="A555">
        <v>553</v>
      </c>
      <c r="B555" t="s">
        <v>0</v>
      </c>
      <c r="C555" t="s">
        <v>4601</v>
      </c>
      <c r="D555" t="s">
        <v>164</v>
      </c>
      <c r="E555">
        <v>55.097000000000001</v>
      </c>
      <c r="F555">
        <v>-123.825</v>
      </c>
      <c r="G555">
        <v>1961</v>
      </c>
      <c r="H555">
        <v>8</v>
      </c>
      <c r="I555">
        <v>21</v>
      </c>
      <c r="J555" s="17">
        <v>22514</v>
      </c>
      <c r="M555" t="s">
        <v>3142</v>
      </c>
      <c r="N555">
        <v>959.1</v>
      </c>
      <c r="O555" t="s">
        <v>167</v>
      </c>
      <c r="P555" t="s">
        <v>164</v>
      </c>
      <c r="Q555" t="s">
        <v>166</v>
      </c>
      <c r="R555" t="s">
        <v>164</v>
      </c>
      <c r="S555" t="s">
        <v>4600</v>
      </c>
      <c r="T555" t="s">
        <v>164</v>
      </c>
      <c r="U555" t="s">
        <v>164</v>
      </c>
      <c r="V555" s="17">
        <v>43956</v>
      </c>
      <c r="W555" t="s">
        <v>0</v>
      </c>
      <c r="X555">
        <v>14</v>
      </c>
      <c r="Y555">
        <v>14</v>
      </c>
      <c r="Z555" t="s">
        <v>163</v>
      </c>
      <c r="AA555" t="s">
        <v>162</v>
      </c>
    </row>
    <row r="556" spans="1:27" x14ac:dyDescent="0.2">
      <c r="A556">
        <v>554</v>
      </c>
      <c r="B556" t="s">
        <v>0</v>
      </c>
      <c r="C556" t="s">
        <v>4599</v>
      </c>
      <c r="D556" t="s">
        <v>164</v>
      </c>
      <c r="E556">
        <v>54.463000000000001</v>
      </c>
      <c r="F556">
        <v>-128.18</v>
      </c>
      <c r="G556">
        <v>1961</v>
      </c>
      <c r="H556">
        <v>7</v>
      </c>
      <c r="I556">
        <v>25</v>
      </c>
      <c r="J556" s="17">
        <v>22487</v>
      </c>
      <c r="M556" t="s">
        <v>3142</v>
      </c>
      <c r="N556">
        <v>336.6</v>
      </c>
      <c r="O556" t="s">
        <v>167</v>
      </c>
      <c r="P556" t="s">
        <v>164</v>
      </c>
      <c r="Q556" t="s">
        <v>166</v>
      </c>
      <c r="R556" t="s">
        <v>164</v>
      </c>
      <c r="S556" t="s">
        <v>4598</v>
      </c>
      <c r="T556" t="s">
        <v>164</v>
      </c>
      <c r="U556" t="s">
        <v>164</v>
      </c>
      <c r="V556" s="17">
        <v>43956</v>
      </c>
      <c r="W556" t="s">
        <v>0</v>
      </c>
      <c r="X556">
        <v>13</v>
      </c>
      <c r="Y556">
        <v>13</v>
      </c>
      <c r="Z556" t="s">
        <v>208</v>
      </c>
      <c r="AA556" t="s">
        <v>207</v>
      </c>
    </row>
    <row r="557" spans="1:27" x14ac:dyDescent="0.2">
      <c r="A557">
        <v>555</v>
      </c>
      <c r="B557" t="s">
        <v>0</v>
      </c>
      <c r="C557" t="s">
        <v>4597</v>
      </c>
      <c r="D557" t="s">
        <v>164</v>
      </c>
      <c r="E557">
        <v>54.289000000000001</v>
      </c>
      <c r="F557">
        <v>-126.379</v>
      </c>
      <c r="G557">
        <v>1961</v>
      </c>
      <c r="H557">
        <v>8</v>
      </c>
      <c r="I557">
        <v>5</v>
      </c>
      <c r="J557" s="17">
        <v>22498</v>
      </c>
      <c r="M557" t="s">
        <v>3142</v>
      </c>
      <c r="N557">
        <v>8157.1999999999898</v>
      </c>
      <c r="O557" t="s">
        <v>167</v>
      </c>
      <c r="P557" t="s">
        <v>164</v>
      </c>
      <c r="Q557" t="s">
        <v>166</v>
      </c>
      <c r="R557" t="s">
        <v>164</v>
      </c>
      <c r="S557" t="s">
        <v>4596</v>
      </c>
      <c r="T557" t="s">
        <v>164</v>
      </c>
      <c r="U557" t="s">
        <v>164</v>
      </c>
      <c r="V557" s="17">
        <v>43956</v>
      </c>
      <c r="W557" t="s">
        <v>0</v>
      </c>
      <c r="X557">
        <v>14</v>
      </c>
      <c r="Y557">
        <v>14</v>
      </c>
      <c r="Z557" t="s">
        <v>163</v>
      </c>
      <c r="AA557" t="s">
        <v>162</v>
      </c>
    </row>
    <row r="558" spans="1:27" x14ac:dyDescent="0.2">
      <c r="A558">
        <v>556</v>
      </c>
      <c r="B558" t="s">
        <v>0</v>
      </c>
      <c r="C558" t="s">
        <v>4595</v>
      </c>
      <c r="D558" t="s">
        <v>164</v>
      </c>
      <c r="E558">
        <v>53.509999999999899</v>
      </c>
      <c r="F558">
        <v>-125.88200000000001</v>
      </c>
      <c r="G558">
        <v>1961</v>
      </c>
      <c r="H558">
        <v>8</v>
      </c>
      <c r="I558">
        <v>10</v>
      </c>
      <c r="J558" s="17">
        <v>22503</v>
      </c>
      <c r="M558" t="s">
        <v>3142</v>
      </c>
      <c r="N558">
        <v>307.5</v>
      </c>
      <c r="O558" t="s">
        <v>167</v>
      </c>
      <c r="P558" t="s">
        <v>164</v>
      </c>
      <c r="Q558" t="s">
        <v>166</v>
      </c>
      <c r="R558" t="s">
        <v>164</v>
      </c>
      <c r="S558" t="s">
        <v>4594</v>
      </c>
      <c r="T558" t="s">
        <v>164</v>
      </c>
      <c r="U558" t="s">
        <v>164</v>
      </c>
      <c r="V558" s="17">
        <v>43956</v>
      </c>
      <c r="W558" t="s">
        <v>0</v>
      </c>
      <c r="X558">
        <v>14</v>
      </c>
      <c r="Y558">
        <v>14</v>
      </c>
      <c r="Z558" t="s">
        <v>163</v>
      </c>
      <c r="AA558" t="s">
        <v>162</v>
      </c>
    </row>
    <row r="559" spans="1:27" x14ac:dyDescent="0.2">
      <c r="A559">
        <v>557</v>
      </c>
      <c r="B559" t="s">
        <v>0</v>
      </c>
      <c r="C559" t="s">
        <v>4593</v>
      </c>
      <c r="D559" t="s">
        <v>164</v>
      </c>
      <c r="E559">
        <v>54.655000000000001</v>
      </c>
      <c r="F559">
        <v>-127.02800000000001</v>
      </c>
      <c r="G559">
        <v>1960</v>
      </c>
      <c r="H559">
        <v>4</v>
      </c>
      <c r="I559">
        <v>25</v>
      </c>
      <c r="J559" s="17">
        <v>22031</v>
      </c>
      <c r="M559" t="s">
        <v>3142</v>
      </c>
      <c r="N559">
        <v>299.39999999999901</v>
      </c>
      <c r="O559" t="s">
        <v>185</v>
      </c>
      <c r="P559" t="s">
        <v>164</v>
      </c>
      <c r="Q559" t="s">
        <v>166</v>
      </c>
      <c r="R559" t="s">
        <v>164</v>
      </c>
      <c r="S559" t="s">
        <v>4592</v>
      </c>
      <c r="T559" t="s">
        <v>164</v>
      </c>
      <c r="U559" t="s">
        <v>164</v>
      </c>
      <c r="V559" s="17">
        <v>43956</v>
      </c>
      <c r="W559" t="s">
        <v>0</v>
      </c>
      <c r="X559">
        <v>14</v>
      </c>
      <c r="Y559">
        <v>14</v>
      </c>
      <c r="Z559" t="s">
        <v>163</v>
      </c>
      <c r="AA559" t="s">
        <v>162</v>
      </c>
    </row>
    <row r="560" spans="1:27" x14ac:dyDescent="0.2">
      <c r="A560">
        <v>558</v>
      </c>
      <c r="B560" t="s">
        <v>0</v>
      </c>
      <c r="C560" t="s">
        <v>4591</v>
      </c>
      <c r="D560" t="s">
        <v>164</v>
      </c>
      <c r="E560">
        <v>53.347000000000001</v>
      </c>
      <c r="F560">
        <v>-126.730999999999</v>
      </c>
      <c r="G560">
        <v>1961</v>
      </c>
      <c r="H560">
        <v>7</v>
      </c>
      <c r="I560">
        <v>26</v>
      </c>
      <c r="J560" s="17">
        <v>22488</v>
      </c>
      <c r="M560" t="s">
        <v>3142</v>
      </c>
      <c r="N560">
        <v>2288.9</v>
      </c>
      <c r="O560" t="s">
        <v>167</v>
      </c>
      <c r="P560" t="s">
        <v>164</v>
      </c>
      <c r="Q560" t="s">
        <v>166</v>
      </c>
      <c r="R560" t="s">
        <v>164</v>
      </c>
      <c r="S560" t="s">
        <v>4590</v>
      </c>
      <c r="T560" t="s">
        <v>164</v>
      </c>
      <c r="U560" t="s">
        <v>164</v>
      </c>
      <c r="V560" s="17">
        <v>43956</v>
      </c>
      <c r="W560" t="s">
        <v>0</v>
      </c>
      <c r="X560">
        <v>14</v>
      </c>
      <c r="Y560">
        <v>14</v>
      </c>
      <c r="Z560" t="s">
        <v>163</v>
      </c>
      <c r="AA560" t="s">
        <v>162</v>
      </c>
    </row>
    <row r="561" spans="1:27" x14ac:dyDescent="0.2">
      <c r="A561">
        <v>559</v>
      </c>
      <c r="B561" t="s">
        <v>0</v>
      </c>
      <c r="C561" t="s">
        <v>4589</v>
      </c>
      <c r="D561" t="s">
        <v>164</v>
      </c>
      <c r="E561">
        <v>53.317999999999898</v>
      </c>
      <c r="F561">
        <v>-121.033</v>
      </c>
      <c r="G561">
        <v>1961</v>
      </c>
      <c r="H561">
        <v>8</v>
      </c>
      <c r="I561">
        <v>10</v>
      </c>
      <c r="J561" s="17">
        <v>22503</v>
      </c>
      <c r="M561" t="s">
        <v>3142</v>
      </c>
      <c r="N561">
        <v>534.1</v>
      </c>
      <c r="O561" t="s">
        <v>167</v>
      </c>
      <c r="P561" t="s">
        <v>164</v>
      </c>
      <c r="Q561" t="s">
        <v>166</v>
      </c>
      <c r="R561" t="s">
        <v>164</v>
      </c>
      <c r="S561" t="s">
        <v>4588</v>
      </c>
      <c r="T561" t="s">
        <v>164</v>
      </c>
      <c r="U561" t="s">
        <v>164</v>
      </c>
      <c r="V561" s="17">
        <v>43956</v>
      </c>
      <c r="W561" t="s">
        <v>0</v>
      </c>
      <c r="X561">
        <v>14</v>
      </c>
      <c r="Y561">
        <v>14</v>
      </c>
      <c r="Z561" t="s">
        <v>163</v>
      </c>
      <c r="AA561" t="s">
        <v>162</v>
      </c>
    </row>
    <row r="562" spans="1:27" x14ac:dyDescent="0.2">
      <c r="A562">
        <v>560</v>
      </c>
      <c r="B562" t="s">
        <v>0</v>
      </c>
      <c r="C562" t="s">
        <v>4587</v>
      </c>
      <c r="D562" t="s">
        <v>164</v>
      </c>
      <c r="E562">
        <v>53.509999999999899</v>
      </c>
      <c r="F562">
        <v>-121.333</v>
      </c>
      <c r="G562">
        <v>1961</v>
      </c>
      <c r="H562">
        <v>8</v>
      </c>
      <c r="I562">
        <v>16</v>
      </c>
      <c r="J562" s="17">
        <v>22509</v>
      </c>
      <c r="M562" t="s">
        <v>3142</v>
      </c>
      <c r="N562">
        <v>8215.1</v>
      </c>
      <c r="O562" t="s">
        <v>167</v>
      </c>
      <c r="P562" t="s">
        <v>164</v>
      </c>
      <c r="Q562" t="s">
        <v>166</v>
      </c>
      <c r="R562" t="s">
        <v>164</v>
      </c>
      <c r="S562" t="s">
        <v>4586</v>
      </c>
      <c r="T562" t="s">
        <v>164</v>
      </c>
      <c r="U562" t="s">
        <v>164</v>
      </c>
      <c r="V562" s="17">
        <v>43956</v>
      </c>
      <c r="W562" t="s">
        <v>0</v>
      </c>
      <c r="X562">
        <v>14</v>
      </c>
      <c r="Y562">
        <v>14</v>
      </c>
      <c r="Z562" t="s">
        <v>163</v>
      </c>
      <c r="AA562" t="s">
        <v>162</v>
      </c>
    </row>
    <row r="563" spans="1:27" x14ac:dyDescent="0.2">
      <c r="A563">
        <v>561</v>
      </c>
      <c r="B563" t="s">
        <v>0</v>
      </c>
      <c r="C563" t="s">
        <v>4585</v>
      </c>
      <c r="D563" t="s">
        <v>164</v>
      </c>
      <c r="E563">
        <v>52.875999999999898</v>
      </c>
      <c r="F563">
        <v>-119.739999999999</v>
      </c>
      <c r="G563">
        <v>1961</v>
      </c>
      <c r="H563">
        <v>8</v>
      </c>
      <c r="I563">
        <v>1</v>
      </c>
      <c r="J563" s="17">
        <v>22494</v>
      </c>
      <c r="M563" t="s">
        <v>3142</v>
      </c>
      <c r="N563">
        <v>607</v>
      </c>
      <c r="O563" t="s">
        <v>167</v>
      </c>
      <c r="P563" t="s">
        <v>164</v>
      </c>
      <c r="Q563" t="s">
        <v>166</v>
      </c>
      <c r="R563" t="s">
        <v>164</v>
      </c>
      <c r="S563" t="s">
        <v>4584</v>
      </c>
      <c r="T563" t="s">
        <v>164</v>
      </c>
      <c r="U563" t="s">
        <v>164</v>
      </c>
      <c r="V563" s="17">
        <v>43956</v>
      </c>
      <c r="W563" t="s">
        <v>0</v>
      </c>
      <c r="X563">
        <v>14</v>
      </c>
      <c r="Y563">
        <v>14</v>
      </c>
      <c r="Z563" t="s">
        <v>163</v>
      </c>
      <c r="AA563" t="s">
        <v>162</v>
      </c>
    </row>
    <row r="564" spans="1:27" x14ac:dyDescent="0.2">
      <c r="A564">
        <v>562</v>
      </c>
      <c r="B564" t="s">
        <v>0</v>
      </c>
      <c r="C564" t="s">
        <v>4583</v>
      </c>
      <c r="D564" t="s">
        <v>164</v>
      </c>
      <c r="E564">
        <v>50.933999999999898</v>
      </c>
      <c r="F564">
        <v>-117.187</v>
      </c>
      <c r="G564">
        <v>1961</v>
      </c>
      <c r="H564">
        <v>6</v>
      </c>
      <c r="I564">
        <v>18</v>
      </c>
      <c r="J564" s="17">
        <v>22450</v>
      </c>
      <c r="M564" t="s">
        <v>3142</v>
      </c>
      <c r="N564">
        <v>510.69999999999902</v>
      </c>
      <c r="O564" t="s">
        <v>167</v>
      </c>
      <c r="P564" t="s">
        <v>164</v>
      </c>
      <c r="Q564" t="s">
        <v>166</v>
      </c>
      <c r="R564" t="s">
        <v>164</v>
      </c>
      <c r="S564" t="s">
        <v>4582</v>
      </c>
      <c r="T564" t="s">
        <v>164</v>
      </c>
      <c r="U564" t="s">
        <v>164</v>
      </c>
      <c r="V564" s="17">
        <v>43956</v>
      </c>
      <c r="W564" t="s">
        <v>0</v>
      </c>
      <c r="X564">
        <v>14</v>
      </c>
      <c r="Y564">
        <v>14</v>
      </c>
      <c r="Z564" t="s">
        <v>163</v>
      </c>
      <c r="AA564" t="s">
        <v>162</v>
      </c>
    </row>
    <row r="565" spans="1:27" x14ac:dyDescent="0.2">
      <c r="A565">
        <v>563</v>
      </c>
      <c r="B565" t="s">
        <v>0</v>
      </c>
      <c r="C565" t="s">
        <v>4581</v>
      </c>
      <c r="D565" t="s">
        <v>164</v>
      </c>
      <c r="E565">
        <v>52.375999999999898</v>
      </c>
      <c r="F565">
        <v>-119.789</v>
      </c>
      <c r="G565">
        <v>1961</v>
      </c>
      <c r="H565">
        <v>7</v>
      </c>
      <c r="I565">
        <v>4</v>
      </c>
      <c r="J565" s="17">
        <v>22466</v>
      </c>
      <c r="M565" t="s">
        <v>3142</v>
      </c>
      <c r="N565">
        <v>809.29999999999905</v>
      </c>
      <c r="O565" t="s">
        <v>167</v>
      </c>
      <c r="P565" t="s">
        <v>164</v>
      </c>
      <c r="Q565" t="s">
        <v>166</v>
      </c>
      <c r="R565" t="s">
        <v>164</v>
      </c>
      <c r="S565" t="s">
        <v>4580</v>
      </c>
      <c r="T565" t="s">
        <v>164</v>
      </c>
      <c r="U565" t="s">
        <v>164</v>
      </c>
      <c r="V565" s="17">
        <v>43956</v>
      </c>
      <c r="W565" t="s">
        <v>0</v>
      </c>
      <c r="X565">
        <v>14</v>
      </c>
      <c r="Y565">
        <v>14</v>
      </c>
      <c r="Z565" t="s">
        <v>163</v>
      </c>
      <c r="AA565" t="s">
        <v>162</v>
      </c>
    </row>
    <row r="566" spans="1:27" x14ac:dyDescent="0.2">
      <c r="A566">
        <v>564</v>
      </c>
      <c r="B566" t="s">
        <v>0</v>
      </c>
      <c r="C566" t="s">
        <v>4579</v>
      </c>
      <c r="D566" t="s">
        <v>164</v>
      </c>
      <c r="E566">
        <v>52.567999999999898</v>
      </c>
      <c r="F566">
        <v>-119.230999999999</v>
      </c>
      <c r="G566">
        <v>1961</v>
      </c>
      <c r="H566">
        <v>8</v>
      </c>
      <c r="I566">
        <v>2</v>
      </c>
      <c r="J566" s="17">
        <v>22495</v>
      </c>
      <c r="M566" t="s">
        <v>3142</v>
      </c>
      <c r="N566">
        <v>671.7</v>
      </c>
      <c r="O566" t="s">
        <v>185</v>
      </c>
      <c r="P566" t="s">
        <v>164</v>
      </c>
      <c r="Q566" t="s">
        <v>166</v>
      </c>
      <c r="R566" t="s">
        <v>164</v>
      </c>
      <c r="S566" t="s">
        <v>4578</v>
      </c>
      <c r="T566" t="s">
        <v>164</v>
      </c>
      <c r="U566" t="s">
        <v>164</v>
      </c>
      <c r="V566" s="17">
        <v>43956</v>
      </c>
      <c r="W566" t="s">
        <v>0</v>
      </c>
      <c r="X566">
        <v>14</v>
      </c>
      <c r="Y566">
        <v>14</v>
      </c>
      <c r="Z566" t="s">
        <v>163</v>
      </c>
      <c r="AA566" t="s">
        <v>162</v>
      </c>
    </row>
    <row r="567" spans="1:27" x14ac:dyDescent="0.2">
      <c r="A567">
        <v>565</v>
      </c>
      <c r="B567" t="s">
        <v>0</v>
      </c>
      <c r="C567" t="s">
        <v>4577</v>
      </c>
      <c r="D567" t="s">
        <v>164</v>
      </c>
      <c r="E567">
        <v>52.289000000000001</v>
      </c>
      <c r="F567">
        <v>-119.039</v>
      </c>
      <c r="G567">
        <v>1961</v>
      </c>
      <c r="H567">
        <v>8</v>
      </c>
      <c r="I567">
        <v>4</v>
      </c>
      <c r="J567" s="17">
        <v>22497</v>
      </c>
      <c r="M567" t="s">
        <v>3142</v>
      </c>
      <c r="N567">
        <v>995.5</v>
      </c>
      <c r="O567" t="s">
        <v>167</v>
      </c>
      <c r="P567" t="s">
        <v>164</v>
      </c>
      <c r="Q567" t="s">
        <v>166</v>
      </c>
      <c r="R567" t="s">
        <v>164</v>
      </c>
      <c r="S567" t="s">
        <v>4576</v>
      </c>
      <c r="T567" t="s">
        <v>164</v>
      </c>
      <c r="U567" t="s">
        <v>164</v>
      </c>
      <c r="V567" s="17">
        <v>43956</v>
      </c>
      <c r="W567" t="s">
        <v>0</v>
      </c>
      <c r="X567">
        <v>14</v>
      </c>
      <c r="Y567">
        <v>14</v>
      </c>
      <c r="Z567" t="s">
        <v>163</v>
      </c>
      <c r="AA567" t="s">
        <v>162</v>
      </c>
    </row>
    <row r="568" spans="1:27" x14ac:dyDescent="0.2">
      <c r="A568">
        <v>566</v>
      </c>
      <c r="B568" t="s">
        <v>0</v>
      </c>
      <c r="C568" t="s">
        <v>4575</v>
      </c>
      <c r="D568" t="s">
        <v>164</v>
      </c>
      <c r="E568">
        <v>52.597000000000001</v>
      </c>
      <c r="F568">
        <v>-120.230999999999</v>
      </c>
      <c r="G568">
        <v>1961</v>
      </c>
      <c r="H568">
        <v>8</v>
      </c>
      <c r="I568">
        <v>2</v>
      </c>
      <c r="J568" s="17">
        <v>22495</v>
      </c>
      <c r="M568" t="s">
        <v>3142</v>
      </c>
      <c r="N568">
        <v>202.3</v>
      </c>
      <c r="O568" t="s">
        <v>167</v>
      </c>
      <c r="P568" t="s">
        <v>164</v>
      </c>
      <c r="Q568" t="s">
        <v>166</v>
      </c>
      <c r="R568" t="s">
        <v>164</v>
      </c>
      <c r="S568" t="s">
        <v>4574</v>
      </c>
      <c r="T568" t="s">
        <v>164</v>
      </c>
      <c r="U568" t="s">
        <v>164</v>
      </c>
      <c r="V568" s="17">
        <v>43956</v>
      </c>
      <c r="W568" t="s">
        <v>0</v>
      </c>
      <c r="X568">
        <v>14</v>
      </c>
      <c r="Y568">
        <v>14</v>
      </c>
      <c r="Z568" t="s">
        <v>163</v>
      </c>
      <c r="AA568" t="s">
        <v>162</v>
      </c>
    </row>
    <row r="569" spans="1:27" x14ac:dyDescent="0.2">
      <c r="A569">
        <v>567</v>
      </c>
      <c r="B569" t="s">
        <v>0</v>
      </c>
      <c r="C569" t="s">
        <v>4573</v>
      </c>
      <c r="D569" t="s">
        <v>164</v>
      </c>
      <c r="E569">
        <v>52.597000000000001</v>
      </c>
      <c r="F569">
        <v>-119.539</v>
      </c>
      <c r="G569">
        <v>1961</v>
      </c>
      <c r="H569">
        <v>8</v>
      </c>
      <c r="I569">
        <v>18</v>
      </c>
      <c r="J569" s="17">
        <v>22511</v>
      </c>
      <c r="M569" t="s">
        <v>3142</v>
      </c>
      <c r="N569">
        <v>331.8</v>
      </c>
      <c r="O569" t="s">
        <v>167</v>
      </c>
      <c r="P569" t="s">
        <v>164</v>
      </c>
      <c r="Q569" t="s">
        <v>166</v>
      </c>
      <c r="R569" t="s">
        <v>164</v>
      </c>
      <c r="S569" t="s">
        <v>4572</v>
      </c>
      <c r="T569" t="s">
        <v>164</v>
      </c>
      <c r="U569" t="s">
        <v>164</v>
      </c>
      <c r="V569" s="17">
        <v>43956</v>
      </c>
      <c r="W569" t="s">
        <v>0</v>
      </c>
      <c r="X569">
        <v>14</v>
      </c>
      <c r="Y569">
        <v>14</v>
      </c>
      <c r="Z569" t="s">
        <v>163</v>
      </c>
      <c r="AA569" t="s">
        <v>162</v>
      </c>
    </row>
    <row r="570" spans="1:27" x14ac:dyDescent="0.2">
      <c r="A570">
        <v>568</v>
      </c>
      <c r="B570" t="s">
        <v>0</v>
      </c>
      <c r="C570" t="s">
        <v>4571</v>
      </c>
      <c r="D570" t="s">
        <v>164</v>
      </c>
      <c r="E570">
        <v>52.655000000000001</v>
      </c>
      <c r="F570">
        <v>-120.087</v>
      </c>
      <c r="G570">
        <v>1961</v>
      </c>
      <c r="H570">
        <v>8</v>
      </c>
      <c r="I570">
        <v>16</v>
      </c>
      <c r="J570" s="17">
        <v>22509</v>
      </c>
      <c r="M570" t="s">
        <v>3142</v>
      </c>
      <c r="N570">
        <v>202.3</v>
      </c>
      <c r="O570" t="s">
        <v>167</v>
      </c>
      <c r="P570" t="s">
        <v>164</v>
      </c>
      <c r="Q570" t="s">
        <v>166</v>
      </c>
      <c r="R570" t="s">
        <v>164</v>
      </c>
      <c r="S570" t="s">
        <v>4570</v>
      </c>
      <c r="T570" t="s">
        <v>164</v>
      </c>
      <c r="U570" t="s">
        <v>164</v>
      </c>
      <c r="V570" s="17">
        <v>43956</v>
      </c>
      <c r="W570" t="s">
        <v>0</v>
      </c>
      <c r="X570">
        <v>14</v>
      </c>
      <c r="Y570">
        <v>14</v>
      </c>
      <c r="Z570" t="s">
        <v>163</v>
      </c>
      <c r="AA570" t="s">
        <v>162</v>
      </c>
    </row>
    <row r="571" spans="1:27" x14ac:dyDescent="0.2">
      <c r="A571">
        <v>569</v>
      </c>
      <c r="B571" t="s">
        <v>0</v>
      </c>
      <c r="C571" t="s">
        <v>4569</v>
      </c>
      <c r="D571" t="s">
        <v>164</v>
      </c>
      <c r="E571">
        <v>52.405000000000001</v>
      </c>
      <c r="F571">
        <v>-119.980999999999</v>
      </c>
      <c r="G571">
        <v>1961</v>
      </c>
      <c r="H571">
        <v>8</v>
      </c>
      <c r="I571">
        <v>20</v>
      </c>
      <c r="J571" s="17">
        <v>22513</v>
      </c>
      <c r="M571" t="s">
        <v>3142</v>
      </c>
      <c r="N571">
        <v>202.3</v>
      </c>
      <c r="O571" t="s">
        <v>167</v>
      </c>
      <c r="P571" t="s">
        <v>164</v>
      </c>
      <c r="Q571" t="s">
        <v>166</v>
      </c>
      <c r="R571" t="s">
        <v>164</v>
      </c>
      <c r="S571" t="s">
        <v>4568</v>
      </c>
      <c r="T571" t="s">
        <v>164</v>
      </c>
      <c r="U571" t="s">
        <v>164</v>
      </c>
      <c r="V571" s="17">
        <v>43956</v>
      </c>
      <c r="W571" t="s">
        <v>0</v>
      </c>
      <c r="X571">
        <v>14</v>
      </c>
      <c r="Y571">
        <v>14</v>
      </c>
      <c r="Z571" t="s">
        <v>163</v>
      </c>
      <c r="AA571" t="s">
        <v>162</v>
      </c>
    </row>
    <row r="572" spans="1:27" x14ac:dyDescent="0.2">
      <c r="A572">
        <v>570</v>
      </c>
      <c r="B572" t="s">
        <v>0</v>
      </c>
      <c r="C572" t="s">
        <v>4567</v>
      </c>
      <c r="D572" t="s">
        <v>164</v>
      </c>
      <c r="E572">
        <v>52.347000000000001</v>
      </c>
      <c r="F572">
        <v>-119.230999999999</v>
      </c>
      <c r="G572">
        <v>1960</v>
      </c>
      <c r="H572">
        <v>7</v>
      </c>
      <c r="I572">
        <v>13</v>
      </c>
      <c r="J572" s="17">
        <v>22110</v>
      </c>
      <c r="M572" t="s">
        <v>3142</v>
      </c>
      <c r="N572">
        <v>323.69999999999902</v>
      </c>
      <c r="O572" t="s">
        <v>167</v>
      </c>
      <c r="P572" t="s">
        <v>164</v>
      </c>
      <c r="Q572" t="s">
        <v>166</v>
      </c>
      <c r="R572" t="s">
        <v>164</v>
      </c>
      <c r="S572" t="s">
        <v>4566</v>
      </c>
      <c r="T572" t="s">
        <v>164</v>
      </c>
      <c r="U572" t="s">
        <v>164</v>
      </c>
      <c r="V572" s="17">
        <v>43956</v>
      </c>
      <c r="W572" t="s">
        <v>0</v>
      </c>
      <c r="X572">
        <v>14</v>
      </c>
      <c r="Y572">
        <v>14</v>
      </c>
      <c r="Z572" t="s">
        <v>163</v>
      </c>
      <c r="AA572" t="s">
        <v>162</v>
      </c>
    </row>
    <row r="573" spans="1:27" x14ac:dyDescent="0.2">
      <c r="A573">
        <v>571</v>
      </c>
      <c r="B573" t="s">
        <v>0</v>
      </c>
      <c r="C573" t="s">
        <v>4565</v>
      </c>
      <c r="D573" t="s">
        <v>164</v>
      </c>
      <c r="E573">
        <v>52.155000000000001</v>
      </c>
      <c r="F573">
        <v>-119.337</v>
      </c>
      <c r="G573">
        <v>1960</v>
      </c>
      <c r="H573">
        <v>7</v>
      </c>
      <c r="I573">
        <v>13</v>
      </c>
      <c r="J573" s="17">
        <v>22110</v>
      </c>
      <c r="M573" t="s">
        <v>3142</v>
      </c>
      <c r="N573">
        <v>420.8</v>
      </c>
      <c r="O573" t="s">
        <v>167</v>
      </c>
      <c r="P573" t="s">
        <v>164</v>
      </c>
      <c r="Q573" t="s">
        <v>166</v>
      </c>
      <c r="R573" t="s">
        <v>164</v>
      </c>
      <c r="S573" t="s">
        <v>4564</v>
      </c>
      <c r="T573" t="s">
        <v>164</v>
      </c>
      <c r="U573" t="s">
        <v>164</v>
      </c>
      <c r="V573" s="17">
        <v>43956</v>
      </c>
      <c r="W573" t="s">
        <v>0</v>
      </c>
      <c r="X573">
        <v>14</v>
      </c>
      <c r="Y573">
        <v>14</v>
      </c>
      <c r="Z573" t="s">
        <v>163</v>
      </c>
      <c r="AA573" t="s">
        <v>162</v>
      </c>
    </row>
    <row r="574" spans="1:27" x14ac:dyDescent="0.2">
      <c r="A574">
        <v>572</v>
      </c>
      <c r="B574" t="s">
        <v>0</v>
      </c>
      <c r="C574" t="s">
        <v>4563</v>
      </c>
      <c r="D574" t="s">
        <v>164</v>
      </c>
      <c r="E574">
        <v>52.241999999999898</v>
      </c>
      <c r="F574">
        <v>-119.93300000000001</v>
      </c>
      <c r="G574">
        <v>1960</v>
      </c>
      <c r="H574">
        <v>7</v>
      </c>
      <c r="I574">
        <v>13</v>
      </c>
      <c r="J574" s="17">
        <v>22110</v>
      </c>
      <c r="M574" t="s">
        <v>3142</v>
      </c>
      <c r="N574">
        <v>222.5</v>
      </c>
      <c r="O574" t="s">
        <v>167</v>
      </c>
      <c r="P574" t="s">
        <v>164</v>
      </c>
      <c r="Q574" t="s">
        <v>166</v>
      </c>
      <c r="R574" t="s">
        <v>164</v>
      </c>
      <c r="S574" t="s">
        <v>4562</v>
      </c>
      <c r="T574" t="s">
        <v>164</v>
      </c>
      <c r="U574" t="s">
        <v>164</v>
      </c>
      <c r="V574" s="17">
        <v>43956</v>
      </c>
      <c r="W574" t="s">
        <v>0</v>
      </c>
      <c r="X574">
        <v>14</v>
      </c>
      <c r="Y574">
        <v>14</v>
      </c>
      <c r="Z574" t="s">
        <v>163</v>
      </c>
      <c r="AA574" t="s">
        <v>162</v>
      </c>
    </row>
    <row r="575" spans="1:27" x14ac:dyDescent="0.2">
      <c r="A575">
        <v>573</v>
      </c>
      <c r="B575" t="s">
        <v>0</v>
      </c>
      <c r="C575" t="s">
        <v>4561</v>
      </c>
      <c r="D575" t="s">
        <v>164</v>
      </c>
      <c r="E575">
        <v>51.655000000000001</v>
      </c>
      <c r="F575">
        <v>-117.63800000000001</v>
      </c>
      <c r="G575">
        <v>1960</v>
      </c>
      <c r="H575">
        <v>7</v>
      </c>
      <c r="I575">
        <v>13</v>
      </c>
      <c r="J575" s="17">
        <v>22110</v>
      </c>
      <c r="M575" t="s">
        <v>3142</v>
      </c>
      <c r="N575">
        <v>260.8</v>
      </c>
      <c r="O575" t="s">
        <v>167</v>
      </c>
      <c r="P575" t="s">
        <v>164</v>
      </c>
      <c r="Q575" t="s">
        <v>166</v>
      </c>
      <c r="R575" t="s">
        <v>164</v>
      </c>
      <c r="S575" t="s">
        <v>4560</v>
      </c>
      <c r="T575" t="s">
        <v>164</v>
      </c>
      <c r="U575" t="s">
        <v>164</v>
      </c>
      <c r="V575" s="17">
        <v>43956</v>
      </c>
      <c r="W575" t="s">
        <v>0</v>
      </c>
      <c r="X575">
        <v>14</v>
      </c>
      <c r="Y575">
        <v>14</v>
      </c>
      <c r="Z575" t="s">
        <v>163</v>
      </c>
      <c r="AA575" t="s">
        <v>162</v>
      </c>
    </row>
    <row r="576" spans="1:27" x14ac:dyDescent="0.2">
      <c r="A576">
        <v>574</v>
      </c>
      <c r="B576" t="s">
        <v>0</v>
      </c>
      <c r="C576" t="s">
        <v>4559</v>
      </c>
      <c r="D576" t="s">
        <v>164</v>
      </c>
      <c r="E576">
        <v>50.875999999999898</v>
      </c>
      <c r="F576">
        <v>-117.54900000000001</v>
      </c>
      <c r="G576">
        <v>1960</v>
      </c>
      <c r="H576">
        <v>7</v>
      </c>
      <c r="I576">
        <v>13</v>
      </c>
      <c r="J576" s="17">
        <v>22110</v>
      </c>
      <c r="M576" t="s">
        <v>3142</v>
      </c>
      <c r="N576">
        <v>1052.0999999999899</v>
      </c>
      <c r="O576" t="s">
        <v>167</v>
      </c>
      <c r="P576" t="s">
        <v>164</v>
      </c>
      <c r="Q576" t="s">
        <v>166</v>
      </c>
      <c r="R576" t="s">
        <v>164</v>
      </c>
      <c r="S576" t="s">
        <v>4558</v>
      </c>
      <c r="T576" t="s">
        <v>164</v>
      </c>
      <c r="U576" t="s">
        <v>164</v>
      </c>
      <c r="V576" s="17">
        <v>43956</v>
      </c>
      <c r="W576" t="s">
        <v>0</v>
      </c>
      <c r="X576">
        <v>14</v>
      </c>
      <c r="Y576">
        <v>14</v>
      </c>
      <c r="Z576" t="s">
        <v>163</v>
      </c>
      <c r="AA576" t="s">
        <v>162</v>
      </c>
    </row>
    <row r="577" spans="1:27" x14ac:dyDescent="0.2">
      <c r="A577">
        <v>575</v>
      </c>
      <c r="B577" t="s">
        <v>0</v>
      </c>
      <c r="C577" t="s">
        <v>4557</v>
      </c>
      <c r="D577" t="s">
        <v>164</v>
      </c>
      <c r="E577">
        <v>52.597000000000001</v>
      </c>
      <c r="F577">
        <v>-119.289</v>
      </c>
      <c r="G577">
        <v>1960</v>
      </c>
      <c r="H577">
        <v>7</v>
      </c>
      <c r="I577">
        <v>13</v>
      </c>
      <c r="J577" s="17">
        <v>22110</v>
      </c>
      <c r="M577" t="s">
        <v>3142</v>
      </c>
      <c r="N577">
        <v>4180.3999999999896</v>
      </c>
      <c r="O577" t="s">
        <v>167</v>
      </c>
      <c r="P577" t="s">
        <v>164</v>
      </c>
      <c r="Q577" t="s">
        <v>166</v>
      </c>
      <c r="R577" t="s">
        <v>164</v>
      </c>
      <c r="S577" t="s">
        <v>4556</v>
      </c>
      <c r="T577" t="s">
        <v>164</v>
      </c>
      <c r="U577" t="s">
        <v>164</v>
      </c>
      <c r="V577" s="17">
        <v>43956</v>
      </c>
      <c r="W577" t="s">
        <v>0</v>
      </c>
      <c r="X577">
        <v>14</v>
      </c>
      <c r="Y577">
        <v>14</v>
      </c>
      <c r="Z577" t="s">
        <v>163</v>
      </c>
      <c r="AA577" t="s">
        <v>162</v>
      </c>
    </row>
    <row r="578" spans="1:27" x14ac:dyDescent="0.2">
      <c r="A578">
        <v>576</v>
      </c>
      <c r="B578" t="s">
        <v>0</v>
      </c>
      <c r="C578" t="s">
        <v>4555</v>
      </c>
      <c r="D578" t="s">
        <v>164</v>
      </c>
      <c r="E578">
        <v>52.125999999999898</v>
      </c>
      <c r="F578">
        <v>-118.980999999999</v>
      </c>
      <c r="G578">
        <v>1960</v>
      </c>
      <c r="H578">
        <v>7</v>
      </c>
      <c r="I578">
        <v>13</v>
      </c>
      <c r="J578" s="17">
        <v>22110</v>
      </c>
      <c r="M578" t="s">
        <v>3142</v>
      </c>
      <c r="N578">
        <v>408.69999999999902</v>
      </c>
      <c r="O578" t="s">
        <v>167</v>
      </c>
      <c r="P578" t="s">
        <v>164</v>
      </c>
      <c r="Q578" t="s">
        <v>166</v>
      </c>
      <c r="R578" t="s">
        <v>164</v>
      </c>
      <c r="S578" t="s">
        <v>4554</v>
      </c>
      <c r="T578" t="s">
        <v>164</v>
      </c>
      <c r="U578" t="s">
        <v>164</v>
      </c>
      <c r="V578" s="17">
        <v>43956</v>
      </c>
      <c r="W578" t="s">
        <v>0</v>
      </c>
      <c r="X578">
        <v>14</v>
      </c>
      <c r="Y578">
        <v>14</v>
      </c>
      <c r="Z578" t="s">
        <v>163</v>
      </c>
      <c r="AA578" t="s">
        <v>162</v>
      </c>
    </row>
    <row r="579" spans="1:27" x14ac:dyDescent="0.2">
      <c r="A579">
        <v>577</v>
      </c>
      <c r="B579" t="s">
        <v>0</v>
      </c>
      <c r="C579" t="s">
        <v>4553</v>
      </c>
      <c r="D579" t="s">
        <v>164</v>
      </c>
      <c r="E579">
        <v>51.905000000000001</v>
      </c>
      <c r="F579">
        <v>-118.544</v>
      </c>
      <c r="G579">
        <v>1960</v>
      </c>
      <c r="H579">
        <v>7</v>
      </c>
      <c r="I579">
        <v>13</v>
      </c>
      <c r="J579" s="17">
        <v>22110</v>
      </c>
      <c r="M579" t="s">
        <v>3142</v>
      </c>
      <c r="N579">
        <v>242.8</v>
      </c>
      <c r="O579" t="s">
        <v>167</v>
      </c>
      <c r="P579" t="s">
        <v>164</v>
      </c>
      <c r="Q579" t="s">
        <v>166</v>
      </c>
      <c r="R579" t="s">
        <v>164</v>
      </c>
      <c r="S579" t="s">
        <v>4552</v>
      </c>
      <c r="T579" t="s">
        <v>164</v>
      </c>
      <c r="U579" t="s">
        <v>164</v>
      </c>
      <c r="V579" s="17">
        <v>43956</v>
      </c>
      <c r="W579" t="s">
        <v>0</v>
      </c>
      <c r="X579">
        <v>14</v>
      </c>
      <c r="Y579">
        <v>14</v>
      </c>
      <c r="Z579" t="s">
        <v>163</v>
      </c>
      <c r="AA579" t="s">
        <v>162</v>
      </c>
    </row>
    <row r="580" spans="1:27" x14ac:dyDescent="0.2">
      <c r="A580">
        <v>578</v>
      </c>
      <c r="B580" t="s">
        <v>0</v>
      </c>
      <c r="C580" t="s">
        <v>4551</v>
      </c>
      <c r="D580" t="s">
        <v>164</v>
      </c>
      <c r="E580">
        <v>52.759999999999899</v>
      </c>
      <c r="F580">
        <v>-123.18300000000001</v>
      </c>
      <c r="G580">
        <v>1961</v>
      </c>
      <c r="H580">
        <v>6</v>
      </c>
      <c r="I580">
        <v>14</v>
      </c>
      <c r="J580" s="17">
        <v>22446</v>
      </c>
      <c r="M580" t="s">
        <v>3142</v>
      </c>
      <c r="N580">
        <v>6224</v>
      </c>
      <c r="O580" t="s">
        <v>185</v>
      </c>
      <c r="P580" t="s">
        <v>164</v>
      </c>
      <c r="Q580" t="s">
        <v>166</v>
      </c>
      <c r="R580" t="s">
        <v>164</v>
      </c>
      <c r="S580" t="s">
        <v>4550</v>
      </c>
      <c r="T580" t="s">
        <v>164</v>
      </c>
      <c r="U580" t="s">
        <v>164</v>
      </c>
      <c r="V580" s="17">
        <v>43956</v>
      </c>
      <c r="W580" t="s">
        <v>0</v>
      </c>
      <c r="X580">
        <v>14</v>
      </c>
      <c r="Y580">
        <v>14</v>
      </c>
      <c r="Z580" t="s">
        <v>163</v>
      </c>
      <c r="AA580" t="s">
        <v>162</v>
      </c>
    </row>
    <row r="581" spans="1:27" x14ac:dyDescent="0.2">
      <c r="A581">
        <v>579</v>
      </c>
      <c r="B581" t="s">
        <v>0</v>
      </c>
      <c r="C581" t="s">
        <v>4549</v>
      </c>
      <c r="D581" t="s">
        <v>164</v>
      </c>
      <c r="E581">
        <v>53.039000000000001</v>
      </c>
      <c r="F581">
        <v>-124.88200000000001</v>
      </c>
      <c r="G581">
        <v>1960</v>
      </c>
      <c r="H581">
        <v>7</v>
      </c>
      <c r="I581">
        <v>24</v>
      </c>
      <c r="J581" s="17">
        <v>22121</v>
      </c>
      <c r="M581" t="s">
        <v>3142</v>
      </c>
      <c r="N581">
        <v>3237.4</v>
      </c>
      <c r="O581" t="s">
        <v>167</v>
      </c>
      <c r="P581" t="s">
        <v>164</v>
      </c>
      <c r="Q581" t="s">
        <v>166</v>
      </c>
      <c r="R581" t="s">
        <v>164</v>
      </c>
      <c r="S581" t="s">
        <v>4548</v>
      </c>
      <c r="T581" t="s">
        <v>164</v>
      </c>
      <c r="U581" t="s">
        <v>164</v>
      </c>
      <c r="V581" s="17">
        <v>43956</v>
      </c>
      <c r="W581" t="s">
        <v>0</v>
      </c>
      <c r="X581">
        <v>14</v>
      </c>
      <c r="Y581">
        <v>14</v>
      </c>
      <c r="Z581" t="s">
        <v>163</v>
      </c>
      <c r="AA581" t="s">
        <v>162</v>
      </c>
    </row>
    <row r="582" spans="1:27" x14ac:dyDescent="0.2">
      <c r="A582">
        <v>580</v>
      </c>
      <c r="B582" t="s">
        <v>0</v>
      </c>
      <c r="C582" t="s">
        <v>4547</v>
      </c>
      <c r="D582" t="s">
        <v>164</v>
      </c>
      <c r="E582">
        <v>53.097000000000001</v>
      </c>
      <c r="F582">
        <v>-124.033</v>
      </c>
      <c r="G582">
        <v>1960</v>
      </c>
      <c r="H582">
        <v>8</v>
      </c>
      <c r="I582">
        <v>10</v>
      </c>
      <c r="J582" s="17">
        <v>22138</v>
      </c>
      <c r="M582" t="s">
        <v>3142</v>
      </c>
      <c r="N582">
        <v>1214</v>
      </c>
      <c r="O582" t="s">
        <v>167</v>
      </c>
      <c r="P582" t="s">
        <v>164</v>
      </c>
      <c r="Q582" t="s">
        <v>166</v>
      </c>
      <c r="R582" t="s">
        <v>164</v>
      </c>
      <c r="S582" t="s">
        <v>4546</v>
      </c>
      <c r="T582" t="s">
        <v>164</v>
      </c>
      <c r="U582" t="s">
        <v>164</v>
      </c>
      <c r="V582" s="17">
        <v>43956</v>
      </c>
      <c r="W582" t="s">
        <v>0</v>
      </c>
      <c r="X582">
        <v>14</v>
      </c>
      <c r="Y582">
        <v>14</v>
      </c>
      <c r="Z582" t="s">
        <v>163</v>
      </c>
      <c r="AA582" t="s">
        <v>162</v>
      </c>
    </row>
    <row r="583" spans="1:27" x14ac:dyDescent="0.2">
      <c r="A583">
        <v>581</v>
      </c>
      <c r="B583" t="s">
        <v>0</v>
      </c>
      <c r="C583" t="s">
        <v>4545</v>
      </c>
      <c r="D583" t="s">
        <v>164</v>
      </c>
      <c r="E583">
        <v>52.991999999999898</v>
      </c>
      <c r="F583">
        <v>-121.93300000000001</v>
      </c>
      <c r="G583">
        <v>1961</v>
      </c>
      <c r="H583">
        <v>8</v>
      </c>
      <c r="I583">
        <v>4</v>
      </c>
      <c r="J583" s="17">
        <v>22497</v>
      </c>
      <c r="M583" t="s">
        <v>3142</v>
      </c>
      <c r="N583">
        <v>207.099999999999</v>
      </c>
      <c r="O583" t="s">
        <v>185</v>
      </c>
      <c r="P583" t="s">
        <v>164</v>
      </c>
      <c r="Q583" t="s">
        <v>166</v>
      </c>
      <c r="R583" t="s">
        <v>164</v>
      </c>
      <c r="S583" t="s">
        <v>4544</v>
      </c>
      <c r="T583" t="s">
        <v>164</v>
      </c>
      <c r="U583" t="s">
        <v>164</v>
      </c>
      <c r="V583" s="17">
        <v>43956</v>
      </c>
      <c r="W583" t="s">
        <v>0</v>
      </c>
      <c r="X583">
        <v>14</v>
      </c>
      <c r="Y583">
        <v>14</v>
      </c>
      <c r="Z583" t="s">
        <v>163</v>
      </c>
      <c r="AA583" t="s">
        <v>162</v>
      </c>
    </row>
    <row r="584" spans="1:27" x14ac:dyDescent="0.2">
      <c r="A584">
        <v>582</v>
      </c>
      <c r="B584" t="s">
        <v>0</v>
      </c>
      <c r="C584" t="s">
        <v>4543</v>
      </c>
      <c r="D584" t="s">
        <v>164</v>
      </c>
      <c r="E584">
        <v>52.567999999999898</v>
      </c>
      <c r="F584">
        <v>-120.43300000000001</v>
      </c>
      <c r="G584">
        <v>1961</v>
      </c>
      <c r="H584">
        <v>8</v>
      </c>
      <c r="I584">
        <v>24</v>
      </c>
      <c r="J584" s="17">
        <v>22517</v>
      </c>
      <c r="M584" t="s">
        <v>3142</v>
      </c>
      <c r="N584">
        <v>1369.8</v>
      </c>
      <c r="O584" t="s">
        <v>167</v>
      </c>
      <c r="P584" t="s">
        <v>164</v>
      </c>
      <c r="Q584" t="s">
        <v>166</v>
      </c>
      <c r="R584" t="s">
        <v>164</v>
      </c>
      <c r="S584" t="s">
        <v>4542</v>
      </c>
      <c r="T584" t="s">
        <v>164</v>
      </c>
      <c r="U584" t="s">
        <v>164</v>
      </c>
      <c r="V584" s="17">
        <v>43956</v>
      </c>
      <c r="W584" t="s">
        <v>0</v>
      </c>
      <c r="X584">
        <v>14</v>
      </c>
      <c r="Y584">
        <v>14</v>
      </c>
      <c r="Z584" t="s">
        <v>163</v>
      </c>
      <c r="AA584" t="s">
        <v>162</v>
      </c>
    </row>
    <row r="585" spans="1:27" x14ac:dyDescent="0.2">
      <c r="A585">
        <v>583</v>
      </c>
      <c r="B585" t="s">
        <v>0</v>
      </c>
      <c r="C585" t="s">
        <v>4541</v>
      </c>
      <c r="D585" t="s">
        <v>164</v>
      </c>
      <c r="E585">
        <v>52.405000000000001</v>
      </c>
      <c r="F585">
        <v>-120.38500000000001</v>
      </c>
      <c r="G585">
        <v>1961</v>
      </c>
      <c r="H585">
        <v>7</v>
      </c>
      <c r="I585">
        <v>4</v>
      </c>
      <c r="J585" s="17">
        <v>22466</v>
      </c>
      <c r="M585" t="s">
        <v>3142</v>
      </c>
      <c r="N585">
        <v>202.3</v>
      </c>
      <c r="O585" t="s">
        <v>167</v>
      </c>
      <c r="P585" t="s">
        <v>164</v>
      </c>
      <c r="Q585" t="s">
        <v>166</v>
      </c>
      <c r="R585" t="s">
        <v>164</v>
      </c>
      <c r="S585" t="s">
        <v>4540</v>
      </c>
      <c r="T585" t="s">
        <v>164</v>
      </c>
      <c r="U585" t="s">
        <v>164</v>
      </c>
      <c r="V585" s="17">
        <v>43956</v>
      </c>
      <c r="W585" t="s">
        <v>0</v>
      </c>
      <c r="X585">
        <v>14</v>
      </c>
      <c r="Y585">
        <v>14</v>
      </c>
      <c r="Z585" t="s">
        <v>163</v>
      </c>
      <c r="AA585" t="s">
        <v>162</v>
      </c>
    </row>
    <row r="586" spans="1:27" x14ac:dyDescent="0.2">
      <c r="A586">
        <v>584</v>
      </c>
      <c r="B586" t="s">
        <v>0</v>
      </c>
      <c r="C586" t="s">
        <v>4539</v>
      </c>
      <c r="D586" t="s">
        <v>164</v>
      </c>
      <c r="E586">
        <v>52.933999999999898</v>
      </c>
      <c r="F586">
        <v>-125.43300000000001</v>
      </c>
      <c r="G586">
        <v>1961</v>
      </c>
      <c r="H586">
        <v>8</v>
      </c>
      <c r="I586">
        <v>9</v>
      </c>
      <c r="J586" s="17">
        <v>22502</v>
      </c>
      <c r="M586" t="s">
        <v>3142</v>
      </c>
      <c r="N586">
        <v>13273.7</v>
      </c>
      <c r="O586" t="s">
        <v>185</v>
      </c>
      <c r="P586" t="s">
        <v>164</v>
      </c>
      <c r="Q586" t="s">
        <v>166</v>
      </c>
      <c r="R586" t="s">
        <v>164</v>
      </c>
      <c r="S586" t="s">
        <v>4538</v>
      </c>
      <c r="T586" t="s">
        <v>164</v>
      </c>
      <c r="U586" t="s">
        <v>164</v>
      </c>
      <c r="V586" s="17">
        <v>43956</v>
      </c>
      <c r="W586" t="s">
        <v>0</v>
      </c>
      <c r="X586">
        <v>14</v>
      </c>
      <c r="Y586">
        <v>14</v>
      </c>
      <c r="Z586" t="s">
        <v>163</v>
      </c>
      <c r="AA586" t="s">
        <v>162</v>
      </c>
    </row>
    <row r="587" spans="1:27" x14ac:dyDescent="0.2">
      <c r="A587">
        <v>585</v>
      </c>
      <c r="B587" t="s">
        <v>0</v>
      </c>
      <c r="C587" t="s">
        <v>4537</v>
      </c>
      <c r="D587" t="s">
        <v>164</v>
      </c>
      <c r="E587">
        <v>52.817999999999898</v>
      </c>
      <c r="F587">
        <v>-122.230999999999</v>
      </c>
      <c r="G587">
        <v>1961</v>
      </c>
      <c r="H587">
        <v>4</v>
      </c>
      <c r="I587">
        <v>1</v>
      </c>
      <c r="J587" s="17">
        <v>22372</v>
      </c>
      <c r="M587" t="s">
        <v>3142</v>
      </c>
      <c r="N587">
        <v>510.69999999999902</v>
      </c>
      <c r="O587" t="s">
        <v>185</v>
      </c>
      <c r="P587" t="s">
        <v>164</v>
      </c>
      <c r="Q587" t="s">
        <v>166</v>
      </c>
      <c r="R587" t="s">
        <v>164</v>
      </c>
      <c r="S587" t="s">
        <v>4536</v>
      </c>
      <c r="T587" t="s">
        <v>164</v>
      </c>
      <c r="U587" t="s">
        <v>164</v>
      </c>
      <c r="V587" s="17">
        <v>43956</v>
      </c>
      <c r="W587" t="s">
        <v>0</v>
      </c>
      <c r="X587">
        <v>14</v>
      </c>
      <c r="Y587">
        <v>14</v>
      </c>
      <c r="Z587" t="s">
        <v>163</v>
      </c>
      <c r="AA587" t="s">
        <v>162</v>
      </c>
    </row>
    <row r="588" spans="1:27" x14ac:dyDescent="0.2">
      <c r="A588">
        <v>586</v>
      </c>
      <c r="B588" t="s">
        <v>0</v>
      </c>
      <c r="C588" t="s">
        <v>4535</v>
      </c>
      <c r="D588" t="s">
        <v>164</v>
      </c>
      <c r="E588">
        <v>51.655000000000001</v>
      </c>
      <c r="F588">
        <v>-123.747</v>
      </c>
      <c r="G588">
        <v>1961</v>
      </c>
      <c r="H588">
        <v>6</v>
      </c>
      <c r="I588">
        <v>12</v>
      </c>
      <c r="J588" s="17">
        <v>22444</v>
      </c>
      <c r="M588" t="s">
        <v>3142</v>
      </c>
      <c r="N588">
        <v>696</v>
      </c>
      <c r="O588" t="s">
        <v>185</v>
      </c>
      <c r="P588" t="s">
        <v>164</v>
      </c>
      <c r="Q588" t="s">
        <v>166</v>
      </c>
      <c r="R588" t="s">
        <v>164</v>
      </c>
      <c r="S588" t="s">
        <v>4534</v>
      </c>
      <c r="T588" t="s">
        <v>164</v>
      </c>
      <c r="U588" t="s">
        <v>164</v>
      </c>
      <c r="V588" s="17">
        <v>43956</v>
      </c>
      <c r="W588" t="s">
        <v>0</v>
      </c>
      <c r="X588">
        <v>14</v>
      </c>
      <c r="Y588">
        <v>14</v>
      </c>
      <c r="Z588" t="s">
        <v>163</v>
      </c>
      <c r="AA588" t="s">
        <v>162</v>
      </c>
    </row>
    <row r="589" spans="1:27" x14ac:dyDescent="0.2">
      <c r="A589">
        <v>587</v>
      </c>
      <c r="B589" t="s">
        <v>0</v>
      </c>
      <c r="C589" t="s">
        <v>4533</v>
      </c>
      <c r="D589" t="s">
        <v>164</v>
      </c>
      <c r="E589">
        <v>51.597000000000001</v>
      </c>
      <c r="F589">
        <v>-123.840999999999</v>
      </c>
      <c r="G589">
        <v>1961</v>
      </c>
      <c r="H589">
        <v>6</v>
      </c>
      <c r="I589">
        <v>13</v>
      </c>
      <c r="J589" s="17">
        <v>22445</v>
      </c>
      <c r="M589" t="s">
        <v>3142</v>
      </c>
      <c r="N589">
        <v>841.7</v>
      </c>
      <c r="O589" t="s">
        <v>185</v>
      </c>
      <c r="P589" t="s">
        <v>164</v>
      </c>
      <c r="Q589" t="s">
        <v>166</v>
      </c>
      <c r="R589" t="s">
        <v>164</v>
      </c>
      <c r="S589" t="s">
        <v>4532</v>
      </c>
      <c r="T589" t="s">
        <v>164</v>
      </c>
      <c r="U589" t="s">
        <v>164</v>
      </c>
      <c r="V589" s="17">
        <v>43956</v>
      </c>
      <c r="W589" t="s">
        <v>0</v>
      </c>
      <c r="X589">
        <v>14</v>
      </c>
      <c r="Y589">
        <v>14</v>
      </c>
      <c r="Z589" t="s">
        <v>163</v>
      </c>
      <c r="AA589" t="s">
        <v>162</v>
      </c>
    </row>
    <row r="590" spans="1:27" x14ac:dyDescent="0.2">
      <c r="A590">
        <v>588</v>
      </c>
      <c r="B590" t="s">
        <v>0</v>
      </c>
      <c r="C590" t="s">
        <v>4531</v>
      </c>
      <c r="D590" t="s">
        <v>164</v>
      </c>
      <c r="E590">
        <v>51.539000000000001</v>
      </c>
      <c r="F590">
        <v>-123.935</v>
      </c>
      <c r="G590">
        <v>1961</v>
      </c>
      <c r="H590">
        <v>6</v>
      </c>
      <c r="I590">
        <v>7</v>
      </c>
      <c r="J590" s="17">
        <v>22439</v>
      </c>
      <c r="M590" t="s">
        <v>3142</v>
      </c>
      <c r="N590">
        <v>378.69999999999902</v>
      </c>
      <c r="O590" t="s">
        <v>185</v>
      </c>
      <c r="P590" t="s">
        <v>164</v>
      </c>
      <c r="Q590" t="s">
        <v>166</v>
      </c>
      <c r="R590" t="s">
        <v>164</v>
      </c>
      <c r="S590" t="s">
        <v>4530</v>
      </c>
      <c r="T590" t="s">
        <v>164</v>
      </c>
      <c r="U590" t="s">
        <v>164</v>
      </c>
      <c r="V590" s="17">
        <v>43956</v>
      </c>
      <c r="W590" t="s">
        <v>0</v>
      </c>
      <c r="X590">
        <v>14</v>
      </c>
      <c r="Y590">
        <v>14</v>
      </c>
      <c r="Z590" t="s">
        <v>163</v>
      </c>
      <c r="AA590" t="s">
        <v>162</v>
      </c>
    </row>
    <row r="591" spans="1:27" x14ac:dyDescent="0.2">
      <c r="A591">
        <v>589</v>
      </c>
      <c r="B591" t="s">
        <v>0</v>
      </c>
      <c r="C591" t="s">
        <v>4529</v>
      </c>
      <c r="D591" t="s">
        <v>164</v>
      </c>
      <c r="E591">
        <v>51.789000000000001</v>
      </c>
      <c r="F591">
        <v>-123.982</v>
      </c>
      <c r="G591">
        <v>1961</v>
      </c>
      <c r="H591">
        <v>6</v>
      </c>
      <c r="I591">
        <v>15</v>
      </c>
      <c r="J591" s="17">
        <v>22447</v>
      </c>
      <c r="M591" t="s">
        <v>3142</v>
      </c>
      <c r="N591">
        <v>4972.6999999999898</v>
      </c>
      <c r="O591" t="s">
        <v>185</v>
      </c>
      <c r="P591" t="s">
        <v>164</v>
      </c>
      <c r="Q591" t="s">
        <v>166</v>
      </c>
      <c r="R591" t="s">
        <v>164</v>
      </c>
      <c r="S591" t="s">
        <v>4528</v>
      </c>
      <c r="T591" t="s">
        <v>164</v>
      </c>
      <c r="U591" t="s">
        <v>164</v>
      </c>
      <c r="V591" s="17">
        <v>43956</v>
      </c>
      <c r="W591" t="s">
        <v>0</v>
      </c>
      <c r="X591">
        <v>14</v>
      </c>
      <c r="Y591">
        <v>14</v>
      </c>
      <c r="Z591" t="s">
        <v>163</v>
      </c>
      <c r="AA591" t="s">
        <v>162</v>
      </c>
    </row>
    <row r="592" spans="1:27" x14ac:dyDescent="0.2">
      <c r="A592">
        <v>590</v>
      </c>
      <c r="B592" t="s">
        <v>0</v>
      </c>
      <c r="C592" t="s">
        <v>4527</v>
      </c>
      <c r="D592" t="s">
        <v>164</v>
      </c>
      <c r="E592">
        <v>51.597000000000001</v>
      </c>
      <c r="F592">
        <v>-122.685</v>
      </c>
      <c r="G592">
        <v>1961</v>
      </c>
      <c r="H592">
        <v>6</v>
      </c>
      <c r="I592">
        <v>17</v>
      </c>
      <c r="J592" s="17">
        <v>22449</v>
      </c>
      <c r="M592" t="s">
        <v>3142</v>
      </c>
      <c r="N592">
        <v>1553.9</v>
      </c>
      <c r="O592" t="s">
        <v>185</v>
      </c>
      <c r="P592" t="s">
        <v>164</v>
      </c>
      <c r="Q592" t="s">
        <v>166</v>
      </c>
      <c r="R592" t="s">
        <v>164</v>
      </c>
      <c r="S592" t="s">
        <v>4526</v>
      </c>
      <c r="T592" t="s">
        <v>164</v>
      </c>
      <c r="U592" t="s">
        <v>164</v>
      </c>
      <c r="V592" s="17">
        <v>43956</v>
      </c>
      <c r="W592" t="s">
        <v>0</v>
      </c>
      <c r="X592">
        <v>14</v>
      </c>
      <c r="Y592">
        <v>14</v>
      </c>
      <c r="Z592" t="s">
        <v>163</v>
      </c>
      <c r="AA592" t="s">
        <v>162</v>
      </c>
    </row>
    <row r="593" spans="1:27" x14ac:dyDescent="0.2">
      <c r="A593">
        <v>591</v>
      </c>
      <c r="B593" t="s">
        <v>0</v>
      </c>
      <c r="C593" t="s">
        <v>4525</v>
      </c>
      <c r="D593" t="s">
        <v>164</v>
      </c>
      <c r="E593">
        <v>51.713000000000001</v>
      </c>
      <c r="F593">
        <v>-124.294</v>
      </c>
      <c r="G593">
        <v>1961</v>
      </c>
      <c r="H593">
        <v>6</v>
      </c>
      <c r="I593">
        <v>17</v>
      </c>
      <c r="J593" s="17">
        <v>22449</v>
      </c>
      <c r="M593" t="s">
        <v>3142</v>
      </c>
      <c r="N593">
        <v>6082.3999999999896</v>
      </c>
      <c r="O593" t="s">
        <v>185</v>
      </c>
      <c r="P593" t="s">
        <v>164</v>
      </c>
      <c r="Q593" t="s">
        <v>166</v>
      </c>
      <c r="R593" t="s">
        <v>164</v>
      </c>
      <c r="S593" t="s">
        <v>4524</v>
      </c>
      <c r="T593" t="s">
        <v>164</v>
      </c>
      <c r="U593" t="s">
        <v>164</v>
      </c>
      <c r="V593" s="17">
        <v>43956</v>
      </c>
      <c r="W593" t="s">
        <v>0</v>
      </c>
      <c r="X593">
        <v>14</v>
      </c>
      <c r="Y593">
        <v>14</v>
      </c>
      <c r="Z593" t="s">
        <v>163</v>
      </c>
      <c r="AA593" t="s">
        <v>162</v>
      </c>
    </row>
    <row r="594" spans="1:27" x14ac:dyDescent="0.2">
      <c r="A594">
        <v>592</v>
      </c>
      <c r="B594" t="s">
        <v>0</v>
      </c>
      <c r="C594" t="s">
        <v>4523</v>
      </c>
      <c r="D594" t="s">
        <v>164</v>
      </c>
      <c r="E594">
        <v>51.683999999999898</v>
      </c>
      <c r="F594">
        <v>-123.997</v>
      </c>
      <c r="G594">
        <v>1961</v>
      </c>
      <c r="H594">
        <v>6</v>
      </c>
      <c r="I594">
        <v>19</v>
      </c>
      <c r="J594" s="17">
        <v>22451</v>
      </c>
      <c r="M594" t="s">
        <v>3142</v>
      </c>
      <c r="N594">
        <v>202.3</v>
      </c>
      <c r="O594" t="s">
        <v>185</v>
      </c>
      <c r="P594" t="s">
        <v>164</v>
      </c>
      <c r="Q594" t="s">
        <v>166</v>
      </c>
      <c r="R594" t="s">
        <v>164</v>
      </c>
      <c r="S594" t="s">
        <v>4522</v>
      </c>
      <c r="T594" t="s">
        <v>164</v>
      </c>
      <c r="U594" t="s">
        <v>164</v>
      </c>
      <c r="V594" s="17">
        <v>43956</v>
      </c>
      <c r="W594" t="s">
        <v>0</v>
      </c>
      <c r="X594">
        <v>14</v>
      </c>
      <c r="Y594">
        <v>14</v>
      </c>
      <c r="Z594" t="s">
        <v>163</v>
      </c>
      <c r="AA594" t="s">
        <v>162</v>
      </c>
    </row>
    <row r="595" spans="1:27" x14ac:dyDescent="0.2">
      <c r="A595">
        <v>593</v>
      </c>
      <c r="B595" t="s">
        <v>0</v>
      </c>
      <c r="C595" t="s">
        <v>4521</v>
      </c>
      <c r="D595" t="s">
        <v>164</v>
      </c>
      <c r="E595">
        <v>51.759999999999899</v>
      </c>
      <c r="F595">
        <v>-124.340999999999</v>
      </c>
      <c r="G595">
        <v>1961</v>
      </c>
      <c r="H595">
        <v>7</v>
      </c>
      <c r="I595">
        <v>12</v>
      </c>
      <c r="J595" s="17">
        <v>22474</v>
      </c>
      <c r="M595" t="s">
        <v>3142</v>
      </c>
      <c r="N595">
        <v>6138.1999999999898</v>
      </c>
      <c r="O595" t="s">
        <v>185</v>
      </c>
      <c r="P595" t="s">
        <v>164</v>
      </c>
      <c r="Q595" t="s">
        <v>166</v>
      </c>
      <c r="R595" t="s">
        <v>164</v>
      </c>
      <c r="S595" t="s">
        <v>4520</v>
      </c>
      <c r="T595" t="s">
        <v>164</v>
      </c>
      <c r="U595" t="s">
        <v>164</v>
      </c>
      <c r="V595" s="17">
        <v>43956</v>
      </c>
      <c r="W595" t="s">
        <v>0</v>
      </c>
      <c r="X595">
        <v>14</v>
      </c>
      <c r="Y595">
        <v>14</v>
      </c>
      <c r="Z595" t="s">
        <v>163</v>
      </c>
      <c r="AA595" t="s">
        <v>162</v>
      </c>
    </row>
    <row r="596" spans="1:27" x14ac:dyDescent="0.2">
      <c r="A596">
        <v>594</v>
      </c>
      <c r="B596" t="s">
        <v>0</v>
      </c>
      <c r="C596" t="s">
        <v>4519</v>
      </c>
      <c r="D596" t="s">
        <v>164</v>
      </c>
      <c r="E596">
        <v>51.741999999999898</v>
      </c>
      <c r="F596">
        <v>-124.232</v>
      </c>
      <c r="G596">
        <v>1960</v>
      </c>
      <c r="H596">
        <v>7</v>
      </c>
      <c r="I596">
        <v>4</v>
      </c>
      <c r="J596" s="17">
        <v>22101</v>
      </c>
      <c r="M596" t="s">
        <v>3142</v>
      </c>
      <c r="N596">
        <v>607</v>
      </c>
      <c r="O596" t="s">
        <v>185</v>
      </c>
      <c r="P596" t="s">
        <v>164</v>
      </c>
      <c r="Q596" t="s">
        <v>166</v>
      </c>
      <c r="R596" t="s">
        <v>164</v>
      </c>
      <c r="S596" t="s">
        <v>4518</v>
      </c>
      <c r="T596" t="s">
        <v>164</v>
      </c>
      <c r="U596" t="s">
        <v>164</v>
      </c>
      <c r="V596" s="17">
        <v>43956</v>
      </c>
      <c r="W596" t="s">
        <v>0</v>
      </c>
      <c r="X596">
        <v>14</v>
      </c>
      <c r="Y596">
        <v>14</v>
      </c>
      <c r="Z596" t="s">
        <v>163</v>
      </c>
      <c r="AA596" t="s">
        <v>162</v>
      </c>
    </row>
    <row r="597" spans="1:27" x14ac:dyDescent="0.2">
      <c r="A597">
        <v>595</v>
      </c>
      <c r="B597" t="s">
        <v>0</v>
      </c>
      <c r="C597" t="s">
        <v>4517</v>
      </c>
      <c r="D597" t="s">
        <v>164</v>
      </c>
      <c r="E597">
        <v>51.009999999999899</v>
      </c>
      <c r="F597">
        <v>-121.544</v>
      </c>
      <c r="G597">
        <v>1961</v>
      </c>
      <c r="H597">
        <v>6</v>
      </c>
      <c r="I597">
        <v>18</v>
      </c>
      <c r="J597" s="17">
        <v>22450</v>
      </c>
      <c r="M597" t="s">
        <v>3142</v>
      </c>
      <c r="N597">
        <v>1434.2</v>
      </c>
      <c r="O597" t="s">
        <v>167</v>
      </c>
      <c r="P597" t="s">
        <v>164</v>
      </c>
      <c r="Q597" t="s">
        <v>166</v>
      </c>
      <c r="R597" t="s">
        <v>164</v>
      </c>
      <c r="S597" t="s">
        <v>4516</v>
      </c>
      <c r="T597" t="s">
        <v>164</v>
      </c>
      <c r="U597" t="s">
        <v>164</v>
      </c>
      <c r="V597" s="17">
        <v>43956</v>
      </c>
      <c r="W597" t="s">
        <v>0</v>
      </c>
      <c r="X597">
        <v>14</v>
      </c>
      <c r="Y597">
        <v>14</v>
      </c>
      <c r="Z597" t="s">
        <v>163</v>
      </c>
      <c r="AA597" t="s">
        <v>162</v>
      </c>
    </row>
    <row r="598" spans="1:27" x14ac:dyDescent="0.2">
      <c r="A598">
        <v>596</v>
      </c>
      <c r="B598" t="s">
        <v>0</v>
      </c>
      <c r="C598" t="s">
        <v>4515</v>
      </c>
      <c r="D598" t="s">
        <v>164</v>
      </c>
      <c r="E598">
        <v>52.155000000000001</v>
      </c>
      <c r="F598">
        <v>-118.337</v>
      </c>
      <c r="G598">
        <v>1960</v>
      </c>
      <c r="H598">
        <v>7</v>
      </c>
      <c r="I598">
        <v>13</v>
      </c>
      <c r="J598" s="17">
        <v>22110</v>
      </c>
      <c r="M598" t="s">
        <v>3142</v>
      </c>
      <c r="N598">
        <v>849.79999999999905</v>
      </c>
      <c r="O598" t="s">
        <v>167</v>
      </c>
      <c r="P598" t="s">
        <v>164</v>
      </c>
      <c r="Q598" t="s">
        <v>166</v>
      </c>
      <c r="R598" t="s">
        <v>164</v>
      </c>
      <c r="S598" t="s">
        <v>4514</v>
      </c>
      <c r="T598" t="s">
        <v>164</v>
      </c>
      <c r="U598" t="s">
        <v>164</v>
      </c>
      <c r="V598" s="17">
        <v>43956</v>
      </c>
      <c r="W598" t="s">
        <v>0</v>
      </c>
      <c r="X598">
        <v>14</v>
      </c>
      <c r="Y598">
        <v>14</v>
      </c>
      <c r="Z598" t="s">
        <v>163</v>
      </c>
      <c r="AA598" t="s">
        <v>162</v>
      </c>
    </row>
    <row r="599" spans="1:27" x14ac:dyDescent="0.2">
      <c r="A599">
        <v>597</v>
      </c>
      <c r="B599" t="s">
        <v>0</v>
      </c>
      <c r="C599" t="s">
        <v>4513</v>
      </c>
      <c r="D599" t="s">
        <v>164</v>
      </c>
      <c r="E599">
        <v>50.625999999999898</v>
      </c>
      <c r="F599">
        <v>-124.482</v>
      </c>
      <c r="G599">
        <v>1961</v>
      </c>
      <c r="H599">
        <v>8</v>
      </c>
      <c r="I599">
        <v>14</v>
      </c>
      <c r="J599" s="17">
        <v>22507</v>
      </c>
      <c r="M599" t="s">
        <v>3142</v>
      </c>
      <c r="N599">
        <v>356.1</v>
      </c>
      <c r="O599" t="s">
        <v>167</v>
      </c>
      <c r="P599" t="s">
        <v>164</v>
      </c>
      <c r="Q599" t="s">
        <v>166</v>
      </c>
      <c r="R599" t="s">
        <v>164</v>
      </c>
      <c r="S599" t="s">
        <v>4512</v>
      </c>
      <c r="T599" t="s">
        <v>164</v>
      </c>
      <c r="U599" t="s">
        <v>164</v>
      </c>
      <c r="V599" s="17">
        <v>43956</v>
      </c>
      <c r="W599" t="s">
        <v>0</v>
      </c>
      <c r="X599">
        <v>13</v>
      </c>
      <c r="Y599">
        <v>13</v>
      </c>
      <c r="Z599" t="s">
        <v>208</v>
      </c>
      <c r="AA599" t="s">
        <v>207</v>
      </c>
    </row>
    <row r="600" spans="1:27" x14ac:dyDescent="0.2">
      <c r="A600">
        <v>598</v>
      </c>
      <c r="B600" t="s">
        <v>0</v>
      </c>
      <c r="C600" t="s">
        <v>4511</v>
      </c>
      <c r="D600" t="s">
        <v>164</v>
      </c>
      <c r="E600">
        <v>50.789000000000001</v>
      </c>
      <c r="F600">
        <v>-124.89100000000001</v>
      </c>
      <c r="G600">
        <v>1961</v>
      </c>
      <c r="H600">
        <v>8</v>
      </c>
      <c r="I600">
        <v>4</v>
      </c>
      <c r="J600" s="17">
        <v>22497</v>
      </c>
      <c r="M600" t="s">
        <v>3142</v>
      </c>
      <c r="N600">
        <v>825.5</v>
      </c>
      <c r="O600" t="s">
        <v>167</v>
      </c>
      <c r="P600" t="s">
        <v>164</v>
      </c>
      <c r="Q600" t="s">
        <v>166</v>
      </c>
      <c r="R600" t="s">
        <v>164</v>
      </c>
      <c r="S600" t="s">
        <v>4510</v>
      </c>
      <c r="T600" t="s">
        <v>164</v>
      </c>
      <c r="U600" t="s">
        <v>164</v>
      </c>
      <c r="V600" s="17">
        <v>43956</v>
      </c>
      <c r="W600" t="s">
        <v>0</v>
      </c>
      <c r="X600">
        <v>13</v>
      </c>
      <c r="Y600">
        <v>13</v>
      </c>
      <c r="Z600" t="s">
        <v>208</v>
      </c>
      <c r="AA600" t="s">
        <v>207</v>
      </c>
    </row>
    <row r="601" spans="1:27" x14ac:dyDescent="0.2">
      <c r="A601">
        <v>599</v>
      </c>
      <c r="B601" t="s">
        <v>0</v>
      </c>
      <c r="C601" t="s">
        <v>4509</v>
      </c>
      <c r="D601" t="s">
        <v>164</v>
      </c>
      <c r="E601">
        <v>50.963000000000001</v>
      </c>
      <c r="F601">
        <v>-124.79900000000001</v>
      </c>
      <c r="G601">
        <v>1961</v>
      </c>
      <c r="H601">
        <v>7</v>
      </c>
      <c r="I601">
        <v>16</v>
      </c>
      <c r="J601" s="17">
        <v>22478</v>
      </c>
      <c r="M601" t="s">
        <v>3142</v>
      </c>
      <c r="N601">
        <v>204.3</v>
      </c>
      <c r="O601" t="s">
        <v>167</v>
      </c>
      <c r="P601" t="s">
        <v>164</v>
      </c>
      <c r="Q601" t="s">
        <v>166</v>
      </c>
      <c r="R601" t="s">
        <v>164</v>
      </c>
      <c r="S601" t="s">
        <v>4508</v>
      </c>
      <c r="T601" t="s">
        <v>164</v>
      </c>
      <c r="U601" t="s">
        <v>164</v>
      </c>
      <c r="V601" s="17">
        <v>43956</v>
      </c>
      <c r="W601" t="s">
        <v>0</v>
      </c>
      <c r="X601">
        <v>13</v>
      </c>
      <c r="Y601">
        <v>13</v>
      </c>
      <c r="Z601" t="s">
        <v>208</v>
      </c>
      <c r="AA601" t="s">
        <v>207</v>
      </c>
    </row>
    <row r="602" spans="1:27" x14ac:dyDescent="0.2">
      <c r="A602">
        <v>600</v>
      </c>
      <c r="B602" t="s">
        <v>0</v>
      </c>
      <c r="C602" t="s">
        <v>4507</v>
      </c>
      <c r="D602" t="s">
        <v>164</v>
      </c>
      <c r="E602">
        <v>52.183999999999898</v>
      </c>
      <c r="F602">
        <v>-126.63500000000001</v>
      </c>
      <c r="G602">
        <v>1961</v>
      </c>
      <c r="H602">
        <v>7</v>
      </c>
      <c r="I602">
        <v>26</v>
      </c>
      <c r="J602" s="17">
        <v>22488</v>
      </c>
      <c r="M602" t="s">
        <v>3142</v>
      </c>
      <c r="N602">
        <v>696</v>
      </c>
      <c r="O602" t="s">
        <v>167</v>
      </c>
      <c r="P602" t="s">
        <v>164</v>
      </c>
      <c r="Q602" t="s">
        <v>166</v>
      </c>
      <c r="R602" t="s">
        <v>164</v>
      </c>
      <c r="S602" t="s">
        <v>4506</v>
      </c>
      <c r="T602" t="s">
        <v>164</v>
      </c>
      <c r="U602" t="s">
        <v>164</v>
      </c>
      <c r="V602" s="17">
        <v>43956</v>
      </c>
      <c r="W602" t="s">
        <v>0</v>
      </c>
      <c r="X602">
        <v>13</v>
      </c>
      <c r="Y602">
        <v>13</v>
      </c>
      <c r="Z602" t="s">
        <v>208</v>
      </c>
      <c r="AA602" t="s">
        <v>207</v>
      </c>
    </row>
    <row r="603" spans="1:27" x14ac:dyDescent="0.2">
      <c r="A603">
        <v>601</v>
      </c>
      <c r="B603" t="s">
        <v>0</v>
      </c>
      <c r="C603" t="s">
        <v>4505</v>
      </c>
      <c r="D603" t="s">
        <v>164</v>
      </c>
      <c r="E603">
        <v>51.789000000000001</v>
      </c>
      <c r="F603">
        <v>-126.185</v>
      </c>
      <c r="G603">
        <v>1961</v>
      </c>
      <c r="H603">
        <v>7</v>
      </c>
      <c r="I603">
        <v>26</v>
      </c>
      <c r="J603" s="17">
        <v>22488</v>
      </c>
      <c r="M603" t="s">
        <v>3142</v>
      </c>
      <c r="N603">
        <v>509.89999999999901</v>
      </c>
      <c r="O603" t="s">
        <v>167</v>
      </c>
      <c r="P603" t="s">
        <v>164</v>
      </c>
      <c r="Q603" t="s">
        <v>166</v>
      </c>
      <c r="R603" t="s">
        <v>164</v>
      </c>
      <c r="S603" t="s">
        <v>4504</v>
      </c>
      <c r="T603" t="s">
        <v>164</v>
      </c>
      <c r="U603" t="s">
        <v>164</v>
      </c>
      <c r="V603" s="17">
        <v>43956</v>
      </c>
      <c r="W603" t="s">
        <v>0</v>
      </c>
      <c r="X603">
        <v>13</v>
      </c>
      <c r="Y603">
        <v>13</v>
      </c>
      <c r="Z603" t="s">
        <v>208</v>
      </c>
      <c r="AA603" t="s">
        <v>207</v>
      </c>
    </row>
    <row r="604" spans="1:27" x14ac:dyDescent="0.2">
      <c r="A604">
        <v>602</v>
      </c>
      <c r="B604" t="s">
        <v>0</v>
      </c>
      <c r="C604" t="s">
        <v>4503</v>
      </c>
      <c r="D604" t="s">
        <v>164</v>
      </c>
      <c r="E604">
        <v>52.433999999999898</v>
      </c>
      <c r="F604">
        <v>-126.289</v>
      </c>
      <c r="G604">
        <v>1961</v>
      </c>
      <c r="H604">
        <v>7</v>
      </c>
      <c r="I604">
        <v>26</v>
      </c>
      <c r="J604" s="17">
        <v>22488</v>
      </c>
      <c r="M604" t="s">
        <v>3142</v>
      </c>
      <c r="N604">
        <v>1950.5</v>
      </c>
      <c r="O604" t="s">
        <v>167</v>
      </c>
      <c r="P604" t="s">
        <v>164</v>
      </c>
      <c r="Q604" t="s">
        <v>166</v>
      </c>
      <c r="R604" t="s">
        <v>164</v>
      </c>
      <c r="S604" t="s">
        <v>4502</v>
      </c>
      <c r="T604" t="s">
        <v>164</v>
      </c>
      <c r="U604" t="s">
        <v>164</v>
      </c>
      <c r="V604" s="17">
        <v>43956</v>
      </c>
      <c r="W604" t="s">
        <v>0</v>
      </c>
      <c r="X604">
        <v>13</v>
      </c>
      <c r="Y604">
        <v>13</v>
      </c>
      <c r="Z604" t="s">
        <v>208</v>
      </c>
      <c r="AA604" t="s">
        <v>207</v>
      </c>
    </row>
    <row r="605" spans="1:27" x14ac:dyDescent="0.2">
      <c r="A605">
        <v>603</v>
      </c>
      <c r="B605" t="s">
        <v>0</v>
      </c>
      <c r="C605" t="s">
        <v>4501</v>
      </c>
      <c r="D605" t="s">
        <v>164</v>
      </c>
      <c r="E605">
        <v>51.259999999999899</v>
      </c>
      <c r="F605">
        <v>-124.840999999999</v>
      </c>
      <c r="G605">
        <v>1961</v>
      </c>
      <c r="H605">
        <v>7</v>
      </c>
      <c r="I605">
        <v>16</v>
      </c>
      <c r="J605" s="17">
        <v>22478</v>
      </c>
      <c r="M605" t="s">
        <v>3142</v>
      </c>
      <c r="N605">
        <v>558.39999999999895</v>
      </c>
      <c r="O605" t="s">
        <v>167</v>
      </c>
      <c r="P605" t="s">
        <v>164</v>
      </c>
      <c r="Q605" t="s">
        <v>166</v>
      </c>
      <c r="R605" t="s">
        <v>164</v>
      </c>
      <c r="S605" t="s">
        <v>4500</v>
      </c>
      <c r="T605" t="s">
        <v>164</v>
      </c>
      <c r="U605" t="s">
        <v>164</v>
      </c>
      <c r="V605" s="17">
        <v>43956</v>
      </c>
      <c r="W605" t="s">
        <v>0</v>
      </c>
      <c r="X605">
        <v>13</v>
      </c>
      <c r="Y605">
        <v>13</v>
      </c>
      <c r="Z605" t="s">
        <v>208</v>
      </c>
      <c r="AA605" t="s">
        <v>207</v>
      </c>
    </row>
    <row r="606" spans="1:27" x14ac:dyDescent="0.2">
      <c r="A606">
        <v>604</v>
      </c>
      <c r="B606" t="s">
        <v>0</v>
      </c>
      <c r="C606" t="s">
        <v>4499</v>
      </c>
      <c r="D606" t="s">
        <v>164</v>
      </c>
      <c r="E606">
        <v>52.039000000000001</v>
      </c>
      <c r="F606">
        <v>-119.38500000000001</v>
      </c>
      <c r="G606">
        <v>1960</v>
      </c>
      <c r="H606">
        <v>7</v>
      </c>
      <c r="I606">
        <v>13</v>
      </c>
      <c r="J606" s="17">
        <v>22110</v>
      </c>
      <c r="M606" t="s">
        <v>3142</v>
      </c>
      <c r="N606">
        <v>574.6</v>
      </c>
      <c r="O606" t="s">
        <v>167</v>
      </c>
      <c r="P606" t="s">
        <v>164</v>
      </c>
      <c r="Q606" t="s">
        <v>166</v>
      </c>
      <c r="R606" t="s">
        <v>164</v>
      </c>
      <c r="S606" t="s">
        <v>4498</v>
      </c>
      <c r="T606" t="s">
        <v>164</v>
      </c>
      <c r="U606" t="s">
        <v>164</v>
      </c>
      <c r="V606" s="17">
        <v>43956</v>
      </c>
      <c r="W606" t="s">
        <v>0</v>
      </c>
      <c r="X606">
        <v>14</v>
      </c>
      <c r="Y606">
        <v>14</v>
      </c>
      <c r="Z606" t="s">
        <v>163</v>
      </c>
      <c r="AA606" t="s">
        <v>162</v>
      </c>
    </row>
    <row r="607" spans="1:27" x14ac:dyDescent="0.2">
      <c r="A607">
        <v>605</v>
      </c>
      <c r="B607" t="s">
        <v>0</v>
      </c>
      <c r="C607" t="s">
        <v>4497</v>
      </c>
      <c r="D607" t="s">
        <v>164</v>
      </c>
      <c r="E607">
        <v>51.817999999999898</v>
      </c>
      <c r="F607">
        <v>-119.232</v>
      </c>
      <c r="G607">
        <v>1960</v>
      </c>
      <c r="H607">
        <v>7</v>
      </c>
      <c r="I607">
        <v>13</v>
      </c>
      <c r="J607" s="17">
        <v>22110</v>
      </c>
      <c r="M607" t="s">
        <v>3142</v>
      </c>
      <c r="N607">
        <v>594.79999999999905</v>
      </c>
      <c r="O607" t="s">
        <v>167</v>
      </c>
      <c r="P607" t="s">
        <v>164</v>
      </c>
      <c r="Q607" t="s">
        <v>166</v>
      </c>
      <c r="R607" t="s">
        <v>164</v>
      </c>
      <c r="S607" t="s">
        <v>4496</v>
      </c>
      <c r="T607" t="s">
        <v>164</v>
      </c>
      <c r="U607" t="s">
        <v>164</v>
      </c>
      <c r="V607" s="17">
        <v>43956</v>
      </c>
      <c r="W607" t="s">
        <v>0</v>
      </c>
      <c r="X607">
        <v>14</v>
      </c>
      <c r="Y607">
        <v>14</v>
      </c>
      <c r="Z607" t="s">
        <v>163</v>
      </c>
      <c r="AA607" t="s">
        <v>162</v>
      </c>
    </row>
    <row r="608" spans="1:27" x14ac:dyDescent="0.2">
      <c r="A608">
        <v>606</v>
      </c>
      <c r="B608" t="s">
        <v>0</v>
      </c>
      <c r="C608" t="s">
        <v>4495</v>
      </c>
      <c r="D608" t="s">
        <v>164</v>
      </c>
      <c r="E608">
        <v>51.539000000000001</v>
      </c>
      <c r="F608">
        <v>-119.590999999999</v>
      </c>
      <c r="G608">
        <v>1960</v>
      </c>
      <c r="H608">
        <v>7</v>
      </c>
      <c r="I608">
        <v>13</v>
      </c>
      <c r="J608" s="17">
        <v>22110</v>
      </c>
      <c r="M608" t="s">
        <v>3142</v>
      </c>
      <c r="N608">
        <v>352</v>
      </c>
      <c r="O608" t="s">
        <v>167</v>
      </c>
      <c r="P608" t="s">
        <v>164</v>
      </c>
      <c r="Q608" t="s">
        <v>166</v>
      </c>
      <c r="R608" t="s">
        <v>164</v>
      </c>
      <c r="S608" t="s">
        <v>4494</v>
      </c>
      <c r="T608" t="s">
        <v>164</v>
      </c>
      <c r="U608" t="s">
        <v>164</v>
      </c>
      <c r="V608" s="17">
        <v>43956</v>
      </c>
      <c r="W608" t="s">
        <v>0</v>
      </c>
      <c r="X608">
        <v>14</v>
      </c>
      <c r="Y608">
        <v>14</v>
      </c>
      <c r="Z608" t="s">
        <v>163</v>
      </c>
      <c r="AA608" t="s">
        <v>162</v>
      </c>
    </row>
    <row r="609" spans="1:27" x14ac:dyDescent="0.2">
      <c r="A609">
        <v>607</v>
      </c>
      <c r="B609" t="s">
        <v>0</v>
      </c>
      <c r="C609" t="s">
        <v>4493</v>
      </c>
      <c r="D609" t="s">
        <v>164</v>
      </c>
      <c r="E609">
        <v>51.125999999999898</v>
      </c>
      <c r="F609">
        <v>-119.294</v>
      </c>
      <c r="G609">
        <v>1960</v>
      </c>
      <c r="H609">
        <v>7</v>
      </c>
      <c r="I609">
        <v>13</v>
      </c>
      <c r="J609" s="17">
        <v>22110</v>
      </c>
      <c r="M609" t="s">
        <v>3142</v>
      </c>
      <c r="N609">
        <v>1230.2</v>
      </c>
      <c r="O609" t="s">
        <v>167</v>
      </c>
      <c r="P609" t="s">
        <v>164</v>
      </c>
      <c r="Q609" t="s">
        <v>166</v>
      </c>
      <c r="R609" t="s">
        <v>164</v>
      </c>
      <c r="S609" t="s">
        <v>4492</v>
      </c>
      <c r="T609" t="s">
        <v>164</v>
      </c>
      <c r="U609" t="s">
        <v>164</v>
      </c>
      <c r="V609" s="17">
        <v>43956</v>
      </c>
      <c r="W609" t="s">
        <v>0</v>
      </c>
      <c r="X609">
        <v>14</v>
      </c>
      <c r="Y609">
        <v>14</v>
      </c>
      <c r="Z609" t="s">
        <v>163</v>
      </c>
      <c r="AA609" t="s">
        <v>162</v>
      </c>
    </row>
    <row r="610" spans="1:27" x14ac:dyDescent="0.2">
      <c r="A610">
        <v>608</v>
      </c>
      <c r="B610" t="s">
        <v>0</v>
      </c>
      <c r="C610" t="s">
        <v>4491</v>
      </c>
      <c r="D610" t="s">
        <v>164</v>
      </c>
      <c r="E610">
        <v>52.125999999999898</v>
      </c>
      <c r="F610">
        <v>-119.087</v>
      </c>
      <c r="G610">
        <v>1960</v>
      </c>
      <c r="H610">
        <v>7</v>
      </c>
      <c r="I610">
        <v>13</v>
      </c>
      <c r="J610" s="17">
        <v>22110</v>
      </c>
      <c r="M610" t="s">
        <v>3142</v>
      </c>
      <c r="N610">
        <v>728.39999999999895</v>
      </c>
      <c r="O610" t="s">
        <v>167</v>
      </c>
      <c r="P610" t="s">
        <v>164</v>
      </c>
      <c r="Q610" t="s">
        <v>166</v>
      </c>
      <c r="R610" t="s">
        <v>164</v>
      </c>
      <c r="S610" t="s">
        <v>4490</v>
      </c>
      <c r="T610" t="s">
        <v>164</v>
      </c>
      <c r="U610" t="s">
        <v>164</v>
      </c>
      <c r="V610" s="17">
        <v>43956</v>
      </c>
      <c r="W610" t="s">
        <v>0</v>
      </c>
      <c r="X610">
        <v>14</v>
      </c>
      <c r="Y610">
        <v>14</v>
      </c>
      <c r="Z610" t="s">
        <v>163</v>
      </c>
      <c r="AA610" t="s">
        <v>162</v>
      </c>
    </row>
    <row r="611" spans="1:27" x14ac:dyDescent="0.2">
      <c r="A611">
        <v>609</v>
      </c>
      <c r="B611" t="s">
        <v>0</v>
      </c>
      <c r="C611" t="s">
        <v>4489</v>
      </c>
      <c r="D611" t="s">
        <v>164</v>
      </c>
      <c r="E611">
        <v>50.789000000000001</v>
      </c>
      <c r="F611">
        <v>-118.345</v>
      </c>
      <c r="G611">
        <v>1960</v>
      </c>
      <c r="H611">
        <v>7</v>
      </c>
      <c r="I611">
        <v>13</v>
      </c>
      <c r="J611" s="17">
        <v>22110</v>
      </c>
      <c r="M611" t="s">
        <v>3142</v>
      </c>
      <c r="N611">
        <v>667.7</v>
      </c>
      <c r="O611" t="s">
        <v>167</v>
      </c>
      <c r="P611" t="s">
        <v>164</v>
      </c>
      <c r="Q611" t="s">
        <v>166</v>
      </c>
      <c r="R611" t="s">
        <v>164</v>
      </c>
      <c r="S611" t="s">
        <v>4488</v>
      </c>
      <c r="T611" t="s">
        <v>164</v>
      </c>
      <c r="U611" t="s">
        <v>164</v>
      </c>
      <c r="V611" s="17">
        <v>43956</v>
      </c>
      <c r="W611" t="s">
        <v>0</v>
      </c>
      <c r="X611">
        <v>14</v>
      </c>
      <c r="Y611">
        <v>14</v>
      </c>
      <c r="Z611" t="s">
        <v>163</v>
      </c>
      <c r="AA611" t="s">
        <v>162</v>
      </c>
    </row>
    <row r="612" spans="1:27" x14ac:dyDescent="0.2">
      <c r="A612">
        <v>610</v>
      </c>
      <c r="B612" t="s">
        <v>0</v>
      </c>
      <c r="C612" t="s">
        <v>4487</v>
      </c>
      <c r="D612" t="s">
        <v>164</v>
      </c>
      <c r="E612">
        <v>51.597000000000001</v>
      </c>
      <c r="F612">
        <v>-119.590999999999</v>
      </c>
      <c r="G612">
        <v>1960</v>
      </c>
      <c r="H612">
        <v>7</v>
      </c>
      <c r="I612">
        <v>13</v>
      </c>
      <c r="J612" s="17">
        <v>22110</v>
      </c>
      <c r="M612" t="s">
        <v>3142</v>
      </c>
      <c r="N612">
        <v>343.89999999999901</v>
      </c>
      <c r="O612" t="s">
        <v>167</v>
      </c>
      <c r="P612" t="s">
        <v>164</v>
      </c>
      <c r="Q612" t="s">
        <v>166</v>
      </c>
      <c r="R612" t="s">
        <v>164</v>
      </c>
      <c r="S612" t="s">
        <v>4486</v>
      </c>
      <c r="T612" t="s">
        <v>164</v>
      </c>
      <c r="U612" t="s">
        <v>164</v>
      </c>
      <c r="V612" s="17">
        <v>43956</v>
      </c>
      <c r="W612" t="s">
        <v>0</v>
      </c>
      <c r="X612">
        <v>14</v>
      </c>
      <c r="Y612">
        <v>14</v>
      </c>
      <c r="Z612" t="s">
        <v>163</v>
      </c>
      <c r="AA612" t="s">
        <v>162</v>
      </c>
    </row>
    <row r="613" spans="1:27" x14ac:dyDescent="0.2">
      <c r="A613">
        <v>611</v>
      </c>
      <c r="B613" t="s">
        <v>0</v>
      </c>
      <c r="C613" t="s">
        <v>4485</v>
      </c>
      <c r="D613" t="s">
        <v>164</v>
      </c>
      <c r="E613">
        <v>51.317999999999898</v>
      </c>
      <c r="F613">
        <v>-118.685</v>
      </c>
      <c r="G613">
        <v>1960</v>
      </c>
      <c r="H613">
        <v>7</v>
      </c>
      <c r="I613">
        <v>13</v>
      </c>
      <c r="J613" s="17">
        <v>22110</v>
      </c>
      <c r="M613" t="s">
        <v>3142</v>
      </c>
      <c r="N613">
        <v>202.3</v>
      </c>
      <c r="O613" t="s">
        <v>167</v>
      </c>
      <c r="P613" t="s">
        <v>164</v>
      </c>
      <c r="Q613" t="s">
        <v>166</v>
      </c>
      <c r="R613" t="s">
        <v>164</v>
      </c>
      <c r="S613" t="s">
        <v>4484</v>
      </c>
      <c r="T613" t="s">
        <v>164</v>
      </c>
      <c r="U613" t="s">
        <v>164</v>
      </c>
      <c r="V613" s="17">
        <v>43956</v>
      </c>
      <c r="W613" t="s">
        <v>0</v>
      </c>
      <c r="X613">
        <v>14</v>
      </c>
      <c r="Y613">
        <v>14</v>
      </c>
      <c r="Z613" t="s">
        <v>163</v>
      </c>
      <c r="AA613" t="s">
        <v>162</v>
      </c>
    </row>
    <row r="614" spans="1:27" x14ac:dyDescent="0.2">
      <c r="A614">
        <v>612</v>
      </c>
      <c r="B614" t="s">
        <v>0</v>
      </c>
      <c r="C614" t="s">
        <v>4483</v>
      </c>
      <c r="D614" t="s">
        <v>164</v>
      </c>
      <c r="E614">
        <v>51.847000000000001</v>
      </c>
      <c r="F614">
        <v>-119.090999999999</v>
      </c>
      <c r="G614">
        <v>1960</v>
      </c>
      <c r="H614">
        <v>7</v>
      </c>
      <c r="I614">
        <v>13</v>
      </c>
      <c r="J614" s="17">
        <v>22110</v>
      </c>
      <c r="M614" t="s">
        <v>3142</v>
      </c>
      <c r="N614">
        <v>226.599999999999</v>
      </c>
      <c r="O614" t="s">
        <v>167</v>
      </c>
      <c r="P614" t="s">
        <v>164</v>
      </c>
      <c r="Q614" t="s">
        <v>166</v>
      </c>
      <c r="R614" t="s">
        <v>164</v>
      </c>
      <c r="S614" t="s">
        <v>4482</v>
      </c>
      <c r="T614" t="s">
        <v>164</v>
      </c>
      <c r="U614" t="s">
        <v>164</v>
      </c>
      <c r="V614" s="17">
        <v>43956</v>
      </c>
      <c r="W614" t="s">
        <v>0</v>
      </c>
      <c r="X614">
        <v>14</v>
      </c>
      <c r="Y614">
        <v>14</v>
      </c>
      <c r="Z614" t="s">
        <v>163</v>
      </c>
      <c r="AA614" t="s">
        <v>162</v>
      </c>
    </row>
    <row r="615" spans="1:27" x14ac:dyDescent="0.2">
      <c r="A615">
        <v>613</v>
      </c>
      <c r="B615" t="s">
        <v>0</v>
      </c>
      <c r="C615" t="s">
        <v>4481</v>
      </c>
      <c r="D615" t="s">
        <v>164</v>
      </c>
      <c r="E615">
        <v>51.125999999999898</v>
      </c>
      <c r="F615">
        <v>-119.482</v>
      </c>
      <c r="G615">
        <v>1960</v>
      </c>
      <c r="H615">
        <v>7</v>
      </c>
      <c r="I615">
        <v>13</v>
      </c>
      <c r="J615" s="17">
        <v>22110</v>
      </c>
      <c r="M615" t="s">
        <v>3142</v>
      </c>
      <c r="N615">
        <v>386.39999999999901</v>
      </c>
      <c r="O615" t="s">
        <v>167</v>
      </c>
      <c r="P615" t="s">
        <v>164</v>
      </c>
      <c r="Q615" t="s">
        <v>166</v>
      </c>
      <c r="R615" t="s">
        <v>164</v>
      </c>
      <c r="S615" t="s">
        <v>4480</v>
      </c>
      <c r="T615" t="s">
        <v>164</v>
      </c>
      <c r="U615" t="s">
        <v>164</v>
      </c>
      <c r="V615" s="17">
        <v>43956</v>
      </c>
      <c r="W615" t="s">
        <v>0</v>
      </c>
      <c r="X615">
        <v>14</v>
      </c>
      <c r="Y615">
        <v>14</v>
      </c>
      <c r="Z615" t="s">
        <v>163</v>
      </c>
      <c r="AA615" t="s">
        <v>162</v>
      </c>
    </row>
    <row r="616" spans="1:27" x14ac:dyDescent="0.2">
      <c r="A616">
        <v>614</v>
      </c>
      <c r="B616" t="s">
        <v>0</v>
      </c>
      <c r="C616" t="s">
        <v>4479</v>
      </c>
      <c r="D616" t="s">
        <v>164</v>
      </c>
      <c r="E616">
        <v>51.713000000000001</v>
      </c>
      <c r="F616">
        <v>-122.38800000000001</v>
      </c>
      <c r="G616">
        <v>1961</v>
      </c>
      <c r="H616">
        <v>6</v>
      </c>
      <c r="I616">
        <v>17</v>
      </c>
      <c r="J616" s="17">
        <v>22449</v>
      </c>
      <c r="M616" t="s">
        <v>3142</v>
      </c>
      <c r="N616">
        <v>582.70000000000005</v>
      </c>
      <c r="O616" t="s">
        <v>185</v>
      </c>
      <c r="P616" t="s">
        <v>164</v>
      </c>
      <c r="Q616" t="s">
        <v>166</v>
      </c>
      <c r="R616" t="s">
        <v>164</v>
      </c>
      <c r="S616" t="s">
        <v>4478</v>
      </c>
      <c r="T616" t="s">
        <v>164</v>
      </c>
      <c r="U616" t="s">
        <v>164</v>
      </c>
      <c r="V616" s="17">
        <v>43956</v>
      </c>
      <c r="W616" t="s">
        <v>0</v>
      </c>
      <c r="X616">
        <v>14</v>
      </c>
      <c r="Y616">
        <v>14</v>
      </c>
      <c r="Z616" t="s">
        <v>163</v>
      </c>
      <c r="AA616" t="s">
        <v>162</v>
      </c>
    </row>
    <row r="617" spans="1:27" x14ac:dyDescent="0.2">
      <c r="A617">
        <v>615</v>
      </c>
      <c r="B617" t="s">
        <v>0</v>
      </c>
      <c r="C617" t="s">
        <v>4477</v>
      </c>
      <c r="D617" t="s">
        <v>164</v>
      </c>
      <c r="E617">
        <v>51.789000000000001</v>
      </c>
      <c r="F617">
        <v>-122.13800000000001</v>
      </c>
      <c r="G617">
        <v>1961</v>
      </c>
      <c r="H617">
        <v>6</v>
      </c>
      <c r="I617">
        <v>18</v>
      </c>
      <c r="J617" s="17">
        <v>22450</v>
      </c>
      <c r="M617" t="s">
        <v>3142</v>
      </c>
      <c r="N617">
        <v>219.3</v>
      </c>
      <c r="O617" t="s">
        <v>185</v>
      </c>
      <c r="P617" t="s">
        <v>164</v>
      </c>
      <c r="Q617" t="s">
        <v>166</v>
      </c>
      <c r="R617" t="s">
        <v>164</v>
      </c>
      <c r="S617" t="s">
        <v>4476</v>
      </c>
      <c r="T617" t="s">
        <v>164</v>
      </c>
      <c r="U617" t="s">
        <v>164</v>
      </c>
      <c r="V617" s="17">
        <v>43956</v>
      </c>
      <c r="W617" t="s">
        <v>0</v>
      </c>
      <c r="X617">
        <v>14</v>
      </c>
      <c r="Y617">
        <v>14</v>
      </c>
      <c r="Z617" t="s">
        <v>163</v>
      </c>
      <c r="AA617" t="s">
        <v>162</v>
      </c>
    </row>
    <row r="618" spans="1:27" x14ac:dyDescent="0.2">
      <c r="A618">
        <v>616</v>
      </c>
      <c r="B618" t="s">
        <v>0</v>
      </c>
      <c r="C618" t="s">
        <v>4475</v>
      </c>
      <c r="D618" t="s">
        <v>164</v>
      </c>
      <c r="E618">
        <v>51.817999999999898</v>
      </c>
      <c r="F618">
        <v>-120.544</v>
      </c>
      <c r="G618">
        <v>1961</v>
      </c>
      <c r="H618">
        <v>8</v>
      </c>
      <c r="I618">
        <v>22</v>
      </c>
      <c r="J618" s="17">
        <v>22515</v>
      </c>
      <c r="M618" t="s">
        <v>3142</v>
      </c>
      <c r="N618">
        <v>1056.2</v>
      </c>
      <c r="O618" t="s">
        <v>185</v>
      </c>
      <c r="P618" t="s">
        <v>164</v>
      </c>
      <c r="Q618" t="s">
        <v>166</v>
      </c>
      <c r="R618" t="s">
        <v>164</v>
      </c>
      <c r="S618" t="s">
        <v>4474</v>
      </c>
      <c r="T618" t="s">
        <v>164</v>
      </c>
      <c r="U618" t="s">
        <v>164</v>
      </c>
      <c r="V618" s="17">
        <v>43956</v>
      </c>
      <c r="W618" t="s">
        <v>0</v>
      </c>
      <c r="X618">
        <v>14</v>
      </c>
      <c r="Y618">
        <v>14</v>
      </c>
      <c r="Z618" t="s">
        <v>163</v>
      </c>
      <c r="AA618" t="s">
        <v>162</v>
      </c>
    </row>
    <row r="619" spans="1:27" x14ac:dyDescent="0.2">
      <c r="A619">
        <v>617</v>
      </c>
      <c r="B619" t="s">
        <v>0</v>
      </c>
      <c r="C619" t="s">
        <v>4473</v>
      </c>
      <c r="D619" t="s">
        <v>164</v>
      </c>
      <c r="E619">
        <v>51.125999999999898</v>
      </c>
      <c r="F619">
        <v>-120.340999999999</v>
      </c>
      <c r="G619">
        <v>1961</v>
      </c>
      <c r="H619">
        <v>6</v>
      </c>
      <c r="I619">
        <v>18</v>
      </c>
      <c r="J619" s="17">
        <v>22450</v>
      </c>
      <c r="M619" t="s">
        <v>3142</v>
      </c>
      <c r="N619">
        <v>314</v>
      </c>
      <c r="O619" t="s">
        <v>167</v>
      </c>
      <c r="P619" t="s">
        <v>164</v>
      </c>
      <c r="Q619" t="s">
        <v>166</v>
      </c>
      <c r="R619" t="s">
        <v>164</v>
      </c>
      <c r="S619" t="s">
        <v>4472</v>
      </c>
      <c r="T619" t="s">
        <v>164</v>
      </c>
      <c r="U619" t="s">
        <v>164</v>
      </c>
      <c r="V619" s="17">
        <v>43956</v>
      </c>
      <c r="W619" t="s">
        <v>0</v>
      </c>
      <c r="X619">
        <v>14</v>
      </c>
      <c r="Y619">
        <v>14</v>
      </c>
      <c r="Z619" t="s">
        <v>163</v>
      </c>
      <c r="AA619" t="s">
        <v>162</v>
      </c>
    </row>
    <row r="620" spans="1:27" x14ac:dyDescent="0.2">
      <c r="A620">
        <v>618</v>
      </c>
      <c r="B620" t="s">
        <v>0</v>
      </c>
      <c r="C620" t="s">
        <v>4471</v>
      </c>
      <c r="D620" t="s">
        <v>164</v>
      </c>
      <c r="E620">
        <v>50.213000000000001</v>
      </c>
      <c r="F620">
        <v>-115.14100000000001</v>
      </c>
      <c r="G620">
        <v>1960</v>
      </c>
      <c r="H620">
        <v>7</v>
      </c>
      <c r="I620">
        <v>13</v>
      </c>
      <c r="J620" s="17">
        <v>22110</v>
      </c>
      <c r="M620" t="s">
        <v>3142</v>
      </c>
      <c r="N620">
        <v>2864.6999999999898</v>
      </c>
      <c r="O620" t="s">
        <v>167</v>
      </c>
      <c r="P620" t="s">
        <v>164</v>
      </c>
      <c r="Q620" t="s">
        <v>166</v>
      </c>
      <c r="R620" t="s">
        <v>164</v>
      </c>
      <c r="S620" t="s">
        <v>4470</v>
      </c>
      <c r="T620" t="s">
        <v>164</v>
      </c>
      <c r="U620" t="s">
        <v>164</v>
      </c>
      <c r="V620" s="17">
        <v>43956</v>
      </c>
      <c r="W620" t="s">
        <v>0</v>
      </c>
      <c r="X620">
        <v>14</v>
      </c>
      <c r="Y620">
        <v>14</v>
      </c>
      <c r="Z620" t="s">
        <v>163</v>
      </c>
      <c r="AA620" t="s">
        <v>162</v>
      </c>
    </row>
    <row r="621" spans="1:27" x14ac:dyDescent="0.2">
      <c r="A621">
        <v>619</v>
      </c>
      <c r="B621" t="s">
        <v>0</v>
      </c>
      <c r="C621" t="s">
        <v>4469</v>
      </c>
      <c r="D621" t="s">
        <v>164</v>
      </c>
      <c r="E621">
        <v>49.741999999999898</v>
      </c>
      <c r="F621">
        <v>-115.39400000000001</v>
      </c>
      <c r="G621">
        <v>1960</v>
      </c>
      <c r="H621">
        <v>7</v>
      </c>
      <c r="I621">
        <v>13</v>
      </c>
      <c r="J621" s="17">
        <v>22110</v>
      </c>
      <c r="M621" t="s">
        <v>3142</v>
      </c>
      <c r="N621">
        <v>4226.8999999999896</v>
      </c>
      <c r="O621" t="s">
        <v>167</v>
      </c>
      <c r="P621" t="s">
        <v>164</v>
      </c>
      <c r="Q621" t="s">
        <v>166</v>
      </c>
      <c r="R621" t="s">
        <v>164</v>
      </c>
      <c r="S621" t="s">
        <v>4468</v>
      </c>
      <c r="T621" t="s">
        <v>164</v>
      </c>
      <c r="U621" t="s">
        <v>164</v>
      </c>
      <c r="V621" s="17">
        <v>43956</v>
      </c>
      <c r="W621" t="s">
        <v>0</v>
      </c>
      <c r="X621">
        <v>14</v>
      </c>
      <c r="Y621">
        <v>14</v>
      </c>
      <c r="Z621" t="s">
        <v>163</v>
      </c>
      <c r="AA621" t="s">
        <v>162</v>
      </c>
    </row>
    <row r="622" spans="1:27" x14ac:dyDescent="0.2">
      <c r="A622">
        <v>620</v>
      </c>
      <c r="B622" t="s">
        <v>0</v>
      </c>
      <c r="C622" t="s">
        <v>4467</v>
      </c>
      <c r="D622" t="s">
        <v>164</v>
      </c>
      <c r="E622">
        <v>50.183999999999898</v>
      </c>
      <c r="F622">
        <v>-115.232</v>
      </c>
      <c r="G622">
        <v>1959</v>
      </c>
      <c r="H622">
        <v>7</v>
      </c>
      <c r="I622">
        <v>20</v>
      </c>
      <c r="J622" s="17">
        <v>21751</v>
      </c>
      <c r="M622" t="s">
        <v>435</v>
      </c>
      <c r="N622">
        <v>337.89999999999901</v>
      </c>
      <c r="O622" t="s">
        <v>167</v>
      </c>
      <c r="P622" t="s">
        <v>164</v>
      </c>
      <c r="Q622" t="s">
        <v>166</v>
      </c>
      <c r="R622" t="s">
        <v>164</v>
      </c>
      <c r="S622" t="s">
        <v>4466</v>
      </c>
      <c r="T622" t="s">
        <v>164</v>
      </c>
      <c r="U622" t="s">
        <v>164</v>
      </c>
      <c r="V622" s="17">
        <v>43956</v>
      </c>
      <c r="W622" t="s">
        <v>0</v>
      </c>
      <c r="X622">
        <v>14</v>
      </c>
      <c r="Y622">
        <v>14</v>
      </c>
      <c r="Z622" t="s">
        <v>163</v>
      </c>
      <c r="AA622" t="s">
        <v>162</v>
      </c>
    </row>
    <row r="623" spans="1:27" x14ac:dyDescent="0.2">
      <c r="A623">
        <v>621</v>
      </c>
      <c r="B623" t="s">
        <v>0</v>
      </c>
      <c r="C623" t="s">
        <v>4465</v>
      </c>
      <c r="D623" t="s">
        <v>164</v>
      </c>
      <c r="E623">
        <v>51.067999999999898</v>
      </c>
      <c r="F623">
        <v>-116.294</v>
      </c>
      <c r="G623">
        <v>1960</v>
      </c>
      <c r="H623">
        <v>7</v>
      </c>
      <c r="I623">
        <v>13</v>
      </c>
      <c r="J623" s="17">
        <v>22110</v>
      </c>
      <c r="M623" t="s">
        <v>3142</v>
      </c>
      <c r="N623">
        <v>360.1</v>
      </c>
      <c r="O623" t="s">
        <v>167</v>
      </c>
      <c r="P623" t="s">
        <v>164</v>
      </c>
      <c r="Q623" t="s">
        <v>166</v>
      </c>
      <c r="R623" t="s">
        <v>164</v>
      </c>
      <c r="S623" t="s">
        <v>4464</v>
      </c>
      <c r="T623" t="s">
        <v>164</v>
      </c>
      <c r="U623" t="s">
        <v>164</v>
      </c>
      <c r="V623" s="17">
        <v>43956</v>
      </c>
      <c r="W623" t="s">
        <v>0</v>
      </c>
      <c r="X623">
        <v>14</v>
      </c>
      <c r="Y623">
        <v>14</v>
      </c>
      <c r="Z623" t="s">
        <v>163</v>
      </c>
      <c r="AA623" t="s">
        <v>162</v>
      </c>
    </row>
    <row r="624" spans="1:27" x14ac:dyDescent="0.2">
      <c r="A624">
        <v>622</v>
      </c>
      <c r="B624" t="s">
        <v>0</v>
      </c>
      <c r="C624" t="s">
        <v>4463</v>
      </c>
      <c r="D624" t="s">
        <v>164</v>
      </c>
      <c r="E624">
        <v>50.655000000000001</v>
      </c>
      <c r="F624">
        <v>-116.482</v>
      </c>
      <c r="G624">
        <v>1960</v>
      </c>
      <c r="H624">
        <v>7</v>
      </c>
      <c r="I624">
        <v>13</v>
      </c>
      <c r="J624" s="17">
        <v>22110</v>
      </c>
      <c r="M624" t="s">
        <v>3142</v>
      </c>
      <c r="N624">
        <v>218.5</v>
      </c>
      <c r="O624" t="s">
        <v>167</v>
      </c>
      <c r="P624" t="s">
        <v>164</v>
      </c>
      <c r="Q624" t="s">
        <v>166</v>
      </c>
      <c r="R624" t="s">
        <v>164</v>
      </c>
      <c r="S624" t="s">
        <v>4462</v>
      </c>
      <c r="T624" t="s">
        <v>164</v>
      </c>
      <c r="U624" t="s">
        <v>164</v>
      </c>
      <c r="V624" s="17">
        <v>43956</v>
      </c>
      <c r="W624" t="s">
        <v>0</v>
      </c>
      <c r="X624">
        <v>14</v>
      </c>
      <c r="Y624">
        <v>14</v>
      </c>
      <c r="Z624" t="s">
        <v>163</v>
      </c>
      <c r="AA624" t="s">
        <v>162</v>
      </c>
    </row>
    <row r="625" spans="1:27" x14ac:dyDescent="0.2">
      <c r="A625">
        <v>623</v>
      </c>
      <c r="B625" t="s">
        <v>0</v>
      </c>
      <c r="C625" t="s">
        <v>4461</v>
      </c>
      <c r="D625" t="s">
        <v>164</v>
      </c>
      <c r="E625">
        <v>50.289000000000001</v>
      </c>
      <c r="F625">
        <v>-115.982</v>
      </c>
      <c r="G625">
        <v>1959</v>
      </c>
      <c r="H625">
        <v>8</v>
      </c>
      <c r="I625">
        <v>3</v>
      </c>
      <c r="J625" s="17">
        <v>21765</v>
      </c>
      <c r="M625" t="s">
        <v>435</v>
      </c>
      <c r="N625">
        <v>751.89999999999895</v>
      </c>
      <c r="O625" t="s">
        <v>185</v>
      </c>
      <c r="P625" t="s">
        <v>164</v>
      </c>
      <c r="Q625" t="s">
        <v>166</v>
      </c>
      <c r="R625" t="s">
        <v>164</v>
      </c>
      <c r="S625" t="s">
        <v>4460</v>
      </c>
      <c r="T625" t="s">
        <v>164</v>
      </c>
      <c r="U625" t="s">
        <v>164</v>
      </c>
      <c r="V625" s="17">
        <v>43956</v>
      </c>
      <c r="W625" t="s">
        <v>0</v>
      </c>
      <c r="X625">
        <v>14</v>
      </c>
      <c r="Y625">
        <v>14</v>
      </c>
      <c r="Z625" t="s">
        <v>163</v>
      </c>
      <c r="AA625" t="s">
        <v>162</v>
      </c>
    </row>
    <row r="626" spans="1:27" x14ac:dyDescent="0.2">
      <c r="A626">
        <v>624</v>
      </c>
      <c r="B626" t="s">
        <v>0</v>
      </c>
      <c r="C626" t="s">
        <v>4459</v>
      </c>
      <c r="D626" t="s">
        <v>164</v>
      </c>
      <c r="E626">
        <v>49.039000000000001</v>
      </c>
      <c r="F626">
        <v>-115.099</v>
      </c>
      <c r="G626">
        <v>1960</v>
      </c>
      <c r="H626">
        <v>7</v>
      </c>
      <c r="I626">
        <v>26</v>
      </c>
      <c r="J626" s="17">
        <v>22123</v>
      </c>
      <c r="M626" t="s">
        <v>3142</v>
      </c>
      <c r="N626">
        <v>242.8</v>
      </c>
      <c r="O626" t="s">
        <v>185</v>
      </c>
      <c r="P626" t="s">
        <v>164</v>
      </c>
      <c r="Q626" t="s">
        <v>166</v>
      </c>
      <c r="R626" t="s">
        <v>164</v>
      </c>
      <c r="S626" t="s">
        <v>4458</v>
      </c>
      <c r="T626" t="s">
        <v>164</v>
      </c>
      <c r="U626" t="s">
        <v>164</v>
      </c>
      <c r="V626" s="17">
        <v>43956</v>
      </c>
      <c r="W626" t="s">
        <v>0</v>
      </c>
      <c r="X626">
        <v>14</v>
      </c>
      <c r="Y626">
        <v>14</v>
      </c>
      <c r="Z626" t="s">
        <v>163</v>
      </c>
      <c r="AA626" t="s">
        <v>162</v>
      </c>
    </row>
    <row r="627" spans="1:27" x14ac:dyDescent="0.2">
      <c r="A627">
        <v>625</v>
      </c>
      <c r="B627" t="s">
        <v>0</v>
      </c>
      <c r="C627" t="s">
        <v>4457</v>
      </c>
      <c r="D627" t="s">
        <v>164</v>
      </c>
      <c r="E627">
        <v>50.713000000000001</v>
      </c>
      <c r="F627">
        <v>-121.437</v>
      </c>
      <c r="G627">
        <v>1961</v>
      </c>
      <c r="H627">
        <v>6</v>
      </c>
      <c r="I627">
        <v>17</v>
      </c>
      <c r="J627" s="17">
        <v>22449</v>
      </c>
      <c r="M627" t="s">
        <v>3142</v>
      </c>
      <c r="N627">
        <v>295.39999999999901</v>
      </c>
      <c r="O627" t="s">
        <v>167</v>
      </c>
      <c r="P627" t="s">
        <v>164</v>
      </c>
      <c r="Q627" t="s">
        <v>166</v>
      </c>
      <c r="R627" t="s">
        <v>164</v>
      </c>
      <c r="S627" t="s">
        <v>4456</v>
      </c>
      <c r="T627" t="s">
        <v>164</v>
      </c>
      <c r="U627" t="s">
        <v>164</v>
      </c>
      <c r="V627" s="17">
        <v>43956</v>
      </c>
      <c r="W627" t="s">
        <v>0</v>
      </c>
      <c r="X627">
        <v>14</v>
      </c>
      <c r="Y627">
        <v>14</v>
      </c>
      <c r="Z627" t="s">
        <v>163</v>
      </c>
      <c r="AA627" t="s">
        <v>162</v>
      </c>
    </row>
    <row r="628" spans="1:27" x14ac:dyDescent="0.2">
      <c r="A628">
        <v>626</v>
      </c>
      <c r="B628" t="s">
        <v>0</v>
      </c>
      <c r="C628" t="s">
        <v>4455</v>
      </c>
      <c r="D628" t="s">
        <v>164</v>
      </c>
      <c r="E628">
        <v>50.405000000000001</v>
      </c>
      <c r="F628">
        <v>-121.39100000000001</v>
      </c>
      <c r="G628">
        <v>1961</v>
      </c>
      <c r="H628">
        <v>8</v>
      </c>
      <c r="I628">
        <v>10</v>
      </c>
      <c r="J628" s="17">
        <v>22503</v>
      </c>
      <c r="M628" t="s">
        <v>3142</v>
      </c>
      <c r="N628">
        <v>323.69999999999902</v>
      </c>
      <c r="O628" t="s">
        <v>185</v>
      </c>
      <c r="P628" t="s">
        <v>164</v>
      </c>
      <c r="Q628" t="s">
        <v>166</v>
      </c>
      <c r="R628" t="s">
        <v>164</v>
      </c>
      <c r="S628" t="s">
        <v>4454</v>
      </c>
      <c r="T628" t="s">
        <v>164</v>
      </c>
      <c r="U628" t="s">
        <v>164</v>
      </c>
      <c r="V628" s="17">
        <v>43956</v>
      </c>
      <c r="W628" t="s">
        <v>0</v>
      </c>
      <c r="X628">
        <v>14</v>
      </c>
      <c r="Y628">
        <v>14</v>
      </c>
      <c r="Z628" t="s">
        <v>163</v>
      </c>
      <c r="AA628" t="s">
        <v>162</v>
      </c>
    </row>
    <row r="629" spans="1:27" x14ac:dyDescent="0.2">
      <c r="A629">
        <v>627</v>
      </c>
      <c r="B629" t="s">
        <v>0</v>
      </c>
      <c r="C629" t="s">
        <v>4453</v>
      </c>
      <c r="D629" t="s">
        <v>164</v>
      </c>
      <c r="E629">
        <v>50.905000000000001</v>
      </c>
      <c r="F629">
        <v>-122.29900000000001</v>
      </c>
      <c r="G629">
        <v>1960</v>
      </c>
      <c r="H629">
        <v>7</v>
      </c>
      <c r="I629">
        <v>7</v>
      </c>
      <c r="J629" s="17">
        <v>22104</v>
      </c>
      <c r="M629" t="s">
        <v>3142</v>
      </c>
      <c r="N629">
        <v>404.6</v>
      </c>
      <c r="O629" t="s">
        <v>185</v>
      </c>
      <c r="P629" t="s">
        <v>164</v>
      </c>
      <c r="Q629" t="s">
        <v>166</v>
      </c>
      <c r="R629" t="s">
        <v>164</v>
      </c>
      <c r="S629" t="s">
        <v>4452</v>
      </c>
      <c r="T629" t="s">
        <v>164</v>
      </c>
      <c r="U629" t="s">
        <v>164</v>
      </c>
      <c r="V629" s="17">
        <v>43956</v>
      </c>
      <c r="W629" t="s">
        <v>0</v>
      </c>
      <c r="X629">
        <v>14</v>
      </c>
      <c r="Y629">
        <v>14</v>
      </c>
      <c r="Z629" t="s">
        <v>163</v>
      </c>
      <c r="AA629" t="s">
        <v>162</v>
      </c>
    </row>
    <row r="630" spans="1:27" x14ac:dyDescent="0.2">
      <c r="A630">
        <v>628</v>
      </c>
      <c r="B630" t="s">
        <v>0</v>
      </c>
      <c r="C630" t="s">
        <v>4451</v>
      </c>
      <c r="D630" t="s">
        <v>164</v>
      </c>
      <c r="E630">
        <v>50.655000000000001</v>
      </c>
      <c r="F630">
        <v>-120.187</v>
      </c>
      <c r="G630">
        <v>1961</v>
      </c>
      <c r="H630">
        <v>8</v>
      </c>
      <c r="I630">
        <v>9</v>
      </c>
      <c r="J630" s="17">
        <v>22502</v>
      </c>
      <c r="M630" t="s">
        <v>3142</v>
      </c>
      <c r="N630">
        <v>560</v>
      </c>
      <c r="O630" t="s">
        <v>185</v>
      </c>
      <c r="P630" t="s">
        <v>164</v>
      </c>
      <c r="Q630" t="s">
        <v>166</v>
      </c>
      <c r="R630" t="s">
        <v>164</v>
      </c>
      <c r="S630" t="s">
        <v>4450</v>
      </c>
      <c r="T630" t="s">
        <v>164</v>
      </c>
      <c r="U630" t="s">
        <v>164</v>
      </c>
      <c r="V630" s="17">
        <v>43956</v>
      </c>
      <c r="W630" t="s">
        <v>0</v>
      </c>
      <c r="X630">
        <v>14</v>
      </c>
      <c r="Y630">
        <v>14</v>
      </c>
      <c r="Z630" t="s">
        <v>163</v>
      </c>
      <c r="AA630" t="s">
        <v>162</v>
      </c>
    </row>
    <row r="631" spans="1:27" x14ac:dyDescent="0.2">
      <c r="A631">
        <v>629</v>
      </c>
      <c r="B631" t="s">
        <v>0</v>
      </c>
      <c r="C631" t="s">
        <v>4449</v>
      </c>
      <c r="D631" t="s">
        <v>164</v>
      </c>
      <c r="E631">
        <v>49.625999999999898</v>
      </c>
      <c r="F631">
        <v>-115.099</v>
      </c>
      <c r="G631">
        <v>1960</v>
      </c>
      <c r="H631">
        <v>7</v>
      </c>
      <c r="I631">
        <v>8</v>
      </c>
      <c r="J631" s="17">
        <v>22105</v>
      </c>
      <c r="M631" t="s">
        <v>3142</v>
      </c>
      <c r="N631">
        <v>3014.9</v>
      </c>
      <c r="O631" t="s">
        <v>185</v>
      </c>
      <c r="P631" t="s">
        <v>164</v>
      </c>
      <c r="Q631" t="s">
        <v>166</v>
      </c>
      <c r="R631" t="s">
        <v>164</v>
      </c>
      <c r="S631" t="s">
        <v>4448</v>
      </c>
      <c r="T631" t="s">
        <v>164</v>
      </c>
      <c r="U631" t="s">
        <v>164</v>
      </c>
      <c r="V631" s="17">
        <v>43956</v>
      </c>
      <c r="W631" t="s">
        <v>0</v>
      </c>
      <c r="X631">
        <v>14</v>
      </c>
      <c r="Y631">
        <v>14</v>
      </c>
      <c r="Z631" t="s">
        <v>163</v>
      </c>
      <c r="AA631" t="s">
        <v>162</v>
      </c>
    </row>
    <row r="632" spans="1:27" x14ac:dyDescent="0.2">
      <c r="A632">
        <v>630</v>
      </c>
      <c r="B632" t="s">
        <v>0</v>
      </c>
      <c r="C632" t="s">
        <v>4447</v>
      </c>
      <c r="D632" t="s">
        <v>164</v>
      </c>
      <c r="E632">
        <v>49.713000000000001</v>
      </c>
      <c r="F632">
        <v>-117.51</v>
      </c>
      <c r="G632">
        <v>1960</v>
      </c>
      <c r="H632">
        <v>7</v>
      </c>
      <c r="I632">
        <v>12</v>
      </c>
      <c r="J632" s="17">
        <v>22109</v>
      </c>
      <c r="M632" t="s">
        <v>3142</v>
      </c>
      <c r="N632">
        <v>242.8</v>
      </c>
      <c r="O632" t="s">
        <v>185</v>
      </c>
      <c r="P632" t="s">
        <v>164</v>
      </c>
      <c r="Q632" t="s">
        <v>166</v>
      </c>
      <c r="R632" t="s">
        <v>164</v>
      </c>
      <c r="S632" t="s">
        <v>4446</v>
      </c>
      <c r="T632" t="s">
        <v>164</v>
      </c>
      <c r="U632" t="s">
        <v>164</v>
      </c>
      <c r="V632" s="17">
        <v>43956</v>
      </c>
      <c r="W632" t="s">
        <v>0</v>
      </c>
      <c r="X632">
        <v>14</v>
      </c>
      <c r="Y632">
        <v>14</v>
      </c>
      <c r="Z632" t="s">
        <v>163</v>
      </c>
      <c r="AA632" t="s">
        <v>162</v>
      </c>
    </row>
    <row r="633" spans="1:27" x14ac:dyDescent="0.2">
      <c r="A633">
        <v>631</v>
      </c>
      <c r="B633" t="s">
        <v>0</v>
      </c>
      <c r="C633" t="s">
        <v>4445</v>
      </c>
      <c r="D633" t="s">
        <v>164</v>
      </c>
      <c r="E633">
        <v>50.067999999999898</v>
      </c>
      <c r="F633">
        <v>-116.64100000000001</v>
      </c>
      <c r="G633">
        <v>1960</v>
      </c>
      <c r="H633">
        <v>7</v>
      </c>
      <c r="I633">
        <v>13</v>
      </c>
      <c r="J633" s="17">
        <v>22110</v>
      </c>
      <c r="M633" t="s">
        <v>3142</v>
      </c>
      <c r="N633">
        <v>1740.0999999999899</v>
      </c>
      <c r="O633" t="s">
        <v>167</v>
      </c>
      <c r="P633" t="s">
        <v>164</v>
      </c>
      <c r="Q633" t="s">
        <v>166</v>
      </c>
      <c r="R633" t="s">
        <v>164</v>
      </c>
      <c r="S633" t="s">
        <v>4444</v>
      </c>
      <c r="T633" t="s">
        <v>164</v>
      </c>
      <c r="U633" t="s">
        <v>164</v>
      </c>
      <c r="V633" s="17">
        <v>43956</v>
      </c>
      <c r="W633" t="s">
        <v>0</v>
      </c>
      <c r="X633">
        <v>14</v>
      </c>
      <c r="Y633">
        <v>14</v>
      </c>
      <c r="Z633" t="s">
        <v>163</v>
      </c>
      <c r="AA633" t="s">
        <v>162</v>
      </c>
    </row>
    <row r="634" spans="1:27" x14ac:dyDescent="0.2">
      <c r="A634">
        <v>632</v>
      </c>
      <c r="B634" t="s">
        <v>0</v>
      </c>
      <c r="C634" t="s">
        <v>4443</v>
      </c>
      <c r="D634" t="s">
        <v>164</v>
      </c>
      <c r="E634">
        <v>50.713000000000001</v>
      </c>
      <c r="F634">
        <v>-117.687</v>
      </c>
      <c r="G634">
        <v>1960</v>
      </c>
      <c r="H634">
        <v>7</v>
      </c>
      <c r="I634">
        <v>13</v>
      </c>
      <c r="J634" s="17">
        <v>22110</v>
      </c>
      <c r="M634" t="s">
        <v>3142</v>
      </c>
      <c r="N634">
        <v>586.70000000000005</v>
      </c>
      <c r="O634" t="s">
        <v>167</v>
      </c>
      <c r="P634" t="s">
        <v>164</v>
      </c>
      <c r="Q634" t="s">
        <v>166</v>
      </c>
      <c r="R634" t="s">
        <v>164</v>
      </c>
      <c r="S634" t="s">
        <v>4442</v>
      </c>
      <c r="T634" t="s">
        <v>164</v>
      </c>
      <c r="U634" t="s">
        <v>164</v>
      </c>
      <c r="V634" s="17">
        <v>43956</v>
      </c>
      <c r="W634" t="s">
        <v>0</v>
      </c>
      <c r="X634">
        <v>14</v>
      </c>
      <c r="Y634">
        <v>14</v>
      </c>
      <c r="Z634" t="s">
        <v>163</v>
      </c>
      <c r="AA634" t="s">
        <v>162</v>
      </c>
    </row>
    <row r="635" spans="1:27" x14ac:dyDescent="0.2">
      <c r="A635">
        <v>633</v>
      </c>
      <c r="B635" t="s">
        <v>0</v>
      </c>
      <c r="C635" t="s">
        <v>4441</v>
      </c>
      <c r="D635" t="s">
        <v>164</v>
      </c>
      <c r="E635">
        <v>49.597000000000001</v>
      </c>
      <c r="F635">
        <v>-116.099</v>
      </c>
      <c r="G635">
        <v>1960</v>
      </c>
      <c r="H635">
        <v>7</v>
      </c>
      <c r="I635">
        <v>13</v>
      </c>
      <c r="J635" s="17">
        <v>22110</v>
      </c>
      <c r="M635" t="s">
        <v>3142</v>
      </c>
      <c r="N635">
        <v>4188.5</v>
      </c>
      <c r="O635" t="s">
        <v>167</v>
      </c>
      <c r="P635" t="s">
        <v>164</v>
      </c>
      <c r="Q635" t="s">
        <v>166</v>
      </c>
      <c r="R635" t="s">
        <v>164</v>
      </c>
      <c r="S635" t="s">
        <v>4440</v>
      </c>
      <c r="T635" t="s">
        <v>164</v>
      </c>
      <c r="U635" t="s">
        <v>164</v>
      </c>
      <c r="V635" s="17">
        <v>43956</v>
      </c>
      <c r="W635" t="s">
        <v>0</v>
      </c>
      <c r="X635">
        <v>14</v>
      </c>
      <c r="Y635">
        <v>14</v>
      </c>
      <c r="Z635" t="s">
        <v>163</v>
      </c>
      <c r="AA635" t="s">
        <v>162</v>
      </c>
    </row>
    <row r="636" spans="1:27" x14ac:dyDescent="0.2">
      <c r="A636">
        <v>634</v>
      </c>
      <c r="B636" t="s">
        <v>0</v>
      </c>
      <c r="C636" t="s">
        <v>4439</v>
      </c>
      <c r="D636" t="s">
        <v>164</v>
      </c>
      <c r="E636">
        <v>49.817999999999898</v>
      </c>
      <c r="F636">
        <v>-116.64400000000001</v>
      </c>
      <c r="G636">
        <v>1960</v>
      </c>
      <c r="H636">
        <v>7</v>
      </c>
      <c r="I636">
        <v>14</v>
      </c>
      <c r="J636" s="17">
        <v>22111</v>
      </c>
      <c r="M636" t="s">
        <v>3142</v>
      </c>
      <c r="N636">
        <v>206.3</v>
      </c>
      <c r="O636" t="s">
        <v>167</v>
      </c>
      <c r="P636" t="s">
        <v>164</v>
      </c>
      <c r="Q636" t="s">
        <v>166</v>
      </c>
      <c r="R636" t="s">
        <v>164</v>
      </c>
      <c r="S636" t="s">
        <v>4438</v>
      </c>
      <c r="T636" t="s">
        <v>164</v>
      </c>
      <c r="U636" t="s">
        <v>164</v>
      </c>
      <c r="V636" s="17">
        <v>43956</v>
      </c>
      <c r="W636" t="s">
        <v>0</v>
      </c>
      <c r="X636">
        <v>14</v>
      </c>
      <c r="Y636">
        <v>14</v>
      </c>
      <c r="Z636" t="s">
        <v>163</v>
      </c>
      <c r="AA636" t="s">
        <v>162</v>
      </c>
    </row>
    <row r="637" spans="1:27" x14ac:dyDescent="0.2">
      <c r="A637">
        <v>635</v>
      </c>
      <c r="B637" t="s">
        <v>0</v>
      </c>
      <c r="C637" t="s">
        <v>4437</v>
      </c>
      <c r="D637" t="s">
        <v>164</v>
      </c>
      <c r="E637">
        <v>50.875999999999898</v>
      </c>
      <c r="F637">
        <v>-118.232</v>
      </c>
      <c r="G637">
        <v>1960</v>
      </c>
      <c r="H637">
        <v>8</v>
      </c>
      <c r="I637">
        <v>11</v>
      </c>
      <c r="J637" s="17">
        <v>22139</v>
      </c>
      <c r="M637" t="s">
        <v>3142</v>
      </c>
      <c r="N637">
        <v>283.19999999999902</v>
      </c>
      <c r="O637" t="s">
        <v>167</v>
      </c>
      <c r="P637" t="s">
        <v>164</v>
      </c>
      <c r="Q637" t="s">
        <v>166</v>
      </c>
      <c r="R637" t="s">
        <v>164</v>
      </c>
      <c r="S637" t="s">
        <v>4436</v>
      </c>
      <c r="T637" t="s">
        <v>164</v>
      </c>
      <c r="U637" t="s">
        <v>164</v>
      </c>
      <c r="V637" s="17">
        <v>43956</v>
      </c>
      <c r="W637" t="s">
        <v>0</v>
      </c>
      <c r="X637">
        <v>14</v>
      </c>
      <c r="Y637">
        <v>14</v>
      </c>
      <c r="Z637" t="s">
        <v>163</v>
      </c>
      <c r="AA637" t="s">
        <v>162</v>
      </c>
    </row>
    <row r="638" spans="1:27" x14ac:dyDescent="0.2">
      <c r="A638">
        <v>636</v>
      </c>
      <c r="B638" t="s">
        <v>0</v>
      </c>
      <c r="C638" t="s">
        <v>4435</v>
      </c>
      <c r="D638" t="s">
        <v>164</v>
      </c>
      <c r="E638">
        <v>49.875999999999898</v>
      </c>
      <c r="F638">
        <v>-122.01</v>
      </c>
      <c r="G638">
        <v>1961</v>
      </c>
      <c r="H638">
        <v>8</v>
      </c>
      <c r="I638">
        <v>15</v>
      </c>
      <c r="J638" s="17">
        <v>22508</v>
      </c>
      <c r="M638" t="s">
        <v>3142</v>
      </c>
      <c r="N638">
        <v>208.8</v>
      </c>
      <c r="O638" t="s">
        <v>167</v>
      </c>
      <c r="P638" t="s">
        <v>164</v>
      </c>
      <c r="Q638" t="s">
        <v>166</v>
      </c>
      <c r="R638" t="s">
        <v>164</v>
      </c>
      <c r="S638" t="s">
        <v>4434</v>
      </c>
      <c r="T638" t="s">
        <v>164</v>
      </c>
      <c r="U638" t="s">
        <v>164</v>
      </c>
      <c r="V638" s="17">
        <v>43956</v>
      </c>
      <c r="W638" t="s">
        <v>0</v>
      </c>
      <c r="X638">
        <v>13</v>
      </c>
      <c r="Y638">
        <v>13</v>
      </c>
      <c r="Z638" t="s">
        <v>208</v>
      </c>
      <c r="AA638" t="s">
        <v>207</v>
      </c>
    </row>
    <row r="639" spans="1:27" x14ac:dyDescent="0.2">
      <c r="A639">
        <v>637</v>
      </c>
      <c r="B639" t="s">
        <v>0</v>
      </c>
      <c r="C639" t="s">
        <v>4433</v>
      </c>
      <c r="D639" t="s">
        <v>164</v>
      </c>
      <c r="E639">
        <v>49.713000000000001</v>
      </c>
      <c r="F639">
        <v>-121.849</v>
      </c>
      <c r="G639">
        <v>1960</v>
      </c>
      <c r="H639">
        <v>7</v>
      </c>
      <c r="I639">
        <v>12</v>
      </c>
      <c r="J639" s="17">
        <v>22109</v>
      </c>
      <c r="M639" t="s">
        <v>3142</v>
      </c>
      <c r="N639">
        <v>2596.4</v>
      </c>
      <c r="O639" t="s">
        <v>185</v>
      </c>
      <c r="P639" t="s">
        <v>164</v>
      </c>
      <c r="Q639" t="s">
        <v>166</v>
      </c>
      <c r="R639" t="s">
        <v>164</v>
      </c>
      <c r="S639" t="s">
        <v>4432</v>
      </c>
      <c r="T639" t="s">
        <v>164</v>
      </c>
      <c r="U639" t="s">
        <v>164</v>
      </c>
      <c r="V639" s="17">
        <v>43956</v>
      </c>
      <c r="W639" t="s">
        <v>0</v>
      </c>
      <c r="X639">
        <v>13</v>
      </c>
      <c r="Y639">
        <v>13</v>
      </c>
      <c r="Z639" t="s">
        <v>208</v>
      </c>
      <c r="AA639" t="s">
        <v>207</v>
      </c>
    </row>
    <row r="640" spans="1:27" x14ac:dyDescent="0.2">
      <c r="A640">
        <v>638</v>
      </c>
      <c r="B640" t="s">
        <v>0</v>
      </c>
      <c r="C640" t="s">
        <v>4431</v>
      </c>
      <c r="D640" t="s">
        <v>164</v>
      </c>
      <c r="E640">
        <v>50.009999999999899</v>
      </c>
      <c r="F640">
        <v>-121.937</v>
      </c>
      <c r="G640">
        <v>1961</v>
      </c>
      <c r="H640">
        <v>8</v>
      </c>
      <c r="I640">
        <v>26</v>
      </c>
      <c r="J640" s="17">
        <v>22519</v>
      </c>
      <c r="M640" t="s">
        <v>3142</v>
      </c>
      <c r="N640">
        <v>392.5</v>
      </c>
      <c r="O640" t="s">
        <v>185</v>
      </c>
      <c r="P640" t="s">
        <v>164</v>
      </c>
      <c r="Q640" t="s">
        <v>166</v>
      </c>
      <c r="R640" t="s">
        <v>164</v>
      </c>
      <c r="S640" t="s">
        <v>4430</v>
      </c>
      <c r="T640" t="s">
        <v>164</v>
      </c>
      <c r="U640" t="s">
        <v>164</v>
      </c>
      <c r="V640" s="17">
        <v>43956</v>
      </c>
      <c r="W640" t="s">
        <v>0</v>
      </c>
      <c r="X640">
        <v>14</v>
      </c>
      <c r="Y640">
        <v>13</v>
      </c>
      <c r="Z640" t="s">
        <v>208</v>
      </c>
      <c r="AA640" t="s">
        <v>207</v>
      </c>
    </row>
    <row r="641" spans="1:27" x14ac:dyDescent="0.2">
      <c r="A641">
        <v>639</v>
      </c>
      <c r="B641" t="s">
        <v>0</v>
      </c>
      <c r="C641" t="s">
        <v>4429</v>
      </c>
      <c r="D641" t="s">
        <v>164</v>
      </c>
      <c r="E641">
        <v>49.991999999999898</v>
      </c>
      <c r="F641">
        <v>-121.483</v>
      </c>
      <c r="G641">
        <v>1961</v>
      </c>
      <c r="H641">
        <v>6</v>
      </c>
      <c r="I641">
        <v>24</v>
      </c>
      <c r="J641" s="17">
        <v>22456</v>
      </c>
      <c r="M641" t="s">
        <v>3142</v>
      </c>
      <c r="N641">
        <v>279.19999999999902</v>
      </c>
      <c r="O641" t="s">
        <v>185</v>
      </c>
      <c r="P641" t="s">
        <v>164</v>
      </c>
      <c r="Q641" t="s">
        <v>166</v>
      </c>
      <c r="R641" t="s">
        <v>164</v>
      </c>
      <c r="S641" t="s">
        <v>4428</v>
      </c>
      <c r="T641" t="s">
        <v>164</v>
      </c>
      <c r="U641" t="s">
        <v>164</v>
      </c>
      <c r="V641" s="17">
        <v>43956</v>
      </c>
      <c r="W641" t="s">
        <v>0</v>
      </c>
      <c r="X641">
        <v>14</v>
      </c>
      <c r="Y641">
        <v>14</v>
      </c>
      <c r="Z641" t="s">
        <v>163</v>
      </c>
      <c r="AA641" t="s">
        <v>162</v>
      </c>
    </row>
    <row r="642" spans="1:27" x14ac:dyDescent="0.2">
      <c r="A642">
        <v>640</v>
      </c>
      <c r="B642" t="s">
        <v>0</v>
      </c>
      <c r="C642" t="s">
        <v>4427</v>
      </c>
      <c r="D642" t="s">
        <v>164</v>
      </c>
      <c r="E642">
        <v>49.905000000000001</v>
      </c>
      <c r="F642">
        <v>-121.099</v>
      </c>
      <c r="G642">
        <v>1960</v>
      </c>
      <c r="H642">
        <v>7</v>
      </c>
      <c r="I642">
        <v>12</v>
      </c>
      <c r="J642" s="17">
        <v>22109</v>
      </c>
      <c r="M642" t="s">
        <v>3142</v>
      </c>
      <c r="N642">
        <v>5949.1999999999898</v>
      </c>
      <c r="O642" t="s">
        <v>185</v>
      </c>
      <c r="P642" t="s">
        <v>164</v>
      </c>
      <c r="Q642" t="s">
        <v>166</v>
      </c>
      <c r="R642" t="s">
        <v>164</v>
      </c>
      <c r="S642" t="s">
        <v>4426</v>
      </c>
      <c r="T642" t="s">
        <v>164</v>
      </c>
      <c r="U642" t="s">
        <v>164</v>
      </c>
      <c r="V642" s="17">
        <v>43956</v>
      </c>
      <c r="W642" t="s">
        <v>0</v>
      </c>
      <c r="X642">
        <v>14</v>
      </c>
      <c r="Y642">
        <v>14</v>
      </c>
      <c r="Z642" t="s">
        <v>163</v>
      </c>
      <c r="AA642" t="s">
        <v>162</v>
      </c>
    </row>
    <row r="643" spans="1:27" x14ac:dyDescent="0.2">
      <c r="A643">
        <v>641</v>
      </c>
      <c r="B643" t="s">
        <v>0</v>
      </c>
      <c r="C643" t="s">
        <v>4425</v>
      </c>
      <c r="D643" t="s">
        <v>164</v>
      </c>
      <c r="E643">
        <v>50.155000000000001</v>
      </c>
      <c r="F643">
        <v>-120.04900000000001</v>
      </c>
      <c r="G643">
        <v>1960</v>
      </c>
      <c r="H643">
        <v>7</v>
      </c>
      <c r="I643">
        <v>7</v>
      </c>
      <c r="J643" s="17">
        <v>22104</v>
      </c>
      <c r="M643" t="s">
        <v>3142</v>
      </c>
      <c r="N643">
        <v>271.10000000000002</v>
      </c>
      <c r="O643" t="s">
        <v>185</v>
      </c>
      <c r="P643" t="s">
        <v>164</v>
      </c>
      <c r="Q643" t="s">
        <v>166</v>
      </c>
      <c r="R643" t="s">
        <v>164</v>
      </c>
      <c r="S643" t="s">
        <v>4424</v>
      </c>
      <c r="T643" t="s">
        <v>164</v>
      </c>
      <c r="U643" t="s">
        <v>164</v>
      </c>
      <c r="V643" s="17">
        <v>43956</v>
      </c>
      <c r="W643" t="s">
        <v>0</v>
      </c>
      <c r="X643">
        <v>14</v>
      </c>
      <c r="Y643">
        <v>14</v>
      </c>
      <c r="Z643" t="s">
        <v>163</v>
      </c>
      <c r="AA643" t="s">
        <v>162</v>
      </c>
    </row>
    <row r="644" spans="1:27" x14ac:dyDescent="0.2">
      <c r="A644">
        <v>642</v>
      </c>
      <c r="B644" t="s">
        <v>0</v>
      </c>
      <c r="C644" t="s">
        <v>4423</v>
      </c>
      <c r="D644" t="s">
        <v>164</v>
      </c>
      <c r="E644">
        <v>49.963000000000001</v>
      </c>
      <c r="F644">
        <v>-120.599</v>
      </c>
      <c r="G644">
        <v>1960</v>
      </c>
      <c r="H644">
        <v>7</v>
      </c>
      <c r="I644">
        <v>12</v>
      </c>
      <c r="J644" s="17">
        <v>22109</v>
      </c>
      <c r="M644" t="s">
        <v>3142</v>
      </c>
      <c r="N644">
        <v>1396.0999999999899</v>
      </c>
      <c r="O644" t="s">
        <v>185</v>
      </c>
      <c r="P644" t="s">
        <v>164</v>
      </c>
      <c r="Q644" t="s">
        <v>166</v>
      </c>
      <c r="R644" t="s">
        <v>164</v>
      </c>
      <c r="S644" t="s">
        <v>4422</v>
      </c>
      <c r="T644" t="s">
        <v>164</v>
      </c>
      <c r="U644" t="s">
        <v>164</v>
      </c>
      <c r="V644" s="17">
        <v>43956</v>
      </c>
      <c r="W644" t="s">
        <v>0</v>
      </c>
      <c r="X644">
        <v>14</v>
      </c>
      <c r="Y644">
        <v>14</v>
      </c>
      <c r="Z644" t="s">
        <v>163</v>
      </c>
      <c r="AA644" t="s">
        <v>162</v>
      </c>
    </row>
    <row r="645" spans="1:27" x14ac:dyDescent="0.2">
      <c r="A645">
        <v>643</v>
      </c>
      <c r="B645" t="s">
        <v>0</v>
      </c>
      <c r="C645" t="s">
        <v>4421</v>
      </c>
      <c r="D645" t="s">
        <v>164</v>
      </c>
      <c r="E645">
        <v>50.347000000000001</v>
      </c>
      <c r="F645">
        <v>-121.232</v>
      </c>
      <c r="G645">
        <v>1960</v>
      </c>
      <c r="H645">
        <v>7</v>
      </c>
      <c r="I645">
        <v>14</v>
      </c>
      <c r="J645" s="17">
        <v>22111</v>
      </c>
      <c r="M645" t="s">
        <v>3142</v>
      </c>
      <c r="N645">
        <v>526</v>
      </c>
      <c r="O645" t="s">
        <v>185</v>
      </c>
      <c r="P645" t="s">
        <v>164</v>
      </c>
      <c r="Q645" t="s">
        <v>166</v>
      </c>
      <c r="R645" t="s">
        <v>164</v>
      </c>
      <c r="S645" t="s">
        <v>4420</v>
      </c>
      <c r="T645" t="s">
        <v>164</v>
      </c>
      <c r="U645" t="s">
        <v>164</v>
      </c>
      <c r="V645" s="17">
        <v>43956</v>
      </c>
      <c r="W645" t="s">
        <v>0</v>
      </c>
      <c r="X645">
        <v>14</v>
      </c>
      <c r="Y645">
        <v>14</v>
      </c>
      <c r="Z645" t="s">
        <v>163</v>
      </c>
      <c r="AA645" t="s">
        <v>162</v>
      </c>
    </row>
    <row r="646" spans="1:27" x14ac:dyDescent="0.2">
      <c r="A646">
        <v>644</v>
      </c>
      <c r="B646" t="s">
        <v>0</v>
      </c>
      <c r="C646" t="s">
        <v>4419</v>
      </c>
      <c r="D646" t="s">
        <v>164</v>
      </c>
      <c r="E646">
        <v>50.125999999999898</v>
      </c>
      <c r="F646">
        <v>-120.095</v>
      </c>
      <c r="G646">
        <v>1960</v>
      </c>
      <c r="H646">
        <v>7</v>
      </c>
      <c r="I646">
        <v>14</v>
      </c>
      <c r="J646" s="17">
        <v>22111</v>
      </c>
      <c r="M646" t="s">
        <v>3142</v>
      </c>
      <c r="N646">
        <v>809.29999999999905</v>
      </c>
      <c r="O646" t="s">
        <v>185</v>
      </c>
      <c r="P646" t="s">
        <v>164</v>
      </c>
      <c r="Q646" t="s">
        <v>166</v>
      </c>
      <c r="R646" t="s">
        <v>164</v>
      </c>
      <c r="S646" t="s">
        <v>4418</v>
      </c>
      <c r="T646" t="s">
        <v>164</v>
      </c>
      <c r="U646" t="s">
        <v>164</v>
      </c>
      <c r="V646" s="17">
        <v>43956</v>
      </c>
      <c r="W646" t="s">
        <v>0</v>
      </c>
      <c r="X646">
        <v>14</v>
      </c>
      <c r="Y646">
        <v>14</v>
      </c>
      <c r="Z646" t="s">
        <v>163</v>
      </c>
      <c r="AA646" t="s">
        <v>162</v>
      </c>
    </row>
    <row r="647" spans="1:27" x14ac:dyDescent="0.2">
      <c r="A647">
        <v>645</v>
      </c>
      <c r="B647" t="s">
        <v>0</v>
      </c>
      <c r="C647" t="s">
        <v>4417</v>
      </c>
      <c r="D647" t="s">
        <v>164</v>
      </c>
      <c r="E647">
        <v>50.097000000000001</v>
      </c>
      <c r="F647">
        <v>-119.437</v>
      </c>
      <c r="G647">
        <v>1960</v>
      </c>
      <c r="H647">
        <v>7</v>
      </c>
      <c r="I647">
        <v>7</v>
      </c>
      <c r="J647" s="17">
        <v>22104</v>
      </c>
      <c r="M647" t="s">
        <v>3142</v>
      </c>
      <c r="N647">
        <v>526</v>
      </c>
      <c r="O647" t="s">
        <v>185</v>
      </c>
      <c r="P647" t="s">
        <v>164</v>
      </c>
      <c r="Q647" t="s">
        <v>166</v>
      </c>
      <c r="R647" t="s">
        <v>164</v>
      </c>
      <c r="S647" t="s">
        <v>4416</v>
      </c>
      <c r="T647" t="s">
        <v>164</v>
      </c>
      <c r="U647" t="s">
        <v>164</v>
      </c>
      <c r="V647" s="17">
        <v>43956</v>
      </c>
      <c r="W647" t="s">
        <v>0</v>
      </c>
      <c r="X647">
        <v>14</v>
      </c>
      <c r="Y647">
        <v>14</v>
      </c>
      <c r="Z647" t="s">
        <v>163</v>
      </c>
      <c r="AA647" t="s">
        <v>162</v>
      </c>
    </row>
    <row r="648" spans="1:27" x14ac:dyDescent="0.2">
      <c r="A648">
        <v>646</v>
      </c>
      <c r="B648" t="s">
        <v>0</v>
      </c>
      <c r="C648" t="s">
        <v>4415</v>
      </c>
      <c r="D648" t="s">
        <v>164</v>
      </c>
      <c r="E648">
        <v>49.567999999999898</v>
      </c>
      <c r="F648">
        <v>-123.01</v>
      </c>
      <c r="G648">
        <v>1961</v>
      </c>
      <c r="H648">
        <v>7</v>
      </c>
      <c r="I648">
        <v>25</v>
      </c>
      <c r="J648" s="17">
        <v>22487</v>
      </c>
      <c r="M648" t="s">
        <v>3142</v>
      </c>
      <c r="N648">
        <v>625.20000000000005</v>
      </c>
      <c r="O648" t="s">
        <v>185</v>
      </c>
      <c r="P648" t="s">
        <v>164</v>
      </c>
      <c r="Q648" t="s">
        <v>166</v>
      </c>
      <c r="R648" t="s">
        <v>164</v>
      </c>
      <c r="S648" t="s">
        <v>4414</v>
      </c>
      <c r="T648" t="s">
        <v>164</v>
      </c>
      <c r="U648" t="s">
        <v>164</v>
      </c>
      <c r="V648" s="17">
        <v>43956</v>
      </c>
      <c r="W648" t="s">
        <v>0</v>
      </c>
      <c r="X648">
        <v>13</v>
      </c>
      <c r="Y648">
        <v>13</v>
      </c>
      <c r="Z648" t="s">
        <v>208</v>
      </c>
      <c r="AA648" t="s">
        <v>207</v>
      </c>
    </row>
    <row r="649" spans="1:27" x14ac:dyDescent="0.2">
      <c r="A649">
        <v>647</v>
      </c>
      <c r="B649" t="s">
        <v>0</v>
      </c>
      <c r="C649" t="s">
        <v>4413</v>
      </c>
      <c r="D649" t="s">
        <v>164</v>
      </c>
      <c r="E649">
        <v>49.433999999999898</v>
      </c>
      <c r="F649">
        <v>-121.554</v>
      </c>
      <c r="G649">
        <v>1962</v>
      </c>
      <c r="H649">
        <v>9</v>
      </c>
      <c r="I649">
        <v>7</v>
      </c>
      <c r="J649" s="17">
        <v>22896</v>
      </c>
      <c r="M649" t="s">
        <v>3142</v>
      </c>
      <c r="N649">
        <v>641</v>
      </c>
      <c r="O649" t="s">
        <v>185</v>
      </c>
      <c r="P649" t="s">
        <v>164</v>
      </c>
      <c r="Q649" t="s">
        <v>166</v>
      </c>
      <c r="R649" t="s">
        <v>164</v>
      </c>
      <c r="S649" t="s">
        <v>4412</v>
      </c>
      <c r="T649" t="s">
        <v>164</v>
      </c>
      <c r="U649" t="s">
        <v>164</v>
      </c>
      <c r="V649" s="17">
        <v>43956</v>
      </c>
      <c r="W649" t="s">
        <v>0</v>
      </c>
      <c r="X649">
        <v>13</v>
      </c>
      <c r="Y649">
        <v>13</v>
      </c>
      <c r="Z649" t="s">
        <v>208</v>
      </c>
      <c r="AA649" t="s">
        <v>207</v>
      </c>
    </row>
    <row r="650" spans="1:27" x14ac:dyDescent="0.2">
      <c r="A650">
        <v>648</v>
      </c>
      <c r="B650" t="s">
        <v>0</v>
      </c>
      <c r="C650" t="s">
        <v>4411</v>
      </c>
      <c r="D650" t="s">
        <v>164</v>
      </c>
      <c r="E650">
        <v>48.713000000000001</v>
      </c>
      <c r="F650">
        <v>-124.19</v>
      </c>
      <c r="G650">
        <v>1962</v>
      </c>
      <c r="H650">
        <v>6</v>
      </c>
      <c r="I650">
        <v>22</v>
      </c>
      <c r="J650" s="17">
        <v>22819</v>
      </c>
      <c r="M650" t="s">
        <v>3142</v>
      </c>
      <c r="N650">
        <v>369</v>
      </c>
      <c r="O650" t="s">
        <v>185</v>
      </c>
      <c r="P650" t="s">
        <v>164</v>
      </c>
      <c r="Q650" t="s">
        <v>166</v>
      </c>
      <c r="R650" t="s">
        <v>164</v>
      </c>
      <c r="S650" t="s">
        <v>4410</v>
      </c>
      <c r="T650" t="s">
        <v>164</v>
      </c>
      <c r="U650" t="s">
        <v>164</v>
      </c>
      <c r="V650" s="17">
        <v>43956</v>
      </c>
      <c r="W650" t="s">
        <v>0</v>
      </c>
      <c r="X650">
        <v>13</v>
      </c>
      <c r="Y650">
        <v>13</v>
      </c>
      <c r="Z650" t="s">
        <v>208</v>
      </c>
      <c r="AA650" t="s">
        <v>207</v>
      </c>
    </row>
    <row r="651" spans="1:27" x14ac:dyDescent="0.2">
      <c r="A651">
        <v>649</v>
      </c>
      <c r="B651" t="s">
        <v>0</v>
      </c>
      <c r="C651" t="s">
        <v>4409</v>
      </c>
      <c r="D651" t="s">
        <v>164</v>
      </c>
      <c r="E651">
        <v>48.741999999999898</v>
      </c>
      <c r="F651">
        <v>-123.483</v>
      </c>
      <c r="G651">
        <v>1961</v>
      </c>
      <c r="H651">
        <v>9</v>
      </c>
      <c r="I651">
        <v>13</v>
      </c>
      <c r="J651" s="17">
        <v>22537</v>
      </c>
      <c r="M651" t="s">
        <v>3142</v>
      </c>
      <c r="N651">
        <v>479.5</v>
      </c>
      <c r="O651" t="s">
        <v>185</v>
      </c>
      <c r="P651" t="s">
        <v>164</v>
      </c>
      <c r="Q651" t="s">
        <v>166</v>
      </c>
      <c r="R651" t="s">
        <v>164</v>
      </c>
      <c r="S651" t="s">
        <v>4408</v>
      </c>
      <c r="T651" t="s">
        <v>164</v>
      </c>
      <c r="U651" t="s">
        <v>164</v>
      </c>
      <c r="V651" s="17">
        <v>43956</v>
      </c>
      <c r="W651" t="s">
        <v>0</v>
      </c>
      <c r="X651">
        <v>13</v>
      </c>
      <c r="Y651">
        <v>13</v>
      </c>
      <c r="Z651" t="s">
        <v>208</v>
      </c>
      <c r="AA651" t="s">
        <v>207</v>
      </c>
    </row>
    <row r="652" spans="1:27" x14ac:dyDescent="0.2">
      <c r="A652">
        <v>650</v>
      </c>
      <c r="B652" t="s">
        <v>0</v>
      </c>
      <c r="C652" t="s">
        <v>4407</v>
      </c>
      <c r="D652" t="s">
        <v>164</v>
      </c>
      <c r="E652">
        <v>49.509999999999899</v>
      </c>
      <c r="F652">
        <v>-118.483</v>
      </c>
      <c r="G652">
        <v>1961</v>
      </c>
      <c r="H652">
        <v>8</v>
      </c>
      <c r="I652">
        <v>17</v>
      </c>
      <c r="J652" s="17">
        <v>22510</v>
      </c>
      <c r="M652" t="s">
        <v>3142</v>
      </c>
      <c r="N652">
        <v>465.3</v>
      </c>
      <c r="O652" t="s">
        <v>185</v>
      </c>
      <c r="P652" t="s">
        <v>164</v>
      </c>
      <c r="Q652" t="s">
        <v>166</v>
      </c>
      <c r="R652" t="s">
        <v>164</v>
      </c>
      <c r="S652" t="s">
        <v>4406</v>
      </c>
      <c r="T652" t="s">
        <v>164</v>
      </c>
      <c r="U652" t="s">
        <v>164</v>
      </c>
      <c r="V652" s="17">
        <v>43956</v>
      </c>
      <c r="W652" t="s">
        <v>0</v>
      </c>
      <c r="X652">
        <v>14</v>
      </c>
      <c r="Y652">
        <v>14</v>
      </c>
      <c r="Z652" t="s">
        <v>163</v>
      </c>
      <c r="AA652" t="s">
        <v>162</v>
      </c>
    </row>
    <row r="653" spans="1:27" x14ac:dyDescent="0.2">
      <c r="A653">
        <v>651</v>
      </c>
      <c r="B653" t="s">
        <v>0</v>
      </c>
      <c r="C653" t="s">
        <v>4405</v>
      </c>
      <c r="D653" t="s">
        <v>164</v>
      </c>
      <c r="E653">
        <v>49.009999999999899</v>
      </c>
      <c r="F653">
        <v>-118.26</v>
      </c>
      <c r="G653">
        <v>1960</v>
      </c>
      <c r="H653">
        <v>7</v>
      </c>
      <c r="I653">
        <v>26</v>
      </c>
      <c r="J653" s="17">
        <v>22123</v>
      </c>
      <c r="M653" t="s">
        <v>3142</v>
      </c>
      <c r="N653">
        <v>226.19999999999899</v>
      </c>
      <c r="O653" t="s">
        <v>185</v>
      </c>
      <c r="P653" t="s">
        <v>164</v>
      </c>
      <c r="Q653" t="s">
        <v>166</v>
      </c>
      <c r="R653" t="s">
        <v>164</v>
      </c>
      <c r="S653" t="s">
        <v>4404</v>
      </c>
      <c r="T653" t="s">
        <v>164</v>
      </c>
      <c r="U653" t="s">
        <v>164</v>
      </c>
      <c r="V653" s="17">
        <v>43956</v>
      </c>
      <c r="W653" t="s">
        <v>0</v>
      </c>
      <c r="X653">
        <v>14</v>
      </c>
      <c r="Y653">
        <v>14</v>
      </c>
      <c r="Z653" t="s">
        <v>163</v>
      </c>
      <c r="AA653" t="s">
        <v>162</v>
      </c>
    </row>
    <row r="654" spans="1:27" x14ac:dyDescent="0.2">
      <c r="A654">
        <v>652</v>
      </c>
      <c r="B654" t="s">
        <v>0</v>
      </c>
      <c r="C654" t="s">
        <v>4403</v>
      </c>
      <c r="D654" t="s">
        <v>164</v>
      </c>
      <c r="E654">
        <v>59.625999999999898</v>
      </c>
      <c r="F654">
        <v>-128.97800000000001</v>
      </c>
      <c r="G654">
        <v>1959</v>
      </c>
      <c r="H654">
        <v>7</v>
      </c>
      <c r="I654">
        <v>8</v>
      </c>
      <c r="J654" s="17">
        <v>21739</v>
      </c>
      <c r="M654" t="s">
        <v>435</v>
      </c>
      <c r="N654">
        <v>6474.8999999999896</v>
      </c>
      <c r="O654" t="s">
        <v>185</v>
      </c>
      <c r="P654" t="s">
        <v>164</v>
      </c>
      <c r="Q654" t="s">
        <v>166</v>
      </c>
      <c r="R654" t="s">
        <v>164</v>
      </c>
      <c r="S654" t="s">
        <v>4402</v>
      </c>
      <c r="T654" t="s">
        <v>164</v>
      </c>
      <c r="U654" t="s">
        <v>164</v>
      </c>
      <c r="V654" s="17">
        <v>43956</v>
      </c>
      <c r="W654" t="s">
        <v>0</v>
      </c>
      <c r="X654">
        <v>12</v>
      </c>
      <c r="Y654">
        <v>12</v>
      </c>
      <c r="Z654" t="s">
        <v>222</v>
      </c>
      <c r="AA654" t="s">
        <v>221</v>
      </c>
    </row>
    <row r="655" spans="1:27" x14ac:dyDescent="0.2">
      <c r="A655">
        <v>653</v>
      </c>
      <c r="B655" t="s">
        <v>0</v>
      </c>
      <c r="C655" t="s">
        <v>4401</v>
      </c>
      <c r="D655" t="s">
        <v>164</v>
      </c>
      <c r="E655">
        <v>59.567999999999898</v>
      </c>
      <c r="F655">
        <v>-126.614999999999</v>
      </c>
      <c r="G655">
        <v>1959</v>
      </c>
      <c r="H655">
        <v>7</v>
      </c>
      <c r="I655">
        <v>8</v>
      </c>
      <c r="J655" s="17">
        <v>21739</v>
      </c>
      <c r="M655" t="s">
        <v>435</v>
      </c>
      <c r="N655">
        <v>1553.9</v>
      </c>
      <c r="O655" t="s">
        <v>185</v>
      </c>
      <c r="P655" t="s">
        <v>164</v>
      </c>
      <c r="Q655" t="s">
        <v>166</v>
      </c>
      <c r="R655" t="s">
        <v>164</v>
      </c>
      <c r="S655" t="s">
        <v>4400</v>
      </c>
      <c r="T655" t="s">
        <v>164</v>
      </c>
      <c r="U655" t="s">
        <v>164</v>
      </c>
      <c r="V655" s="17">
        <v>43956</v>
      </c>
      <c r="W655" t="s">
        <v>0</v>
      </c>
      <c r="X655">
        <v>12</v>
      </c>
      <c r="Y655">
        <v>12</v>
      </c>
      <c r="Z655" t="s">
        <v>222</v>
      </c>
      <c r="AA655" t="s">
        <v>221</v>
      </c>
    </row>
    <row r="656" spans="1:27" x14ac:dyDescent="0.2">
      <c r="A656">
        <v>654</v>
      </c>
      <c r="B656" t="s">
        <v>0</v>
      </c>
      <c r="C656" t="s">
        <v>4399</v>
      </c>
      <c r="D656" t="s">
        <v>164</v>
      </c>
      <c r="E656">
        <v>59.817999999999898</v>
      </c>
      <c r="F656">
        <v>-127.80800000000001</v>
      </c>
      <c r="G656">
        <v>1965</v>
      </c>
      <c r="H656">
        <v>7</v>
      </c>
      <c r="I656">
        <v>27</v>
      </c>
      <c r="J656" s="17">
        <v>23950</v>
      </c>
      <c r="M656" t="s">
        <v>3142</v>
      </c>
      <c r="N656">
        <v>24981.199000000001</v>
      </c>
      <c r="O656" t="s">
        <v>167</v>
      </c>
      <c r="P656" t="s">
        <v>164</v>
      </c>
      <c r="Q656" t="s">
        <v>166</v>
      </c>
      <c r="R656" t="s">
        <v>164</v>
      </c>
      <c r="S656" t="s">
        <v>4398</v>
      </c>
      <c r="T656" t="s">
        <v>164</v>
      </c>
      <c r="U656" t="s">
        <v>164</v>
      </c>
      <c r="V656" s="17">
        <v>43956</v>
      </c>
      <c r="W656" t="s">
        <v>0</v>
      </c>
      <c r="X656">
        <v>12</v>
      </c>
      <c r="Y656">
        <v>12</v>
      </c>
      <c r="Z656" t="s">
        <v>222</v>
      </c>
      <c r="AA656" t="s">
        <v>221</v>
      </c>
    </row>
    <row r="657" spans="1:27" x14ac:dyDescent="0.2">
      <c r="A657">
        <v>655</v>
      </c>
      <c r="B657" t="s">
        <v>0</v>
      </c>
      <c r="C657" t="s">
        <v>4397</v>
      </c>
      <c r="D657" t="s">
        <v>164</v>
      </c>
      <c r="E657">
        <v>59.567999999999898</v>
      </c>
      <c r="F657">
        <v>-124.80800000000001</v>
      </c>
      <c r="G657">
        <v>1965</v>
      </c>
      <c r="H657">
        <v>7</v>
      </c>
      <c r="I657">
        <v>13</v>
      </c>
      <c r="J657" s="17">
        <v>23936</v>
      </c>
      <c r="M657" t="s">
        <v>3142</v>
      </c>
      <c r="N657">
        <v>5058.5</v>
      </c>
      <c r="O657" t="s">
        <v>167</v>
      </c>
      <c r="P657" t="s">
        <v>164</v>
      </c>
      <c r="Q657" t="s">
        <v>166</v>
      </c>
      <c r="R657" t="s">
        <v>164</v>
      </c>
      <c r="S657" t="s">
        <v>4396</v>
      </c>
      <c r="T657" t="s">
        <v>164</v>
      </c>
      <c r="U657" t="s">
        <v>164</v>
      </c>
      <c r="V657" s="17">
        <v>43956</v>
      </c>
      <c r="W657" t="s">
        <v>0</v>
      </c>
      <c r="X657">
        <v>12</v>
      </c>
      <c r="Y657">
        <v>12</v>
      </c>
      <c r="Z657" t="s">
        <v>222</v>
      </c>
      <c r="AA657" t="s">
        <v>221</v>
      </c>
    </row>
    <row r="658" spans="1:27" x14ac:dyDescent="0.2">
      <c r="A658">
        <v>656</v>
      </c>
      <c r="B658" t="s">
        <v>0</v>
      </c>
      <c r="C658" t="s">
        <v>4395</v>
      </c>
      <c r="D658" t="s">
        <v>164</v>
      </c>
      <c r="E658">
        <v>57.847000000000001</v>
      </c>
      <c r="F658">
        <v>-123.066</v>
      </c>
      <c r="G658">
        <v>1965</v>
      </c>
      <c r="H658">
        <v>5</v>
      </c>
      <c r="I658">
        <v>21</v>
      </c>
      <c r="J658" s="17">
        <v>23883</v>
      </c>
      <c r="M658" t="s">
        <v>3142</v>
      </c>
      <c r="N658">
        <v>485.6</v>
      </c>
      <c r="O658" t="s">
        <v>185</v>
      </c>
      <c r="P658" t="s">
        <v>164</v>
      </c>
      <c r="Q658" t="s">
        <v>166</v>
      </c>
      <c r="R658" t="s">
        <v>164</v>
      </c>
      <c r="S658" t="s">
        <v>4394</v>
      </c>
      <c r="T658" t="s">
        <v>164</v>
      </c>
      <c r="U658" t="s">
        <v>164</v>
      </c>
      <c r="V658" s="17">
        <v>43956</v>
      </c>
      <c r="W658" t="s">
        <v>0</v>
      </c>
      <c r="X658">
        <v>4</v>
      </c>
      <c r="Y658">
        <v>4</v>
      </c>
      <c r="Z658" t="s">
        <v>226</v>
      </c>
      <c r="AA658" t="s">
        <v>225</v>
      </c>
    </row>
    <row r="659" spans="1:27" x14ac:dyDescent="0.2">
      <c r="A659">
        <v>657</v>
      </c>
      <c r="B659" t="s">
        <v>0</v>
      </c>
      <c r="C659" t="s">
        <v>4393</v>
      </c>
      <c r="D659" t="s">
        <v>164</v>
      </c>
      <c r="E659">
        <v>57.817999999999898</v>
      </c>
      <c r="F659">
        <v>-123.175</v>
      </c>
      <c r="G659">
        <v>1965</v>
      </c>
      <c r="H659">
        <v>5</v>
      </c>
      <c r="I659">
        <v>22</v>
      </c>
      <c r="J659" s="17">
        <v>23884</v>
      </c>
      <c r="M659" t="s">
        <v>3142</v>
      </c>
      <c r="N659">
        <v>4046.8</v>
      </c>
      <c r="O659" t="s">
        <v>185</v>
      </c>
      <c r="P659" t="s">
        <v>164</v>
      </c>
      <c r="Q659" t="s">
        <v>166</v>
      </c>
      <c r="R659" t="s">
        <v>164</v>
      </c>
      <c r="S659" t="s">
        <v>4392</v>
      </c>
      <c r="T659" t="s">
        <v>164</v>
      </c>
      <c r="U659" t="s">
        <v>164</v>
      </c>
      <c r="V659" s="17">
        <v>43956</v>
      </c>
      <c r="W659" t="s">
        <v>0</v>
      </c>
      <c r="X659">
        <v>4</v>
      </c>
      <c r="Y659">
        <v>4</v>
      </c>
      <c r="Z659" t="s">
        <v>226</v>
      </c>
      <c r="AA659" t="s">
        <v>225</v>
      </c>
    </row>
    <row r="660" spans="1:27" x14ac:dyDescent="0.2">
      <c r="A660">
        <v>658</v>
      </c>
      <c r="B660" t="s">
        <v>0</v>
      </c>
      <c r="C660" t="s">
        <v>4391</v>
      </c>
      <c r="D660" t="s">
        <v>164</v>
      </c>
      <c r="E660">
        <v>58.905000000000001</v>
      </c>
      <c r="F660">
        <v>-123.923</v>
      </c>
      <c r="G660">
        <v>1965</v>
      </c>
      <c r="H660">
        <v>7</v>
      </c>
      <c r="I660">
        <v>1</v>
      </c>
      <c r="J660" s="17">
        <v>23924</v>
      </c>
      <c r="M660" t="s">
        <v>3142</v>
      </c>
      <c r="N660">
        <v>768.89999999999895</v>
      </c>
      <c r="O660" t="s">
        <v>167</v>
      </c>
      <c r="P660" t="s">
        <v>164</v>
      </c>
      <c r="Q660" t="s">
        <v>166</v>
      </c>
      <c r="R660" t="s">
        <v>164</v>
      </c>
      <c r="S660" t="s">
        <v>4390</v>
      </c>
      <c r="T660" t="s">
        <v>164</v>
      </c>
      <c r="U660" t="s">
        <v>164</v>
      </c>
      <c r="V660" s="17">
        <v>43956</v>
      </c>
      <c r="W660" t="s">
        <v>0</v>
      </c>
      <c r="X660">
        <v>4</v>
      </c>
      <c r="Y660">
        <v>4</v>
      </c>
      <c r="Z660" t="s">
        <v>226</v>
      </c>
      <c r="AA660" t="s">
        <v>225</v>
      </c>
    </row>
    <row r="661" spans="1:27" x14ac:dyDescent="0.2">
      <c r="A661">
        <v>659</v>
      </c>
      <c r="B661" t="s">
        <v>0</v>
      </c>
      <c r="C661" t="s">
        <v>4389</v>
      </c>
      <c r="D661" t="s">
        <v>164</v>
      </c>
      <c r="E661">
        <v>57.433999999999898</v>
      </c>
      <c r="F661">
        <v>-122.175</v>
      </c>
      <c r="G661">
        <v>1965</v>
      </c>
      <c r="H661">
        <v>7</v>
      </c>
      <c r="I661">
        <v>14</v>
      </c>
      <c r="J661" s="17">
        <v>23937</v>
      </c>
      <c r="M661" t="s">
        <v>3142</v>
      </c>
      <c r="N661">
        <v>1576.2</v>
      </c>
      <c r="O661" t="s">
        <v>167</v>
      </c>
      <c r="P661" t="s">
        <v>164</v>
      </c>
      <c r="Q661" t="s">
        <v>166</v>
      </c>
      <c r="R661" t="s">
        <v>164</v>
      </c>
      <c r="S661" t="s">
        <v>4388</v>
      </c>
      <c r="T661" t="s">
        <v>164</v>
      </c>
      <c r="U661" t="s">
        <v>164</v>
      </c>
      <c r="V661" s="17">
        <v>43956</v>
      </c>
      <c r="W661" t="s">
        <v>0</v>
      </c>
      <c r="X661">
        <v>4</v>
      </c>
      <c r="Y661">
        <v>4</v>
      </c>
      <c r="Z661" t="s">
        <v>226</v>
      </c>
      <c r="AA661" t="s">
        <v>225</v>
      </c>
    </row>
    <row r="662" spans="1:27" x14ac:dyDescent="0.2">
      <c r="A662">
        <v>660</v>
      </c>
      <c r="B662" t="s">
        <v>0</v>
      </c>
      <c r="C662" t="s">
        <v>4387</v>
      </c>
      <c r="D662" t="s">
        <v>164</v>
      </c>
      <c r="E662">
        <v>57.433999999999898</v>
      </c>
      <c r="F662">
        <v>-122.175</v>
      </c>
      <c r="G662">
        <v>1965</v>
      </c>
      <c r="H662">
        <v>8</v>
      </c>
      <c r="I662">
        <v>1</v>
      </c>
      <c r="J662" s="17">
        <v>23955</v>
      </c>
      <c r="M662" t="s">
        <v>3142</v>
      </c>
      <c r="N662">
        <v>9642</v>
      </c>
      <c r="O662" t="s">
        <v>167</v>
      </c>
      <c r="P662" t="s">
        <v>164</v>
      </c>
      <c r="Q662" t="s">
        <v>166</v>
      </c>
      <c r="R662" t="s">
        <v>164</v>
      </c>
      <c r="S662" t="s">
        <v>4386</v>
      </c>
      <c r="T662" t="s">
        <v>164</v>
      </c>
      <c r="U662" t="s">
        <v>164</v>
      </c>
      <c r="V662" s="17">
        <v>43956</v>
      </c>
      <c r="W662" t="s">
        <v>0</v>
      </c>
      <c r="X662">
        <v>4</v>
      </c>
      <c r="Y662">
        <v>4</v>
      </c>
      <c r="Z662" t="s">
        <v>226</v>
      </c>
      <c r="AA662" t="s">
        <v>225</v>
      </c>
    </row>
    <row r="663" spans="1:27" x14ac:dyDescent="0.2">
      <c r="A663">
        <v>661</v>
      </c>
      <c r="B663" t="s">
        <v>0</v>
      </c>
      <c r="C663" t="s">
        <v>4385</v>
      </c>
      <c r="D663" t="s">
        <v>164</v>
      </c>
      <c r="E663">
        <v>57.463000000000001</v>
      </c>
      <c r="F663">
        <v>-122.371</v>
      </c>
      <c r="G663">
        <v>1965</v>
      </c>
      <c r="H663">
        <v>8</v>
      </c>
      <c r="I663">
        <v>2</v>
      </c>
      <c r="J663" s="17">
        <v>23956</v>
      </c>
      <c r="M663" t="s">
        <v>3142</v>
      </c>
      <c r="N663">
        <v>3674.5</v>
      </c>
      <c r="O663" t="s">
        <v>167</v>
      </c>
      <c r="P663" t="s">
        <v>164</v>
      </c>
      <c r="Q663" t="s">
        <v>166</v>
      </c>
      <c r="R663" t="s">
        <v>164</v>
      </c>
      <c r="S663" t="s">
        <v>4384</v>
      </c>
      <c r="T663" t="s">
        <v>164</v>
      </c>
      <c r="U663" t="s">
        <v>164</v>
      </c>
      <c r="V663" s="17">
        <v>43956</v>
      </c>
      <c r="W663" t="s">
        <v>0</v>
      </c>
      <c r="X663">
        <v>4</v>
      </c>
      <c r="Y663">
        <v>4</v>
      </c>
      <c r="Z663" t="s">
        <v>226</v>
      </c>
      <c r="AA663" t="s">
        <v>225</v>
      </c>
    </row>
    <row r="664" spans="1:27" x14ac:dyDescent="0.2">
      <c r="A664">
        <v>662</v>
      </c>
      <c r="B664" t="s">
        <v>0</v>
      </c>
      <c r="C664" t="s">
        <v>4383</v>
      </c>
      <c r="D664" t="s">
        <v>164</v>
      </c>
      <c r="E664">
        <v>59.155000000000001</v>
      </c>
      <c r="F664">
        <v>-123.114999999999</v>
      </c>
      <c r="G664">
        <v>1959</v>
      </c>
      <c r="H664">
        <v>7</v>
      </c>
      <c r="I664">
        <v>3</v>
      </c>
      <c r="J664" s="17">
        <v>21734</v>
      </c>
      <c r="M664" t="s">
        <v>435</v>
      </c>
      <c r="N664">
        <v>247.599999999999</v>
      </c>
      <c r="O664" t="s">
        <v>167</v>
      </c>
      <c r="P664" t="s">
        <v>164</v>
      </c>
      <c r="Q664" t="s">
        <v>166</v>
      </c>
      <c r="R664" t="s">
        <v>164</v>
      </c>
      <c r="S664" t="s">
        <v>4382</v>
      </c>
      <c r="T664" t="s">
        <v>164</v>
      </c>
      <c r="U664" t="s">
        <v>164</v>
      </c>
      <c r="V664" s="17">
        <v>43956</v>
      </c>
      <c r="W664" t="s">
        <v>0</v>
      </c>
      <c r="X664">
        <v>4</v>
      </c>
      <c r="Y664">
        <v>4</v>
      </c>
      <c r="Z664" t="s">
        <v>226</v>
      </c>
      <c r="AA664" t="s">
        <v>225</v>
      </c>
    </row>
    <row r="665" spans="1:27" x14ac:dyDescent="0.2">
      <c r="A665">
        <v>663</v>
      </c>
      <c r="B665" t="s">
        <v>0</v>
      </c>
      <c r="C665" t="s">
        <v>4381</v>
      </c>
      <c r="D665" t="s">
        <v>164</v>
      </c>
      <c r="E665">
        <v>58.933999999999898</v>
      </c>
      <c r="F665">
        <v>-122.617999999999</v>
      </c>
      <c r="G665">
        <v>1959</v>
      </c>
      <c r="H665">
        <v>7</v>
      </c>
      <c r="I665">
        <v>3</v>
      </c>
      <c r="J665" s="17">
        <v>21734</v>
      </c>
      <c r="M665" t="s">
        <v>435</v>
      </c>
      <c r="N665">
        <v>36211.300999999898</v>
      </c>
      <c r="O665" t="s">
        <v>167</v>
      </c>
      <c r="P665" t="s">
        <v>164</v>
      </c>
      <c r="Q665" t="s">
        <v>166</v>
      </c>
      <c r="R665" t="s">
        <v>164</v>
      </c>
      <c r="S665" t="s">
        <v>4380</v>
      </c>
      <c r="T665" t="s">
        <v>164</v>
      </c>
      <c r="U665" t="s">
        <v>164</v>
      </c>
      <c r="V665" s="17">
        <v>43956</v>
      </c>
      <c r="W665" t="s">
        <v>0</v>
      </c>
      <c r="X665">
        <v>4</v>
      </c>
      <c r="Y665">
        <v>4</v>
      </c>
      <c r="Z665" t="s">
        <v>226</v>
      </c>
      <c r="AA665" t="s">
        <v>225</v>
      </c>
    </row>
    <row r="666" spans="1:27" x14ac:dyDescent="0.2">
      <c r="A666">
        <v>664</v>
      </c>
      <c r="B666" t="s">
        <v>0</v>
      </c>
      <c r="C666" t="s">
        <v>4379</v>
      </c>
      <c r="D666" t="s">
        <v>164</v>
      </c>
      <c r="E666">
        <v>59.183999999999898</v>
      </c>
      <c r="F666">
        <v>-123.30800000000001</v>
      </c>
      <c r="G666">
        <v>1965</v>
      </c>
      <c r="H666">
        <v>7</v>
      </c>
      <c r="I666">
        <v>1</v>
      </c>
      <c r="J666" s="17">
        <v>23924</v>
      </c>
      <c r="M666" t="s">
        <v>3142</v>
      </c>
      <c r="N666">
        <v>1089.8</v>
      </c>
      <c r="O666" t="s">
        <v>167</v>
      </c>
      <c r="P666" t="s">
        <v>164</v>
      </c>
      <c r="Q666" t="s">
        <v>166</v>
      </c>
      <c r="R666" t="s">
        <v>164</v>
      </c>
      <c r="S666" t="s">
        <v>4378</v>
      </c>
      <c r="T666" t="s">
        <v>164</v>
      </c>
      <c r="U666" t="s">
        <v>164</v>
      </c>
      <c r="V666" s="17">
        <v>43956</v>
      </c>
      <c r="W666" t="s">
        <v>0</v>
      </c>
      <c r="X666">
        <v>4</v>
      </c>
      <c r="Y666">
        <v>4</v>
      </c>
      <c r="Z666" t="s">
        <v>226</v>
      </c>
      <c r="AA666" t="s">
        <v>225</v>
      </c>
    </row>
    <row r="667" spans="1:27" x14ac:dyDescent="0.2">
      <c r="A667">
        <v>665</v>
      </c>
      <c r="B667" t="s">
        <v>0</v>
      </c>
      <c r="C667" t="s">
        <v>4377</v>
      </c>
      <c r="D667" t="s">
        <v>164</v>
      </c>
      <c r="E667">
        <v>59.213000000000001</v>
      </c>
      <c r="F667">
        <v>-122.727999999999</v>
      </c>
      <c r="G667">
        <v>1965</v>
      </c>
      <c r="H667">
        <v>7</v>
      </c>
      <c r="I667">
        <v>1</v>
      </c>
      <c r="J667" s="17">
        <v>23924</v>
      </c>
      <c r="M667" t="s">
        <v>3142</v>
      </c>
      <c r="N667">
        <v>1578.2</v>
      </c>
      <c r="O667" t="s">
        <v>167</v>
      </c>
      <c r="P667" t="s">
        <v>164</v>
      </c>
      <c r="Q667" t="s">
        <v>166</v>
      </c>
      <c r="R667" t="s">
        <v>164</v>
      </c>
      <c r="S667" t="s">
        <v>4376</v>
      </c>
      <c r="T667" t="s">
        <v>164</v>
      </c>
      <c r="U667" t="s">
        <v>164</v>
      </c>
      <c r="V667" s="17">
        <v>43956</v>
      </c>
      <c r="W667" t="s">
        <v>0</v>
      </c>
      <c r="X667">
        <v>4</v>
      </c>
      <c r="Y667">
        <v>4</v>
      </c>
      <c r="Z667" t="s">
        <v>226</v>
      </c>
      <c r="AA667" t="s">
        <v>225</v>
      </c>
    </row>
    <row r="668" spans="1:27" x14ac:dyDescent="0.2">
      <c r="A668">
        <v>666</v>
      </c>
      <c r="B668" t="s">
        <v>0</v>
      </c>
      <c r="C668" t="s">
        <v>4375</v>
      </c>
      <c r="D668" t="s">
        <v>164</v>
      </c>
      <c r="E668">
        <v>58.289000000000001</v>
      </c>
      <c r="F668">
        <v>-121.479</v>
      </c>
      <c r="G668">
        <v>1965</v>
      </c>
      <c r="H668">
        <v>7</v>
      </c>
      <c r="I668">
        <v>15</v>
      </c>
      <c r="J668" s="17">
        <v>23938</v>
      </c>
      <c r="M668" t="s">
        <v>3142</v>
      </c>
      <c r="N668">
        <v>388.39999999999901</v>
      </c>
      <c r="O668" t="s">
        <v>167</v>
      </c>
      <c r="P668" t="s">
        <v>164</v>
      </c>
      <c r="Q668" t="s">
        <v>166</v>
      </c>
      <c r="R668" t="s">
        <v>164</v>
      </c>
      <c r="S668" t="s">
        <v>4374</v>
      </c>
      <c r="T668" t="s">
        <v>164</v>
      </c>
      <c r="U668" t="s">
        <v>164</v>
      </c>
      <c r="V668" s="17">
        <v>43956</v>
      </c>
      <c r="W668" t="s">
        <v>0</v>
      </c>
      <c r="X668">
        <v>4</v>
      </c>
      <c r="Y668">
        <v>4</v>
      </c>
      <c r="Z668" t="s">
        <v>226</v>
      </c>
      <c r="AA668" t="s">
        <v>225</v>
      </c>
    </row>
    <row r="669" spans="1:27" x14ac:dyDescent="0.2">
      <c r="A669">
        <v>667</v>
      </c>
      <c r="B669" t="s">
        <v>0</v>
      </c>
      <c r="C669" t="s">
        <v>4373</v>
      </c>
      <c r="D669" t="s">
        <v>164</v>
      </c>
      <c r="E669">
        <v>58.317999999999898</v>
      </c>
      <c r="F669">
        <v>-120.50700000000001</v>
      </c>
      <c r="G669">
        <v>1965</v>
      </c>
      <c r="H669">
        <v>7</v>
      </c>
      <c r="I669">
        <v>15</v>
      </c>
      <c r="J669" s="17">
        <v>23938</v>
      </c>
      <c r="M669" t="s">
        <v>3142</v>
      </c>
      <c r="N669">
        <v>2023.4</v>
      </c>
      <c r="O669" t="s">
        <v>167</v>
      </c>
      <c r="P669" t="s">
        <v>164</v>
      </c>
      <c r="Q669" t="s">
        <v>166</v>
      </c>
      <c r="R669" t="s">
        <v>164</v>
      </c>
      <c r="S669" t="s">
        <v>4372</v>
      </c>
      <c r="T669" t="s">
        <v>164</v>
      </c>
      <c r="U669" t="s">
        <v>164</v>
      </c>
      <c r="V669" s="17">
        <v>43956</v>
      </c>
      <c r="W669" t="s">
        <v>0</v>
      </c>
      <c r="X669">
        <v>4</v>
      </c>
      <c r="Y669">
        <v>4</v>
      </c>
      <c r="Z669" t="s">
        <v>226</v>
      </c>
      <c r="AA669" t="s">
        <v>225</v>
      </c>
    </row>
    <row r="670" spans="1:27" x14ac:dyDescent="0.2">
      <c r="A670">
        <v>668</v>
      </c>
      <c r="B670" t="s">
        <v>0</v>
      </c>
      <c r="C670" t="s">
        <v>4371</v>
      </c>
      <c r="D670" t="s">
        <v>164</v>
      </c>
      <c r="E670">
        <v>59.289000000000001</v>
      </c>
      <c r="F670">
        <v>-129.307999999999</v>
      </c>
      <c r="G670">
        <v>1959</v>
      </c>
      <c r="H670">
        <v>7</v>
      </c>
      <c r="I670">
        <v>7</v>
      </c>
      <c r="J670" s="17">
        <v>21738</v>
      </c>
      <c r="M670" t="s">
        <v>435</v>
      </c>
      <c r="N670">
        <v>615.1</v>
      </c>
      <c r="O670" t="s">
        <v>185</v>
      </c>
      <c r="P670" t="s">
        <v>164</v>
      </c>
      <c r="Q670" t="s">
        <v>166</v>
      </c>
      <c r="R670" t="s">
        <v>164</v>
      </c>
      <c r="S670" t="s">
        <v>4370</v>
      </c>
      <c r="T670" t="s">
        <v>164</v>
      </c>
      <c r="U670" t="s">
        <v>164</v>
      </c>
      <c r="V670" s="17">
        <v>43956</v>
      </c>
      <c r="W670" t="s">
        <v>0</v>
      </c>
      <c r="X670">
        <v>12</v>
      </c>
      <c r="Y670">
        <v>12</v>
      </c>
      <c r="Z670" t="s">
        <v>222</v>
      </c>
      <c r="AA670" t="s">
        <v>221</v>
      </c>
    </row>
    <row r="671" spans="1:27" x14ac:dyDescent="0.2">
      <c r="A671">
        <v>669</v>
      </c>
      <c r="B671" t="s">
        <v>0</v>
      </c>
      <c r="C671" t="s">
        <v>4369</v>
      </c>
      <c r="D671" t="s">
        <v>164</v>
      </c>
      <c r="E671">
        <v>58.713000000000001</v>
      </c>
      <c r="F671">
        <v>-124.923</v>
      </c>
      <c r="G671">
        <v>1959</v>
      </c>
      <c r="H671">
        <v>5</v>
      </c>
      <c r="I671">
        <v>13</v>
      </c>
      <c r="J671" s="17">
        <v>21683</v>
      </c>
      <c r="M671" t="s">
        <v>435</v>
      </c>
      <c r="N671">
        <v>498.5</v>
      </c>
      <c r="O671" t="s">
        <v>185</v>
      </c>
      <c r="P671" t="s">
        <v>164</v>
      </c>
      <c r="Q671" t="s">
        <v>166</v>
      </c>
      <c r="R671" t="s">
        <v>164</v>
      </c>
      <c r="S671" t="s">
        <v>4368</v>
      </c>
      <c r="T671" t="s">
        <v>164</v>
      </c>
      <c r="U671" t="s">
        <v>164</v>
      </c>
      <c r="V671" s="17">
        <v>43956</v>
      </c>
      <c r="W671" t="s">
        <v>0</v>
      </c>
      <c r="X671">
        <v>12</v>
      </c>
      <c r="Y671">
        <v>12</v>
      </c>
      <c r="Z671" t="s">
        <v>222</v>
      </c>
      <c r="AA671" t="s">
        <v>221</v>
      </c>
    </row>
    <row r="672" spans="1:27" x14ac:dyDescent="0.2">
      <c r="A672">
        <v>670</v>
      </c>
      <c r="B672" t="s">
        <v>0</v>
      </c>
      <c r="C672" t="s">
        <v>4367</v>
      </c>
      <c r="D672" t="s">
        <v>164</v>
      </c>
      <c r="E672">
        <v>58.817999999999898</v>
      </c>
      <c r="F672">
        <v>-125.173</v>
      </c>
      <c r="G672">
        <v>1965</v>
      </c>
      <c r="H672">
        <v>5</v>
      </c>
      <c r="I672">
        <v>8</v>
      </c>
      <c r="J672" s="17">
        <v>23870</v>
      </c>
      <c r="M672" t="s">
        <v>3142</v>
      </c>
      <c r="N672">
        <v>420.8</v>
      </c>
      <c r="O672" t="s">
        <v>185</v>
      </c>
      <c r="P672" t="s">
        <v>164</v>
      </c>
      <c r="Q672" t="s">
        <v>166</v>
      </c>
      <c r="R672" t="s">
        <v>164</v>
      </c>
      <c r="S672" t="s">
        <v>4366</v>
      </c>
      <c r="T672" t="s">
        <v>164</v>
      </c>
      <c r="U672" t="s">
        <v>164</v>
      </c>
      <c r="V672" s="17">
        <v>43956</v>
      </c>
      <c r="W672" t="s">
        <v>0</v>
      </c>
      <c r="X672">
        <v>12</v>
      </c>
      <c r="Y672">
        <v>12</v>
      </c>
      <c r="Z672" t="s">
        <v>222</v>
      </c>
      <c r="AA672" t="s">
        <v>221</v>
      </c>
    </row>
    <row r="673" spans="1:27" x14ac:dyDescent="0.2">
      <c r="A673">
        <v>671</v>
      </c>
      <c r="B673" t="s">
        <v>0</v>
      </c>
      <c r="C673" t="s">
        <v>4365</v>
      </c>
      <c r="D673" t="s">
        <v>164</v>
      </c>
      <c r="E673">
        <v>58.625999999999898</v>
      </c>
      <c r="F673">
        <v>-126.229</v>
      </c>
      <c r="G673">
        <v>1965</v>
      </c>
      <c r="H673">
        <v>6</v>
      </c>
      <c r="I673">
        <v>13</v>
      </c>
      <c r="J673" s="17">
        <v>23906</v>
      </c>
      <c r="M673" t="s">
        <v>3142</v>
      </c>
      <c r="N673">
        <v>1116.9000000000001</v>
      </c>
      <c r="O673" t="s">
        <v>185</v>
      </c>
      <c r="P673" t="s">
        <v>164</v>
      </c>
      <c r="Q673" t="s">
        <v>166</v>
      </c>
      <c r="R673" t="s">
        <v>164</v>
      </c>
      <c r="S673" t="s">
        <v>4364</v>
      </c>
      <c r="T673" t="s">
        <v>164</v>
      </c>
      <c r="U673" t="s">
        <v>164</v>
      </c>
      <c r="V673" s="17">
        <v>43956</v>
      </c>
      <c r="W673" t="s">
        <v>0</v>
      </c>
      <c r="X673">
        <v>12</v>
      </c>
      <c r="Y673">
        <v>12</v>
      </c>
      <c r="Z673" t="s">
        <v>222</v>
      </c>
      <c r="AA673" t="s">
        <v>221</v>
      </c>
    </row>
    <row r="674" spans="1:27" x14ac:dyDescent="0.2">
      <c r="A674">
        <v>672</v>
      </c>
      <c r="B674" t="s">
        <v>0</v>
      </c>
      <c r="C674" t="s">
        <v>4363</v>
      </c>
      <c r="D674" t="s">
        <v>164</v>
      </c>
      <c r="E674">
        <v>57.067999999999898</v>
      </c>
      <c r="F674">
        <v>-122.925</v>
      </c>
      <c r="G674">
        <v>1959</v>
      </c>
      <c r="H674">
        <v>5</v>
      </c>
      <c r="I674">
        <v>30</v>
      </c>
      <c r="J674" s="17">
        <v>21700</v>
      </c>
      <c r="M674" t="s">
        <v>435</v>
      </c>
      <c r="N674">
        <v>388.39999999999901</v>
      </c>
      <c r="O674" t="s">
        <v>185</v>
      </c>
      <c r="P674" t="s">
        <v>164</v>
      </c>
      <c r="Q674" t="s">
        <v>166</v>
      </c>
      <c r="R674" t="s">
        <v>164</v>
      </c>
      <c r="S674" t="s">
        <v>4362</v>
      </c>
      <c r="T674" t="s">
        <v>164</v>
      </c>
      <c r="U674" t="s">
        <v>164</v>
      </c>
      <c r="V674" s="17">
        <v>43956</v>
      </c>
      <c r="W674" t="s">
        <v>0</v>
      </c>
      <c r="X674">
        <v>12</v>
      </c>
      <c r="Y674">
        <v>12</v>
      </c>
      <c r="Z674" t="s">
        <v>222</v>
      </c>
      <c r="AA674" t="s">
        <v>221</v>
      </c>
    </row>
    <row r="675" spans="1:27" x14ac:dyDescent="0.2">
      <c r="A675">
        <v>673</v>
      </c>
      <c r="B675" t="s">
        <v>0</v>
      </c>
      <c r="C675" t="s">
        <v>4361</v>
      </c>
      <c r="D675" t="s">
        <v>164</v>
      </c>
      <c r="E675">
        <v>57.683999999999898</v>
      </c>
      <c r="F675">
        <v>-131.816</v>
      </c>
      <c r="G675">
        <v>1965</v>
      </c>
      <c r="H675">
        <v>8</v>
      </c>
      <c r="I675">
        <v>1</v>
      </c>
      <c r="J675" s="17">
        <v>23955</v>
      </c>
      <c r="M675" t="s">
        <v>3142</v>
      </c>
      <c r="N675">
        <v>5179.8999999999896</v>
      </c>
      <c r="O675" t="s">
        <v>167</v>
      </c>
      <c r="P675" t="s">
        <v>164</v>
      </c>
      <c r="Q675" t="s">
        <v>166</v>
      </c>
      <c r="R675" t="s">
        <v>164</v>
      </c>
      <c r="S675" t="s">
        <v>4360</v>
      </c>
      <c r="T675" t="s">
        <v>164</v>
      </c>
      <c r="U675" t="s">
        <v>164</v>
      </c>
      <c r="V675" s="17">
        <v>43956</v>
      </c>
      <c r="W675" t="s">
        <v>0</v>
      </c>
      <c r="X675">
        <v>12</v>
      </c>
      <c r="Y675">
        <v>12</v>
      </c>
      <c r="Z675" t="s">
        <v>222</v>
      </c>
      <c r="AA675" t="s">
        <v>221</v>
      </c>
    </row>
    <row r="676" spans="1:27" x14ac:dyDescent="0.2">
      <c r="A676">
        <v>674</v>
      </c>
      <c r="B676" t="s">
        <v>0</v>
      </c>
      <c r="C676" t="s">
        <v>4359</v>
      </c>
      <c r="D676" t="s">
        <v>164</v>
      </c>
      <c r="E676">
        <v>57.683999999999898</v>
      </c>
      <c r="F676">
        <v>-132.22900000000001</v>
      </c>
      <c r="G676">
        <v>1965</v>
      </c>
      <c r="H676">
        <v>7</v>
      </c>
      <c r="I676">
        <v>28</v>
      </c>
      <c r="J676" s="17">
        <v>23951</v>
      </c>
      <c r="M676" t="s">
        <v>3142</v>
      </c>
      <c r="N676">
        <v>1035.9000000000001</v>
      </c>
      <c r="O676" t="s">
        <v>167</v>
      </c>
      <c r="P676" t="s">
        <v>164</v>
      </c>
      <c r="Q676" t="s">
        <v>166</v>
      </c>
      <c r="R676" t="s">
        <v>164</v>
      </c>
      <c r="S676" t="s">
        <v>4358</v>
      </c>
      <c r="T676" t="s">
        <v>164</v>
      </c>
      <c r="U676" t="s">
        <v>164</v>
      </c>
      <c r="V676" s="17">
        <v>43956</v>
      </c>
      <c r="W676" t="s">
        <v>0</v>
      </c>
      <c r="X676">
        <v>12</v>
      </c>
      <c r="Y676">
        <v>12</v>
      </c>
      <c r="Z676" t="s">
        <v>222</v>
      </c>
      <c r="AA676" t="s">
        <v>221</v>
      </c>
    </row>
    <row r="677" spans="1:27" x14ac:dyDescent="0.2">
      <c r="A677">
        <v>675</v>
      </c>
      <c r="B677" t="s">
        <v>0</v>
      </c>
      <c r="C677" t="s">
        <v>4357</v>
      </c>
      <c r="D677" t="s">
        <v>164</v>
      </c>
      <c r="E677">
        <v>56.847000000000001</v>
      </c>
      <c r="F677">
        <v>-124.767</v>
      </c>
      <c r="G677">
        <v>1960</v>
      </c>
      <c r="H677">
        <v>8</v>
      </c>
      <c r="I677">
        <v>1</v>
      </c>
      <c r="J677" s="17">
        <v>22129</v>
      </c>
      <c r="M677" t="s">
        <v>3142</v>
      </c>
      <c r="N677">
        <v>492.5</v>
      </c>
      <c r="O677" t="s">
        <v>167</v>
      </c>
      <c r="P677" t="s">
        <v>164</v>
      </c>
      <c r="Q677" t="s">
        <v>166</v>
      </c>
      <c r="R677" t="s">
        <v>164</v>
      </c>
      <c r="S677" t="s">
        <v>4356</v>
      </c>
      <c r="T677" t="s">
        <v>164</v>
      </c>
      <c r="U677" t="s">
        <v>164</v>
      </c>
      <c r="V677" s="17">
        <v>43956</v>
      </c>
      <c r="W677" t="s">
        <v>0</v>
      </c>
      <c r="X677">
        <v>12</v>
      </c>
      <c r="Y677">
        <v>12</v>
      </c>
      <c r="Z677" t="s">
        <v>222</v>
      </c>
      <c r="AA677" t="s">
        <v>221</v>
      </c>
    </row>
    <row r="678" spans="1:27" x14ac:dyDescent="0.2">
      <c r="A678">
        <v>676</v>
      </c>
      <c r="B678" t="s">
        <v>0</v>
      </c>
      <c r="C678" t="s">
        <v>4355</v>
      </c>
      <c r="D678" t="s">
        <v>164</v>
      </c>
      <c r="E678">
        <v>57.241999999999898</v>
      </c>
      <c r="F678">
        <v>-121.316</v>
      </c>
      <c r="G678">
        <v>1959</v>
      </c>
      <c r="H678">
        <v>5</v>
      </c>
      <c r="I678">
        <v>12</v>
      </c>
      <c r="J678" s="17">
        <v>21682</v>
      </c>
      <c r="M678" t="s">
        <v>435</v>
      </c>
      <c r="N678">
        <v>258.89999999999901</v>
      </c>
      <c r="O678" t="s">
        <v>185</v>
      </c>
      <c r="P678" t="s">
        <v>164</v>
      </c>
      <c r="Q678" t="s">
        <v>166</v>
      </c>
      <c r="R678" t="s">
        <v>164</v>
      </c>
      <c r="S678" t="s">
        <v>4354</v>
      </c>
      <c r="T678" t="s">
        <v>164</v>
      </c>
      <c r="U678" t="s">
        <v>164</v>
      </c>
      <c r="V678" s="17">
        <v>43956</v>
      </c>
      <c r="W678" t="s">
        <v>0</v>
      </c>
      <c r="X678">
        <v>9</v>
      </c>
      <c r="Y678">
        <v>9</v>
      </c>
      <c r="Z678" t="s">
        <v>393</v>
      </c>
      <c r="AA678" t="s">
        <v>392</v>
      </c>
    </row>
    <row r="679" spans="1:27" x14ac:dyDescent="0.2">
      <c r="A679">
        <v>677</v>
      </c>
      <c r="B679" t="s">
        <v>0</v>
      </c>
      <c r="C679" t="s">
        <v>4353</v>
      </c>
      <c r="D679" t="s">
        <v>164</v>
      </c>
      <c r="E679">
        <v>57.347000000000001</v>
      </c>
      <c r="F679">
        <v>-120.925</v>
      </c>
      <c r="G679">
        <v>1965</v>
      </c>
      <c r="H679">
        <v>8</v>
      </c>
      <c r="I679">
        <v>2</v>
      </c>
      <c r="J679" s="17">
        <v>23956</v>
      </c>
      <c r="M679" t="s">
        <v>3142</v>
      </c>
      <c r="N679">
        <v>18704.5</v>
      </c>
      <c r="O679" t="s">
        <v>167</v>
      </c>
      <c r="P679" t="s">
        <v>164</v>
      </c>
      <c r="Q679" t="s">
        <v>166</v>
      </c>
      <c r="R679" t="s">
        <v>164</v>
      </c>
      <c r="S679" t="s">
        <v>4352</v>
      </c>
      <c r="T679" t="s">
        <v>164</v>
      </c>
      <c r="U679" t="s">
        <v>164</v>
      </c>
      <c r="V679" s="17">
        <v>43956</v>
      </c>
      <c r="W679" t="s">
        <v>0</v>
      </c>
      <c r="X679">
        <v>9</v>
      </c>
      <c r="Y679">
        <v>9</v>
      </c>
      <c r="Z679" t="s">
        <v>393</v>
      </c>
      <c r="AA679" t="s">
        <v>392</v>
      </c>
    </row>
    <row r="680" spans="1:27" x14ac:dyDescent="0.2">
      <c r="A680">
        <v>678</v>
      </c>
      <c r="B680" t="s">
        <v>0</v>
      </c>
      <c r="C680" t="s">
        <v>4351</v>
      </c>
      <c r="D680" t="s">
        <v>164</v>
      </c>
      <c r="E680">
        <v>57.317999999999898</v>
      </c>
      <c r="F680">
        <v>-121.066</v>
      </c>
      <c r="G680">
        <v>1965</v>
      </c>
      <c r="H680">
        <v>8</v>
      </c>
      <c r="I680">
        <v>2</v>
      </c>
      <c r="J680" s="17">
        <v>23956</v>
      </c>
      <c r="M680" t="s">
        <v>3142</v>
      </c>
      <c r="N680">
        <v>2768</v>
      </c>
      <c r="O680" t="s">
        <v>167</v>
      </c>
      <c r="P680" t="s">
        <v>164</v>
      </c>
      <c r="Q680" t="s">
        <v>166</v>
      </c>
      <c r="R680" t="s">
        <v>164</v>
      </c>
      <c r="S680" t="s">
        <v>4350</v>
      </c>
      <c r="T680" t="s">
        <v>164</v>
      </c>
      <c r="U680" t="s">
        <v>164</v>
      </c>
      <c r="V680" s="17">
        <v>43956</v>
      </c>
      <c r="W680" t="s">
        <v>0</v>
      </c>
      <c r="X680">
        <v>9</v>
      </c>
      <c r="Y680">
        <v>9</v>
      </c>
      <c r="Z680" t="s">
        <v>393</v>
      </c>
      <c r="AA680" t="s">
        <v>392</v>
      </c>
    </row>
    <row r="681" spans="1:27" x14ac:dyDescent="0.2">
      <c r="A681">
        <v>679</v>
      </c>
      <c r="B681" t="s">
        <v>0</v>
      </c>
      <c r="C681" t="s">
        <v>4349</v>
      </c>
      <c r="D681" t="s">
        <v>164</v>
      </c>
      <c r="E681">
        <v>56.375999999999898</v>
      </c>
      <c r="F681">
        <v>-120.069999999999</v>
      </c>
      <c r="G681">
        <v>1960</v>
      </c>
      <c r="H681">
        <v>7</v>
      </c>
      <c r="I681">
        <v>19</v>
      </c>
      <c r="J681" s="17">
        <v>22116</v>
      </c>
      <c r="M681" t="s">
        <v>3142</v>
      </c>
      <c r="N681">
        <v>323.69999999999902</v>
      </c>
      <c r="O681" t="s">
        <v>185</v>
      </c>
      <c r="P681" t="s">
        <v>164</v>
      </c>
      <c r="Q681" t="s">
        <v>166</v>
      </c>
      <c r="R681" t="s">
        <v>164</v>
      </c>
      <c r="S681" t="s">
        <v>4348</v>
      </c>
      <c r="T681" t="s">
        <v>164</v>
      </c>
      <c r="U681" t="s">
        <v>164</v>
      </c>
      <c r="V681" s="17">
        <v>43956</v>
      </c>
      <c r="W681" t="s">
        <v>0</v>
      </c>
      <c r="X681">
        <v>9</v>
      </c>
      <c r="Y681">
        <v>9</v>
      </c>
      <c r="Z681" t="s">
        <v>393</v>
      </c>
      <c r="AA681" t="s">
        <v>392</v>
      </c>
    </row>
    <row r="682" spans="1:27" x14ac:dyDescent="0.2">
      <c r="A682">
        <v>680</v>
      </c>
      <c r="B682" t="s">
        <v>0</v>
      </c>
      <c r="C682" t="s">
        <v>4347</v>
      </c>
      <c r="D682" t="s">
        <v>164</v>
      </c>
      <c r="E682">
        <v>56.375999999999898</v>
      </c>
      <c r="F682">
        <v>-120.017</v>
      </c>
      <c r="G682">
        <v>1959</v>
      </c>
      <c r="H682">
        <v>5</v>
      </c>
      <c r="I682">
        <v>15</v>
      </c>
      <c r="J682" s="17">
        <v>21685</v>
      </c>
      <c r="M682" t="s">
        <v>435</v>
      </c>
      <c r="N682">
        <v>607</v>
      </c>
      <c r="O682" t="s">
        <v>185</v>
      </c>
      <c r="P682" t="s">
        <v>164</v>
      </c>
      <c r="Q682" t="s">
        <v>166</v>
      </c>
      <c r="R682" t="s">
        <v>164</v>
      </c>
      <c r="S682" t="s">
        <v>4346</v>
      </c>
      <c r="T682" t="s">
        <v>164</v>
      </c>
      <c r="U682" t="s">
        <v>164</v>
      </c>
      <c r="V682" s="17">
        <v>43956</v>
      </c>
      <c r="W682" t="s">
        <v>0</v>
      </c>
      <c r="X682">
        <v>9</v>
      </c>
      <c r="Y682">
        <v>9</v>
      </c>
      <c r="Z682" t="s">
        <v>393</v>
      </c>
      <c r="AA682" t="s">
        <v>392</v>
      </c>
    </row>
    <row r="683" spans="1:27" x14ac:dyDescent="0.2">
      <c r="A683">
        <v>681</v>
      </c>
      <c r="B683" t="s">
        <v>0</v>
      </c>
      <c r="C683" t="s">
        <v>4345</v>
      </c>
      <c r="D683" t="s">
        <v>164</v>
      </c>
      <c r="E683">
        <v>56.567999999999898</v>
      </c>
      <c r="F683">
        <v>-121.98</v>
      </c>
      <c r="G683">
        <v>1959</v>
      </c>
      <c r="H683">
        <v>5</v>
      </c>
      <c r="I683">
        <v>10</v>
      </c>
      <c r="J683" s="17">
        <v>21680</v>
      </c>
      <c r="M683" t="s">
        <v>435</v>
      </c>
      <c r="N683">
        <v>513.89999999999895</v>
      </c>
      <c r="O683" t="s">
        <v>185</v>
      </c>
      <c r="P683" t="s">
        <v>164</v>
      </c>
      <c r="Q683" t="s">
        <v>166</v>
      </c>
      <c r="R683" t="s">
        <v>164</v>
      </c>
      <c r="S683" t="s">
        <v>4344</v>
      </c>
      <c r="T683" t="s">
        <v>164</v>
      </c>
      <c r="U683" t="s">
        <v>164</v>
      </c>
      <c r="V683" s="17">
        <v>43956</v>
      </c>
      <c r="W683" t="s">
        <v>0</v>
      </c>
      <c r="X683">
        <v>9</v>
      </c>
      <c r="Y683">
        <v>9</v>
      </c>
      <c r="Z683" t="s">
        <v>393</v>
      </c>
      <c r="AA683" t="s">
        <v>392</v>
      </c>
    </row>
    <row r="684" spans="1:27" x14ac:dyDescent="0.2">
      <c r="A684">
        <v>682</v>
      </c>
      <c r="B684" t="s">
        <v>0</v>
      </c>
      <c r="C684" t="s">
        <v>4343</v>
      </c>
      <c r="D684" t="s">
        <v>164</v>
      </c>
      <c r="E684">
        <v>57.259999999999899</v>
      </c>
      <c r="F684">
        <v>-121.479</v>
      </c>
      <c r="G684">
        <v>1959</v>
      </c>
      <c r="H684">
        <v>5</v>
      </c>
      <c r="I684">
        <v>13</v>
      </c>
      <c r="J684" s="17">
        <v>21683</v>
      </c>
      <c r="M684" t="s">
        <v>435</v>
      </c>
      <c r="N684">
        <v>258.89999999999901</v>
      </c>
      <c r="O684" t="s">
        <v>185</v>
      </c>
      <c r="P684" t="s">
        <v>164</v>
      </c>
      <c r="Q684" t="s">
        <v>166</v>
      </c>
      <c r="R684" t="s">
        <v>164</v>
      </c>
      <c r="S684" t="s">
        <v>4342</v>
      </c>
      <c r="T684" t="s">
        <v>164</v>
      </c>
      <c r="U684" t="s">
        <v>164</v>
      </c>
      <c r="V684" s="17">
        <v>43956</v>
      </c>
      <c r="W684" t="s">
        <v>0</v>
      </c>
      <c r="X684">
        <v>9</v>
      </c>
      <c r="Y684">
        <v>9</v>
      </c>
      <c r="Z684" t="s">
        <v>393</v>
      </c>
      <c r="AA684" t="s">
        <v>392</v>
      </c>
    </row>
    <row r="685" spans="1:27" x14ac:dyDescent="0.2">
      <c r="A685">
        <v>683</v>
      </c>
      <c r="B685" t="s">
        <v>0</v>
      </c>
      <c r="C685" t="s">
        <v>4341</v>
      </c>
      <c r="D685" t="s">
        <v>164</v>
      </c>
      <c r="E685">
        <v>56.683999999999898</v>
      </c>
      <c r="F685">
        <v>-122.517</v>
      </c>
      <c r="G685">
        <v>1959</v>
      </c>
      <c r="H685">
        <v>5</v>
      </c>
      <c r="I685">
        <v>12</v>
      </c>
      <c r="J685" s="17">
        <v>21682</v>
      </c>
      <c r="M685" t="s">
        <v>435</v>
      </c>
      <c r="N685">
        <v>776.89999999999895</v>
      </c>
      <c r="O685" t="s">
        <v>185</v>
      </c>
      <c r="P685" t="s">
        <v>164</v>
      </c>
      <c r="Q685" t="s">
        <v>166</v>
      </c>
      <c r="R685" t="s">
        <v>164</v>
      </c>
      <c r="S685" t="s">
        <v>4340</v>
      </c>
      <c r="T685" t="s">
        <v>164</v>
      </c>
      <c r="U685" t="s">
        <v>164</v>
      </c>
      <c r="V685" s="17">
        <v>43956</v>
      </c>
      <c r="W685" t="s">
        <v>0</v>
      </c>
      <c r="X685">
        <v>9</v>
      </c>
      <c r="Y685">
        <v>9</v>
      </c>
      <c r="Z685" t="s">
        <v>393</v>
      </c>
      <c r="AA685" t="s">
        <v>392</v>
      </c>
    </row>
    <row r="686" spans="1:27" x14ac:dyDescent="0.2">
      <c r="A686">
        <v>684</v>
      </c>
      <c r="B686" t="s">
        <v>0</v>
      </c>
      <c r="C686" t="s">
        <v>4339</v>
      </c>
      <c r="D686" t="s">
        <v>164</v>
      </c>
      <c r="E686">
        <v>56.567999999999898</v>
      </c>
      <c r="F686">
        <v>-122.42700000000001</v>
      </c>
      <c r="G686">
        <v>1959</v>
      </c>
      <c r="H686">
        <v>5</v>
      </c>
      <c r="I686">
        <v>13</v>
      </c>
      <c r="J686" s="17">
        <v>21683</v>
      </c>
      <c r="M686" t="s">
        <v>435</v>
      </c>
      <c r="N686">
        <v>602.89999999999895</v>
      </c>
      <c r="O686" t="s">
        <v>185</v>
      </c>
      <c r="P686" t="s">
        <v>164</v>
      </c>
      <c r="Q686" t="s">
        <v>166</v>
      </c>
      <c r="R686" t="s">
        <v>164</v>
      </c>
      <c r="S686" t="s">
        <v>4338</v>
      </c>
      <c r="T686" t="s">
        <v>164</v>
      </c>
      <c r="U686" t="s">
        <v>164</v>
      </c>
      <c r="V686" s="17">
        <v>43956</v>
      </c>
      <c r="W686" t="s">
        <v>0</v>
      </c>
      <c r="X686">
        <v>9</v>
      </c>
      <c r="Y686">
        <v>9</v>
      </c>
      <c r="Z686" t="s">
        <v>393</v>
      </c>
      <c r="AA686" t="s">
        <v>392</v>
      </c>
    </row>
    <row r="687" spans="1:27" x14ac:dyDescent="0.2">
      <c r="A687">
        <v>685</v>
      </c>
      <c r="B687" t="s">
        <v>0</v>
      </c>
      <c r="C687" t="s">
        <v>4337</v>
      </c>
      <c r="D687" t="s">
        <v>164</v>
      </c>
      <c r="E687">
        <v>56.463000000000001</v>
      </c>
      <c r="F687">
        <v>-121.569999999999</v>
      </c>
      <c r="G687">
        <v>1959</v>
      </c>
      <c r="H687">
        <v>5</v>
      </c>
      <c r="I687">
        <v>14</v>
      </c>
      <c r="J687" s="17">
        <v>21684</v>
      </c>
      <c r="M687" t="s">
        <v>435</v>
      </c>
      <c r="N687">
        <v>1294.9000000000001</v>
      </c>
      <c r="O687" t="s">
        <v>185</v>
      </c>
      <c r="P687" t="s">
        <v>164</v>
      </c>
      <c r="Q687" t="s">
        <v>166</v>
      </c>
      <c r="R687" t="s">
        <v>164</v>
      </c>
      <c r="S687" t="s">
        <v>4336</v>
      </c>
      <c r="T687" t="s">
        <v>164</v>
      </c>
      <c r="U687" t="s">
        <v>164</v>
      </c>
      <c r="V687" s="17">
        <v>43956</v>
      </c>
      <c r="W687" t="s">
        <v>0</v>
      </c>
      <c r="X687">
        <v>9</v>
      </c>
      <c r="Y687">
        <v>9</v>
      </c>
      <c r="Z687" t="s">
        <v>393</v>
      </c>
      <c r="AA687" t="s">
        <v>392</v>
      </c>
    </row>
    <row r="688" spans="1:27" x14ac:dyDescent="0.2">
      <c r="A688">
        <v>686</v>
      </c>
      <c r="B688" t="s">
        <v>0</v>
      </c>
      <c r="C688" t="s">
        <v>4335</v>
      </c>
      <c r="D688" t="s">
        <v>164</v>
      </c>
      <c r="E688">
        <v>56.433999999999898</v>
      </c>
      <c r="F688">
        <v>-121.267</v>
      </c>
      <c r="G688">
        <v>1959</v>
      </c>
      <c r="H688">
        <v>5</v>
      </c>
      <c r="I688">
        <v>14</v>
      </c>
      <c r="J688" s="17">
        <v>21684</v>
      </c>
      <c r="M688" t="s">
        <v>435</v>
      </c>
      <c r="N688">
        <v>424.89999999999901</v>
      </c>
      <c r="O688" t="s">
        <v>185</v>
      </c>
      <c r="P688" t="s">
        <v>164</v>
      </c>
      <c r="Q688" t="s">
        <v>166</v>
      </c>
      <c r="R688" t="s">
        <v>164</v>
      </c>
      <c r="S688" t="s">
        <v>4334</v>
      </c>
      <c r="T688" t="s">
        <v>164</v>
      </c>
      <c r="U688" t="s">
        <v>164</v>
      </c>
      <c r="V688" s="17">
        <v>43956</v>
      </c>
      <c r="W688" t="s">
        <v>0</v>
      </c>
      <c r="X688">
        <v>9</v>
      </c>
      <c r="Y688">
        <v>9</v>
      </c>
      <c r="Z688" t="s">
        <v>393</v>
      </c>
      <c r="AA688" t="s">
        <v>392</v>
      </c>
    </row>
    <row r="689" spans="1:27" x14ac:dyDescent="0.2">
      <c r="A689">
        <v>687</v>
      </c>
      <c r="B689" t="s">
        <v>0</v>
      </c>
      <c r="C689" t="s">
        <v>4333</v>
      </c>
      <c r="D689" t="s">
        <v>164</v>
      </c>
      <c r="E689">
        <v>57.125999999999898</v>
      </c>
      <c r="F689">
        <v>-121.425</v>
      </c>
      <c r="G689">
        <v>1959</v>
      </c>
      <c r="H689">
        <v>5</v>
      </c>
      <c r="I689">
        <v>18</v>
      </c>
      <c r="J689" s="17">
        <v>21688</v>
      </c>
      <c r="M689" t="s">
        <v>435</v>
      </c>
      <c r="N689">
        <v>2962.3</v>
      </c>
      <c r="O689" t="s">
        <v>185</v>
      </c>
      <c r="P689" t="s">
        <v>164</v>
      </c>
      <c r="Q689" t="s">
        <v>166</v>
      </c>
      <c r="R689" t="s">
        <v>164</v>
      </c>
      <c r="S689" t="s">
        <v>4332</v>
      </c>
      <c r="T689" t="s">
        <v>164</v>
      </c>
      <c r="U689" t="s">
        <v>164</v>
      </c>
      <c r="V689" s="17">
        <v>43956</v>
      </c>
      <c r="W689" t="s">
        <v>0</v>
      </c>
      <c r="X689">
        <v>9</v>
      </c>
      <c r="Y689">
        <v>9</v>
      </c>
      <c r="Z689" t="s">
        <v>393</v>
      </c>
      <c r="AA689" t="s">
        <v>392</v>
      </c>
    </row>
    <row r="690" spans="1:27" x14ac:dyDescent="0.2">
      <c r="A690">
        <v>688</v>
      </c>
      <c r="B690" t="s">
        <v>0</v>
      </c>
      <c r="C690" t="s">
        <v>4331</v>
      </c>
      <c r="D690" t="s">
        <v>164</v>
      </c>
      <c r="E690">
        <v>56.539000000000001</v>
      </c>
      <c r="F690">
        <v>-121.819999999999</v>
      </c>
      <c r="G690">
        <v>1965</v>
      </c>
      <c r="H690">
        <v>5</v>
      </c>
      <c r="I690">
        <v>8</v>
      </c>
      <c r="J690" s="17">
        <v>23870</v>
      </c>
      <c r="M690" t="s">
        <v>3142</v>
      </c>
      <c r="N690">
        <v>206.3</v>
      </c>
      <c r="O690" t="s">
        <v>185</v>
      </c>
      <c r="P690" t="s">
        <v>164</v>
      </c>
      <c r="Q690" t="s">
        <v>166</v>
      </c>
      <c r="R690" t="s">
        <v>164</v>
      </c>
      <c r="S690" t="s">
        <v>4330</v>
      </c>
      <c r="T690" t="s">
        <v>164</v>
      </c>
      <c r="U690" t="s">
        <v>164</v>
      </c>
      <c r="V690" s="17">
        <v>43956</v>
      </c>
      <c r="W690" t="s">
        <v>0</v>
      </c>
      <c r="X690">
        <v>9</v>
      </c>
      <c r="Y690">
        <v>9</v>
      </c>
      <c r="Z690" t="s">
        <v>393</v>
      </c>
      <c r="AA690" t="s">
        <v>392</v>
      </c>
    </row>
    <row r="691" spans="1:27" x14ac:dyDescent="0.2">
      <c r="A691">
        <v>689</v>
      </c>
      <c r="B691" t="s">
        <v>0</v>
      </c>
      <c r="C691" t="s">
        <v>4329</v>
      </c>
      <c r="D691" t="s">
        <v>164</v>
      </c>
      <c r="E691">
        <v>56.125999999999898</v>
      </c>
      <c r="F691">
        <v>-122.819999999999</v>
      </c>
      <c r="G691">
        <v>1960</v>
      </c>
      <c r="H691">
        <v>7</v>
      </c>
      <c r="I691">
        <v>30</v>
      </c>
      <c r="J691" s="17">
        <v>22127</v>
      </c>
      <c r="M691" t="s">
        <v>3142</v>
      </c>
      <c r="N691">
        <v>7452.6999999999898</v>
      </c>
      <c r="O691" t="s">
        <v>167</v>
      </c>
      <c r="P691" t="s">
        <v>164</v>
      </c>
      <c r="Q691" t="s">
        <v>166</v>
      </c>
      <c r="R691" t="s">
        <v>164</v>
      </c>
      <c r="S691" t="s">
        <v>4328</v>
      </c>
      <c r="T691" t="s">
        <v>164</v>
      </c>
      <c r="U691" t="s">
        <v>164</v>
      </c>
      <c r="V691" s="17">
        <v>43956</v>
      </c>
      <c r="W691" t="s">
        <v>0</v>
      </c>
      <c r="X691">
        <v>14</v>
      </c>
      <c r="Y691">
        <v>14</v>
      </c>
      <c r="Z691" t="s">
        <v>163</v>
      </c>
      <c r="AA691" t="s">
        <v>162</v>
      </c>
    </row>
    <row r="692" spans="1:27" x14ac:dyDescent="0.2">
      <c r="A692">
        <v>690</v>
      </c>
      <c r="B692" t="s">
        <v>0</v>
      </c>
      <c r="C692" t="s">
        <v>4327</v>
      </c>
      <c r="D692" t="s">
        <v>164</v>
      </c>
      <c r="E692">
        <v>55.847000000000001</v>
      </c>
      <c r="F692">
        <v>-121.73</v>
      </c>
      <c r="G692">
        <v>1960</v>
      </c>
      <c r="H692">
        <v>4</v>
      </c>
      <c r="I692">
        <v>28</v>
      </c>
      <c r="J692" s="17">
        <v>22034</v>
      </c>
      <c r="M692" t="s">
        <v>3142</v>
      </c>
      <c r="N692">
        <v>284.8</v>
      </c>
      <c r="O692" t="s">
        <v>185</v>
      </c>
      <c r="P692" t="s">
        <v>164</v>
      </c>
      <c r="Q692" t="s">
        <v>166</v>
      </c>
      <c r="R692" t="s">
        <v>164</v>
      </c>
      <c r="S692" t="s">
        <v>4326</v>
      </c>
      <c r="T692" t="s">
        <v>164</v>
      </c>
      <c r="U692" t="s">
        <v>164</v>
      </c>
      <c r="V692" s="17">
        <v>43956</v>
      </c>
      <c r="W692" t="s">
        <v>0</v>
      </c>
      <c r="X692">
        <v>9</v>
      </c>
      <c r="Y692">
        <v>9</v>
      </c>
      <c r="Z692" t="s">
        <v>393</v>
      </c>
      <c r="AA692" t="s">
        <v>392</v>
      </c>
    </row>
    <row r="693" spans="1:27" x14ac:dyDescent="0.2">
      <c r="A693">
        <v>691</v>
      </c>
      <c r="B693" t="s">
        <v>0</v>
      </c>
      <c r="C693" t="s">
        <v>4325</v>
      </c>
      <c r="D693" t="s">
        <v>164</v>
      </c>
      <c r="E693">
        <v>55.933999999999898</v>
      </c>
      <c r="F693">
        <v>-121.428</v>
      </c>
      <c r="G693">
        <v>1960</v>
      </c>
      <c r="H693">
        <v>5</v>
      </c>
      <c r="I693">
        <v>9</v>
      </c>
      <c r="J693" s="17">
        <v>22045</v>
      </c>
      <c r="M693" t="s">
        <v>3142</v>
      </c>
      <c r="N693">
        <v>569.70000000000005</v>
      </c>
      <c r="O693" t="s">
        <v>185</v>
      </c>
      <c r="P693" t="s">
        <v>164</v>
      </c>
      <c r="Q693" t="s">
        <v>166</v>
      </c>
      <c r="R693" t="s">
        <v>164</v>
      </c>
      <c r="S693" t="s">
        <v>4324</v>
      </c>
      <c r="T693" t="s">
        <v>164</v>
      </c>
      <c r="U693" t="s">
        <v>164</v>
      </c>
      <c r="V693" s="17">
        <v>43956</v>
      </c>
      <c r="W693" t="s">
        <v>0</v>
      </c>
      <c r="X693">
        <v>9</v>
      </c>
      <c r="Y693">
        <v>9</v>
      </c>
      <c r="Z693" t="s">
        <v>393</v>
      </c>
      <c r="AA693" t="s">
        <v>392</v>
      </c>
    </row>
    <row r="694" spans="1:27" x14ac:dyDescent="0.2">
      <c r="A694">
        <v>692</v>
      </c>
      <c r="B694" t="s">
        <v>0</v>
      </c>
      <c r="C694" t="s">
        <v>4323</v>
      </c>
      <c r="D694" t="s">
        <v>164</v>
      </c>
      <c r="E694">
        <v>56.155000000000001</v>
      </c>
      <c r="F694">
        <v>-121.569999999999</v>
      </c>
      <c r="G694">
        <v>1960</v>
      </c>
      <c r="H694">
        <v>6</v>
      </c>
      <c r="I694">
        <v>11</v>
      </c>
      <c r="J694" s="17">
        <v>22078</v>
      </c>
      <c r="M694" t="s">
        <v>3142</v>
      </c>
      <c r="N694">
        <v>728.39999999999895</v>
      </c>
      <c r="O694" t="s">
        <v>185</v>
      </c>
      <c r="P694" t="s">
        <v>164</v>
      </c>
      <c r="Q694" t="s">
        <v>166</v>
      </c>
      <c r="R694" t="s">
        <v>164</v>
      </c>
      <c r="S694" t="s">
        <v>4322</v>
      </c>
      <c r="T694" t="s">
        <v>164</v>
      </c>
      <c r="U694" t="s">
        <v>164</v>
      </c>
      <c r="V694" s="17">
        <v>43956</v>
      </c>
      <c r="W694" t="s">
        <v>0</v>
      </c>
      <c r="X694">
        <v>9</v>
      </c>
      <c r="Y694">
        <v>9</v>
      </c>
      <c r="Z694" t="s">
        <v>393</v>
      </c>
      <c r="AA694" t="s">
        <v>392</v>
      </c>
    </row>
    <row r="695" spans="1:27" x14ac:dyDescent="0.2">
      <c r="A695">
        <v>693</v>
      </c>
      <c r="B695" t="s">
        <v>0</v>
      </c>
      <c r="C695" t="s">
        <v>4321</v>
      </c>
      <c r="D695" t="s">
        <v>164</v>
      </c>
      <c r="E695">
        <v>55.789000000000001</v>
      </c>
      <c r="F695">
        <v>-121.48</v>
      </c>
      <c r="G695">
        <v>1959</v>
      </c>
      <c r="H695">
        <v>5</v>
      </c>
      <c r="I695">
        <v>13</v>
      </c>
      <c r="J695" s="17">
        <v>21683</v>
      </c>
      <c r="M695" t="s">
        <v>435</v>
      </c>
      <c r="N695">
        <v>1622.7</v>
      </c>
      <c r="O695" t="s">
        <v>185</v>
      </c>
      <c r="P695" t="s">
        <v>164</v>
      </c>
      <c r="Q695" t="s">
        <v>166</v>
      </c>
      <c r="R695" t="s">
        <v>164</v>
      </c>
      <c r="S695" t="s">
        <v>4320</v>
      </c>
      <c r="T695" t="s">
        <v>164</v>
      </c>
      <c r="U695" t="s">
        <v>164</v>
      </c>
      <c r="V695" s="17">
        <v>43956</v>
      </c>
      <c r="W695" t="s">
        <v>0</v>
      </c>
      <c r="X695">
        <v>9</v>
      </c>
      <c r="Y695">
        <v>9</v>
      </c>
      <c r="Z695" t="s">
        <v>393</v>
      </c>
      <c r="AA695" t="s">
        <v>392</v>
      </c>
    </row>
    <row r="696" spans="1:27" x14ac:dyDescent="0.2">
      <c r="A696">
        <v>694</v>
      </c>
      <c r="B696" t="s">
        <v>0</v>
      </c>
      <c r="C696" t="s">
        <v>4319</v>
      </c>
      <c r="D696" t="s">
        <v>164</v>
      </c>
      <c r="E696">
        <v>55.963000000000001</v>
      </c>
      <c r="F696">
        <v>-121.376</v>
      </c>
      <c r="G696">
        <v>1959</v>
      </c>
      <c r="H696">
        <v>5</v>
      </c>
      <c r="I696">
        <v>18</v>
      </c>
      <c r="J696" s="17">
        <v>21688</v>
      </c>
      <c r="M696" t="s">
        <v>435</v>
      </c>
      <c r="N696">
        <v>579.5</v>
      </c>
      <c r="O696" t="s">
        <v>185</v>
      </c>
      <c r="P696" t="s">
        <v>164</v>
      </c>
      <c r="Q696" t="s">
        <v>166</v>
      </c>
      <c r="R696" t="s">
        <v>164</v>
      </c>
      <c r="S696" t="s">
        <v>4318</v>
      </c>
      <c r="T696" t="s">
        <v>164</v>
      </c>
      <c r="U696" t="s">
        <v>164</v>
      </c>
      <c r="V696" s="17">
        <v>43956</v>
      </c>
      <c r="W696" t="s">
        <v>0</v>
      </c>
      <c r="X696">
        <v>9</v>
      </c>
      <c r="Y696">
        <v>9</v>
      </c>
      <c r="Z696" t="s">
        <v>393</v>
      </c>
      <c r="AA696" t="s">
        <v>392</v>
      </c>
    </row>
    <row r="697" spans="1:27" x14ac:dyDescent="0.2">
      <c r="A697">
        <v>695</v>
      </c>
      <c r="B697" t="s">
        <v>0</v>
      </c>
      <c r="C697" t="s">
        <v>4317</v>
      </c>
      <c r="D697" t="s">
        <v>164</v>
      </c>
      <c r="E697">
        <v>56.067999999999898</v>
      </c>
      <c r="F697">
        <v>-121.124</v>
      </c>
      <c r="G697">
        <v>1959</v>
      </c>
      <c r="H697">
        <v>5</v>
      </c>
      <c r="I697">
        <v>15</v>
      </c>
      <c r="J697" s="17">
        <v>21685</v>
      </c>
      <c r="M697" t="s">
        <v>435</v>
      </c>
      <c r="N697">
        <v>2136.6999999999898</v>
      </c>
      <c r="O697" t="s">
        <v>185</v>
      </c>
      <c r="P697" t="s">
        <v>164</v>
      </c>
      <c r="Q697" t="s">
        <v>166</v>
      </c>
      <c r="R697" t="s">
        <v>164</v>
      </c>
      <c r="S697" t="s">
        <v>4316</v>
      </c>
      <c r="T697" t="s">
        <v>164</v>
      </c>
      <c r="U697" t="s">
        <v>164</v>
      </c>
      <c r="V697" s="17">
        <v>43956</v>
      </c>
      <c r="W697" t="s">
        <v>0</v>
      </c>
      <c r="X697">
        <v>9</v>
      </c>
      <c r="Y697">
        <v>9</v>
      </c>
      <c r="Z697" t="s">
        <v>393</v>
      </c>
      <c r="AA697" t="s">
        <v>392</v>
      </c>
    </row>
    <row r="698" spans="1:27" x14ac:dyDescent="0.2">
      <c r="A698">
        <v>696</v>
      </c>
      <c r="B698" t="s">
        <v>0</v>
      </c>
      <c r="C698" t="s">
        <v>4315</v>
      </c>
      <c r="D698" t="s">
        <v>164</v>
      </c>
      <c r="E698">
        <v>55.905000000000001</v>
      </c>
      <c r="F698">
        <v>-120.876</v>
      </c>
      <c r="G698">
        <v>1959</v>
      </c>
      <c r="H698">
        <v>5</v>
      </c>
      <c r="I698">
        <v>22</v>
      </c>
      <c r="J698" s="17">
        <v>21692</v>
      </c>
      <c r="M698" t="s">
        <v>435</v>
      </c>
      <c r="N698">
        <v>8660.2000000000007</v>
      </c>
      <c r="O698" t="s">
        <v>185</v>
      </c>
      <c r="P698" t="s">
        <v>164</v>
      </c>
      <c r="Q698" t="s">
        <v>166</v>
      </c>
      <c r="R698" t="s">
        <v>164</v>
      </c>
      <c r="S698" t="s">
        <v>4314</v>
      </c>
      <c r="T698" t="s">
        <v>164</v>
      </c>
      <c r="U698" t="s">
        <v>164</v>
      </c>
      <c r="V698" s="17">
        <v>43956</v>
      </c>
      <c r="W698" t="s">
        <v>0</v>
      </c>
      <c r="X698">
        <v>9</v>
      </c>
      <c r="Y698">
        <v>9</v>
      </c>
      <c r="Z698" t="s">
        <v>393</v>
      </c>
      <c r="AA698" t="s">
        <v>392</v>
      </c>
    </row>
    <row r="699" spans="1:27" x14ac:dyDescent="0.2">
      <c r="A699">
        <v>697</v>
      </c>
      <c r="B699" t="s">
        <v>0</v>
      </c>
      <c r="C699" t="s">
        <v>4313</v>
      </c>
      <c r="D699" t="s">
        <v>164</v>
      </c>
      <c r="E699">
        <v>56.259999999999899</v>
      </c>
      <c r="F699">
        <v>-120.017</v>
      </c>
      <c r="G699">
        <v>1959</v>
      </c>
      <c r="H699">
        <v>5</v>
      </c>
      <c r="I699">
        <v>16</v>
      </c>
      <c r="J699" s="17">
        <v>21686</v>
      </c>
      <c r="M699" t="s">
        <v>435</v>
      </c>
      <c r="N699">
        <v>258.89999999999901</v>
      </c>
      <c r="O699" t="s">
        <v>185</v>
      </c>
      <c r="P699" t="s">
        <v>164</v>
      </c>
      <c r="Q699" t="s">
        <v>166</v>
      </c>
      <c r="R699" t="s">
        <v>164</v>
      </c>
      <c r="S699" t="s">
        <v>4312</v>
      </c>
      <c r="T699" t="s">
        <v>164</v>
      </c>
      <c r="U699" t="s">
        <v>164</v>
      </c>
      <c r="V699" s="17">
        <v>43956</v>
      </c>
      <c r="W699" t="s">
        <v>0</v>
      </c>
      <c r="X699">
        <v>9</v>
      </c>
      <c r="Y699">
        <v>9</v>
      </c>
      <c r="Z699" t="s">
        <v>393</v>
      </c>
      <c r="AA699" t="s">
        <v>392</v>
      </c>
    </row>
    <row r="700" spans="1:27" x14ac:dyDescent="0.2">
      <c r="A700">
        <v>698</v>
      </c>
      <c r="B700" t="s">
        <v>0</v>
      </c>
      <c r="C700" t="s">
        <v>4311</v>
      </c>
      <c r="D700" t="s">
        <v>164</v>
      </c>
      <c r="E700">
        <v>56.241999999999898</v>
      </c>
      <c r="F700">
        <v>-120.374</v>
      </c>
      <c r="G700">
        <v>1959</v>
      </c>
      <c r="H700">
        <v>5</v>
      </c>
      <c r="I700">
        <v>15</v>
      </c>
      <c r="J700" s="17">
        <v>21685</v>
      </c>
      <c r="M700" t="s">
        <v>435</v>
      </c>
      <c r="N700">
        <v>242.8</v>
      </c>
      <c r="O700" t="s">
        <v>185</v>
      </c>
      <c r="P700" t="s">
        <v>164</v>
      </c>
      <c r="Q700" t="s">
        <v>166</v>
      </c>
      <c r="R700" t="s">
        <v>164</v>
      </c>
      <c r="S700" t="s">
        <v>4310</v>
      </c>
      <c r="T700" t="s">
        <v>164</v>
      </c>
      <c r="U700" t="s">
        <v>164</v>
      </c>
      <c r="V700" s="17">
        <v>43956</v>
      </c>
      <c r="W700" t="s">
        <v>0</v>
      </c>
      <c r="X700">
        <v>9</v>
      </c>
      <c r="Y700">
        <v>9</v>
      </c>
      <c r="Z700" t="s">
        <v>393</v>
      </c>
      <c r="AA700" t="s">
        <v>392</v>
      </c>
    </row>
    <row r="701" spans="1:27" x14ac:dyDescent="0.2">
      <c r="A701">
        <v>699</v>
      </c>
      <c r="B701" t="s">
        <v>0</v>
      </c>
      <c r="C701" t="s">
        <v>4309</v>
      </c>
      <c r="D701" t="s">
        <v>164</v>
      </c>
      <c r="E701">
        <v>55.933999999999898</v>
      </c>
      <c r="F701">
        <v>-124.075</v>
      </c>
      <c r="G701">
        <v>1965</v>
      </c>
      <c r="H701">
        <v>6</v>
      </c>
      <c r="I701">
        <v>14</v>
      </c>
      <c r="J701" s="17">
        <v>23907</v>
      </c>
      <c r="M701" t="s">
        <v>3142</v>
      </c>
      <c r="N701">
        <v>1926.3</v>
      </c>
      <c r="O701" t="s">
        <v>167</v>
      </c>
      <c r="P701" t="s">
        <v>164</v>
      </c>
      <c r="Q701" t="s">
        <v>166</v>
      </c>
      <c r="R701" t="s">
        <v>164</v>
      </c>
      <c r="S701" t="s">
        <v>4308</v>
      </c>
      <c r="T701" t="s">
        <v>164</v>
      </c>
      <c r="U701" t="s">
        <v>164</v>
      </c>
      <c r="V701" s="17">
        <v>43956</v>
      </c>
      <c r="W701" t="s">
        <v>0</v>
      </c>
      <c r="X701">
        <v>14</v>
      </c>
      <c r="Y701">
        <v>14</v>
      </c>
      <c r="Z701" t="s">
        <v>163</v>
      </c>
      <c r="AA701" t="s">
        <v>162</v>
      </c>
    </row>
    <row r="702" spans="1:27" x14ac:dyDescent="0.2">
      <c r="A702">
        <v>700</v>
      </c>
      <c r="B702" t="s">
        <v>0</v>
      </c>
      <c r="C702" t="s">
        <v>4307</v>
      </c>
      <c r="D702" t="s">
        <v>164</v>
      </c>
      <c r="E702">
        <v>55.875999999999898</v>
      </c>
      <c r="F702">
        <v>-128.979999999999</v>
      </c>
      <c r="G702">
        <v>1965</v>
      </c>
      <c r="H702">
        <v>7</v>
      </c>
      <c r="I702">
        <v>27</v>
      </c>
      <c r="J702" s="17">
        <v>23950</v>
      </c>
      <c r="M702" t="s">
        <v>3142</v>
      </c>
      <c r="N702">
        <v>323.69999999999902</v>
      </c>
      <c r="O702" t="s">
        <v>167</v>
      </c>
      <c r="P702" t="s">
        <v>164</v>
      </c>
      <c r="Q702" t="s">
        <v>166</v>
      </c>
      <c r="R702" t="s">
        <v>164</v>
      </c>
      <c r="S702" t="s">
        <v>4306</v>
      </c>
      <c r="T702" t="s">
        <v>164</v>
      </c>
      <c r="U702" t="s">
        <v>164</v>
      </c>
      <c r="V702" s="17">
        <v>43956</v>
      </c>
      <c r="W702" t="s">
        <v>0</v>
      </c>
      <c r="X702">
        <v>13</v>
      </c>
      <c r="Y702">
        <v>13</v>
      </c>
      <c r="Z702" t="s">
        <v>208</v>
      </c>
      <c r="AA702" t="s">
        <v>207</v>
      </c>
    </row>
    <row r="703" spans="1:27" x14ac:dyDescent="0.2">
      <c r="A703">
        <v>701</v>
      </c>
      <c r="B703" t="s">
        <v>0</v>
      </c>
      <c r="C703" t="s">
        <v>4305</v>
      </c>
      <c r="D703" t="s">
        <v>164</v>
      </c>
      <c r="E703">
        <v>55.789000000000001</v>
      </c>
      <c r="F703">
        <v>-122.023</v>
      </c>
      <c r="G703">
        <v>1960</v>
      </c>
      <c r="H703">
        <v>4</v>
      </c>
      <c r="I703">
        <v>22</v>
      </c>
      <c r="J703" s="17">
        <v>22028</v>
      </c>
      <c r="M703" t="s">
        <v>3142</v>
      </c>
      <c r="N703">
        <v>258.89999999999901</v>
      </c>
      <c r="O703" t="s">
        <v>185</v>
      </c>
      <c r="P703" t="s">
        <v>164</v>
      </c>
      <c r="Q703" t="s">
        <v>166</v>
      </c>
      <c r="R703" t="s">
        <v>164</v>
      </c>
      <c r="S703" t="s">
        <v>4304</v>
      </c>
      <c r="T703" t="s">
        <v>164</v>
      </c>
      <c r="U703" t="s">
        <v>164</v>
      </c>
      <c r="V703" s="17">
        <v>43956</v>
      </c>
      <c r="W703" t="s">
        <v>0</v>
      </c>
      <c r="X703">
        <v>14</v>
      </c>
      <c r="Y703">
        <v>14</v>
      </c>
      <c r="Z703" t="s">
        <v>163</v>
      </c>
      <c r="AA703" t="s">
        <v>162</v>
      </c>
    </row>
    <row r="704" spans="1:27" x14ac:dyDescent="0.2">
      <c r="A704">
        <v>702</v>
      </c>
      <c r="B704" t="s">
        <v>0</v>
      </c>
      <c r="C704" t="s">
        <v>4303</v>
      </c>
      <c r="D704" t="s">
        <v>164</v>
      </c>
      <c r="E704">
        <v>55.259999999999899</v>
      </c>
      <c r="F704">
        <v>-122.273</v>
      </c>
      <c r="G704">
        <v>1960</v>
      </c>
      <c r="H704">
        <v>7</v>
      </c>
      <c r="I704">
        <v>30</v>
      </c>
      <c r="J704" s="17">
        <v>22127</v>
      </c>
      <c r="M704" t="s">
        <v>3142</v>
      </c>
      <c r="N704">
        <v>5932.6999999999898</v>
      </c>
      <c r="O704" t="s">
        <v>167</v>
      </c>
      <c r="P704" t="s">
        <v>164</v>
      </c>
      <c r="Q704" t="s">
        <v>166</v>
      </c>
      <c r="R704" t="s">
        <v>164</v>
      </c>
      <c r="S704" t="s">
        <v>4302</v>
      </c>
      <c r="T704" t="s">
        <v>164</v>
      </c>
      <c r="U704" t="s">
        <v>164</v>
      </c>
      <c r="V704" s="17">
        <v>43956</v>
      </c>
      <c r="W704" t="s">
        <v>0</v>
      </c>
      <c r="X704">
        <v>14</v>
      </c>
      <c r="Y704">
        <v>14</v>
      </c>
      <c r="Z704" t="s">
        <v>163</v>
      </c>
      <c r="AA704" t="s">
        <v>162</v>
      </c>
    </row>
    <row r="705" spans="1:27" x14ac:dyDescent="0.2">
      <c r="A705">
        <v>703</v>
      </c>
      <c r="B705" t="s">
        <v>0</v>
      </c>
      <c r="C705" t="s">
        <v>4301</v>
      </c>
      <c r="D705" t="s">
        <v>164</v>
      </c>
      <c r="E705">
        <v>55.597000000000001</v>
      </c>
      <c r="F705">
        <v>-122.825</v>
      </c>
      <c r="G705">
        <v>1960</v>
      </c>
      <c r="H705">
        <v>7</v>
      </c>
      <c r="I705">
        <v>30</v>
      </c>
      <c r="J705" s="17">
        <v>22127</v>
      </c>
      <c r="M705" t="s">
        <v>3142</v>
      </c>
      <c r="N705">
        <v>5115.1999999999898</v>
      </c>
      <c r="O705" t="s">
        <v>167</v>
      </c>
      <c r="P705" t="s">
        <v>164</v>
      </c>
      <c r="Q705" t="s">
        <v>166</v>
      </c>
      <c r="R705" t="s">
        <v>164</v>
      </c>
      <c r="S705" t="s">
        <v>4300</v>
      </c>
      <c r="T705" t="s">
        <v>164</v>
      </c>
      <c r="U705" t="s">
        <v>164</v>
      </c>
      <c r="V705" s="17">
        <v>43956</v>
      </c>
      <c r="W705" t="s">
        <v>0</v>
      </c>
      <c r="X705">
        <v>14</v>
      </c>
      <c r="Y705">
        <v>14</v>
      </c>
      <c r="Z705" t="s">
        <v>163</v>
      </c>
      <c r="AA705" t="s">
        <v>162</v>
      </c>
    </row>
    <row r="706" spans="1:27" x14ac:dyDescent="0.2">
      <c r="A706">
        <v>704</v>
      </c>
      <c r="B706" t="s">
        <v>0</v>
      </c>
      <c r="C706" t="s">
        <v>4299</v>
      </c>
      <c r="D706" t="s">
        <v>164</v>
      </c>
      <c r="E706">
        <v>54.155000000000001</v>
      </c>
      <c r="F706">
        <v>-120.77800000000001</v>
      </c>
      <c r="G706">
        <v>1960</v>
      </c>
      <c r="H706">
        <v>8</v>
      </c>
      <c r="I706">
        <v>10</v>
      </c>
      <c r="J706" s="17">
        <v>22138</v>
      </c>
      <c r="M706" t="s">
        <v>3142</v>
      </c>
      <c r="N706">
        <v>971.2</v>
      </c>
      <c r="O706" t="s">
        <v>167</v>
      </c>
      <c r="P706" t="s">
        <v>164</v>
      </c>
      <c r="Q706" t="s">
        <v>166</v>
      </c>
      <c r="R706" t="s">
        <v>164</v>
      </c>
      <c r="S706" t="s">
        <v>4298</v>
      </c>
      <c r="T706" t="s">
        <v>164</v>
      </c>
      <c r="U706" t="s">
        <v>164</v>
      </c>
      <c r="V706" s="17">
        <v>43956</v>
      </c>
      <c r="W706" t="s">
        <v>0</v>
      </c>
      <c r="X706">
        <v>14</v>
      </c>
      <c r="Y706">
        <v>14</v>
      </c>
      <c r="Z706" t="s">
        <v>163</v>
      </c>
      <c r="AA706" t="s">
        <v>162</v>
      </c>
    </row>
    <row r="707" spans="1:27" x14ac:dyDescent="0.2">
      <c r="A707">
        <v>705</v>
      </c>
      <c r="B707" t="s">
        <v>0</v>
      </c>
      <c r="C707" t="s">
        <v>4297</v>
      </c>
      <c r="D707" t="s">
        <v>164</v>
      </c>
      <c r="E707">
        <v>54.847000000000001</v>
      </c>
      <c r="F707">
        <v>-121.480999999999</v>
      </c>
      <c r="G707">
        <v>1960</v>
      </c>
      <c r="H707">
        <v>8</v>
      </c>
      <c r="I707">
        <v>8</v>
      </c>
      <c r="J707" s="17">
        <v>22136</v>
      </c>
      <c r="M707" t="s">
        <v>3142</v>
      </c>
      <c r="N707">
        <v>2428.0999999999899</v>
      </c>
      <c r="O707" t="s">
        <v>185</v>
      </c>
      <c r="P707" t="s">
        <v>164</v>
      </c>
      <c r="Q707" t="s">
        <v>166</v>
      </c>
      <c r="R707" t="s">
        <v>164</v>
      </c>
      <c r="S707" t="s">
        <v>4296</v>
      </c>
      <c r="T707" t="s">
        <v>164</v>
      </c>
      <c r="U707" t="s">
        <v>164</v>
      </c>
      <c r="V707" s="17">
        <v>43956</v>
      </c>
      <c r="W707" t="s">
        <v>0</v>
      </c>
      <c r="X707">
        <v>14</v>
      </c>
      <c r="Y707">
        <v>14</v>
      </c>
      <c r="Z707" t="s">
        <v>163</v>
      </c>
      <c r="AA707" t="s">
        <v>162</v>
      </c>
    </row>
    <row r="708" spans="1:27" x14ac:dyDescent="0.2">
      <c r="A708">
        <v>706</v>
      </c>
      <c r="B708" t="s">
        <v>0</v>
      </c>
      <c r="C708" t="s">
        <v>4295</v>
      </c>
      <c r="D708" t="s">
        <v>164</v>
      </c>
      <c r="E708">
        <v>54.539000000000001</v>
      </c>
      <c r="F708">
        <v>-120.93</v>
      </c>
      <c r="G708">
        <v>1960</v>
      </c>
      <c r="H708">
        <v>8</v>
      </c>
      <c r="I708">
        <v>10</v>
      </c>
      <c r="J708" s="17">
        <v>22138</v>
      </c>
      <c r="M708" t="s">
        <v>3142</v>
      </c>
      <c r="N708">
        <v>224.599999999999</v>
      </c>
      <c r="O708" t="s">
        <v>167</v>
      </c>
      <c r="P708" t="s">
        <v>164</v>
      </c>
      <c r="Q708" t="s">
        <v>166</v>
      </c>
      <c r="R708" t="s">
        <v>164</v>
      </c>
      <c r="S708" t="s">
        <v>4294</v>
      </c>
      <c r="T708" t="s">
        <v>164</v>
      </c>
      <c r="U708" t="s">
        <v>164</v>
      </c>
      <c r="V708" s="17">
        <v>43956</v>
      </c>
      <c r="W708" t="s">
        <v>0</v>
      </c>
      <c r="X708">
        <v>14</v>
      </c>
      <c r="Y708">
        <v>14</v>
      </c>
      <c r="Z708" t="s">
        <v>163</v>
      </c>
      <c r="AA708" t="s">
        <v>162</v>
      </c>
    </row>
    <row r="709" spans="1:27" x14ac:dyDescent="0.2">
      <c r="A709">
        <v>707</v>
      </c>
      <c r="B709" t="s">
        <v>0</v>
      </c>
      <c r="C709" t="s">
        <v>4293</v>
      </c>
      <c r="D709" t="s">
        <v>164</v>
      </c>
      <c r="E709">
        <v>55.597000000000001</v>
      </c>
      <c r="F709">
        <v>-121.325</v>
      </c>
      <c r="G709">
        <v>1960</v>
      </c>
      <c r="H709">
        <v>4</v>
      </c>
      <c r="I709">
        <v>28</v>
      </c>
      <c r="J709" s="17">
        <v>22034</v>
      </c>
      <c r="M709" t="s">
        <v>3142</v>
      </c>
      <c r="N709">
        <v>621.5</v>
      </c>
      <c r="O709" t="s">
        <v>185</v>
      </c>
      <c r="P709" t="s">
        <v>164</v>
      </c>
      <c r="Q709" t="s">
        <v>166</v>
      </c>
      <c r="R709" t="s">
        <v>164</v>
      </c>
      <c r="S709" t="s">
        <v>4292</v>
      </c>
      <c r="T709" t="s">
        <v>164</v>
      </c>
      <c r="U709" t="s">
        <v>164</v>
      </c>
      <c r="V709" s="17">
        <v>43956</v>
      </c>
      <c r="W709" t="s">
        <v>0</v>
      </c>
      <c r="X709">
        <v>9</v>
      </c>
      <c r="Y709">
        <v>9</v>
      </c>
      <c r="Z709" t="s">
        <v>393</v>
      </c>
      <c r="AA709" t="s">
        <v>392</v>
      </c>
    </row>
    <row r="710" spans="1:27" x14ac:dyDescent="0.2">
      <c r="A710">
        <v>708</v>
      </c>
      <c r="B710" t="s">
        <v>0</v>
      </c>
      <c r="C710" t="s">
        <v>4291</v>
      </c>
      <c r="D710" t="s">
        <v>164</v>
      </c>
      <c r="E710">
        <v>55.567999999999898</v>
      </c>
      <c r="F710">
        <v>-121.273</v>
      </c>
      <c r="G710">
        <v>1960</v>
      </c>
      <c r="H710">
        <v>4</v>
      </c>
      <c r="I710">
        <v>30</v>
      </c>
      <c r="J710" s="17">
        <v>22036</v>
      </c>
      <c r="M710" t="s">
        <v>3142</v>
      </c>
      <c r="N710">
        <v>543.79999999999905</v>
      </c>
      <c r="O710" t="s">
        <v>185</v>
      </c>
      <c r="P710" t="s">
        <v>164</v>
      </c>
      <c r="Q710" t="s">
        <v>166</v>
      </c>
      <c r="R710" t="s">
        <v>164</v>
      </c>
      <c r="S710" t="s">
        <v>4290</v>
      </c>
      <c r="T710" t="s">
        <v>164</v>
      </c>
      <c r="U710" t="s">
        <v>164</v>
      </c>
      <c r="V710" s="17">
        <v>43956</v>
      </c>
      <c r="W710" t="s">
        <v>0</v>
      </c>
      <c r="X710">
        <v>9</v>
      </c>
      <c r="Y710">
        <v>9</v>
      </c>
      <c r="Z710" t="s">
        <v>393</v>
      </c>
      <c r="AA710" t="s">
        <v>392</v>
      </c>
    </row>
    <row r="711" spans="1:27" x14ac:dyDescent="0.2">
      <c r="A711">
        <v>709</v>
      </c>
      <c r="B711" t="s">
        <v>0</v>
      </c>
      <c r="C711" t="s">
        <v>4289</v>
      </c>
      <c r="D711" t="s">
        <v>164</v>
      </c>
      <c r="E711">
        <v>55.567999999999898</v>
      </c>
      <c r="F711">
        <v>-121.325</v>
      </c>
      <c r="G711">
        <v>1960</v>
      </c>
      <c r="H711">
        <v>4</v>
      </c>
      <c r="I711">
        <v>17</v>
      </c>
      <c r="J711" s="17">
        <v>22023</v>
      </c>
      <c r="M711" t="s">
        <v>3142</v>
      </c>
      <c r="N711">
        <v>440.19999999999902</v>
      </c>
      <c r="O711" t="s">
        <v>185</v>
      </c>
      <c r="P711" t="s">
        <v>164</v>
      </c>
      <c r="Q711" t="s">
        <v>166</v>
      </c>
      <c r="R711" t="s">
        <v>164</v>
      </c>
      <c r="S711" t="s">
        <v>4288</v>
      </c>
      <c r="T711" t="s">
        <v>164</v>
      </c>
      <c r="U711" t="s">
        <v>164</v>
      </c>
      <c r="V711" s="17">
        <v>43956</v>
      </c>
      <c r="W711" t="s">
        <v>0</v>
      </c>
      <c r="X711">
        <v>9</v>
      </c>
      <c r="Y711">
        <v>9</v>
      </c>
      <c r="Z711" t="s">
        <v>393</v>
      </c>
      <c r="AA711" t="s">
        <v>392</v>
      </c>
    </row>
    <row r="712" spans="1:27" x14ac:dyDescent="0.2">
      <c r="A712">
        <v>710</v>
      </c>
      <c r="B712" t="s">
        <v>0</v>
      </c>
      <c r="C712" t="s">
        <v>4287</v>
      </c>
      <c r="D712" t="s">
        <v>164</v>
      </c>
      <c r="E712">
        <v>55.597000000000001</v>
      </c>
      <c r="F712">
        <v>-120.678</v>
      </c>
      <c r="G712">
        <v>1959</v>
      </c>
      <c r="H712">
        <v>5</v>
      </c>
      <c r="I712">
        <v>19</v>
      </c>
      <c r="J712" s="17">
        <v>21689</v>
      </c>
      <c r="M712" t="s">
        <v>435</v>
      </c>
      <c r="N712">
        <v>289.3</v>
      </c>
      <c r="O712" t="s">
        <v>185</v>
      </c>
      <c r="P712" t="s">
        <v>164</v>
      </c>
      <c r="Q712" t="s">
        <v>166</v>
      </c>
      <c r="R712" t="s">
        <v>164</v>
      </c>
      <c r="S712" t="s">
        <v>4286</v>
      </c>
      <c r="T712" t="s">
        <v>164</v>
      </c>
      <c r="U712" t="s">
        <v>164</v>
      </c>
      <c r="V712" s="17">
        <v>43956</v>
      </c>
      <c r="W712" t="s">
        <v>0</v>
      </c>
      <c r="X712">
        <v>9</v>
      </c>
      <c r="Y712">
        <v>9</v>
      </c>
      <c r="Z712" t="s">
        <v>393</v>
      </c>
      <c r="AA712" t="s">
        <v>392</v>
      </c>
    </row>
    <row r="713" spans="1:27" x14ac:dyDescent="0.2">
      <c r="A713">
        <v>711</v>
      </c>
      <c r="B713" t="s">
        <v>0</v>
      </c>
      <c r="C713" t="s">
        <v>4285</v>
      </c>
      <c r="D713" t="s">
        <v>164</v>
      </c>
      <c r="E713">
        <v>55.655000000000001</v>
      </c>
      <c r="F713">
        <v>-120.928</v>
      </c>
      <c r="G713">
        <v>1959</v>
      </c>
      <c r="H713">
        <v>5</v>
      </c>
      <c r="I713">
        <v>18</v>
      </c>
      <c r="J713" s="17">
        <v>21688</v>
      </c>
      <c r="M713" t="s">
        <v>435</v>
      </c>
      <c r="N713">
        <v>681.79999999999905</v>
      </c>
      <c r="O713" t="s">
        <v>185</v>
      </c>
      <c r="P713" t="s">
        <v>164</v>
      </c>
      <c r="Q713" t="s">
        <v>166</v>
      </c>
      <c r="R713" t="s">
        <v>164</v>
      </c>
      <c r="S713" t="s">
        <v>4284</v>
      </c>
      <c r="T713" t="s">
        <v>164</v>
      </c>
      <c r="U713" t="s">
        <v>164</v>
      </c>
      <c r="V713" s="17">
        <v>43956</v>
      </c>
      <c r="W713" t="s">
        <v>0</v>
      </c>
      <c r="X713">
        <v>9</v>
      </c>
      <c r="Y713">
        <v>9</v>
      </c>
      <c r="Z713" t="s">
        <v>393</v>
      </c>
      <c r="AA713" t="s">
        <v>392</v>
      </c>
    </row>
    <row r="714" spans="1:27" x14ac:dyDescent="0.2">
      <c r="A714">
        <v>712</v>
      </c>
      <c r="B714" t="s">
        <v>0</v>
      </c>
      <c r="C714" t="s">
        <v>4283</v>
      </c>
      <c r="D714" t="s">
        <v>164</v>
      </c>
      <c r="E714">
        <v>55.405000000000001</v>
      </c>
      <c r="F714">
        <v>-128.428</v>
      </c>
      <c r="G714">
        <v>1965</v>
      </c>
      <c r="H714">
        <v>7</v>
      </c>
      <c r="I714">
        <v>27</v>
      </c>
      <c r="J714" s="17">
        <v>23950</v>
      </c>
      <c r="M714" t="s">
        <v>3142</v>
      </c>
      <c r="N714">
        <v>371.5</v>
      </c>
      <c r="O714" t="s">
        <v>167</v>
      </c>
      <c r="P714" t="s">
        <v>164</v>
      </c>
      <c r="Q714" t="s">
        <v>166</v>
      </c>
      <c r="R714" t="s">
        <v>164</v>
      </c>
      <c r="S714" t="s">
        <v>4282</v>
      </c>
      <c r="T714" t="s">
        <v>164</v>
      </c>
      <c r="U714" t="s">
        <v>164</v>
      </c>
      <c r="V714" s="17">
        <v>43956</v>
      </c>
      <c r="W714" t="s">
        <v>0</v>
      </c>
      <c r="X714">
        <v>13</v>
      </c>
      <c r="Y714">
        <v>13</v>
      </c>
      <c r="Z714" t="s">
        <v>208</v>
      </c>
      <c r="AA714" t="s">
        <v>207</v>
      </c>
    </row>
    <row r="715" spans="1:27" x14ac:dyDescent="0.2">
      <c r="A715">
        <v>713</v>
      </c>
      <c r="B715" t="s">
        <v>0</v>
      </c>
      <c r="C715" t="s">
        <v>4281</v>
      </c>
      <c r="D715" t="s">
        <v>164</v>
      </c>
      <c r="E715">
        <v>54.463000000000001</v>
      </c>
      <c r="F715">
        <v>-128.68</v>
      </c>
      <c r="G715">
        <v>1966</v>
      </c>
      <c r="H715">
        <v>6</v>
      </c>
      <c r="I715">
        <v>23</v>
      </c>
      <c r="J715" s="17">
        <v>24281</v>
      </c>
      <c r="M715" t="s">
        <v>3142</v>
      </c>
      <c r="N715">
        <v>473.39999999999901</v>
      </c>
      <c r="O715" t="s">
        <v>185</v>
      </c>
      <c r="P715" t="s">
        <v>164</v>
      </c>
      <c r="Q715" t="s">
        <v>166</v>
      </c>
      <c r="R715" t="s">
        <v>164</v>
      </c>
      <c r="S715" t="s">
        <v>4280</v>
      </c>
      <c r="T715" t="s">
        <v>164</v>
      </c>
      <c r="U715" t="s">
        <v>164</v>
      </c>
      <c r="V715" s="17">
        <v>43956</v>
      </c>
      <c r="W715" t="s">
        <v>0</v>
      </c>
      <c r="X715">
        <v>13</v>
      </c>
      <c r="Y715">
        <v>13</v>
      </c>
      <c r="Z715" t="s">
        <v>208</v>
      </c>
      <c r="AA715" t="s">
        <v>207</v>
      </c>
    </row>
    <row r="716" spans="1:27" x14ac:dyDescent="0.2">
      <c r="A716">
        <v>714</v>
      </c>
      <c r="B716" t="s">
        <v>0</v>
      </c>
      <c r="C716" t="s">
        <v>4279</v>
      </c>
      <c r="D716" t="s">
        <v>164</v>
      </c>
      <c r="E716">
        <v>54.375999999999898</v>
      </c>
      <c r="F716">
        <v>-123.43</v>
      </c>
      <c r="G716">
        <v>1960</v>
      </c>
      <c r="H716">
        <v>7</v>
      </c>
      <c r="I716">
        <v>31</v>
      </c>
      <c r="J716" s="17">
        <v>22128</v>
      </c>
      <c r="M716" t="s">
        <v>3142</v>
      </c>
      <c r="N716">
        <v>493.69999999999902</v>
      </c>
      <c r="O716" t="s">
        <v>167</v>
      </c>
      <c r="P716" t="s">
        <v>164</v>
      </c>
      <c r="Q716" t="s">
        <v>166</v>
      </c>
      <c r="R716" t="s">
        <v>164</v>
      </c>
      <c r="S716" t="s">
        <v>4278</v>
      </c>
      <c r="T716" t="s">
        <v>164</v>
      </c>
      <c r="U716" t="s">
        <v>164</v>
      </c>
      <c r="V716" s="17">
        <v>43956</v>
      </c>
      <c r="W716" t="s">
        <v>0</v>
      </c>
      <c r="X716">
        <v>14</v>
      </c>
      <c r="Y716">
        <v>14</v>
      </c>
      <c r="Z716" t="s">
        <v>163</v>
      </c>
      <c r="AA716" t="s">
        <v>162</v>
      </c>
    </row>
    <row r="717" spans="1:27" x14ac:dyDescent="0.2">
      <c r="A717">
        <v>715</v>
      </c>
      <c r="B717" t="s">
        <v>0</v>
      </c>
      <c r="C717" t="s">
        <v>4277</v>
      </c>
      <c r="D717" t="s">
        <v>164</v>
      </c>
      <c r="E717">
        <v>53.039000000000001</v>
      </c>
      <c r="F717">
        <v>-122.283</v>
      </c>
      <c r="G717">
        <v>1960</v>
      </c>
      <c r="H717">
        <v>7</v>
      </c>
      <c r="I717">
        <v>12</v>
      </c>
      <c r="J717" s="17">
        <v>22109</v>
      </c>
      <c r="M717" t="s">
        <v>3142</v>
      </c>
      <c r="N717">
        <v>335.8</v>
      </c>
      <c r="O717" t="s">
        <v>185</v>
      </c>
      <c r="P717" t="s">
        <v>164</v>
      </c>
      <c r="Q717" t="s">
        <v>166</v>
      </c>
      <c r="R717" t="s">
        <v>164</v>
      </c>
      <c r="S717" t="s">
        <v>4276</v>
      </c>
      <c r="T717" t="s">
        <v>164</v>
      </c>
      <c r="U717" t="s">
        <v>164</v>
      </c>
      <c r="V717" s="17">
        <v>43956</v>
      </c>
      <c r="W717" t="s">
        <v>0</v>
      </c>
      <c r="X717">
        <v>14</v>
      </c>
      <c r="Y717">
        <v>14</v>
      </c>
      <c r="Z717" t="s">
        <v>163</v>
      </c>
      <c r="AA717" t="s">
        <v>162</v>
      </c>
    </row>
    <row r="718" spans="1:27" x14ac:dyDescent="0.2">
      <c r="A718">
        <v>716</v>
      </c>
      <c r="B718" t="s">
        <v>0</v>
      </c>
      <c r="C718" t="s">
        <v>4275</v>
      </c>
      <c r="D718" t="s">
        <v>164</v>
      </c>
      <c r="E718">
        <v>53.683999999999898</v>
      </c>
      <c r="F718">
        <v>-122.432</v>
      </c>
      <c r="G718">
        <v>1965</v>
      </c>
      <c r="H718">
        <v>6</v>
      </c>
      <c r="I718">
        <v>17</v>
      </c>
      <c r="J718" s="17">
        <v>23910</v>
      </c>
      <c r="M718" t="s">
        <v>3142</v>
      </c>
      <c r="N718">
        <v>1334.2</v>
      </c>
      <c r="O718" t="s">
        <v>185</v>
      </c>
      <c r="P718" t="s">
        <v>164</v>
      </c>
      <c r="Q718" t="s">
        <v>166</v>
      </c>
      <c r="R718" t="s">
        <v>164</v>
      </c>
      <c r="S718" t="s">
        <v>4274</v>
      </c>
      <c r="T718" t="s">
        <v>164</v>
      </c>
      <c r="U718" t="s">
        <v>164</v>
      </c>
      <c r="V718" s="17">
        <v>43956</v>
      </c>
      <c r="W718" t="s">
        <v>0</v>
      </c>
      <c r="X718">
        <v>14</v>
      </c>
      <c r="Y718">
        <v>14</v>
      </c>
      <c r="Z718" t="s">
        <v>163</v>
      </c>
      <c r="AA718" t="s">
        <v>162</v>
      </c>
    </row>
    <row r="719" spans="1:27" x14ac:dyDescent="0.2">
      <c r="A719">
        <v>717</v>
      </c>
      <c r="B719" t="s">
        <v>0</v>
      </c>
      <c r="C719" t="s">
        <v>4273</v>
      </c>
      <c r="D719" t="s">
        <v>164</v>
      </c>
      <c r="E719">
        <v>53.597000000000001</v>
      </c>
      <c r="F719">
        <v>-127.932</v>
      </c>
      <c r="G719">
        <v>1965</v>
      </c>
      <c r="H719">
        <v>8</v>
      </c>
      <c r="I719">
        <v>9</v>
      </c>
      <c r="J719" s="17">
        <v>23963</v>
      </c>
      <c r="M719" t="s">
        <v>3142</v>
      </c>
      <c r="N719">
        <v>325.3</v>
      </c>
      <c r="O719" t="s">
        <v>167</v>
      </c>
      <c r="P719" t="s">
        <v>164</v>
      </c>
      <c r="Q719" t="s">
        <v>166</v>
      </c>
      <c r="R719" t="s">
        <v>164</v>
      </c>
      <c r="S719" t="s">
        <v>4272</v>
      </c>
      <c r="T719" t="s">
        <v>164</v>
      </c>
      <c r="U719" t="s">
        <v>164</v>
      </c>
      <c r="V719" s="17">
        <v>43956</v>
      </c>
      <c r="W719" t="s">
        <v>0</v>
      </c>
      <c r="X719">
        <v>13</v>
      </c>
      <c r="Y719">
        <v>13</v>
      </c>
      <c r="Z719" t="s">
        <v>208</v>
      </c>
      <c r="AA719" t="s">
        <v>207</v>
      </c>
    </row>
    <row r="720" spans="1:27" x14ac:dyDescent="0.2">
      <c r="A720">
        <v>718</v>
      </c>
      <c r="B720" t="s">
        <v>0</v>
      </c>
      <c r="C720" t="s">
        <v>4271</v>
      </c>
      <c r="D720" t="s">
        <v>164</v>
      </c>
      <c r="E720">
        <v>53.875999999999898</v>
      </c>
      <c r="F720">
        <v>-125.432</v>
      </c>
      <c r="G720">
        <v>1965</v>
      </c>
      <c r="H720">
        <v>7</v>
      </c>
      <c r="I720">
        <v>27</v>
      </c>
      <c r="J720" s="17">
        <v>23950</v>
      </c>
      <c r="M720" t="s">
        <v>3142</v>
      </c>
      <c r="N720">
        <v>291.3</v>
      </c>
      <c r="O720" t="s">
        <v>167</v>
      </c>
      <c r="P720" t="s">
        <v>164</v>
      </c>
      <c r="Q720" t="s">
        <v>166</v>
      </c>
      <c r="R720" t="s">
        <v>164</v>
      </c>
      <c r="S720" t="s">
        <v>4270</v>
      </c>
      <c r="T720" t="s">
        <v>164</v>
      </c>
      <c r="U720" t="s">
        <v>164</v>
      </c>
      <c r="V720" s="17">
        <v>43956</v>
      </c>
      <c r="W720" t="s">
        <v>0</v>
      </c>
      <c r="X720">
        <v>14</v>
      </c>
      <c r="Y720">
        <v>14</v>
      </c>
      <c r="Z720" t="s">
        <v>163</v>
      </c>
      <c r="AA720" t="s">
        <v>162</v>
      </c>
    </row>
    <row r="721" spans="1:27" x14ac:dyDescent="0.2">
      <c r="A721">
        <v>719</v>
      </c>
      <c r="B721" t="s">
        <v>0</v>
      </c>
      <c r="C721" t="s">
        <v>4269</v>
      </c>
      <c r="D721" t="s">
        <v>164</v>
      </c>
      <c r="E721">
        <v>54.539000000000001</v>
      </c>
      <c r="F721">
        <v>-126.578999999999</v>
      </c>
      <c r="G721">
        <v>1965</v>
      </c>
      <c r="H721">
        <v>9</v>
      </c>
      <c r="I721">
        <v>19</v>
      </c>
      <c r="J721" s="17">
        <v>24004</v>
      </c>
      <c r="M721" t="s">
        <v>3142</v>
      </c>
      <c r="N721">
        <v>1294.9000000000001</v>
      </c>
      <c r="O721" t="s">
        <v>185</v>
      </c>
      <c r="P721" t="s">
        <v>164</v>
      </c>
      <c r="Q721" t="s">
        <v>166</v>
      </c>
      <c r="R721" t="s">
        <v>164</v>
      </c>
      <c r="S721" t="s">
        <v>4268</v>
      </c>
      <c r="T721" t="s">
        <v>164</v>
      </c>
      <c r="U721" t="s">
        <v>164</v>
      </c>
      <c r="V721" s="17">
        <v>43956</v>
      </c>
      <c r="W721" t="s">
        <v>0</v>
      </c>
      <c r="X721">
        <v>14</v>
      </c>
      <c r="Y721">
        <v>14</v>
      </c>
      <c r="Z721" t="s">
        <v>163</v>
      </c>
      <c r="AA721" t="s">
        <v>162</v>
      </c>
    </row>
    <row r="722" spans="1:27" x14ac:dyDescent="0.2">
      <c r="A722">
        <v>720</v>
      </c>
      <c r="B722" t="s">
        <v>0</v>
      </c>
      <c r="C722" t="s">
        <v>4267</v>
      </c>
      <c r="D722" t="s">
        <v>164</v>
      </c>
      <c r="E722">
        <v>53.655000000000001</v>
      </c>
      <c r="F722">
        <v>-120.033</v>
      </c>
      <c r="G722">
        <v>1960</v>
      </c>
      <c r="H722">
        <v>7</v>
      </c>
      <c r="I722">
        <v>30</v>
      </c>
      <c r="J722" s="17">
        <v>22127</v>
      </c>
      <c r="M722" t="s">
        <v>3142</v>
      </c>
      <c r="N722">
        <v>1456.8</v>
      </c>
      <c r="O722" t="s">
        <v>167</v>
      </c>
      <c r="P722" t="s">
        <v>164</v>
      </c>
      <c r="Q722" t="s">
        <v>166</v>
      </c>
      <c r="R722" t="s">
        <v>164</v>
      </c>
      <c r="S722" t="s">
        <v>4266</v>
      </c>
      <c r="T722" t="s">
        <v>164</v>
      </c>
      <c r="U722" t="s">
        <v>164</v>
      </c>
      <c r="V722" s="17">
        <v>43956</v>
      </c>
      <c r="W722" t="s">
        <v>0</v>
      </c>
      <c r="X722">
        <v>14</v>
      </c>
      <c r="Y722">
        <v>14</v>
      </c>
      <c r="Z722" t="s">
        <v>163</v>
      </c>
      <c r="AA722" t="s">
        <v>162</v>
      </c>
    </row>
    <row r="723" spans="1:27" x14ac:dyDescent="0.2">
      <c r="A723">
        <v>721</v>
      </c>
      <c r="B723" t="s">
        <v>0</v>
      </c>
      <c r="C723" t="s">
        <v>4265</v>
      </c>
      <c r="D723" t="s">
        <v>164</v>
      </c>
      <c r="E723">
        <v>52.433999999999898</v>
      </c>
      <c r="F723">
        <v>-119.18300000000001</v>
      </c>
      <c r="G723">
        <v>1960</v>
      </c>
      <c r="H723">
        <v>7</v>
      </c>
      <c r="I723">
        <v>13</v>
      </c>
      <c r="J723" s="17">
        <v>22110</v>
      </c>
      <c r="M723" t="s">
        <v>3142</v>
      </c>
      <c r="N723">
        <v>445.1</v>
      </c>
      <c r="O723" t="s">
        <v>167</v>
      </c>
      <c r="P723" t="s">
        <v>164</v>
      </c>
      <c r="Q723" t="s">
        <v>166</v>
      </c>
      <c r="R723" t="s">
        <v>164</v>
      </c>
      <c r="S723" t="s">
        <v>4264</v>
      </c>
      <c r="T723" t="s">
        <v>164</v>
      </c>
      <c r="U723" t="s">
        <v>164</v>
      </c>
      <c r="V723" s="17">
        <v>43956</v>
      </c>
      <c r="W723" t="s">
        <v>0</v>
      </c>
      <c r="X723">
        <v>14</v>
      </c>
      <c r="Y723">
        <v>14</v>
      </c>
      <c r="Z723" t="s">
        <v>163</v>
      </c>
      <c r="AA723" t="s">
        <v>162</v>
      </c>
    </row>
    <row r="724" spans="1:27" x14ac:dyDescent="0.2">
      <c r="A724">
        <v>722</v>
      </c>
      <c r="B724" t="s">
        <v>0</v>
      </c>
      <c r="C724" t="s">
        <v>4263</v>
      </c>
      <c r="D724" t="s">
        <v>164</v>
      </c>
      <c r="E724">
        <v>52.433999999999898</v>
      </c>
      <c r="F724">
        <v>-119.980999999999</v>
      </c>
      <c r="G724">
        <v>1960</v>
      </c>
      <c r="H724">
        <v>7</v>
      </c>
      <c r="I724">
        <v>13</v>
      </c>
      <c r="J724" s="17">
        <v>22110</v>
      </c>
      <c r="M724" t="s">
        <v>3142</v>
      </c>
      <c r="N724">
        <v>809.29999999999905</v>
      </c>
      <c r="O724" t="s">
        <v>167</v>
      </c>
      <c r="P724" t="s">
        <v>164</v>
      </c>
      <c r="Q724" t="s">
        <v>166</v>
      </c>
      <c r="R724" t="s">
        <v>164</v>
      </c>
      <c r="S724" t="s">
        <v>4262</v>
      </c>
      <c r="T724" t="s">
        <v>164</v>
      </c>
      <c r="U724" t="s">
        <v>164</v>
      </c>
      <c r="V724" s="17">
        <v>43956</v>
      </c>
      <c r="W724" t="s">
        <v>0</v>
      </c>
      <c r="X724">
        <v>14</v>
      </c>
      <c r="Y724">
        <v>14</v>
      </c>
      <c r="Z724" t="s">
        <v>163</v>
      </c>
      <c r="AA724" t="s">
        <v>162</v>
      </c>
    </row>
    <row r="725" spans="1:27" x14ac:dyDescent="0.2">
      <c r="A725">
        <v>723</v>
      </c>
      <c r="B725" t="s">
        <v>0</v>
      </c>
      <c r="C725" t="s">
        <v>4261</v>
      </c>
      <c r="D725" t="s">
        <v>164</v>
      </c>
      <c r="E725">
        <v>52.539000000000001</v>
      </c>
      <c r="F725">
        <v>-119.789</v>
      </c>
      <c r="G725">
        <v>1960</v>
      </c>
      <c r="H725">
        <v>7</v>
      </c>
      <c r="I725">
        <v>13</v>
      </c>
      <c r="J725" s="17">
        <v>22110</v>
      </c>
      <c r="M725" t="s">
        <v>3142</v>
      </c>
      <c r="N725">
        <v>2023.4</v>
      </c>
      <c r="O725" t="s">
        <v>167</v>
      </c>
      <c r="P725" t="s">
        <v>164</v>
      </c>
      <c r="Q725" t="s">
        <v>166</v>
      </c>
      <c r="R725" t="s">
        <v>164</v>
      </c>
      <c r="S725" t="s">
        <v>4260</v>
      </c>
      <c r="T725" t="s">
        <v>164</v>
      </c>
      <c r="U725" t="s">
        <v>164</v>
      </c>
      <c r="V725" s="17">
        <v>43956</v>
      </c>
      <c r="W725" t="s">
        <v>0</v>
      </c>
      <c r="X725">
        <v>14</v>
      </c>
      <c r="Y725">
        <v>14</v>
      </c>
      <c r="Z725" t="s">
        <v>163</v>
      </c>
      <c r="AA725" t="s">
        <v>162</v>
      </c>
    </row>
    <row r="726" spans="1:27" x14ac:dyDescent="0.2">
      <c r="A726">
        <v>724</v>
      </c>
      <c r="B726" t="s">
        <v>0</v>
      </c>
      <c r="C726" t="s">
        <v>4259</v>
      </c>
      <c r="D726" t="s">
        <v>164</v>
      </c>
      <c r="E726">
        <v>53.213000000000001</v>
      </c>
      <c r="F726">
        <v>-120.333</v>
      </c>
      <c r="G726">
        <v>1960</v>
      </c>
      <c r="H726">
        <v>7</v>
      </c>
      <c r="I726">
        <v>13</v>
      </c>
      <c r="J726" s="17">
        <v>22110</v>
      </c>
      <c r="M726" t="s">
        <v>3142</v>
      </c>
      <c r="N726">
        <v>821.5</v>
      </c>
      <c r="O726" t="s">
        <v>167</v>
      </c>
      <c r="P726" t="s">
        <v>164</v>
      </c>
      <c r="Q726" t="s">
        <v>166</v>
      </c>
      <c r="R726" t="s">
        <v>164</v>
      </c>
      <c r="S726" t="s">
        <v>4258</v>
      </c>
      <c r="T726" t="s">
        <v>164</v>
      </c>
      <c r="U726" t="s">
        <v>164</v>
      </c>
      <c r="V726" s="17">
        <v>43956</v>
      </c>
      <c r="W726" t="s">
        <v>0</v>
      </c>
      <c r="X726">
        <v>14</v>
      </c>
      <c r="Y726">
        <v>14</v>
      </c>
      <c r="Z726" t="s">
        <v>163</v>
      </c>
      <c r="AA726" t="s">
        <v>162</v>
      </c>
    </row>
    <row r="727" spans="1:27" x14ac:dyDescent="0.2">
      <c r="A727">
        <v>725</v>
      </c>
      <c r="B727" t="s">
        <v>0</v>
      </c>
      <c r="C727" t="s">
        <v>4257</v>
      </c>
      <c r="D727" t="s">
        <v>164</v>
      </c>
      <c r="E727">
        <v>50.963000000000001</v>
      </c>
      <c r="F727">
        <v>-117.595</v>
      </c>
      <c r="G727">
        <v>1960</v>
      </c>
      <c r="H727">
        <v>7</v>
      </c>
      <c r="I727">
        <v>13</v>
      </c>
      <c r="J727" s="17">
        <v>22110</v>
      </c>
      <c r="M727" t="s">
        <v>3142</v>
      </c>
      <c r="N727">
        <v>485.6</v>
      </c>
      <c r="O727" t="s">
        <v>167</v>
      </c>
      <c r="P727" t="s">
        <v>164</v>
      </c>
      <c r="Q727" t="s">
        <v>166</v>
      </c>
      <c r="R727" t="s">
        <v>164</v>
      </c>
      <c r="S727" t="s">
        <v>4256</v>
      </c>
      <c r="T727" t="s">
        <v>164</v>
      </c>
      <c r="U727" t="s">
        <v>164</v>
      </c>
      <c r="V727" s="17">
        <v>43956</v>
      </c>
      <c r="W727" t="s">
        <v>0</v>
      </c>
      <c r="X727">
        <v>14</v>
      </c>
      <c r="Y727">
        <v>14</v>
      </c>
      <c r="Z727" t="s">
        <v>163</v>
      </c>
      <c r="AA727" t="s">
        <v>162</v>
      </c>
    </row>
    <row r="728" spans="1:27" x14ac:dyDescent="0.2">
      <c r="A728">
        <v>726</v>
      </c>
      <c r="B728" t="s">
        <v>0</v>
      </c>
      <c r="C728" t="s">
        <v>4255</v>
      </c>
      <c r="D728" t="s">
        <v>164</v>
      </c>
      <c r="E728">
        <v>52.655000000000001</v>
      </c>
      <c r="F728">
        <v>-120.289</v>
      </c>
      <c r="G728">
        <v>1960</v>
      </c>
      <c r="H728">
        <v>7</v>
      </c>
      <c r="I728">
        <v>13</v>
      </c>
      <c r="J728" s="17">
        <v>22110</v>
      </c>
      <c r="M728" t="s">
        <v>3142</v>
      </c>
      <c r="N728">
        <v>408.69999999999902</v>
      </c>
      <c r="O728" t="s">
        <v>167</v>
      </c>
      <c r="P728" t="s">
        <v>164</v>
      </c>
      <c r="Q728" t="s">
        <v>166</v>
      </c>
      <c r="R728" t="s">
        <v>164</v>
      </c>
      <c r="S728" t="s">
        <v>4254</v>
      </c>
      <c r="T728" t="s">
        <v>164</v>
      </c>
      <c r="U728" t="s">
        <v>164</v>
      </c>
      <c r="V728" s="17">
        <v>43956</v>
      </c>
      <c r="W728" t="s">
        <v>0</v>
      </c>
      <c r="X728">
        <v>14</v>
      </c>
      <c r="Y728">
        <v>14</v>
      </c>
      <c r="Z728" t="s">
        <v>163</v>
      </c>
      <c r="AA728" t="s">
        <v>162</v>
      </c>
    </row>
    <row r="729" spans="1:27" x14ac:dyDescent="0.2">
      <c r="A729">
        <v>727</v>
      </c>
      <c r="B729" t="s">
        <v>0</v>
      </c>
      <c r="C729" t="s">
        <v>4253</v>
      </c>
      <c r="D729" t="s">
        <v>164</v>
      </c>
      <c r="E729">
        <v>53.491999999999898</v>
      </c>
      <c r="F729">
        <v>-124.432</v>
      </c>
      <c r="G729">
        <v>1960</v>
      </c>
      <c r="H729">
        <v>7</v>
      </c>
      <c r="I729">
        <v>30</v>
      </c>
      <c r="J729" s="17">
        <v>22127</v>
      </c>
      <c r="M729" t="s">
        <v>3142</v>
      </c>
      <c r="N729">
        <v>367</v>
      </c>
      <c r="O729" t="s">
        <v>167</v>
      </c>
      <c r="P729" t="s">
        <v>164</v>
      </c>
      <c r="Q729" t="s">
        <v>166</v>
      </c>
      <c r="R729" t="s">
        <v>164</v>
      </c>
      <c r="S729" t="s">
        <v>4252</v>
      </c>
      <c r="T729" t="s">
        <v>164</v>
      </c>
      <c r="U729" t="s">
        <v>164</v>
      </c>
      <c r="V729" s="17">
        <v>43956</v>
      </c>
      <c r="W729" t="s">
        <v>0</v>
      </c>
      <c r="X729">
        <v>14</v>
      </c>
      <c r="Y729">
        <v>14</v>
      </c>
      <c r="Z729" t="s">
        <v>163</v>
      </c>
      <c r="AA729" t="s">
        <v>162</v>
      </c>
    </row>
    <row r="730" spans="1:27" x14ac:dyDescent="0.2">
      <c r="A730">
        <v>728</v>
      </c>
      <c r="B730" t="s">
        <v>0</v>
      </c>
      <c r="C730" t="s">
        <v>4251</v>
      </c>
      <c r="D730" t="s">
        <v>164</v>
      </c>
      <c r="E730">
        <v>53.567999999999898</v>
      </c>
      <c r="F730">
        <v>-124.533</v>
      </c>
      <c r="G730">
        <v>1960</v>
      </c>
      <c r="H730">
        <v>8</v>
      </c>
      <c r="I730">
        <v>10</v>
      </c>
      <c r="J730" s="17">
        <v>22138</v>
      </c>
      <c r="M730" t="s">
        <v>3142</v>
      </c>
      <c r="N730">
        <v>1746.2</v>
      </c>
      <c r="O730" t="s">
        <v>167</v>
      </c>
      <c r="P730" t="s">
        <v>164</v>
      </c>
      <c r="Q730" t="s">
        <v>166</v>
      </c>
      <c r="R730" t="s">
        <v>164</v>
      </c>
      <c r="S730" t="s">
        <v>4250</v>
      </c>
      <c r="T730" t="s">
        <v>164</v>
      </c>
      <c r="U730" t="s">
        <v>164</v>
      </c>
      <c r="V730" s="17">
        <v>43956</v>
      </c>
      <c r="W730" t="s">
        <v>0</v>
      </c>
      <c r="X730">
        <v>14</v>
      </c>
      <c r="Y730">
        <v>14</v>
      </c>
      <c r="Z730" t="s">
        <v>163</v>
      </c>
      <c r="AA730" t="s">
        <v>162</v>
      </c>
    </row>
    <row r="731" spans="1:27" x14ac:dyDescent="0.2">
      <c r="A731">
        <v>729</v>
      </c>
      <c r="B731" t="s">
        <v>0</v>
      </c>
      <c r="C731" t="s">
        <v>4249</v>
      </c>
      <c r="D731" t="s">
        <v>164</v>
      </c>
      <c r="E731">
        <v>52.375999999999898</v>
      </c>
      <c r="F731">
        <v>-123.087</v>
      </c>
      <c r="G731">
        <v>1959</v>
      </c>
      <c r="H731">
        <v>7</v>
      </c>
      <c r="I731">
        <v>29</v>
      </c>
      <c r="J731" s="17">
        <v>21760</v>
      </c>
      <c r="M731" t="s">
        <v>435</v>
      </c>
      <c r="N731">
        <v>1889.8</v>
      </c>
      <c r="O731" t="s">
        <v>185</v>
      </c>
      <c r="P731" t="s">
        <v>164</v>
      </c>
      <c r="Q731" t="s">
        <v>166</v>
      </c>
      <c r="R731" t="s">
        <v>164</v>
      </c>
      <c r="S731" t="s">
        <v>4248</v>
      </c>
      <c r="T731" t="s">
        <v>164</v>
      </c>
      <c r="U731" t="s">
        <v>164</v>
      </c>
      <c r="V731" s="17">
        <v>43956</v>
      </c>
      <c r="W731" t="s">
        <v>0</v>
      </c>
      <c r="X731">
        <v>14</v>
      </c>
      <c r="Y731">
        <v>14</v>
      </c>
      <c r="Z731" t="s">
        <v>163</v>
      </c>
      <c r="AA731" t="s">
        <v>162</v>
      </c>
    </row>
    <row r="732" spans="1:27" x14ac:dyDescent="0.2">
      <c r="A732">
        <v>730</v>
      </c>
      <c r="B732" t="s">
        <v>0</v>
      </c>
      <c r="C732" t="s">
        <v>4247</v>
      </c>
      <c r="D732" t="s">
        <v>164</v>
      </c>
      <c r="E732">
        <v>53.405000000000001</v>
      </c>
      <c r="F732">
        <v>-124.583</v>
      </c>
      <c r="G732">
        <v>1960</v>
      </c>
      <c r="H732">
        <v>8</v>
      </c>
      <c r="I732">
        <v>10</v>
      </c>
      <c r="J732" s="17">
        <v>22138</v>
      </c>
      <c r="M732" t="s">
        <v>3142</v>
      </c>
      <c r="N732">
        <v>485.6</v>
      </c>
      <c r="O732" t="s">
        <v>167</v>
      </c>
      <c r="P732" t="s">
        <v>164</v>
      </c>
      <c r="Q732" t="s">
        <v>166</v>
      </c>
      <c r="R732" t="s">
        <v>164</v>
      </c>
      <c r="S732" t="s">
        <v>4246</v>
      </c>
      <c r="T732" t="s">
        <v>164</v>
      </c>
      <c r="U732" t="s">
        <v>164</v>
      </c>
      <c r="V732" s="17">
        <v>43956</v>
      </c>
      <c r="W732" t="s">
        <v>0</v>
      </c>
      <c r="X732">
        <v>14</v>
      </c>
      <c r="Y732">
        <v>14</v>
      </c>
      <c r="Z732" t="s">
        <v>163</v>
      </c>
      <c r="AA732" t="s">
        <v>162</v>
      </c>
    </row>
    <row r="733" spans="1:27" x14ac:dyDescent="0.2">
      <c r="A733">
        <v>731</v>
      </c>
      <c r="B733" t="s">
        <v>0</v>
      </c>
      <c r="C733" t="s">
        <v>4245</v>
      </c>
      <c r="D733" t="s">
        <v>164</v>
      </c>
      <c r="E733">
        <v>53.183999999999898</v>
      </c>
      <c r="F733">
        <v>-123.333</v>
      </c>
      <c r="G733">
        <v>1965</v>
      </c>
      <c r="H733">
        <v>6</v>
      </c>
      <c r="I733">
        <v>18</v>
      </c>
      <c r="J733" s="17">
        <v>23911</v>
      </c>
      <c r="M733" t="s">
        <v>3142</v>
      </c>
      <c r="N733">
        <v>307.5</v>
      </c>
      <c r="O733" t="s">
        <v>185</v>
      </c>
      <c r="P733" t="s">
        <v>164</v>
      </c>
      <c r="Q733" t="s">
        <v>166</v>
      </c>
      <c r="R733" t="s">
        <v>164</v>
      </c>
      <c r="S733" t="s">
        <v>4244</v>
      </c>
      <c r="T733" t="s">
        <v>164</v>
      </c>
      <c r="U733" t="s">
        <v>164</v>
      </c>
      <c r="V733" s="17">
        <v>43956</v>
      </c>
      <c r="W733" t="s">
        <v>0</v>
      </c>
      <c r="X733">
        <v>14</v>
      </c>
      <c r="Y733">
        <v>14</v>
      </c>
      <c r="Z733" t="s">
        <v>163</v>
      </c>
      <c r="AA733" t="s">
        <v>162</v>
      </c>
    </row>
    <row r="734" spans="1:27" x14ac:dyDescent="0.2">
      <c r="A734">
        <v>732</v>
      </c>
      <c r="B734" t="s">
        <v>0</v>
      </c>
      <c r="C734" t="s">
        <v>4243</v>
      </c>
      <c r="D734" t="s">
        <v>164</v>
      </c>
      <c r="E734">
        <v>52.375999999999898</v>
      </c>
      <c r="F734">
        <v>-120.38500000000001</v>
      </c>
      <c r="G734">
        <v>1960</v>
      </c>
      <c r="H734">
        <v>7</v>
      </c>
      <c r="I734">
        <v>13</v>
      </c>
      <c r="J734" s="17">
        <v>22110</v>
      </c>
      <c r="M734" t="s">
        <v>3142</v>
      </c>
      <c r="N734">
        <v>809.29999999999905</v>
      </c>
      <c r="O734" t="s">
        <v>167</v>
      </c>
      <c r="P734" t="s">
        <v>164</v>
      </c>
      <c r="Q734" t="s">
        <v>166</v>
      </c>
      <c r="R734" t="s">
        <v>164</v>
      </c>
      <c r="S734" t="s">
        <v>4242</v>
      </c>
      <c r="T734" t="s">
        <v>164</v>
      </c>
      <c r="U734" t="s">
        <v>164</v>
      </c>
      <c r="V734" s="17">
        <v>43956</v>
      </c>
      <c r="W734" t="s">
        <v>0</v>
      </c>
      <c r="X734">
        <v>14</v>
      </c>
      <c r="Y734">
        <v>14</v>
      </c>
      <c r="Z734" t="s">
        <v>163</v>
      </c>
      <c r="AA734" t="s">
        <v>162</v>
      </c>
    </row>
    <row r="735" spans="1:27" x14ac:dyDescent="0.2">
      <c r="A735">
        <v>733</v>
      </c>
      <c r="B735" t="s">
        <v>0</v>
      </c>
      <c r="C735" t="s">
        <v>4241</v>
      </c>
      <c r="D735" t="s">
        <v>164</v>
      </c>
      <c r="E735">
        <v>52.463000000000001</v>
      </c>
      <c r="F735">
        <v>-121.337</v>
      </c>
      <c r="G735">
        <v>1960</v>
      </c>
      <c r="H735">
        <v>7</v>
      </c>
      <c r="I735">
        <v>13</v>
      </c>
      <c r="J735" s="17">
        <v>22110</v>
      </c>
      <c r="M735" t="s">
        <v>3142</v>
      </c>
      <c r="N735">
        <v>728.39999999999895</v>
      </c>
      <c r="O735" t="s">
        <v>167</v>
      </c>
      <c r="P735" t="s">
        <v>164</v>
      </c>
      <c r="Q735" t="s">
        <v>166</v>
      </c>
      <c r="R735" t="s">
        <v>164</v>
      </c>
      <c r="S735" t="s">
        <v>4240</v>
      </c>
      <c r="T735" t="s">
        <v>164</v>
      </c>
      <c r="U735" t="s">
        <v>164</v>
      </c>
      <c r="V735" s="17">
        <v>43956</v>
      </c>
      <c r="W735" t="s">
        <v>0</v>
      </c>
      <c r="X735">
        <v>14</v>
      </c>
      <c r="Y735">
        <v>14</v>
      </c>
      <c r="Z735" t="s">
        <v>163</v>
      </c>
      <c r="AA735" t="s">
        <v>162</v>
      </c>
    </row>
    <row r="736" spans="1:27" x14ac:dyDescent="0.2">
      <c r="A736">
        <v>734</v>
      </c>
      <c r="B736" t="s">
        <v>0</v>
      </c>
      <c r="C736" t="s">
        <v>4239</v>
      </c>
      <c r="D736" t="s">
        <v>164</v>
      </c>
      <c r="E736">
        <v>52.097000000000001</v>
      </c>
      <c r="F736">
        <v>-120.480999999999</v>
      </c>
      <c r="G736">
        <v>1959</v>
      </c>
      <c r="H736">
        <v>5</v>
      </c>
      <c r="I736">
        <v>15</v>
      </c>
      <c r="J736" s="17">
        <v>21685</v>
      </c>
      <c r="M736" t="s">
        <v>435</v>
      </c>
      <c r="N736">
        <v>2832.8</v>
      </c>
      <c r="O736" t="s">
        <v>185</v>
      </c>
      <c r="P736" t="s">
        <v>164</v>
      </c>
      <c r="Q736" t="s">
        <v>166</v>
      </c>
      <c r="R736" t="s">
        <v>164</v>
      </c>
      <c r="S736" t="s">
        <v>4238</v>
      </c>
      <c r="T736" t="s">
        <v>164</v>
      </c>
      <c r="U736" t="s">
        <v>164</v>
      </c>
      <c r="V736" s="17">
        <v>43956</v>
      </c>
      <c r="W736" t="s">
        <v>0</v>
      </c>
      <c r="X736">
        <v>14</v>
      </c>
      <c r="Y736">
        <v>14</v>
      </c>
      <c r="Z736" t="s">
        <v>163</v>
      </c>
      <c r="AA736" t="s">
        <v>162</v>
      </c>
    </row>
    <row r="737" spans="1:27" x14ac:dyDescent="0.2">
      <c r="A737">
        <v>735</v>
      </c>
      <c r="B737" t="s">
        <v>0</v>
      </c>
      <c r="C737" t="s">
        <v>4237</v>
      </c>
      <c r="D737" t="s">
        <v>164</v>
      </c>
      <c r="E737">
        <v>52.463000000000001</v>
      </c>
      <c r="F737">
        <v>-122.289</v>
      </c>
      <c r="G737">
        <v>1959</v>
      </c>
      <c r="H737">
        <v>5</v>
      </c>
      <c r="I737">
        <v>12</v>
      </c>
      <c r="J737" s="17">
        <v>21682</v>
      </c>
      <c r="M737" t="s">
        <v>435</v>
      </c>
      <c r="N737">
        <v>283.19999999999902</v>
      </c>
      <c r="O737" t="s">
        <v>185</v>
      </c>
      <c r="P737" t="s">
        <v>164</v>
      </c>
      <c r="Q737" t="s">
        <v>166</v>
      </c>
      <c r="R737" t="s">
        <v>164</v>
      </c>
      <c r="S737" t="s">
        <v>4236</v>
      </c>
      <c r="T737" t="s">
        <v>164</v>
      </c>
      <c r="U737" t="s">
        <v>164</v>
      </c>
      <c r="V737" s="17">
        <v>43956</v>
      </c>
      <c r="W737" t="s">
        <v>0</v>
      </c>
      <c r="X737">
        <v>14</v>
      </c>
      <c r="Y737">
        <v>14</v>
      </c>
      <c r="Z737" t="s">
        <v>163</v>
      </c>
      <c r="AA737" t="s">
        <v>162</v>
      </c>
    </row>
    <row r="738" spans="1:27" x14ac:dyDescent="0.2">
      <c r="A738">
        <v>736</v>
      </c>
      <c r="B738" t="s">
        <v>0</v>
      </c>
      <c r="C738" t="s">
        <v>4235</v>
      </c>
      <c r="D738" t="s">
        <v>164</v>
      </c>
      <c r="E738">
        <v>52.125999999999898</v>
      </c>
      <c r="F738">
        <v>-121.730999999999</v>
      </c>
      <c r="G738">
        <v>1959</v>
      </c>
      <c r="H738">
        <v>5</v>
      </c>
      <c r="I738">
        <v>13</v>
      </c>
      <c r="J738" s="17">
        <v>21683</v>
      </c>
      <c r="M738" t="s">
        <v>435</v>
      </c>
      <c r="N738">
        <v>1027.9000000000001</v>
      </c>
      <c r="O738" t="s">
        <v>185</v>
      </c>
      <c r="P738" t="s">
        <v>164</v>
      </c>
      <c r="Q738" t="s">
        <v>166</v>
      </c>
      <c r="R738" t="s">
        <v>164</v>
      </c>
      <c r="S738" t="s">
        <v>4234</v>
      </c>
      <c r="T738" t="s">
        <v>164</v>
      </c>
      <c r="U738" t="s">
        <v>164</v>
      </c>
      <c r="V738" s="17">
        <v>43956</v>
      </c>
      <c r="W738" t="s">
        <v>0</v>
      </c>
      <c r="X738">
        <v>14</v>
      </c>
      <c r="Y738">
        <v>14</v>
      </c>
      <c r="Z738" t="s">
        <v>163</v>
      </c>
      <c r="AA738" t="s">
        <v>162</v>
      </c>
    </row>
    <row r="739" spans="1:27" x14ac:dyDescent="0.2">
      <c r="A739">
        <v>737</v>
      </c>
      <c r="B739" t="s">
        <v>0</v>
      </c>
      <c r="C739" t="s">
        <v>4233</v>
      </c>
      <c r="D739" t="s">
        <v>164</v>
      </c>
      <c r="E739">
        <v>51.817999999999898</v>
      </c>
      <c r="F739">
        <v>-123.294</v>
      </c>
      <c r="G739">
        <v>1959</v>
      </c>
      <c r="H739">
        <v>5</v>
      </c>
      <c r="I739">
        <v>11</v>
      </c>
      <c r="J739" s="17">
        <v>21681</v>
      </c>
      <c r="M739" t="s">
        <v>435</v>
      </c>
      <c r="N739">
        <v>1214</v>
      </c>
      <c r="O739" t="s">
        <v>185</v>
      </c>
      <c r="P739" t="s">
        <v>164</v>
      </c>
      <c r="Q739" t="s">
        <v>166</v>
      </c>
      <c r="R739" t="s">
        <v>164</v>
      </c>
      <c r="S739" t="s">
        <v>4232</v>
      </c>
      <c r="T739" t="s">
        <v>164</v>
      </c>
      <c r="U739" t="s">
        <v>164</v>
      </c>
      <c r="V739" s="17">
        <v>43956</v>
      </c>
      <c r="W739" t="s">
        <v>0</v>
      </c>
      <c r="X739">
        <v>14</v>
      </c>
      <c r="Y739">
        <v>14</v>
      </c>
      <c r="Z739" t="s">
        <v>163</v>
      </c>
      <c r="AA739" t="s">
        <v>162</v>
      </c>
    </row>
    <row r="740" spans="1:27" x14ac:dyDescent="0.2">
      <c r="A740">
        <v>738</v>
      </c>
      <c r="B740" t="s">
        <v>0</v>
      </c>
      <c r="C740" t="s">
        <v>4231</v>
      </c>
      <c r="D740" t="s">
        <v>164</v>
      </c>
      <c r="E740">
        <v>52.259999999999899</v>
      </c>
      <c r="F740">
        <v>-123.087</v>
      </c>
      <c r="G740">
        <v>1959</v>
      </c>
      <c r="H740">
        <v>5</v>
      </c>
      <c r="I740">
        <v>12</v>
      </c>
      <c r="J740" s="17">
        <v>21682</v>
      </c>
      <c r="M740" t="s">
        <v>435</v>
      </c>
      <c r="N740">
        <v>283.19999999999902</v>
      </c>
      <c r="O740" t="s">
        <v>185</v>
      </c>
      <c r="P740" t="s">
        <v>164</v>
      </c>
      <c r="Q740" t="s">
        <v>166</v>
      </c>
      <c r="R740" t="s">
        <v>164</v>
      </c>
      <c r="S740" t="s">
        <v>4230</v>
      </c>
      <c r="T740" t="s">
        <v>164</v>
      </c>
      <c r="U740" t="s">
        <v>164</v>
      </c>
      <c r="V740" s="17">
        <v>43956</v>
      </c>
      <c r="W740" t="s">
        <v>0</v>
      </c>
      <c r="X740">
        <v>14</v>
      </c>
      <c r="Y740">
        <v>14</v>
      </c>
      <c r="Z740" t="s">
        <v>163</v>
      </c>
      <c r="AA740" t="s">
        <v>162</v>
      </c>
    </row>
    <row r="741" spans="1:27" x14ac:dyDescent="0.2">
      <c r="A741">
        <v>739</v>
      </c>
      <c r="B741" t="s">
        <v>0</v>
      </c>
      <c r="C741" t="s">
        <v>4229</v>
      </c>
      <c r="D741" t="s">
        <v>164</v>
      </c>
      <c r="E741">
        <v>51.683999999999898</v>
      </c>
      <c r="F741">
        <v>-123.935</v>
      </c>
      <c r="G741">
        <v>1960</v>
      </c>
      <c r="H741">
        <v>7</v>
      </c>
      <c r="I741">
        <v>18</v>
      </c>
      <c r="J741" s="17">
        <v>22115</v>
      </c>
      <c r="M741" t="s">
        <v>3142</v>
      </c>
      <c r="N741">
        <v>607</v>
      </c>
      <c r="O741" t="s">
        <v>185</v>
      </c>
      <c r="P741" t="s">
        <v>164</v>
      </c>
      <c r="Q741" t="s">
        <v>166</v>
      </c>
      <c r="R741" t="s">
        <v>164</v>
      </c>
      <c r="S741" t="s">
        <v>4228</v>
      </c>
      <c r="T741" t="s">
        <v>164</v>
      </c>
      <c r="U741" t="s">
        <v>164</v>
      </c>
      <c r="V741" s="17">
        <v>43956</v>
      </c>
      <c r="W741" t="s">
        <v>0</v>
      </c>
      <c r="X741">
        <v>14</v>
      </c>
      <c r="Y741">
        <v>14</v>
      </c>
      <c r="Z741" t="s">
        <v>163</v>
      </c>
      <c r="AA741" t="s">
        <v>162</v>
      </c>
    </row>
    <row r="742" spans="1:27" x14ac:dyDescent="0.2">
      <c r="A742">
        <v>740</v>
      </c>
      <c r="B742" t="s">
        <v>0</v>
      </c>
      <c r="C742" t="s">
        <v>4227</v>
      </c>
      <c r="D742" t="s">
        <v>164</v>
      </c>
      <c r="E742">
        <v>51.713000000000001</v>
      </c>
      <c r="F742">
        <v>-122.982</v>
      </c>
      <c r="G742">
        <v>1959</v>
      </c>
      <c r="H742">
        <v>5</v>
      </c>
      <c r="I742">
        <v>11</v>
      </c>
      <c r="J742" s="17">
        <v>21681</v>
      </c>
      <c r="M742" t="s">
        <v>435</v>
      </c>
      <c r="N742">
        <v>1214</v>
      </c>
      <c r="O742" t="s">
        <v>185</v>
      </c>
      <c r="P742" t="s">
        <v>164</v>
      </c>
      <c r="Q742" t="s">
        <v>166</v>
      </c>
      <c r="R742" t="s">
        <v>164</v>
      </c>
      <c r="S742" t="s">
        <v>4226</v>
      </c>
      <c r="T742" t="s">
        <v>164</v>
      </c>
      <c r="U742" t="s">
        <v>164</v>
      </c>
      <c r="V742" s="17">
        <v>43956</v>
      </c>
      <c r="W742" t="s">
        <v>0</v>
      </c>
      <c r="X742">
        <v>14</v>
      </c>
      <c r="Y742">
        <v>14</v>
      </c>
      <c r="Z742" t="s">
        <v>163</v>
      </c>
      <c r="AA742" t="s">
        <v>162</v>
      </c>
    </row>
    <row r="743" spans="1:27" x14ac:dyDescent="0.2">
      <c r="A743">
        <v>741</v>
      </c>
      <c r="B743" t="s">
        <v>0</v>
      </c>
      <c r="C743" t="s">
        <v>4225</v>
      </c>
      <c r="D743" t="s">
        <v>164</v>
      </c>
      <c r="E743">
        <v>52.183999999999898</v>
      </c>
      <c r="F743">
        <v>-123.13500000000001</v>
      </c>
      <c r="G743">
        <v>1959</v>
      </c>
      <c r="H743">
        <v>6</v>
      </c>
      <c r="I743">
        <v>1</v>
      </c>
      <c r="J743" s="17">
        <v>21702</v>
      </c>
      <c r="M743" t="s">
        <v>435</v>
      </c>
      <c r="N743">
        <v>202.3</v>
      </c>
      <c r="O743" t="s">
        <v>185</v>
      </c>
      <c r="P743" t="s">
        <v>164</v>
      </c>
      <c r="Q743" t="s">
        <v>166</v>
      </c>
      <c r="R743" t="s">
        <v>164</v>
      </c>
      <c r="S743" t="s">
        <v>4224</v>
      </c>
      <c r="T743" t="s">
        <v>164</v>
      </c>
      <c r="U743" t="s">
        <v>164</v>
      </c>
      <c r="V743" s="17">
        <v>43956</v>
      </c>
      <c r="W743" t="s">
        <v>0</v>
      </c>
      <c r="X743">
        <v>14</v>
      </c>
      <c r="Y743">
        <v>14</v>
      </c>
      <c r="Z743" t="s">
        <v>163</v>
      </c>
      <c r="AA743" t="s">
        <v>162</v>
      </c>
    </row>
    <row r="744" spans="1:27" x14ac:dyDescent="0.2">
      <c r="A744">
        <v>742</v>
      </c>
      <c r="B744" t="s">
        <v>0</v>
      </c>
      <c r="C744" t="s">
        <v>4223</v>
      </c>
      <c r="D744" t="s">
        <v>164</v>
      </c>
      <c r="E744">
        <v>52.039000000000001</v>
      </c>
      <c r="F744">
        <v>-123.087</v>
      </c>
      <c r="G744">
        <v>1959</v>
      </c>
      <c r="H744">
        <v>5</v>
      </c>
      <c r="I744">
        <v>30</v>
      </c>
      <c r="J744" s="17">
        <v>21700</v>
      </c>
      <c r="M744" t="s">
        <v>435</v>
      </c>
      <c r="N744">
        <v>242.8</v>
      </c>
      <c r="O744" t="s">
        <v>185</v>
      </c>
      <c r="P744" t="s">
        <v>164</v>
      </c>
      <c r="Q744" t="s">
        <v>166</v>
      </c>
      <c r="R744" t="s">
        <v>164</v>
      </c>
      <c r="S744" t="s">
        <v>4222</v>
      </c>
      <c r="T744" t="s">
        <v>164</v>
      </c>
      <c r="U744" t="s">
        <v>164</v>
      </c>
      <c r="V744" s="17">
        <v>43956</v>
      </c>
      <c r="W744" t="s">
        <v>0</v>
      </c>
      <c r="X744">
        <v>14</v>
      </c>
      <c r="Y744">
        <v>14</v>
      </c>
      <c r="Z744" t="s">
        <v>163</v>
      </c>
      <c r="AA744" t="s">
        <v>162</v>
      </c>
    </row>
    <row r="745" spans="1:27" x14ac:dyDescent="0.2">
      <c r="A745">
        <v>743</v>
      </c>
      <c r="B745" t="s">
        <v>0</v>
      </c>
      <c r="C745" t="s">
        <v>4221</v>
      </c>
      <c r="D745" t="s">
        <v>164</v>
      </c>
      <c r="E745">
        <v>52.097000000000001</v>
      </c>
      <c r="F745">
        <v>-123.039</v>
      </c>
      <c r="G745">
        <v>1959</v>
      </c>
      <c r="H745">
        <v>6</v>
      </c>
      <c r="I745">
        <v>18</v>
      </c>
      <c r="J745" s="17">
        <v>21719</v>
      </c>
      <c r="M745" t="s">
        <v>435</v>
      </c>
      <c r="N745">
        <v>323.69999999999902</v>
      </c>
      <c r="O745" t="s">
        <v>185</v>
      </c>
      <c r="P745" t="s">
        <v>164</v>
      </c>
      <c r="Q745" t="s">
        <v>166</v>
      </c>
      <c r="R745" t="s">
        <v>164</v>
      </c>
      <c r="S745" t="s">
        <v>4220</v>
      </c>
      <c r="T745" t="s">
        <v>164</v>
      </c>
      <c r="U745" t="s">
        <v>164</v>
      </c>
      <c r="V745" s="17">
        <v>43956</v>
      </c>
      <c r="W745" t="s">
        <v>0</v>
      </c>
      <c r="X745">
        <v>14</v>
      </c>
      <c r="Y745">
        <v>14</v>
      </c>
      <c r="Z745" t="s">
        <v>163</v>
      </c>
      <c r="AA745" t="s">
        <v>162</v>
      </c>
    </row>
    <row r="746" spans="1:27" x14ac:dyDescent="0.2">
      <c r="A746">
        <v>744</v>
      </c>
      <c r="B746" t="s">
        <v>0</v>
      </c>
      <c r="C746" t="s">
        <v>4219</v>
      </c>
      <c r="D746" t="s">
        <v>164</v>
      </c>
      <c r="E746">
        <v>52.067999999999898</v>
      </c>
      <c r="F746">
        <v>-123.087</v>
      </c>
      <c r="G746">
        <v>1959</v>
      </c>
      <c r="H746">
        <v>6</v>
      </c>
      <c r="I746">
        <v>17</v>
      </c>
      <c r="J746" s="17">
        <v>21718</v>
      </c>
      <c r="M746" t="s">
        <v>435</v>
      </c>
      <c r="N746">
        <v>323.69999999999902</v>
      </c>
      <c r="O746" t="s">
        <v>185</v>
      </c>
      <c r="P746" t="s">
        <v>164</v>
      </c>
      <c r="Q746" t="s">
        <v>166</v>
      </c>
      <c r="R746" t="s">
        <v>164</v>
      </c>
      <c r="S746" t="s">
        <v>4218</v>
      </c>
      <c r="T746" t="s">
        <v>164</v>
      </c>
      <c r="U746" t="s">
        <v>164</v>
      </c>
      <c r="V746" s="17">
        <v>43956</v>
      </c>
      <c r="W746" t="s">
        <v>0</v>
      </c>
      <c r="X746">
        <v>14</v>
      </c>
      <c r="Y746">
        <v>14</v>
      </c>
      <c r="Z746" t="s">
        <v>163</v>
      </c>
      <c r="AA746" t="s">
        <v>162</v>
      </c>
    </row>
    <row r="747" spans="1:27" x14ac:dyDescent="0.2">
      <c r="A747">
        <v>745</v>
      </c>
      <c r="B747" t="s">
        <v>0</v>
      </c>
      <c r="C747" t="s">
        <v>4217</v>
      </c>
      <c r="D747" t="s">
        <v>164</v>
      </c>
      <c r="E747">
        <v>51.789000000000001</v>
      </c>
      <c r="F747">
        <v>-123.247</v>
      </c>
      <c r="G747">
        <v>1959</v>
      </c>
      <c r="H747">
        <v>7</v>
      </c>
      <c r="I747">
        <v>5</v>
      </c>
      <c r="J747" s="17">
        <v>21736</v>
      </c>
      <c r="M747" t="s">
        <v>435</v>
      </c>
      <c r="N747">
        <v>2428.0999999999899</v>
      </c>
      <c r="O747" t="s">
        <v>185</v>
      </c>
      <c r="P747" t="s">
        <v>164</v>
      </c>
      <c r="Q747" t="s">
        <v>166</v>
      </c>
      <c r="R747" t="s">
        <v>164</v>
      </c>
      <c r="S747" t="s">
        <v>4216</v>
      </c>
      <c r="T747" t="s">
        <v>164</v>
      </c>
      <c r="U747" t="s">
        <v>164</v>
      </c>
      <c r="V747" s="17">
        <v>43956</v>
      </c>
      <c r="W747" t="s">
        <v>0</v>
      </c>
      <c r="X747">
        <v>14</v>
      </c>
      <c r="Y747">
        <v>14</v>
      </c>
      <c r="Z747" t="s">
        <v>163</v>
      </c>
      <c r="AA747" t="s">
        <v>162</v>
      </c>
    </row>
    <row r="748" spans="1:27" x14ac:dyDescent="0.2">
      <c r="A748">
        <v>746</v>
      </c>
      <c r="B748" t="s">
        <v>0</v>
      </c>
      <c r="C748" t="s">
        <v>4215</v>
      </c>
      <c r="D748" t="s">
        <v>164</v>
      </c>
      <c r="E748">
        <v>51.789000000000001</v>
      </c>
      <c r="F748">
        <v>-122.794</v>
      </c>
      <c r="G748">
        <v>1959</v>
      </c>
      <c r="H748">
        <v>7</v>
      </c>
      <c r="I748">
        <v>10</v>
      </c>
      <c r="J748" s="17">
        <v>21741</v>
      </c>
      <c r="M748" t="s">
        <v>435</v>
      </c>
      <c r="N748">
        <v>242.8</v>
      </c>
      <c r="O748" t="s">
        <v>185</v>
      </c>
      <c r="P748" t="s">
        <v>164</v>
      </c>
      <c r="Q748" t="s">
        <v>166</v>
      </c>
      <c r="R748" t="s">
        <v>164</v>
      </c>
      <c r="S748" t="s">
        <v>4214</v>
      </c>
      <c r="T748" t="s">
        <v>164</v>
      </c>
      <c r="U748" t="s">
        <v>164</v>
      </c>
      <c r="V748" s="17">
        <v>43956</v>
      </c>
      <c r="W748" t="s">
        <v>0</v>
      </c>
      <c r="X748">
        <v>14</v>
      </c>
      <c r="Y748">
        <v>14</v>
      </c>
      <c r="Z748" t="s">
        <v>163</v>
      </c>
      <c r="AA748" t="s">
        <v>162</v>
      </c>
    </row>
    <row r="749" spans="1:27" x14ac:dyDescent="0.2">
      <c r="A749">
        <v>747</v>
      </c>
      <c r="B749" t="s">
        <v>0</v>
      </c>
      <c r="C749" t="s">
        <v>4213</v>
      </c>
      <c r="D749" t="s">
        <v>164</v>
      </c>
      <c r="E749">
        <v>51.847000000000001</v>
      </c>
      <c r="F749">
        <v>-124.482</v>
      </c>
      <c r="G749">
        <v>1959</v>
      </c>
      <c r="H749">
        <v>7</v>
      </c>
      <c r="I749">
        <v>8</v>
      </c>
      <c r="J749" s="17">
        <v>21739</v>
      </c>
      <c r="M749" t="s">
        <v>435</v>
      </c>
      <c r="N749">
        <v>696</v>
      </c>
      <c r="O749" t="s">
        <v>185</v>
      </c>
      <c r="P749" t="s">
        <v>164</v>
      </c>
      <c r="Q749" t="s">
        <v>166</v>
      </c>
      <c r="R749" t="s">
        <v>164</v>
      </c>
      <c r="S749" t="s">
        <v>4212</v>
      </c>
      <c r="T749" t="s">
        <v>164</v>
      </c>
      <c r="U749" t="s">
        <v>164</v>
      </c>
      <c r="V749" s="17">
        <v>43956</v>
      </c>
      <c r="W749" t="s">
        <v>0</v>
      </c>
      <c r="X749">
        <v>14</v>
      </c>
      <c r="Y749">
        <v>14</v>
      </c>
      <c r="Z749" t="s">
        <v>163</v>
      </c>
      <c r="AA749" t="s">
        <v>162</v>
      </c>
    </row>
    <row r="750" spans="1:27" x14ac:dyDescent="0.2">
      <c r="A750">
        <v>748</v>
      </c>
      <c r="B750" t="s">
        <v>0</v>
      </c>
      <c r="C750" t="s">
        <v>4211</v>
      </c>
      <c r="D750" t="s">
        <v>164</v>
      </c>
      <c r="E750">
        <v>51.789000000000001</v>
      </c>
      <c r="F750">
        <v>-124.38800000000001</v>
      </c>
      <c r="G750">
        <v>1959</v>
      </c>
      <c r="H750">
        <v>7</v>
      </c>
      <c r="I750">
        <v>9</v>
      </c>
      <c r="J750" s="17">
        <v>21740</v>
      </c>
      <c r="M750" t="s">
        <v>435</v>
      </c>
      <c r="N750">
        <v>1568.0999999999899</v>
      </c>
      <c r="O750" t="s">
        <v>185</v>
      </c>
      <c r="P750" t="s">
        <v>164</v>
      </c>
      <c r="Q750" t="s">
        <v>166</v>
      </c>
      <c r="R750" t="s">
        <v>164</v>
      </c>
      <c r="S750" t="s">
        <v>4210</v>
      </c>
      <c r="T750" t="s">
        <v>164</v>
      </c>
      <c r="U750" t="s">
        <v>164</v>
      </c>
      <c r="V750" s="17">
        <v>43956</v>
      </c>
      <c r="W750" t="s">
        <v>0</v>
      </c>
      <c r="X750">
        <v>14</v>
      </c>
      <c r="Y750">
        <v>14</v>
      </c>
      <c r="Z750" t="s">
        <v>163</v>
      </c>
      <c r="AA750" t="s">
        <v>162</v>
      </c>
    </row>
    <row r="751" spans="1:27" x14ac:dyDescent="0.2">
      <c r="A751">
        <v>749</v>
      </c>
      <c r="B751" t="s">
        <v>0</v>
      </c>
      <c r="C751" t="s">
        <v>4209</v>
      </c>
      <c r="D751" t="s">
        <v>164</v>
      </c>
      <c r="E751">
        <v>52.289000000000001</v>
      </c>
      <c r="F751">
        <v>-122.980999999999</v>
      </c>
      <c r="G751">
        <v>1959</v>
      </c>
      <c r="H751">
        <v>7</v>
      </c>
      <c r="I751">
        <v>10</v>
      </c>
      <c r="J751" s="17">
        <v>21741</v>
      </c>
      <c r="M751" t="s">
        <v>435</v>
      </c>
      <c r="N751">
        <v>1214</v>
      </c>
      <c r="O751" t="s">
        <v>185</v>
      </c>
      <c r="P751" t="s">
        <v>164</v>
      </c>
      <c r="Q751" t="s">
        <v>166</v>
      </c>
      <c r="R751" t="s">
        <v>164</v>
      </c>
      <c r="S751" t="s">
        <v>4208</v>
      </c>
      <c r="T751" t="s">
        <v>164</v>
      </c>
      <c r="U751" t="s">
        <v>164</v>
      </c>
      <c r="V751" s="17">
        <v>43956</v>
      </c>
      <c r="W751" t="s">
        <v>0</v>
      </c>
      <c r="X751">
        <v>14</v>
      </c>
      <c r="Y751">
        <v>14</v>
      </c>
      <c r="Z751" t="s">
        <v>163</v>
      </c>
      <c r="AA751" t="s">
        <v>162</v>
      </c>
    </row>
    <row r="752" spans="1:27" x14ac:dyDescent="0.2">
      <c r="A752">
        <v>750</v>
      </c>
      <c r="B752" t="s">
        <v>0</v>
      </c>
      <c r="C752" t="s">
        <v>4207</v>
      </c>
      <c r="D752" t="s">
        <v>164</v>
      </c>
      <c r="E752">
        <v>51.655000000000001</v>
      </c>
      <c r="F752">
        <v>-124.232</v>
      </c>
      <c r="G752">
        <v>1959</v>
      </c>
      <c r="H752">
        <v>7</v>
      </c>
      <c r="I752">
        <v>18</v>
      </c>
      <c r="J752" s="17">
        <v>21749</v>
      </c>
      <c r="M752" t="s">
        <v>435</v>
      </c>
      <c r="N752">
        <v>323.69999999999902</v>
      </c>
      <c r="O752" t="s">
        <v>185</v>
      </c>
      <c r="P752" t="s">
        <v>164</v>
      </c>
      <c r="Q752" t="s">
        <v>166</v>
      </c>
      <c r="R752" t="s">
        <v>164</v>
      </c>
      <c r="S752" t="s">
        <v>4206</v>
      </c>
      <c r="T752" t="s">
        <v>164</v>
      </c>
      <c r="U752" t="s">
        <v>164</v>
      </c>
      <c r="V752" s="17">
        <v>43956</v>
      </c>
      <c r="W752" t="s">
        <v>0</v>
      </c>
      <c r="X752">
        <v>14</v>
      </c>
      <c r="Y752">
        <v>14</v>
      </c>
      <c r="Z752" t="s">
        <v>163</v>
      </c>
      <c r="AA752" t="s">
        <v>162</v>
      </c>
    </row>
    <row r="753" spans="1:27" x14ac:dyDescent="0.2">
      <c r="A753">
        <v>751</v>
      </c>
      <c r="B753" t="s">
        <v>0</v>
      </c>
      <c r="C753" t="s">
        <v>4205</v>
      </c>
      <c r="D753" t="s">
        <v>164</v>
      </c>
      <c r="E753">
        <v>51.847000000000001</v>
      </c>
      <c r="F753">
        <v>-124.482</v>
      </c>
      <c r="G753">
        <v>1959</v>
      </c>
      <c r="H753">
        <v>7</v>
      </c>
      <c r="I753">
        <v>18</v>
      </c>
      <c r="J753" s="17">
        <v>21749</v>
      </c>
      <c r="M753" t="s">
        <v>435</v>
      </c>
      <c r="N753">
        <v>1214</v>
      </c>
      <c r="O753" t="s">
        <v>185</v>
      </c>
      <c r="P753" t="s">
        <v>164</v>
      </c>
      <c r="Q753" t="s">
        <v>166</v>
      </c>
      <c r="R753" t="s">
        <v>164</v>
      </c>
      <c r="S753" t="s">
        <v>4204</v>
      </c>
      <c r="T753" t="s">
        <v>164</v>
      </c>
      <c r="U753" t="s">
        <v>164</v>
      </c>
      <c r="V753" s="17">
        <v>43956</v>
      </c>
      <c r="W753" t="s">
        <v>0</v>
      </c>
      <c r="X753">
        <v>14</v>
      </c>
      <c r="Y753">
        <v>14</v>
      </c>
      <c r="Z753" t="s">
        <v>163</v>
      </c>
      <c r="AA753" t="s">
        <v>162</v>
      </c>
    </row>
    <row r="754" spans="1:27" x14ac:dyDescent="0.2">
      <c r="A754">
        <v>752</v>
      </c>
      <c r="B754" t="s">
        <v>0</v>
      </c>
      <c r="C754" t="s">
        <v>4203</v>
      </c>
      <c r="D754" t="s">
        <v>164</v>
      </c>
      <c r="E754">
        <v>51.713000000000001</v>
      </c>
      <c r="F754">
        <v>-122.88800000000001</v>
      </c>
      <c r="G754">
        <v>1959</v>
      </c>
      <c r="H754">
        <v>7</v>
      </c>
      <c r="I754">
        <v>18</v>
      </c>
      <c r="J754" s="17">
        <v>21749</v>
      </c>
      <c r="M754" t="s">
        <v>435</v>
      </c>
      <c r="N754">
        <v>1011.7</v>
      </c>
      <c r="O754" t="s">
        <v>185</v>
      </c>
      <c r="P754" t="s">
        <v>164</v>
      </c>
      <c r="Q754" t="s">
        <v>166</v>
      </c>
      <c r="R754" t="s">
        <v>164</v>
      </c>
      <c r="S754" t="s">
        <v>4202</v>
      </c>
      <c r="T754" t="s">
        <v>164</v>
      </c>
      <c r="U754" t="s">
        <v>164</v>
      </c>
      <c r="V754" s="17">
        <v>43956</v>
      </c>
      <c r="W754" t="s">
        <v>0</v>
      </c>
      <c r="X754">
        <v>14</v>
      </c>
      <c r="Y754">
        <v>14</v>
      </c>
      <c r="Z754" t="s">
        <v>163</v>
      </c>
      <c r="AA754" t="s">
        <v>162</v>
      </c>
    </row>
    <row r="755" spans="1:27" x14ac:dyDescent="0.2">
      <c r="A755">
        <v>753</v>
      </c>
      <c r="B755" t="s">
        <v>0</v>
      </c>
      <c r="C755" t="s">
        <v>4201</v>
      </c>
      <c r="D755" t="s">
        <v>164</v>
      </c>
      <c r="E755">
        <v>51.625999999999898</v>
      </c>
      <c r="F755">
        <v>-123.88800000000001</v>
      </c>
      <c r="G755">
        <v>1959</v>
      </c>
      <c r="H755">
        <v>7</v>
      </c>
      <c r="I755">
        <v>21</v>
      </c>
      <c r="J755" s="17">
        <v>21752</v>
      </c>
      <c r="M755" t="s">
        <v>435</v>
      </c>
      <c r="N755">
        <v>3541</v>
      </c>
      <c r="O755" t="s">
        <v>185</v>
      </c>
      <c r="P755" t="s">
        <v>164</v>
      </c>
      <c r="Q755" t="s">
        <v>166</v>
      </c>
      <c r="R755" t="s">
        <v>164</v>
      </c>
      <c r="S755" t="s">
        <v>4200</v>
      </c>
      <c r="T755" t="s">
        <v>164</v>
      </c>
      <c r="U755" t="s">
        <v>164</v>
      </c>
      <c r="V755" s="17">
        <v>43956</v>
      </c>
      <c r="W755" t="s">
        <v>0</v>
      </c>
      <c r="X755">
        <v>14</v>
      </c>
      <c r="Y755">
        <v>14</v>
      </c>
      <c r="Z755" t="s">
        <v>163</v>
      </c>
      <c r="AA755" t="s">
        <v>162</v>
      </c>
    </row>
    <row r="756" spans="1:27" x14ac:dyDescent="0.2">
      <c r="A756">
        <v>754</v>
      </c>
      <c r="B756" t="s">
        <v>0</v>
      </c>
      <c r="C756" t="s">
        <v>4199</v>
      </c>
      <c r="D756" t="s">
        <v>164</v>
      </c>
      <c r="E756">
        <v>52.039000000000001</v>
      </c>
      <c r="F756">
        <v>-122.88500000000001</v>
      </c>
      <c r="G756">
        <v>1959</v>
      </c>
      <c r="H756">
        <v>7</v>
      </c>
      <c r="I756">
        <v>31</v>
      </c>
      <c r="J756" s="17">
        <v>21762</v>
      </c>
      <c r="M756" t="s">
        <v>435</v>
      </c>
      <c r="N756">
        <v>3844.5</v>
      </c>
      <c r="O756" t="s">
        <v>185</v>
      </c>
      <c r="P756" t="s">
        <v>164</v>
      </c>
      <c r="Q756" t="s">
        <v>166</v>
      </c>
      <c r="R756" t="s">
        <v>164</v>
      </c>
      <c r="S756" t="s">
        <v>4198</v>
      </c>
      <c r="T756" t="s">
        <v>164</v>
      </c>
      <c r="U756" t="s">
        <v>164</v>
      </c>
      <c r="V756" s="17">
        <v>43956</v>
      </c>
      <c r="W756" t="s">
        <v>0</v>
      </c>
      <c r="X756">
        <v>14</v>
      </c>
      <c r="Y756">
        <v>14</v>
      </c>
      <c r="Z756" t="s">
        <v>163</v>
      </c>
      <c r="AA756" t="s">
        <v>162</v>
      </c>
    </row>
    <row r="757" spans="1:27" x14ac:dyDescent="0.2">
      <c r="A757">
        <v>755</v>
      </c>
      <c r="B757" t="s">
        <v>0</v>
      </c>
      <c r="C757" t="s">
        <v>4197</v>
      </c>
      <c r="D757" t="s">
        <v>164</v>
      </c>
      <c r="E757">
        <v>51.905000000000001</v>
      </c>
      <c r="F757">
        <v>-122.997</v>
      </c>
      <c r="G757">
        <v>1965</v>
      </c>
      <c r="H757">
        <v>6</v>
      </c>
      <c r="I757">
        <v>18</v>
      </c>
      <c r="J757" s="17">
        <v>23911</v>
      </c>
      <c r="M757" t="s">
        <v>3142</v>
      </c>
      <c r="N757">
        <v>404.6</v>
      </c>
      <c r="O757" t="s">
        <v>185</v>
      </c>
      <c r="P757" t="s">
        <v>164</v>
      </c>
      <c r="Q757" t="s">
        <v>166</v>
      </c>
      <c r="R757" t="s">
        <v>164</v>
      </c>
      <c r="S757" t="s">
        <v>4196</v>
      </c>
      <c r="T757" t="s">
        <v>164</v>
      </c>
      <c r="U757" t="s">
        <v>164</v>
      </c>
      <c r="V757" s="17">
        <v>43956</v>
      </c>
      <c r="W757" t="s">
        <v>0</v>
      </c>
      <c r="X757">
        <v>14</v>
      </c>
      <c r="Y757">
        <v>14</v>
      </c>
      <c r="Z757" t="s">
        <v>163</v>
      </c>
      <c r="AA757" t="s">
        <v>162</v>
      </c>
    </row>
    <row r="758" spans="1:27" x14ac:dyDescent="0.2">
      <c r="A758">
        <v>756</v>
      </c>
      <c r="B758" t="s">
        <v>0</v>
      </c>
      <c r="C758" t="s">
        <v>4195</v>
      </c>
      <c r="D758" t="s">
        <v>164</v>
      </c>
      <c r="E758">
        <v>51.509999999999899</v>
      </c>
      <c r="F758">
        <v>-122.232</v>
      </c>
      <c r="G758">
        <v>1959</v>
      </c>
      <c r="H758">
        <v>5</v>
      </c>
      <c r="I758">
        <v>12</v>
      </c>
      <c r="J758" s="17">
        <v>21682</v>
      </c>
      <c r="M758" t="s">
        <v>435</v>
      </c>
      <c r="N758">
        <v>360.1</v>
      </c>
      <c r="O758" t="s">
        <v>185</v>
      </c>
      <c r="P758" t="s">
        <v>164</v>
      </c>
      <c r="Q758" t="s">
        <v>166</v>
      </c>
      <c r="R758" t="s">
        <v>164</v>
      </c>
      <c r="S758" t="s">
        <v>4194</v>
      </c>
      <c r="T758" t="s">
        <v>164</v>
      </c>
      <c r="U758" t="s">
        <v>164</v>
      </c>
      <c r="V758" s="17">
        <v>43956</v>
      </c>
      <c r="W758" t="s">
        <v>0</v>
      </c>
      <c r="X758">
        <v>14</v>
      </c>
      <c r="Y758">
        <v>14</v>
      </c>
      <c r="Z758" t="s">
        <v>163</v>
      </c>
      <c r="AA758" t="s">
        <v>162</v>
      </c>
    </row>
    <row r="759" spans="1:27" x14ac:dyDescent="0.2">
      <c r="A759">
        <v>757</v>
      </c>
      <c r="B759" t="s">
        <v>0</v>
      </c>
      <c r="C759" t="s">
        <v>4193</v>
      </c>
      <c r="D759" t="s">
        <v>164</v>
      </c>
      <c r="E759">
        <v>52.375999999999898</v>
      </c>
      <c r="F759">
        <v>-117.739999999999</v>
      </c>
      <c r="G759">
        <v>1960</v>
      </c>
      <c r="H759">
        <v>7</v>
      </c>
      <c r="I759">
        <v>1</v>
      </c>
      <c r="J759" s="17">
        <v>22098</v>
      </c>
      <c r="M759" t="s">
        <v>3142</v>
      </c>
      <c r="N759">
        <v>473.39999999999901</v>
      </c>
      <c r="O759" t="s">
        <v>185</v>
      </c>
      <c r="P759" t="s">
        <v>164</v>
      </c>
      <c r="Q759" t="s">
        <v>166</v>
      </c>
      <c r="R759" t="s">
        <v>164</v>
      </c>
      <c r="S759" t="s">
        <v>4192</v>
      </c>
      <c r="T759" t="s">
        <v>164</v>
      </c>
      <c r="U759" t="s">
        <v>164</v>
      </c>
      <c r="V759" s="17">
        <v>43956</v>
      </c>
      <c r="W759" t="s">
        <v>0</v>
      </c>
      <c r="X759">
        <v>14</v>
      </c>
      <c r="Y759">
        <v>14</v>
      </c>
      <c r="Z759" t="s">
        <v>163</v>
      </c>
      <c r="AA759" t="s">
        <v>162</v>
      </c>
    </row>
    <row r="760" spans="1:27" x14ac:dyDescent="0.2">
      <c r="A760">
        <v>758</v>
      </c>
      <c r="B760" t="s">
        <v>0</v>
      </c>
      <c r="C760" t="s">
        <v>4191</v>
      </c>
      <c r="D760" t="s">
        <v>164</v>
      </c>
      <c r="E760">
        <v>51.963000000000001</v>
      </c>
      <c r="F760">
        <v>-117.685</v>
      </c>
      <c r="G760">
        <v>1960</v>
      </c>
      <c r="H760">
        <v>8</v>
      </c>
      <c r="I760">
        <v>3</v>
      </c>
      <c r="J760" s="17">
        <v>22131</v>
      </c>
      <c r="M760" t="s">
        <v>3142</v>
      </c>
      <c r="N760">
        <v>206.3</v>
      </c>
      <c r="O760" t="s">
        <v>167</v>
      </c>
      <c r="P760" t="s">
        <v>164</v>
      </c>
      <c r="Q760" t="s">
        <v>166</v>
      </c>
      <c r="R760" t="s">
        <v>164</v>
      </c>
      <c r="S760" t="s">
        <v>4190</v>
      </c>
      <c r="T760" t="s">
        <v>164</v>
      </c>
      <c r="U760" t="s">
        <v>164</v>
      </c>
      <c r="V760" s="17">
        <v>43956</v>
      </c>
      <c r="W760" t="s">
        <v>0</v>
      </c>
      <c r="X760">
        <v>14</v>
      </c>
      <c r="Y760">
        <v>14</v>
      </c>
      <c r="Z760" t="s">
        <v>163</v>
      </c>
      <c r="AA760" t="s">
        <v>162</v>
      </c>
    </row>
    <row r="761" spans="1:27" x14ac:dyDescent="0.2">
      <c r="A761">
        <v>759</v>
      </c>
      <c r="B761" t="s">
        <v>0</v>
      </c>
      <c r="C761" t="s">
        <v>4189</v>
      </c>
      <c r="D761" t="s">
        <v>164</v>
      </c>
      <c r="E761">
        <v>50.991999999999898</v>
      </c>
      <c r="F761">
        <v>-124.982</v>
      </c>
      <c r="G761">
        <v>1965</v>
      </c>
      <c r="H761">
        <v>7</v>
      </c>
      <c r="I761">
        <v>31</v>
      </c>
      <c r="J761" s="17">
        <v>23954</v>
      </c>
      <c r="M761" t="s">
        <v>3142</v>
      </c>
      <c r="N761">
        <v>308.69999999999902</v>
      </c>
      <c r="O761" t="s">
        <v>185</v>
      </c>
      <c r="P761" t="s">
        <v>164</v>
      </c>
      <c r="Q761" t="s">
        <v>166</v>
      </c>
      <c r="R761" t="s">
        <v>164</v>
      </c>
      <c r="S761" t="s">
        <v>4188</v>
      </c>
      <c r="T761" t="s">
        <v>164</v>
      </c>
      <c r="U761" t="s">
        <v>164</v>
      </c>
      <c r="V761" s="17">
        <v>43956</v>
      </c>
      <c r="W761" t="s">
        <v>0</v>
      </c>
      <c r="X761">
        <v>13</v>
      </c>
      <c r="Y761">
        <v>13</v>
      </c>
      <c r="Z761" t="s">
        <v>208</v>
      </c>
      <c r="AA761" t="s">
        <v>207</v>
      </c>
    </row>
    <row r="762" spans="1:27" x14ac:dyDescent="0.2">
      <c r="A762">
        <v>760</v>
      </c>
      <c r="B762" t="s">
        <v>0</v>
      </c>
      <c r="C762" t="s">
        <v>4187</v>
      </c>
      <c r="D762" t="s">
        <v>164</v>
      </c>
      <c r="E762">
        <v>52.067999999999898</v>
      </c>
      <c r="F762">
        <v>-119.480999999999</v>
      </c>
      <c r="G762">
        <v>1960</v>
      </c>
      <c r="H762">
        <v>7</v>
      </c>
      <c r="I762">
        <v>13</v>
      </c>
      <c r="J762" s="17">
        <v>22110</v>
      </c>
      <c r="M762" t="s">
        <v>3142</v>
      </c>
      <c r="N762">
        <v>712.2</v>
      </c>
      <c r="O762" t="s">
        <v>167</v>
      </c>
      <c r="P762" t="s">
        <v>164</v>
      </c>
      <c r="Q762" t="s">
        <v>166</v>
      </c>
      <c r="R762" t="s">
        <v>164</v>
      </c>
      <c r="S762" t="s">
        <v>4186</v>
      </c>
      <c r="T762" t="s">
        <v>164</v>
      </c>
      <c r="U762" t="s">
        <v>164</v>
      </c>
      <c r="V762" s="17">
        <v>43956</v>
      </c>
      <c r="W762" t="s">
        <v>0</v>
      </c>
      <c r="X762">
        <v>14</v>
      </c>
      <c r="Y762">
        <v>14</v>
      </c>
      <c r="Z762" t="s">
        <v>163</v>
      </c>
      <c r="AA762" t="s">
        <v>162</v>
      </c>
    </row>
    <row r="763" spans="1:27" x14ac:dyDescent="0.2">
      <c r="A763">
        <v>761</v>
      </c>
      <c r="B763" t="s">
        <v>0</v>
      </c>
      <c r="C763" t="s">
        <v>4185</v>
      </c>
      <c r="D763" t="s">
        <v>164</v>
      </c>
      <c r="E763">
        <v>50.991999999999898</v>
      </c>
      <c r="F763">
        <v>-119.503</v>
      </c>
      <c r="G763">
        <v>1960</v>
      </c>
      <c r="H763">
        <v>7</v>
      </c>
      <c r="I763">
        <v>25</v>
      </c>
      <c r="J763" s="17">
        <v>22122</v>
      </c>
      <c r="M763" t="s">
        <v>3142</v>
      </c>
      <c r="N763">
        <v>1011.7</v>
      </c>
      <c r="O763" t="s">
        <v>185</v>
      </c>
      <c r="P763" t="s">
        <v>164</v>
      </c>
      <c r="Q763" t="s">
        <v>166</v>
      </c>
      <c r="R763" t="s">
        <v>164</v>
      </c>
      <c r="S763" t="s">
        <v>4184</v>
      </c>
      <c r="T763" t="s">
        <v>164</v>
      </c>
      <c r="U763" t="s">
        <v>164</v>
      </c>
      <c r="V763" s="17">
        <v>43956</v>
      </c>
      <c r="W763" t="s">
        <v>0</v>
      </c>
      <c r="X763">
        <v>14</v>
      </c>
      <c r="Y763">
        <v>14</v>
      </c>
      <c r="Z763" t="s">
        <v>163</v>
      </c>
      <c r="AA763" t="s">
        <v>162</v>
      </c>
    </row>
    <row r="764" spans="1:27" x14ac:dyDescent="0.2">
      <c r="A764">
        <v>762</v>
      </c>
      <c r="B764" t="s">
        <v>0</v>
      </c>
      <c r="C764" t="s">
        <v>4183</v>
      </c>
      <c r="D764" t="s">
        <v>164</v>
      </c>
      <c r="E764">
        <v>51.905000000000001</v>
      </c>
      <c r="F764">
        <v>-119.38800000000001</v>
      </c>
      <c r="G764">
        <v>1960</v>
      </c>
      <c r="H764">
        <v>7</v>
      </c>
      <c r="I764">
        <v>13</v>
      </c>
      <c r="J764" s="17">
        <v>22110</v>
      </c>
      <c r="M764" t="s">
        <v>3142</v>
      </c>
      <c r="N764">
        <v>326.89999999999901</v>
      </c>
      <c r="O764" t="s">
        <v>167</v>
      </c>
      <c r="P764" t="s">
        <v>164</v>
      </c>
      <c r="Q764" t="s">
        <v>166</v>
      </c>
      <c r="R764" t="s">
        <v>164</v>
      </c>
      <c r="S764" t="s">
        <v>4182</v>
      </c>
      <c r="T764" t="s">
        <v>164</v>
      </c>
      <c r="U764" t="s">
        <v>164</v>
      </c>
      <c r="V764" s="17">
        <v>43956</v>
      </c>
      <c r="W764" t="s">
        <v>0</v>
      </c>
      <c r="X764">
        <v>14</v>
      </c>
      <c r="Y764">
        <v>14</v>
      </c>
      <c r="Z764" t="s">
        <v>163</v>
      </c>
      <c r="AA764" t="s">
        <v>162</v>
      </c>
    </row>
    <row r="765" spans="1:27" x14ac:dyDescent="0.2">
      <c r="A765">
        <v>763</v>
      </c>
      <c r="B765" t="s">
        <v>0</v>
      </c>
      <c r="C765" t="s">
        <v>4181</v>
      </c>
      <c r="D765" t="s">
        <v>164</v>
      </c>
      <c r="E765">
        <v>51.567999999999898</v>
      </c>
      <c r="F765">
        <v>-122.232</v>
      </c>
      <c r="G765">
        <v>1959</v>
      </c>
      <c r="H765">
        <v>5</v>
      </c>
      <c r="I765">
        <v>12</v>
      </c>
      <c r="J765" s="17">
        <v>21682</v>
      </c>
      <c r="M765" t="s">
        <v>435</v>
      </c>
      <c r="N765">
        <v>220.599999999999</v>
      </c>
      <c r="O765" t="s">
        <v>185</v>
      </c>
      <c r="P765" t="s">
        <v>164</v>
      </c>
      <c r="Q765" t="s">
        <v>166</v>
      </c>
      <c r="R765" t="s">
        <v>164</v>
      </c>
      <c r="S765" t="s">
        <v>4180</v>
      </c>
      <c r="T765" t="s">
        <v>164</v>
      </c>
      <c r="U765" t="s">
        <v>164</v>
      </c>
      <c r="V765" s="17">
        <v>43956</v>
      </c>
      <c r="W765" t="s">
        <v>0</v>
      </c>
      <c r="X765">
        <v>14</v>
      </c>
      <c r="Y765">
        <v>14</v>
      </c>
      <c r="Z765" t="s">
        <v>163</v>
      </c>
      <c r="AA765" t="s">
        <v>162</v>
      </c>
    </row>
    <row r="766" spans="1:27" x14ac:dyDescent="0.2">
      <c r="A766">
        <v>764</v>
      </c>
      <c r="B766" t="s">
        <v>0</v>
      </c>
      <c r="C766" t="s">
        <v>4179</v>
      </c>
      <c r="D766" t="s">
        <v>164</v>
      </c>
      <c r="E766">
        <v>51.817999999999898</v>
      </c>
      <c r="F766">
        <v>-120.482</v>
      </c>
      <c r="G766">
        <v>1960</v>
      </c>
      <c r="H766">
        <v>8</v>
      </c>
      <c r="I766">
        <v>4</v>
      </c>
      <c r="J766" s="17">
        <v>22132</v>
      </c>
      <c r="M766" t="s">
        <v>3142</v>
      </c>
      <c r="N766">
        <v>202.3</v>
      </c>
      <c r="O766" t="s">
        <v>167</v>
      </c>
      <c r="P766" t="s">
        <v>164</v>
      </c>
      <c r="Q766" t="s">
        <v>166</v>
      </c>
      <c r="R766" t="s">
        <v>164</v>
      </c>
      <c r="S766" t="s">
        <v>4178</v>
      </c>
      <c r="T766" t="s">
        <v>164</v>
      </c>
      <c r="U766" t="s">
        <v>164</v>
      </c>
      <c r="V766" s="17">
        <v>43956</v>
      </c>
      <c r="W766" t="s">
        <v>0</v>
      </c>
      <c r="X766">
        <v>14</v>
      </c>
      <c r="Y766">
        <v>14</v>
      </c>
      <c r="Z766" t="s">
        <v>163</v>
      </c>
      <c r="AA766" t="s">
        <v>162</v>
      </c>
    </row>
    <row r="767" spans="1:27" x14ac:dyDescent="0.2">
      <c r="A767">
        <v>765</v>
      </c>
      <c r="B767" t="s">
        <v>0</v>
      </c>
      <c r="C767" t="s">
        <v>4177</v>
      </c>
      <c r="D767" t="s">
        <v>164</v>
      </c>
      <c r="E767">
        <v>51.213000000000001</v>
      </c>
      <c r="F767">
        <v>-120.294</v>
      </c>
      <c r="G767">
        <v>1965</v>
      </c>
      <c r="H767">
        <v>6</v>
      </c>
      <c r="I767">
        <v>14</v>
      </c>
      <c r="J767" s="17">
        <v>23907</v>
      </c>
      <c r="M767" t="s">
        <v>3142</v>
      </c>
      <c r="N767">
        <v>611</v>
      </c>
      <c r="O767" t="s">
        <v>167</v>
      </c>
      <c r="P767" t="s">
        <v>164</v>
      </c>
      <c r="Q767" t="s">
        <v>166</v>
      </c>
      <c r="R767" t="s">
        <v>164</v>
      </c>
      <c r="S767" t="s">
        <v>4176</v>
      </c>
      <c r="T767" t="s">
        <v>164</v>
      </c>
      <c r="U767" t="s">
        <v>164</v>
      </c>
      <c r="V767" s="17">
        <v>43956</v>
      </c>
      <c r="W767" t="s">
        <v>0</v>
      </c>
      <c r="X767">
        <v>14</v>
      </c>
      <c r="Y767">
        <v>14</v>
      </c>
      <c r="Z767" t="s">
        <v>163</v>
      </c>
      <c r="AA767" t="s">
        <v>162</v>
      </c>
    </row>
    <row r="768" spans="1:27" x14ac:dyDescent="0.2">
      <c r="A768">
        <v>766</v>
      </c>
      <c r="B768" t="s">
        <v>0</v>
      </c>
      <c r="C768" t="s">
        <v>4175</v>
      </c>
      <c r="D768" t="s">
        <v>164</v>
      </c>
      <c r="E768">
        <v>50.259999999999899</v>
      </c>
      <c r="F768">
        <v>-121.595</v>
      </c>
      <c r="G768">
        <v>1960</v>
      </c>
      <c r="H768">
        <v>8</v>
      </c>
      <c r="I768">
        <v>20</v>
      </c>
      <c r="J768" s="17">
        <v>22148</v>
      </c>
      <c r="M768" t="s">
        <v>3142</v>
      </c>
      <c r="N768">
        <v>617.1</v>
      </c>
      <c r="O768" t="s">
        <v>185</v>
      </c>
      <c r="P768" t="s">
        <v>164</v>
      </c>
      <c r="Q768" t="s">
        <v>166</v>
      </c>
      <c r="R768" t="s">
        <v>164</v>
      </c>
      <c r="S768" t="s">
        <v>4174</v>
      </c>
      <c r="T768" t="s">
        <v>164</v>
      </c>
      <c r="U768" t="s">
        <v>164</v>
      </c>
      <c r="V768" s="17">
        <v>43956</v>
      </c>
      <c r="W768" t="s">
        <v>0</v>
      </c>
      <c r="X768">
        <v>14</v>
      </c>
      <c r="Y768">
        <v>14</v>
      </c>
      <c r="Z768" t="s">
        <v>163</v>
      </c>
      <c r="AA768" t="s">
        <v>162</v>
      </c>
    </row>
    <row r="769" spans="1:27" x14ac:dyDescent="0.2">
      <c r="A769">
        <v>767</v>
      </c>
      <c r="B769" t="s">
        <v>0</v>
      </c>
      <c r="C769" t="s">
        <v>4173</v>
      </c>
      <c r="D769" t="s">
        <v>164</v>
      </c>
      <c r="E769">
        <v>50.759999999999899</v>
      </c>
      <c r="F769">
        <v>-119.732</v>
      </c>
      <c r="G769">
        <v>1965</v>
      </c>
      <c r="H769">
        <v>7</v>
      </c>
      <c r="I769">
        <v>17</v>
      </c>
      <c r="J769" s="17">
        <v>23940</v>
      </c>
      <c r="M769" t="s">
        <v>3142</v>
      </c>
      <c r="N769">
        <v>433</v>
      </c>
      <c r="O769" t="s">
        <v>185</v>
      </c>
      <c r="P769" t="s">
        <v>164</v>
      </c>
      <c r="Q769" t="s">
        <v>166</v>
      </c>
      <c r="R769" t="s">
        <v>164</v>
      </c>
      <c r="S769" t="s">
        <v>4172</v>
      </c>
      <c r="T769" t="s">
        <v>164</v>
      </c>
      <c r="U769" t="s">
        <v>164</v>
      </c>
      <c r="V769" s="17">
        <v>43956</v>
      </c>
      <c r="W769" t="s">
        <v>0</v>
      </c>
      <c r="X769">
        <v>14</v>
      </c>
      <c r="Y769">
        <v>14</v>
      </c>
      <c r="Z769" t="s">
        <v>163</v>
      </c>
      <c r="AA769" t="s">
        <v>162</v>
      </c>
    </row>
    <row r="770" spans="1:27" x14ac:dyDescent="0.2">
      <c r="A770">
        <v>768</v>
      </c>
      <c r="B770" t="s">
        <v>0</v>
      </c>
      <c r="C770" t="s">
        <v>4171</v>
      </c>
      <c r="D770" t="s">
        <v>164</v>
      </c>
      <c r="E770">
        <v>50.289000000000001</v>
      </c>
      <c r="F770">
        <v>-124.89100000000001</v>
      </c>
      <c r="G770">
        <v>1956</v>
      </c>
      <c r="H770">
        <v>8</v>
      </c>
      <c r="I770">
        <v>7</v>
      </c>
      <c r="J770" s="17">
        <v>20674</v>
      </c>
      <c r="M770" t="s">
        <v>435</v>
      </c>
      <c r="N770">
        <v>248.8</v>
      </c>
      <c r="O770" t="s">
        <v>185</v>
      </c>
      <c r="P770" t="s">
        <v>164</v>
      </c>
      <c r="Q770" t="s">
        <v>166</v>
      </c>
      <c r="R770" t="s">
        <v>164</v>
      </c>
      <c r="S770" t="s">
        <v>4170</v>
      </c>
      <c r="T770" t="s">
        <v>164</v>
      </c>
      <c r="U770" t="s">
        <v>164</v>
      </c>
      <c r="V770" s="17">
        <v>43956</v>
      </c>
      <c r="W770" t="s">
        <v>0</v>
      </c>
      <c r="X770">
        <v>0</v>
      </c>
      <c r="Y770">
        <v>13</v>
      </c>
      <c r="Z770" t="s">
        <v>208</v>
      </c>
      <c r="AA770" t="s">
        <v>207</v>
      </c>
    </row>
    <row r="771" spans="1:27" x14ac:dyDescent="0.2">
      <c r="A771">
        <v>769</v>
      </c>
      <c r="B771" t="s">
        <v>0</v>
      </c>
      <c r="C771" t="s">
        <v>4169</v>
      </c>
      <c r="D771" t="s">
        <v>164</v>
      </c>
      <c r="E771">
        <v>50.817999999999898</v>
      </c>
      <c r="F771">
        <v>-126.753</v>
      </c>
      <c r="G771">
        <v>1965</v>
      </c>
      <c r="H771">
        <v>6</v>
      </c>
      <c r="I771">
        <v>4</v>
      </c>
      <c r="J771" s="17">
        <v>23897</v>
      </c>
      <c r="M771" t="s">
        <v>3142</v>
      </c>
      <c r="N771">
        <v>326.10000000000002</v>
      </c>
      <c r="O771" t="s">
        <v>185</v>
      </c>
      <c r="P771" t="s">
        <v>164</v>
      </c>
      <c r="Q771" t="s">
        <v>166</v>
      </c>
      <c r="R771" t="s">
        <v>164</v>
      </c>
      <c r="S771" t="s">
        <v>4168</v>
      </c>
      <c r="T771" t="s">
        <v>164</v>
      </c>
      <c r="U771" t="s">
        <v>164</v>
      </c>
      <c r="V771" s="17">
        <v>43956</v>
      </c>
      <c r="W771" t="s">
        <v>0</v>
      </c>
      <c r="X771">
        <v>13</v>
      </c>
      <c r="Y771">
        <v>13</v>
      </c>
      <c r="Z771" t="s">
        <v>208</v>
      </c>
      <c r="AA771" t="s">
        <v>207</v>
      </c>
    </row>
    <row r="772" spans="1:27" x14ac:dyDescent="0.2">
      <c r="A772">
        <v>770</v>
      </c>
      <c r="B772" t="s">
        <v>0</v>
      </c>
      <c r="C772" t="s">
        <v>4167</v>
      </c>
      <c r="D772" t="s">
        <v>164</v>
      </c>
      <c r="E772">
        <v>49.125999999999898</v>
      </c>
      <c r="F772">
        <v>-114.64400000000001</v>
      </c>
      <c r="G772">
        <v>1960</v>
      </c>
      <c r="H772">
        <v>7</v>
      </c>
      <c r="I772">
        <v>13</v>
      </c>
      <c r="J772" s="17">
        <v>22110</v>
      </c>
      <c r="M772" t="s">
        <v>3142</v>
      </c>
      <c r="N772">
        <v>1108.8</v>
      </c>
      <c r="O772" t="s">
        <v>167</v>
      </c>
      <c r="P772" t="s">
        <v>164</v>
      </c>
      <c r="Q772" t="s">
        <v>166</v>
      </c>
      <c r="R772" t="s">
        <v>164</v>
      </c>
      <c r="S772" t="s">
        <v>4166</v>
      </c>
      <c r="T772" t="s">
        <v>164</v>
      </c>
      <c r="U772" t="s">
        <v>164</v>
      </c>
      <c r="V772" s="17">
        <v>43956</v>
      </c>
      <c r="W772" t="s">
        <v>0</v>
      </c>
      <c r="X772">
        <v>14</v>
      </c>
      <c r="Y772">
        <v>14</v>
      </c>
      <c r="Z772" t="s">
        <v>163</v>
      </c>
      <c r="AA772" t="s">
        <v>162</v>
      </c>
    </row>
    <row r="773" spans="1:27" x14ac:dyDescent="0.2">
      <c r="A773">
        <v>771</v>
      </c>
      <c r="B773" t="s">
        <v>0</v>
      </c>
      <c r="C773" t="s">
        <v>4165</v>
      </c>
      <c r="D773" t="s">
        <v>164</v>
      </c>
      <c r="E773">
        <v>49.067999999999898</v>
      </c>
      <c r="F773">
        <v>-121.349</v>
      </c>
      <c r="G773">
        <v>1965</v>
      </c>
      <c r="H773">
        <v>7</v>
      </c>
      <c r="I773">
        <v>27</v>
      </c>
      <c r="J773" s="17">
        <v>23950</v>
      </c>
      <c r="M773" t="s">
        <v>3142</v>
      </c>
      <c r="N773">
        <v>202.3</v>
      </c>
      <c r="O773" t="s">
        <v>167</v>
      </c>
      <c r="P773" t="s">
        <v>164</v>
      </c>
      <c r="Q773" t="s">
        <v>166</v>
      </c>
      <c r="R773" t="s">
        <v>164</v>
      </c>
      <c r="S773" t="s">
        <v>4164</v>
      </c>
      <c r="T773" t="s">
        <v>164</v>
      </c>
      <c r="U773" t="s">
        <v>164</v>
      </c>
      <c r="V773" s="17">
        <v>43956</v>
      </c>
      <c r="W773" t="s">
        <v>0</v>
      </c>
      <c r="X773">
        <v>13</v>
      </c>
      <c r="Y773">
        <v>13</v>
      </c>
      <c r="Z773" t="s">
        <v>208</v>
      </c>
      <c r="AA773" t="s">
        <v>207</v>
      </c>
    </row>
    <row r="774" spans="1:27" x14ac:dyDescent="0.2">
      <c r="A774">
        <v>772</v>
      </c>
      <c r="B774" t="s">
        <v>0</v>
      </c>
      <c r="C774" t="s">
        <v>4163</v>
      </c>
      <c r="D774" t="s">
        <v>164</v>
      </c>
      <c r="E774">
        <v>50.405000000000001</v>
      </c>
      <c r="F774">
        <v>-120.503</v>
      </c>
      <c r="G774">
        <v>1960</v>
      </c>
      <c r="H774">
        <v>7</v>
      </c>
      <c r="I774">
        <v>22</v>
      </c>
      <c r="J774" s="17">
        <v>22119</v>
      </c>
      <c r="M774" t="s">
        <v>3142</v>
      </c>
      <c r="N774">
        <v>3862.3</v>
      </c>
      <c r="O774" t="s">
        <v>185</v>
      </c>
      <c r="P774" t="s">
        <v>164</v>
      </c>
      <c r="Q774" t="s">
        <v>166</v>
      </c>
      <c r="R774" t="s">
        <v>164</v>
      </c>
      <c r="S774" t="s">
        <v>4162</v>
      </c>
      <c r="T774" t="s">
        <v>164</v>
      </c>
      <c r="U774" t="s">
        <v>164</v>
      </c>
      <c r="V774" s="17">
        <v>43956</v>
      </c>
      <c r="W774" t="s">
        <v>0</v>
      </c>
      <c r="X774">
        <v>14</v>
      </c>
      <c r="Y774">
        <v>14</v>
      </c>
      <c r="Z774" t="s">
        <v>163</v>
      </c>
      <c r="AA774" t="s">
        <v>162</v>
      </c>
    </row>
    <row r="775" spans="1:27" x14ac:dyDescent="0.2">
      <c r="A775">
        <v>773</v>
      </c>
      <c r="B775" t="s">
        <v>0</v>
      </c>
      <c r="C775" t="s">
        <v>4161</v>
      </c>
      <c r="D775" t="s">
        <v>164</v>
      </c>
      <c r="E775">
        <v>49.375999999999898</v>
      </c>
      <c r="F775">
        <v>-120.14400000000001</v>
      </c>
      <c r="G775">
        <v>1960</v>
      </c>
      <c r="H775">
        <v>7</v>
      </c>
      <c r="I775">
        <v>19</v>
      </c>
      <c r="J775" s="17">
        <v>22116</v>
      </c>
      <c r="M775" t="s">
        <v>3142</v>
      </c>
      <c r="N775">
        <v>566.5</v>
      </c>
      <c r="O775" t="s">
        <v>185</v>
      </c>
      <c r="P775" t="s">
        <v>164</v>
      </c>
      <c r="Q775" t="s">
        <v>166</v>
      </c>
      <c r="R775" t="s">
        <v>164</v>
      </c>
      <c r="S775" t="s">
        <v>4160</v>
      </c>
      <c r="T775" t="s">
        <v>164</v>
      </c>
      <c r="U775" t="s">
        <v>164</v>
      </c>
      <c r="V775" s="17">
        <v>43956</v>
      </c>
      <c r="W775" t="s">
        <v>0</v>
      </c>
      <c r="X775">
        <v>14</v>
      </c>
      <c r="Y775">
        <v>14</v>
      </c>
      <c r="Z775" t="s">
        <v>163</v>
      </c>
      <c r="AA775" t="s">
        <v>162</v>
      </c>
    </row>
    <row r="776" spans="1:27" x14ac:dyDescent="0.2">
      <c r="A776">
        <v>774</v>
      </c>
      <c r="B776" t="s">
        <v>0</v>
      </c>
      <c r="C776" t="s">
        <v>4159</v>
      </c>
      <c r="D776" t="s">
        <v>164</v>
      </c>
      <c r="E776">
        <v>50.125999999999898</v>
      </c>
      <c r="F776">
        <v>-120.595</v>
      </c>
      <c r="G776">
        <v>1960</v>
      </c>
      <c r="H776">
        <v>7</v>
      </c>
      <c r="I776">
        <v>27</v>
      </c>
      <c r="J776" s="17">
        <v>22124</v>
      </c>
      <c r="M776" t="s">
        <v>3142</v>
      </c>
      <c r="N776">
        <v>1966.7</v>
      </c>
      <c r="O776" t="s">
        <v>167</v>
      </c>
      <c r="P776" t="s">
        <v>164</v>
      </c>
      <c r="Q776" t="s">
        <v>166</v>
      </c>
      <c r="R776" t="s">
        <v>164</v>
      </c>
      <c r="S776" t="s">
        <v>4158</v>
      </c>
      <c r="T776" t="s">
        <v>164</v>
      </c>
      <c r="U776" t="s">
        <v>164</v>
      </c>
      <c r="V776" s="17">
        <v>43956</v>
      </c>
      <c r="W776" t="s">
        <v>0</v>
      </c>
      <c r="X776">
        <v>14</v>
      </c>
      <c r="Y776">
        <v>14</v>
      </c>
      <c r="Z776" t="s">
        <v>163</v>
      </c>
      <c r="AA776" t="s">
        <v>162</v>
      </c>
    </row>
    <row r="777" spans="1:27" x14ac:dyDescent="0.2">
      <c r="A777">
        <v>775</v>
      </c>
      <c r="B777" t="s">
        <v>0</v>
      </c>
      <c r="C777" t="s">
        <v>4157</v>
      </c>
      <c r="D777" t="s">
        <v>164</v>
      </c>
      <c r="E777">
        <v>49.933999999999898</v>
      </c>
      <c r="F777">
        <v>-126.483</v>
      </c>
      <c r="G777">
        <v>1965</v>
      </c>
      <c r="H777">
        <v>9</v>
      </c>
      <c r="I777">
        <v>1</v>
      </c>
      <c r="J777" s="17">
        <v>23986</v>
      </c>
      <c r="M777" t="s">
        <v>3142</v>
      </c>
      <c r="N777">
        <v>983.29999999999905</v>
      </c>
      <c r="O777" t="s">
        <v>185</v>
      </c>
      <c r="P777" t="s">
        <v>164</v>
      </c>
      <c r="Q777" t="s">
        <v>166</v>
      </c>
      <c r="R777" t="s">
        <v>164</v>
      </c>
      <c r="S777" t="s">
        <v>4156</v>
      </c>
      <c r="T777" t="s">
        <v>164</v>
      </c>
      <c r="U777" t="s">
        <v>164</v>
      </c>
      <c r="V777" s="17">
        <v>43956</v>
      </c>
      <c r="W777" t="s">
        <v>0</v>
      </c>
      <c r="X777">
        <v>13</v>
      </c>
      <c r="Y777">
        <v>13</v>
      </c>
      <c r="Z777" t="s">
        <v>208</v>
      </c>
      <c r="AA777" t="s">
        <v>207</v>
      </c>
    </row>
    <row r="778" spans="1:27" x14ac:dyDescent="0.2">
      <c r="A778">
        <v>776</v>
      </c>
      <c r="B778" t="s">
        <v>0</v>
      </c>
      <c r="C778" t="s">
        <v>4155</v>
      </c>
      <c r="D778" t="s">
        <v>164</v>
      </c>
      <c r="E778">
        <v>50.097000000000001</v>
      </c>
      <c r="F778">
        <v>-127.29900000000001</v>
      </c>
      <c r="G778">
        <v>1965</v>
      </c>
      <c r="H778">
        <v>9</v>
      </c>
      <c r="I778">
        <v>8</v>
      </c>
      <c r="J778" s="17">
        <v>23993</v>
      </c>
      <c r="M778" t="s">
        <v>3142</v>
      </c>
      <c r="N778">
        <v>246</v>
      </c>
      <c r="O778" t="s">
        <v>185</v>
      </c>
      <c r="P778" t="s">
        <v>164</v>
      </c>
      <c r="Q778" t="s">
        <v>166</v>
      </c>
      <c r="R778" t="s">
        <v>164</v>
      </c>
      <c r="S778" t="s">
        <v>4154</v>
      </c>
      <c r="T778" t="s">
        <v>164</v>
      </c>
      <c r="U778" t="s">
        <v>164</v>
      </c>
      <c r="V778" s="17">
        <v>43956</v>
      </c>
      <c r="W778" t="s">
        <v>0</v>
      </c>
      <c r="X778">
        <v>13</v>
      </c>
      <c r="Y778">
        <v>13</v>
      </c>
      <c r="Z778" t="s">
        <v>208</v>
      </c>
      <c r="AA778" t="s">
        <v>207</v>
      </c>
    </row>
    <row r="779" spans="1:27" x14ac:dyDescent="0.2">
      <c r="A779">
        <v>777</v>
      </c>
      <c r="B779" t="s">
        <v>0</v>
      </c>
      <c r="C779" t="s">
        <v>4153</v>
      </c>
      <c r="D779" t="s">
        <v>164</v>
      </c>
      <c r="E779">
        <v>50.183999999999898</v>
      </c>
      <c r="F779">
        <v>-125.64100000000001</v>
      </c>
      <c r="G779">
        <v>1965</v>
      </c>
      <c r="H779">
        <v>9</v>
      </c>
      <c r="I779">
        <v>21</v>
      </c>
      <c r="J779" s="17">
        <v>24006</v>
      </c>
      <c r="M779" t="s">
        <v>3142</v>
      </c>
      <c r="N779">
        <v>367.39999999999901</v>
      </c>
      <c r="O779" t="s">
        <v>185</v>
      </c>
      <c r="P779" t="s">
        <v>164</v>
      </c>
      <c r="Q779" t="s">
        <v>166</v>
      </c>
      <c r="R779" t="s">
        <v>164</v>
      </c>
      <c r="S779" t="s">
        <v>4152</v>
      </c>
      <c r="T779" t="s">
        <v>164</v>
      </c>
      <c r="U779" t="s">
        <v>164</v>
      </c>
      <c r="V779" s="17">
        <v>43956</v>
      </c>
      <c r="W779" t="s">
        <v>0</v>
      </c>
      <c r="X779">
        <v>13</v>
      </c>
      <c r="Y779">
        <v>13</v>
      </c>
      <c r="Z779" t="s">
        <v>208</v>
      </c>
      <c r="AA779" t="s">
        <v>207</v>
      </c>
    </row>
    <row r="780" spans="1:27" x14ac:dyDescent="0.2">
      <c r="A780">
        <v>778</v>
      </c>
      <c r="B780" t="s">
        <v>0</v>
      </c>
      <c r="C780" t="s">
        <v>4151</v>
      </c>
      <c r="D780" t="s">
        <v>164</v>
      </c>
      <c r="E780">
        <v>50.317999999999898</v>
      </c>
      <c r="F780">
        <v>-125.79900000000001</v>
      </c>
      <c r="G780">
        <v>1965</v>
      </c>
      <c r="H780">
        <v>9</v>
      </c>
      <c r="I780">
        <v>16</v>
      </c>
      <c r="J780" s="17">
        <v>24001</v>
      </c>
      <c r="M780" t="s">
        <v>3142</v>
      </c>
      <c r="N780">
        <v>333</v>
      </c>
      <c r="O780" t="s">
        <v>185</v>
      </c>
      <c r="P780" t="s">
        <v>164</v>
      </c>
      <c r="Q780" t="s">
        <v>166</v>
      </c>
      <c r="R780" t="s">
        <v>164</v>
      </c>
      <c r="S780" t="s">
        <v>4150</v>
      </c>
      <c r="T780" t="s">
        <v>164</v>
      </c>
      <c r="U780" t="s">
        <v>164</v>
      </c>
      <c r="V780" s="17">
        <v>43956</v>
      </c>
      <c r="W780" t="s">
        <v>0</v>
      </c>
      <c r="X780">
        <v>13</v>
      </c>
      <c r="Y780">
        <v>13</v>
      </c>
      <c r="Z780" t="s">
        <v>208</v>
      </c>
      <c r="AA780" t="s">
        <v>207</v>
      </c>
    </row>
    <row r="781" spans="1:27" x14ac:dyDescent="0.2">
      <c r="A781">
        <v>779</v>
      </c>
      <c r="B781" t="s">
        <v>0</v>
      </c>
      <c r="C781" t="s">
        <v>4149</v>
      </c>
      <c r="D781" t="s">
        <v>164</v>
      </c>
      <c r="E781">
        <v>50.317999999999898</v>
      </c>
      <c r="F781">
        <v>-125.845</v>
      </c>
      <c r="G781">
        <v>1965</v>
      </c>
      <c r="H781">
        <v>9</v>
      </c>
      <c r="I781">
        <v>24</v>
      </c>
      <c r="J781" s="17">
        <v>24009</v>
      </c>
      <c r="M781" t="s">
        <v>3142</v>
      </c>
      <c r="N781">
        <v>624</v>
      </c>
      <c r="O781" t="s">
        <v>185</v>
      </c>
      <c r="P781" t="s">
        <v>164</v>
      </c>
      <c r="Q781" t="s">
        <v>166</v>
      </c>
      <c r="R781" t="s">
        <v>164</v>
      </c>
      <c r="S781" t="s">
        <v>4148</v>
      </c>
      <c r="T781" t="s">
        <v>164</v>
      </c>
      <c r="U781" t="s">
        <v>164</v>
      </c>
      <c r="V781" s="17">
        <v>43956</v>
      </c>
      <c r="W781" t="s">
        <v>0</v>
      </c>
      <c r="X781">
        <v>13</v>
      </c>
      <c r="Y781">
        <v>13</v>
      </c>
      <c r="Z781" t="s">
        <v>208</v>
      </c>
      <c r="AA781" t="s">
        <v>207</v>
      </c>
    </row>
    <row r="782" spans="1:27" x14ac:dyDescent="0.2">
      <c r="A782">
        <v>780</v>
      </c>
      <c r="B782" t="s">
        <v>0</v>
      </c>
      <c r="C782" t="s">
        <v>4147</v>
      </c>
      <c r="D782" t="s">
        <v>164</v>
      </c>
      <c r="E782">
        <v>50.317999999999898</v>
      </c>
      <c r="F782">
        <v>-125.595</v>
      </c>
      <c r="G782">
        <v>1965</v>
      </c>
      <c r="H782">
        <v>9</v>
      </c>
      <c r="I782">
        <v>14</v>
      </c>
      <c r="J782" s="17">
        <v>23999</v>
      </c>
      <c r="M782" t="s">
        <v>3142</v>
      </c>
      <c r="N782">
        <v>294.60000000000002</v>
      </c>
      <c r="O782" t="s">
        <v>185</v>
      </c>
      <c r="P782" t="s">
        <v>164</v>
      </c>
      <c r="Q782" t="s">
        <v>166</v>
      </c>
      <c r="R782" t="s">
        <v>164</v>
      </c>
      <c r="S782" t="s">
        <v>4146</v>
      </c>
      <c r="T782" t="s">
        <v>164</v>
      </c>
      <c r="U782" t="s">
        <v>164</v>
      </c>
      <c r="V782" s="17">
        <v>43956</v>
      </c>
      <c r="W782" t="s">
        <v>0</v>
      </c>
      <c r="X782">
        <v>13</v>
      </c>
      <c r="Y782">
        <v>13</v>
      </c>
      <c r="Z782" t="s">
        <v>208</v>
      </c>
      <c r="AA782" t="s">
        <v>207</v>
      </c>
    </row>
    <row r="783" spans="1:27" x14ac:dyDescent="0.2">
      <c r="A783">
        <v>781</v>
      </c>
      <c r="B783" t="s">
        <v>0</v>
      </c>
      <c r="C783" t="s">
        <v>4145</v>
      </c>
      <c r="D783" t="s">
        <v>164</v>
      </c>
      <c r="E783">
        <v>49.759999999999899</v>
      </c>
      <c r="F783">
        <v>-124.554</v>
      </c>
      <c r="G783">
        <v>1951</v>
      </c>
      <c r="H783">
        <v>9</v>
      </c>
      <c r="I783">
        <v>11</v>
      </c>
      <c r="J783" s="17">
        <v>18882</v>
      </c>
      <c r="M783" t="s">
        <v>435</v>
      </c>
      <c r="N783">
        <v>693.6</v>
      </c>
      <c r="O783" t="s">
        <v>185</v>
      </c>
      <c r="P783" t="s">
        <v>164</v>
      </c>
      <c r="Q783" t="s">
        <v>166</v>
      </c>
      <c r="R783" t="s">
        <v>164</v>
      </c>
      <c r="S783" t="s">
        <v>4144</v>
      </c>
      <c r="T783" t="s">
        <v>164</v>
      </c>
      <c r="U783" t="s">
        <v>164</v>
      </c>
      <c r="V783" s="17">
        <v>43956</v>
      </c>
      <c r="W783" t="s">
        <v>0</v>
      </c>
      <c r="X783">
        <v>0</v>
      </c>
      <c r="Y783">
        <v>13</v>
      </c>
      <c r="Z783" t="s">
        <v>208</v>
      </c>
      <c r="AA783" t="s">
        <v>207</v>
      </c>
    </row>
    <row r="784" spans="1:27" x14ac:dyDescent="0.2">
      <c r="A784">
        <v>782</v>
      </c>
      <c r="B784" t="s">
        <v>0</v>
      </c>
      <c r="C784" t="s">
        <v>4143</v>
      </c>
      <c r="D784" t="s">
        <v>164</v>
      </c>
      <c r="E784">
        <v>49.213000000000001</v>
      </c>
      <c r="F784">
        <v>-123.349</v>
      </c>
      <c r="G784">
        <v>1958</v>
      </c>
      <c r="H784">
        <v>7</v>
      </c>
      <c r="I784">
        <v>14</v>
      </c>
      <c r="J784" s="17">
        <v>21380</v>
      </c>
      <c r="M784" t="s">
        <v>435</v>
      </c>
      <c r="N784">
        <v>716.2</v>
      </c>
      <c r="O784" t="s">
        <v>167</v>
      </c>
      <c r="P784" t="s">
        <v>164</v>
      </c>
      <c r="Q784" t="s">
        <v>166</v>
      </c>
      <c r="R784" t="s">
        <v>164</v>
      </c>
      <c r="S784" t="s">
        <v>4142</v>
      </c>
      <c r="T784" t="s">
        <v>164</v>
      </c>
      <c r="U784" t="s">
        <v>164</v>
      </c>
      <c r="V784" s="17">
        <v>43956</v>
      </c>
      <c r="W784" t="s">
        <v>0</v>
      </c>
      <c r="X784">
        <v>0</v>
      </c>
      <c r="Y784">
        <v>13</v>
      </c>
      <c r="Z784" t="s">
        <v>208</v>
      </c>
      <c r="AA784" t="s">
        <v>207</v>
      </c>
    </row>
    <row r="785" spans="1:27" x14ac:dyDescent="0.2">
      <c r="A785">
        <v>783</v>
      </c>
      <c r="B785" t="s">
        <v>0</v>
      </c>
      <c r="C785" t="s">
        <v>4141</v>
      </c>
      <c r="D785" t="s">
        <v>164</v>
      </c>
      <c r="E785">
        <v>49.759999999999899</v>
      </c>
      <c r="F785">
        <v>-124.054</v>
      </c>
      <c r="G785">
        <v>1951</v>
      </c>
      <c r="H785">
        <v>7</v>
      </c>
      <c r="I785">
        <v>1</v>
      </c>
      <c r="J785" s="17">
        <v>18810</v>
      </c>
      <c r="M785" t="s">
        <v>435</v>
      </c>
      <c r="N785">
        <v>383.6</v>
      </c>
      <c r="O785" t="s">
        <v>167</v>
      </c>
      <c r="P785" t="s">
        <v>164</v>
      </c>
      <c r="Q785" t="s">
        <v>166</v>
      </c>
      <c r="R785" t="s">
        <v>164</v>
      </c>
      <c r="S785" t="s">
        <v>4140</v>
      </c>
      <c r="T785" t="s">
        <v>164</v>
      </c>
      <c r="U785" t="s">
        <v>164</v>
      </c>
      <c r="V785" s="17">
        <v>43956</v>
      </c>
      <c r="W785" t="s">
        <v>0</v>
      </c>
      <c r="X785">
        <v>0</v>
      </c>
      <c r="Y785">
        <v>13</v>
      </c>
      <c r="Z785" t="s">
        <v>208</v>
      </c>
      <c r="AA785" t="s">
        <v>207</v>
      </c>
    </row>
    <row r="786" spans="1:27" x14ac:dyDescent="0.2">
      <c r="A786">
        <v>784</v>
      </c>
      <c r="B786" t="s">
        <v>0</v>
      </c>
      <c r="C786" t="s">
        <v>4139</v>
      </c>
      <c r="D786" t="s">
        <v>164</v>
      </c>
      <c r="E786">
        <v>49.317999999999898</v>
      </c>
      <c r="F786">
        <v>-115.554</v>
      </c>
      <c r="G786">
        <v>1960</v>
      </c>
      <c r="H786">
        <v>7</v>
      </c>
      <c r="I786">
        <v>13</v>
      </c>
      <c r="J786" s="17">
        <v>22110</v>
      </c>
      <c r="M786" t="s">
        <v>3142</v>
      </c>
      <c r="N786">
        <v>3723.9</v>
      </c>
      <c r="O786" t="s">
        <v>167</v>
      </c>
      <c r="P786" t="s">
        <v>164</v>
      </c>
      <c r="Q786" t="s">
        <v>166</v>
      </c>
      <c r="R786" t="s">
        <v>164</v>
      </c>
      <c r="S786" t="s">
        <v>4138</v>
      </c>
      <c r="T786" t="s">
        <v>164</v>
      </c>
      <c r="U786" t="s">
        <v>164</v>
      </c>
      <c r="V786" s="17">
        <v>43956</v>
      </c>
      <c r="W786" t="s">
        <v>0</v>
      </c>
      <c r="X786">
        <v>14</v>
      </c>
      <c r="Y786">
        <v>14</v>
      </c>
      <c r="Z786" t="s">
        <v>163</v>
      </c>
      <c r="AA786" t="s">
        <v>162</v>
      </c>
    </row>
    <row r="787" spans="1:27" x14ac:dyDescent="0.2">
      <c r="A787">
        <v>785</v>
      </c>
      <c r="B787" t="s">
        <v>0</v>
      </c>
      <c r="C787" t="s">
        <v>4137</v>
      </c>
      <c r="D787" t="s">
        <v>164</v>
      </c>
      <c r="E787">
        <v>49.289000000000001</v>
      </c>
      <c r="F787">
        <v>-122.349</v>
      </c>
      <c r="G787">
        <v>1965</v>
      </c>
      <c r="H787">
        <v>7</v>
      </c>
      <c r="I787">
        <v>29</v>
      </c>
      <c r="J787" s="17">
        <v>23952</v>
      </c>
      <c r="M787" t="s">
        <v>3142</v>
      </c>
      <c r="N787">
        <v>299.39999999999901</v>
      </c>
      <c r="O787" t="s">
        <v>185</v>
      </c>
      <c r="P787" t="s">
        <v>164</v>
      </c>
      <c r="Q787" t="s">
        <v>166</v>
      </c>
      <c r="R787" t="s">
        <v>164</v>
      </c>
      <c r="S787" t="s">
        <v>4136</v>
      </c>
      <c r="T787" t="s">
        <v>164</v>
      </c>
      <c r="U787" t="s">
        <v>164</v>
      </c>
      <c r="V787" s="17">
        <v>43956</v>
      </c>
      <c r="W787" t="s">
        <v>0</v>
      </c>
      <c r="X787">
        <v>13</v>
      </c>
      <c r="Y787">
        <v>13</v>
      </c>
      <c r="Z787" t="s">
        <v>208</v>
      </c>
      <c r="AA787" t="s">
        <v>207</v>
      </c>
    </row>
    <row r="788" spans="1:27" x14ac:dyDescent="0.2">
      <c r="A788">
        <v>786</v>
      </c>
      <c r="B788" t="s">
        <v>0</v>
      </c>
      <c r="C788" t="s">
        <v>4135</v>
      </c>
      <c r="D788" t="s">
        <v>164</v>
      </c>
      <c r="E788">
        <v>49.183999999999898</v>
      </c>
      <c r="F788">
        <v>-119.599</v>
      </c>
      <c r="G788">
        <v>1960</v>
      </c>
      <c r="H788">
        <v>10</v>
      </c>
      <c r="I788">
        <v>1</v>
      </c>
      <c r="J788" s="17">
        <v>22190</v>
      </c>
      <c r="M788" t="s">
        <v>3142</v>
      </c>
      <c r="N788">
        <v>242.8</v>
      </c>
      <c r="O788" t="s">
        <v>185</v>
      </c>
      <c r="P788" t="s">
        <v>164</v>
      </c>
      <c r="Q788" t="s">
        <v>166</v>
      </c>
      <c r="R788" t="s">
        <v>164</v>
      </c>
      <c r="S788" t="s">
        <v>4134</v>
      </c>
      <c r="T788" t="s">
        <v>164</v>
      </c>
      <c r="U788" t="s">
        <v>164</v>
      </c>
      <c r="V788" s="17">
        <v>43956</v>
      </c>
      <c r="W788" t="s">
        <v>0</v>
      </c>
      <c r="X788">
        <v>14</v>
      </c>
      <c r="Y788">
        <v>14</v>
      </c>
      <c r="Z788" t="s">
        <v>163</v>
      </c>
      <c r="AA788" t="s">
        <v>162</v>
      </c>
    </row>
    <row r="789" spans="1:27" x14ac:dyDescent="0.2">
      <c r="A789">
        <v>787</v>
      </c>
      <c r="B789" t="s">
        <v>0</v>
      </c>
      <c r="C789" t="s">
        <v>4133</v>
      </c>
      <c r="D789" t="s">
        <v>164</v>
      </c>
      <c r="E789">
        <v>49.009999999999899</v>
      </c>
      <c r="F789">
        <v>-118.733</v>
      </c>
      <c r="G789">
        <v>1960</v>
      </c>
      <c r="H789">
        <v>7</v>
      </c>
      <c r="I789">
        <v>19</v>
      </c>
      <c r="J789" s="17">
        <v>22116</v>
      </c>
      <c r="M789" t="s">
        <v>3142</v>
      </c>
      <c r="N789">
        <v>214.4</v>
      </c>
      <c r="O789" t="s">
        <v>185</v>
      </c>
      <c r="P789" t="s">
        <v>164</v>
      </c>
      <c r="Q789" t="s">
        <v>166</v>
      </c>
      <c r="R789" t="s">
        <v>164</v>
      </c>
      <c r="S789" t="s">
        <v>4132</v>
      </c>
      <c r="T789" t="s">
        <v>164</v>
      </c>
      <c r="U789" t="s">
        <v>164</v>
      </c>
      <c r="V789" s="17">
        <v>43956</v>
      </c>
      <c r="W789" t="s">
        <v>0</v>
      </c>
      <c r="X789">
        <v>14</v>
      </c>
      <c r="Y789">
        <v>14</v>
      </c>
      <c r="Z789" t="s">
        <v>163</v>
      </c>
      <c r="AA789" t="s">
        <v>162</v>
      </c>
    </row>
    <row r="790" spans="1:27" x14ac:dyDescent="0.2">
      <c r="A790">
        <v>788</v>
      </c>
      <c r="B790" t="s">
        <v>0</v>
      </c>
      <c r="C790" t="s">
        <v>4131</v>
      </c>
      <c r="D790" t="s">
        <v>164</v>
      </c>
      <c r="E790">
        <v>59.759999999999899</v>
      </c>
      <c r="F790">
        <v>-129.172</v>
      </c>
      <c r="G790">
        <v>1963</v>
      </c>
      <c r="H790">
        <v>6</v>
      </c>
      <c r="I790">
        <v>14</v>
      </c>
      <c r="J790" s="17">
        <v>23176</v>
      </c>
      <c r="M790" t="s">
        <v>3142</v>
      </c>
      <c r="N790">
        <v>809.29999999999905</v>
      </c>
      <c r="O790" t="s">
        <v>185</v>
      </c>
      <c r="P790" t="s">
        <v>164</v>
      </c>
      <c r="Q790" t="s">
        <v>166</v>
      </c>
      <c r="R790" t="s">
        <v>164</v>
      </c>
      <c r="S790" t="s">
        <v>4130</v>
      </c>
      <c r="T790" t="s">
        <v>164</v>
      </c>
      <c r="U790" t="s">
        <v>164</v>
      </c>
      <c r="V790" s="17">
        <v>43956</v>
      </c>
      <c r="W790" t="s">
        <v>0</v>
      </c>
      <c r="X790">
        <v>12</v>
      </c>
      <c r="Y790">
        <v>12</v>
      </c>
      <c r="Z790" t="s">
        <v>222</v>
      </c>
      <c r="AA790" t="s">
        <v>221</v>
      </c>
    </row>
    <row r="791" spans="1:27" x14ac:dyDescent="0.2">
      <c r="A791">
        <v>789</v>
      </c>
      <c r="B791" t="s">
        <v>0</v>
      </c>
      <c r="C791" t="s">
        <v>4129</v>
      </c>
      <c r="D791" t="s">
        <v>164</v>
      </c>
      <c r="E791">
        <v>59.759999999999899</v>
      </c>
      <c r="F791">
        <v>-132.807999999999</v>
      </c>
      <c r="G791">
        <v>1968</v>
      </c>
      <c r="H791">
        <v>6</v>
      </c>
      <c r="I791">
        <v>19</v>
      </c>
      <c r="J791" s="17">
        <v>25008</v>
      </c>
      <c r="M791" t="s">
        <v>3142</v>
      </c>
      <c r="N791">
        <v>202.3</v>
      </c>
      <c r="O791" t="s">
        <v>167</v>
      </c>
      <c r="P791" t="s">
        <v>164</v>
      </c>
      <c r="Q791" t="s">
        <v>166</v>
      </c>
      <c r="R791" t="s">
        <v>164</v>
      </c>
      <c r="S791" t="s">
        <v>4128</v>
      </c>
      <c r="T791" t="s">
        <v>164</v>
      </c>
      <c r="U791" t="s">
        <v>164</v>
      </c>
      <c r="V791" s="17">
        <v>43956</v>
      </c>
      <c r="W791" t="s">
        <v>0</v>
      </c>
      <c r="X791">
        <v>12</v>
      </c>
      <c r="Y791">
        <v>12</v>
      </c>
      <c r="Z791" t="s">
        <v>222</v>
      </c>
      <c r="AA791" t="s">
        <v>221</v>
      </c>
    </row>
    <row r="792" spans="1:27" x14ac:dyDescent="0.2">
      <c r="A792">
        <v>790</v>
      </c>
      <c r="B792" t="s">
        <v>0</v>
      </c>
      <c r="C792" t="s">
        <v>4127</v>
      </c>
      <c r="D792" t="s">
        <v>164</v>
      </c>
      <c r="E792">
        <v>58.789000000000001</v>
      </c>
      <c r="F792">
        <v>-132.673</v>
      </c>
      <c r="G792">
        <v>1969</v>
      </c>
      <c r="H792">
        <v>6</v>
      </c>
      <c r="I792">
        <v>14</v>
      </c>
      <c r="J792" s="17">
        <v>25368</v>
      </c>
      <c r="M792" t="s">
        <v>3142</v>
      </c>
      <c r="N792">
        <v>5697.8999999999896</v>
      </c>
      <c r="O792" t="s">
        <v>167</v>
      </c>
      <c r="P792" t="s">
        <v>164</v>
      </c>
      <c r="Q792" t="s">
        <v>166</v>
      </c>
      <c r="R792" t="s">
        <v>164</v>
      </c>
      <c r="S792" t="s">
        <v>4126</v>
      </c>
      <c r="T792" t="s">
        <v>164</v>
      </c>
      <c r="U792" t="s">
        <v>164</v>
      </c>
      <c r="V792" s="17">
        <v>43956</v>
      </c>
      <c r="W792" t="s">
        <v>0</v>
      </c>
      <c r="X792">
        <v>12</v>
      </c>
      <c r="Y792">
        <v>12</v>
      </c>
      <c r="Z792" t="s">
        <v>222</v>
      </c>
      <c r="AA792" t="s">
        <v>221</v>
      </c>
    </row>
    <row r="793" spans="1:27" x14ac:dyDescent="0.2">
      <c r="A793">
        <v>791</v>
      </c>
      <c r="B793" t="s">
        <v>0</v>
      </c>
      <c r="C793" t="s">
        <v>4125</v>
      </c>
      <c r="D793" t="s">
        <v>164</v>
      </c>
      <c r="E793">
        <v>59.241999999999898</v>
      </c>
      <c r="F793">
        <v>-132.557999999999</v>
      </c>
      <c r="G793">
        <v>1969</v>
      </c>
      <c r="H793">
        <v>6</v>
      </c>
      <c r="I793">
        <v>14</v>
      </c>
      <c r="J793" s="17">
        <v>25368</v>
      </c>
      <c r="M793" t="s">
        <v>3142</v>
      </c>
      <c r="N793">
        <v>4143.8999999999896</v>
      </c>
      <c r="O793" t="s">
        <v>167</v>
      </c>
      <c r="P793" t="s">
        <v>164</v>
      </c>
      <c r="Q793" t="s">
        <v>166</v>
      </c>
      <c r="R793" t="s">
        <v>164</v>
      </c>
      <c r="S793" t="s">
        <v>4124</v>
      </c>
      <c r="T793" t="s">
        <v>164</v>
      </c>
      <c r="U793" t="s">
        <v>164</v>
      </c>
      <c r="V793" s="17">
        <v>43956</v>
      </c>
      <c r="W793" t="s">
        <v>0</v>
      </c>
      <c r="X793">
        <v>12</v>
      </c>
      <c r="Y793">
        <v>12</v>
      </c>
      <c r="Z793" t="s">
        <v>222</v>
      </c>
      <c r="AA793" t="s">
        <v>221</v>
      </c>
    </row>
    <row r="794" spans="1:27" x14ac:dyDescent="0.2">
      <c r="A794">
        <v>792</v>
      </c>
      <c r="B794" t="s">
        <v>0</v>
      </c>
      <c r="C794" t="s">
        <v>4123</v>
      </c>
      <c r="D794" t="s">
        <v>164</v>
      </c>
      <c r="E794">
        <v>58.789000000000001</v>
      </c>
      <c r="F794">
        <v>-132.367999999999</v>
      </c>
      <c r="G794">
        <v>1968</v>
      </c>
      <c r="H794">
        <v>8</v>
      </c>
      <c r="I794">
        <v>15</v>
      </c>
      <c r="J794" s="17">
        <v>25065</v>
      </c>
      <c r="M794" t="s">
        <v>3142</v>
      </c>
      <c r="N794">
        <v>283.19999999999902</v>
      </c>
      <c r="O794" t="s">
        <v>167</v>
      </c>
      <c r="P794" t="s">
        <v>164</v>
      </c>
      <c r="Q794" t="s">
        <v>166</v>
      </c>
      <c r="R794" t="s">
        <v>164</v>
      </c>
      <c r="S794" t="s">
        <v>4122</v>
      </c>
      <c r="T794" t="s">
        <v>164</v>
      </c>
      <c r="U794" t="s">
        <v>164</v>
      </c>
      <c r="V794" s="17">
        <v>43956</v>
      </c>
      <c r="W794" t="s">
        <v>0</v>
      </c>
      <c r="X794">
        <v>12</v>
      </c>
      <c r="Y794">
        <v>12</v>
      </c>
      <c r="Z794" t="s">
        <v>222</v>
      </c>
      <c r="AA794" t="s">
        <v>221</v>
      </c>
    </row>
    <row r="795" spans="1:27" x14ac:dyDescent="0.2">
      <c r="A795">
        <v>793</v>
      </c>
      <c r="B795" t="s">
        <v>0</v>
      </c>
      <c r="C795" t="s">
        <v>4121</v>
      </c>
      <c r="D795" t="s">
        <v>164</v>
      </c>
      <c r="E795">
        <v>58.875999999999898</v>
      </c>
      <c r="F795">
        <v>-127.867999999999</v>
      </c>
      <c r="G795">
        <v>1964</v>
      </c>
      <c r="H795">
        <v>4</v>
      </c>
      <c r="I795">
        <v>27</v>
      </c>
      <c r="J795" s="17">
        <v>23494</v>
      </c>
      <c r="M795" t="s">
        <v>3142</v>
      </c>
      <c r="N795">
        <v>517.89999999999895</v>
      </c>
      <c r="O795" t="s">
        <v>185</v>
      </c>
      <c r="P795" t="s">
        <v>164</v>
      </c>
      <c r="Q795" t="s">
        <v>166</v>
      </c>
      <c r="R795" t="s">
        <v>164</v>
      </c>
      <c r="S795" t="s">
        <v>4120</v>
      </c>
      <c r="T795" t="s">
        <v>164</v>
      </c>
      <c r="U795" t="s">
        <v>164</v>
      </c>
      <c r="V795" s="17">
        <v>43956</v>
      </c>
      <c r="W795" t="s">
        <v>0</v>
      </c>
      <c r="X795">
        <v>12</v>
      </c>
      <c r="Y795">
        <v>12</v>
      </c>
      <c r="Z795" t="s">
        <v>222</v>
      </c>
      <c r="AA795" t="s">
        <v>221</v>
      </c>
    </row>
    <row r="796" spans="1:27" x14ac:dyDescent="0.2">
      <c r="A796">
        <v>794</v>
      </c>
      <c r="B796" t="s">
        <v>0</v>
      </c>
      <c r="C796" t="s">
        <v>4119</v>
      </c>
      <c r="D796" t="s">
        <v>164</v>
      </c>
      <c r="E796">
        <v>58.875999999999898</v>
      </c>
      <c r="F796">
        <v>-127.867999999999</v>
      </c>
      <c r="G796">
        <v>1964</v>
      </c>
      <c r="H796">
        <v>4</v>
      </c>
      <c r="I796">
        <v>27</v>
      </c>
      <c r="J796" s="17">
        <v>23494</v>
      </c>
      <c r="M796" t="s">
        <v>3142</v>
      </c>
      <c r="N796">
        <v>388.39999999999901</v>
      </c>
      <c r="O796" t="s">
        <v>185</v>
      </c>
      <c r="P796" t="s">
        <v>164</v>
      </c>
      <c r="Q796" t="s">
        <v>166</v>
      </c>
      <c r="R796" t="s">
        <v>164</v>
      </c>
      <c r="S796" t="s">
        <v>4118</v>
      </c>
      <c r="T796" t="s">
        <v>164</v>
      </c>
      <c r="U796" t="s">
        <v>164</v>
      </c>
      <c r="V796" s="17">
        <v>43956</v>
      </c>
      <c r="W796" t="s">
        <v>0</v>
      </c>
      <c r="X796">
        <v>12</v>
      </c>
      <c r="Y796">
        <v>12</v>
      </c>
      <c r="Z796" t="s">
        <v>222</v>
      </c>
      <c r="AA796" t="s">
        <v>221</v>
      </c>
    </row>
    <row r="797" spans="1:27" x14ac:dyDescent="0.2">
      <c r="A797">
        <v>795</v>
      </c>
      <c r="B797" t="s">
        <v>0</v>
      </c>
      <c r="C797" t="s">
        <v>4117</v>
      </c>
      <c r="D797" t="s">
        <v>164</v>
      </c>
      <c r="E797">
        <v>59.039000000000001</v>
      </c>
      <c r="F797">
        <v>-128.672</v>
      </c>
      <c r="G797">
        <v>1969</v>
      </c>
      <c r="H797">
        <v>6</v>
      </c>
      <c r="I797">
        <v>14</v>
      </c>
      <c r="J797" s="17">
        <v>25368</v>
      </c>
      <c r="M797" t="s">
        <v>3142</v>
      </c>
      <c r="N797">
        <v>20719.900000000001</v>
      </c>
      <c r="O797" t="s">
        <v>167</v>
      </c>
      <c r="P797" t="s">
        <v>164</v>
      </c>
      <c r="Q797" t="s">
        <v>166</v>
      </c>
      <c r="R797" t="s">
        <v>164</v>
      </c>
      <c r="S797" t="s">
        <v>4116</v>
      </c>
      <c r="T797" t="s">
        <v>164</v>
      </c>
      <c r="U797" t="s">
        <v>164</v>
      </c>
      <c r="V797" s="17">
        <v>43956</v>
      </c>
      <c r="W797" t="s">
        <v>0</v>
      </c>
      <c r="X797">
        <v>12</v>
      </c>
      <c r="Y797">
        <v>12</v>
      </c>
      <c r="Z797" t="s">
        <v>222</v>
      </c>
      <c r="AA797" t="s">
        <v>221</v>
      </c>
    </row>
    <row r="798" spans="1:27" x14ac:dyDescent="0.2">
      <c r="A798">
        <v>796</v>
      </c>
      <c r="B798" t="s">
        <v>0</v>
      </c>
      <c r="C798" t="s">
        <v>4115</v>
      </c>
      <c r="D798" t="s">
        <v>164</v>
      </c>
      <c r="E798">
        <v>58.491999999999898</v>
      </c>
      <c r="F798">
        <v>-126.729</v>
      </c>
      <c r="G798">
        <v>1963</v>
      </c>
      <c r="H798">
        <v>5</v>
      </c>
      <c r="I798">
        <v>16</v>
      </c>
      <c r="J798" s="17">
        <v>23147</v>
      </c>
      <c r="M798" t="s">
        <v>3142</v>
      </c>
      <c r="N798">
        <v>2529.1999999999898</v>
      </c>
      <c r="O798" t="s">
        <v>185</v>
      </c>
      <c r="P798" t="s">
        <v>164</v>
      </c>
      <c r="Q798" t="s">
        <v>166</v>
      </c>
      <c r="R798" t="s">
        <v>164</v>
      </c>
      <c r="S798" t="s">
        <v>4114</v>
      </c>
      <c r="T798" t="s">
        <v>164</v>
      </c>
      <c r="U798" t="s">
        <v>164</v>
      </c>
      <c r="V798" s="17">
        <v>43956</v>
      </c>
      <c r="W798" t="s">
        <v>0</v>
      </c>
      <c r="X798">
        <v>12</v>
      </c>
      <c r="Y798">
        <v>12</v>
      </c>
      <c r="Z798" t="s">
        <v>222</v>
      </c>
      <c r="AA798" t="s">
        <v>221</v>
      </c>
    </row>
    <row r="799" spans="1:27" x14ac:dyDescent="0.2">
      <c r="A799">
        <v>797</v>
      </c>
      <c r="B799" t="s">
        <v>0</v>
      </c>
      <c r="C799" t="s">
        <v>4113</v>
      </c>
      <c r="D799" t="s">
        <v>164</v>
      </c>
      <c r="E799">
        <v>58.655000000000001</v>
      </c>
      <c r="F799">
        <v>-127.062</v>
      </c>
      <c r="G799">
        <v>1963</v>
      </c>
      <c r="H799">
        <v>5</v>
      </c>
      <c r="I799">
        <v>15</v>
      </c>
      <c r="J799" s="17">
        <v>23146</v>
      </c>
      <c r="M799" t="s">
        <v>3142</v>
      </c>
      <c r="N799">
        <v>2298.5999999999899</v>
      </c>
      <c r="O799" t="s">
        <v>185</v>
      </c>
      <c r="P799" t="s">
        <v>164</v>
      </c>
      <c r="Q799" t="s">
        <v>166</v>
      </c>
      <c r="R799" t="s">
        <v>164</v>
      </c>
      <c r="S799" t="s">
        <v>4112</v>
      </c>
      <c r="T799" t="s">
        <v>164</v>
      </c>
      <c r="U799" t="s">
        <v>164</v>
      </c>
      <c r="V799" s="17">
        <v>43956</v>
      </c>
      <c r="W799" t="s">
        <v>0</v>
      </c>
      <c r="X799">
        <v>12</v>
      </c>
      <c r="Y799">
        <v>12</v>
      </c>
      <c r="Z799" t="s">
        <v>222</v>
      </c>
      <c r="AA799" t="s">
        <v>221</v>
      </c>
    </row>
    <row r="800" spans="1:27" x14ac:dyDescent="0.2">
      <c r="A800">
        <v>798</v>
      </c>
      <c r="B800" t="s">
        <v>0</v>
      </c>
      <c r="C800" t="s">
        <v>4111</v>
      </c>
      <c r="D800" t="s">
        <v>164</v>
      </c>
      <c r="E800">
        <v>58.759999999999899</v>
      </c>
      <c r="F800">
        <v>-124.979</v>
      </c>
      <c r="G800">
        <v>1969</v>
      </c>
      <c r="H800">
        <v>5</v>
      </c>
      <c r="I800">
        <v>9</v>
      </c>
      <c r="J800" s="17">
        <v>25332</v>
      </c>
      <c r="M800" t="s">
        <v>3142</v>
      </c>
      <c r="N800">
        <v>258.89999999999901</v>
      </c>
      <c r="O800" t="s">
        <v>185</v>
      </c>
      <c r="P800" t="s">
        <v>164</v>
      </c>
      <c r="Q800" t="s">
        <v>166</v>
      </c>
      <c r="R800" t="s">
        <v>164</v>
      </c>
      <c r="S800" t="s">
        <v>4110</v>
      </c>
      <c r="T800" t="s">
        <v>164</v>
      </c>
      <c r="U800" t="s">
        <v>164</v>
      </c>
      <c r="V800" s="17">
        <v>43956</v>
      </c>
      <c r="W800" t="s">
        <v>0</v>
      </c>
      <c r="X800">
        <v>12</v>
      </c>
      <c r="Y800">
        <v>12</v>
      </c>
      <c r="Z800" t="s">
        <v>222</v>
      </c>
      <c r="AA800" t="s">
        <v>221</v>
      </c>
    </row>
    <row r="801" spans="1:27" x14ac:dyDescent="0.2">
      <c r="A801">
        <v>799</v>
      </c>
      <c r="B801" t="s">
        <v>0</v>
      </c>
      <c r="C801" t="s">
        <v>4109</v>
      </c>
      <c r="D801" t="s">
        <v>164</v>
      </c>
      <c r="E801">
        <v>58.259999999999899</v>
      </c>
      <c r="F801">
        <v>-124.229</v>
      </c>
      <c r="G801">
        <v>1963</v>
      </c>
      <c r="H801">
        <v>5</v>
      </c>
      <c r="I801">
        <v>17</v>
      </c>
      <c r="J801" s="17">
        <v>23148</v>
      </c>
      <c r="M801" t="s">
        <v>3142</v>
      </c>
      <c r="N801">
        <v>325.69999999999902</v>
      </c>
      <c r="O801" t="s">
        <v>185</v>
      </c>
      <c r="P801" t="s">
        <v>164</v>
      </c>
      <c r="Q801" t="s">
        <v>166</v>
      </c>
      <c r="R801" t="s">
        <v>164</v>
      </c>
      <c r="S801" t="s">
        <v>4108</v>
      </c>
      <c r="T801" t="s">
        <v>164</v>
      </c>
      <c r="U801" t="s">
        <v>164</v>
      </c>
      <c r="V801" s="17">
        <v>43956</v>
      </c>
      <c r="W801" t="s">
        <v>0</v>
      </c>
      <c r="X801">
        <v>12</v>
      </c>
      <c r="Y801">
        <v>12</v>
      </c>
      <c r="Z801" t="s">
        <v>222</v>
      </c>
      <c r="AA801" t="s">
        <v>221</v>
      </c>
    </row>
    <row r="802" spans="1:27" x14ac:dyDescent="0.2">
      <c r="A802">
        <v>800</v>
      </c>
      <c r="B802" t="s">
        <v>0</v>
      </c>
      <c r="C802" t="s">
        <v>4107</v>
      </c>
      <c r="D802" t="s">
        <v>164</v>
      </c>
      <c r="E802">
        <v>58.567999999999898</v>
      </c>
      <c r="F802">
        <v>-132.47900000000001</v>
      </c>
      <c r="G802">
        <v>1963</v>
      </c>
      <c r="H802">
        <v>8</v>
      </c>
      <c r="I802">
        <v>13</v>
      </c>
      <c r="J802" s="17">
        <v>23236</v>
      </c>
      <c r="M802" t="s">
        <v>3142</v>
      </c>
      <c r="N802">
        <v>4273.3999999999896</v>
      </c>
      <c r="O802" t="s">
        <v>167</v>
      </c>
      <c r="P802" t="s">
        <v>164</v>
      </c>
      <c r="Q802" t="s">
        <v>166</v>
      </c>
      <c r="R802" t="s">
        <v>164</v>
      </c>
      <c r="S802" t="s">
        <v>4106</v>
      </c>
      <c r="T802" t="s">
        <v>164</v>
      </c>
      <c r="U802" t="s">
        <v>164</v>
      </c>
      <c r="V802" s="17">
        <v>43956</v>
      </c>
      <c r="W802" t="s">
        <v>0</v>
      </c>
      <c r="X802">
        <v>12</v>
      </c>
      <c r="Y802">
        <v>12</v>
      </c>
      <c r="Z802" t="s">
        <v>222</v>
      </c>
      <c r="AA802" t="s">
        <v>221</v>
      </c>
    </row>
    <row r="803" spans="1:27" x14ac:dyDescent="0.2">
      <c r="A803">
        <v>801</v>
      </c>
      <c r="B803" t="s">
        <v>0</v>
      </c>
      <c r="C803" t="s">
        <v>4105</v>
      </c>
      <c r="D803" t="s">
        <v>164</v>
      </c>
      <c r="E803">
        <v>58.509999999999899</v>
      </c>
      <c r="F803">
        <v>-132.81200000000001</v>
      </c>
      <c r="G803">
        <v>1963</v>
      </c>
      <c r="H803">
        <v>8</v>
      </c>
      <c r="I803">
        <v>13</v>
      </c>
      <c r="J803" s="17">
        <v>23236</v>
      </c>
      <c r="M803" t="s">
        <v>3142</v>
      </c>
      <c r="N803">
        <v>607</v>
      </c>
      <c r="O803" t="s">
        <v>167</v>
      </c>
      <c r="P803" t="s">
        <v>164</v>
      </c>
      <c r="Q803" t="s">
        <v>166</v>
      </c>
      <c r="R803" t="s">
        <v>164</v>
      </c>
      <c r="S803" t="s">
        <v>4104</v>
      </c>
      <c r="T803" t="s">
        <v>164</v>
      </c>
      <c r="U803" t="s">
        <v>164</v>
      </c>
      <c r="V803" s="17">
        <v>43956</v>
      </c>
      <c r="W803" t="s">
        <v>0</v>
      </c>
      <c r="X803">
        <v>12</v>
      </c>
      <c r="Y803">
        <v>12</v>
      </c>
      <c r="Z803" t="s">
        <v>222</v>
      </c>
      <c r="AA803" t="s">
        <v>221</v>
      </c>
    </row>
    <row r="804" spans="1:27" x14ac:dyDescent="0.2">
      <c r="A804">
        <v>802</v>
      </c>
      <c r="B804" t="s">
        <v>0</v>
      </c>
      <c r="C804" t="s">
        <v>4103</v>
      </c>
      <c r="D804" t="s">
        <v>164</v>
      </c>
      <c r="E804">
        <v>57.597000000000001</v>
      </c>
      <c r="F804">
        <v>-131.066</v>
      </c>
      <c r="G804">
        <v>1969</v>
      </c>
      <c r="H804">
        <v>6</v>
      </c>
      <c r="I804">
        <v>13</v>
      </c>
      <c r="J804" s="17">
        <v>25367</v>
      </c>
      <c r="M804" t="s">
        <v>3142</v>
      </c>
      <c r="N804">
        <v>1133.0999999999899</v>
      </c>
      <c r="O804" t="s">
        <v>167</v>
      </c>
      <c r="P804" t="s">
        <v>164</v>
      </c>
      <c r="Q804" t="s">
        <v>166</v>
      </c>
      <c r="R804" t="s">
        <v>164</v>
      </c>
      <c r="S804" t="s">
        <v>4102</v>
      </c>
      <c r="T804" t="s">
        <v>164</v>
      </c>
      <c r="U804" t="s">
        <v>164</v>
      </c>
      <c r="V804" s="17">
        <v>43956</v>
      </c>
      <c r="W804" t="s">
        <v>0</v>
      </c>
      <c r="X804">
        <v>12</v>
      </c>
      <c r="Y804">
        <v>12</v>
      </c>
      <c r="Z804" t="s">
        <v>222</v>
      </c>
      <c r="AA804" t="s">
        <v>221</v>
      </c>
    </row>
    <row r="805" spans="1:27" x14ac:dyDescent="0.2">
      <c r="A805">
        <v>803</v>
      </c>
      <c r="B805" t="s">
        <v>0</v>
      </c>
      <c r="C805" t="s">
        <v>4101</v>
      </c>
      <c r="D805" t="s">
        <v>164</v>
      </c>
      <c r="E805">
        <v>58.067999999999898</v>
      </c>
      <c r="F805">
        <v>-130.56200000000001</v>
      </c>
      <c r="G805">
        <v>1969</v>
      </c>
      <c r="H805">
        <v>6</v>
      </c>
      <c r="I805">
        <v>14</v>
      </c>
      <c r="J805" s="17">
        <v>25368</v>
      </c>
      <c r="M805" t="s">
        <v>3142</v>
      </c>
      <c r="N805">
        <v>10038.6</v>
      </c>
      <c r="O805" t="s">
        <v>167</v>
      </c>
      <c r="P805" t="s">
        <v>164</v>
      </c>
      <c r="Q805" t="s">
        <v>166</v>
      </c>
      <c r="R805" t="s">
        <v>164</v>
      </c>
      <c r="S805" t="s">
        <v>4100</v>
      </c>
      <c r="T805" t="s">
        <v>164</v>
      </c>
      <c r="U805" t="s">
        <v>164</v>
      </c>
      <c r="V805" s="17">
        <v>43956</v>
      </c>
      <c r="W805" t="s">
        <v>0</v>
      </c>
      <c r="X805">
        <v>12</v>
      </c>
      <c r="Y805">
        <v>12</v>
      </c>
      <c r="Z805" t="s">
        <v>222</v>
      </c>
      <c r="AA805" t="s">
        <v>221</v>
      </c>
    </row>
    <row r="806" spans="1:27" x14ac:dyDescent="0.2">
      <c r="A806">
        <v>804</v>
      </c>
      <c r="B806" t="s">
        <v>0</v>
      </c>
      <c r="C806" t="s">
        <v>4099</v>
      </c>
      <c r="D806" t="s">
        <v>164</v>
      </c>
      <c r="E806">
        <v>58.289000000000001</v>
      </c>
      <c r="F806">
        <v>-130.867999999999</v>
      </c>
      <c r="G806">
        <v>1969</v>
      </c>
      <c r="H806">
        <v>6</v>
      </c>
      <c r="I806">
        <v>15</v>
      </c>
      <c r="J806" s="17">
        <v>25369</v>
      </c>
      <c r="M806" t="s">
        <v>3142</v>
      </c>
      <c r="N806">
        <v>4351.1000000000004</v>
      </c>
      <c r="O806" t="s">
        <v>167</v>
      </c>
      <c r="P806" t="s">
        <v>164</v>
      </c>
      <c r="Q806" t="s">
        <v>166</v>
      </c>
      <c r="R806" t="s">
        <v>164</v>
      </c>
      <c r="S806" t="s">
        <v>4098</v>
      </c>
      <c r="T806" t="s">
        <v>164</v>
      </c>
      <c r="U806" t="s">
        <v>164</v>
      </c>
      <c r="V806" s="17">
        <v>43956</v>
      </c>
      <c r="W806" t="s">
        <v>0</v>
      </c>
      <c r="X806">
        <v>12</v>
      </c>
      <c r="Y806">
        <v>12</v>
      </c>
      <c r="Z806" t="s">
        <v>222</v>
      </c>
      <c r="AA806" t="s">
        <v>221</v>
      </c>
    </row>
    <row r="807" spans="1:27" x14ac:dyDescent="0.2">
      <c r="A807">
        <v>805</v>
      </c>
      <c r="B807" t="s">
        <v>0</v>
      </c>
      <c r="C807" t="s">
        <v>4097</v>
      </c>
      <c r="D807" t="s">
        <v>164</v>
      </c>
      <c r="E807">
        <v>58.183999999999898</v>
      </c>
      <c r="F807">
        <v>-130.97900000000001</v>
      </c>
      <c r="G807">
        <v>1969</v>
      </c>
      <c r="H807">
        <v>6</v>
      </c>
      <c r="I807">
        <v>15</v>
      </c>
      <c r="J807" s="17">
        <v>25369</v>
      </c>
      <c r="M807" t="s">
        <v>3142</v>
      </c>
      <c r="N807">
        <v>621.5</v>
      </c>
      <c r="O807" t="s">
        <v>167</v>
      </c>
      <c r="P807" t="s">
        <v>164</v>
      </c>
      <c r="Q807" t="s">
        <v>166</v>
      </c>
      <c r="R807" t="s">
        <v>164</v>
      </c>
      <c r="S807" t="s">
        <v>4096</v>
      </c>
      <c r="T807" t="s">
        <v>164</v>
      </c>
      <c r="U807" t="s">
        <v>164</v>
      </c>
      <c r="V807" s="17">
        <v>43956</v>
      </c>
      <c r="W807" t="s">
        <v>0</v>
      </c>
      <c r="X807">
        <v>12</v>
      </c>
      <c r="Y807">
        <v>12</v>
      </c>
      <c r="Z807" t="s">
        <v>222</v>
      </c>
      <c r="AA807" t="s">
        <v>221</v>
      </c>
    </row>
    <row r="808" spans="1:27" x14ac:dyDescent="0.2">
      <c r="A808">
        <v>806</v>
      </c>
      <c r="B808" t="s">
        <v>0</v>
      </c>
      <c r="C808" t="s">
        <v>4095</v>
      </c>
      <c r="D808" t="s">
        <v>164</v>
      </c>
      <c r="E808">
        <v>57.655000000000001</v>
      </c>
      <c r="F808">
        <v>-128.17500000000001</v>
      </c>
      <c r="G808">
        <v>1969</v>
      </c>
      <c r="H808">
        <v>5</v>
      </c>
      <c r="I808">
        <v>1</v>
      </c>
      <c r="J808" s="17">
        <v>25324</v>
      </c>
      <c r="M808" t="s">
        <v>3142</v>
      </c>
      <c r="N808">
        <v>1129</v>
      </c>
      <c r="O808" t="s">
        <v>185</v>
      </c>
      <c r="P808" t="s">
        <v>164</v>
      </c>
      <c r="Q808" t="s">
        <v>166</v>
      </c>
      <c r="R808" t="s">
        <v>164</v>
      </c>
      <c r="S808" t="s">
        <v>4094</v>
      </c>
      <c r="T808" t="s">
        <v>164</v>
      </c>
      <c r="U808" t="s">
        <v>164</v>
      </c>
      <c r="V808" s="17">
        <v>43956</v>
      </c>
      <c r="W808" t="s">
        <v>0</v>
      </c>
      <c r="X808">
        <v>12</v>
      </c>
      <c r="Y808">
        <v>12</v>
      </c>
      <c r="Z808" t="s">
        <v>222</v>
      </c>
      <c r="AA808" t="s">
        <v>221</v>
      </c>
    </row>
    <row r="809" spans="1:27" x14ac:dyDescent="0.2">
      <c r="A809">
        <v>807</v>
      </c>
      <c r="B809" t="s">
        <v>0</v>
      </c>
      <c r="C809" t="s">
        <v>4093</v>
      </c>
      <c r="D809" t="s">
        <v>164</v>
      </c>
      <c r="E809">
        <v>56.491999999999898</v>
      </c>
      <c r="F809">
        <v>-120.069999999999</v>
      </c>
      <c r="G809">
        <v>1969</v>
      </c>
      <c r="H809">
        <v>5</v>
      </c>
      <c r="I809">
        <v>9</v>
      </c>
      <c r="J809" s="17">
        <v>25332</v>
      </c>
      <c r="M809" t="s">
        <v>3142</v>
      </c>
      <c r="N809">
        <v>318.8</v>
      </c>
      <c r="O809" t="s">
        <v>185</v>
      </c>
      <c r="P809" t="s">
        <v>164</v>
      </c>
      <c r="Q809" t="s">
        <v>166</v>
      </c>
      <c r="R809" t="s">
        <v>164</v>
      </c>
      <c r="S809" t="s">
        <v>4092</v>
      </c>
      <c r="T809" t="s">
        <v>164</v>
      </c>
      <c r="U809" t="s">
        <v>164</v>
      </c>
      <c r="V809" s="17">
        <v>43956</v>
      </c>
      <c r="W809" t="s">
        <v>0</v>
      </c>
      <c r="X809">
        <v>9</v>
      </c>
      <c r="Y809">
        <v>9</v>
      </c>
      <c r="Z809" t="s">
        <v>393</v>
      </c>
      <c r="AA809" t="s">
        <v>392</v>
      </c>
    </row>
    <row r="810" spans="1:27" x14ac:dyDescent="0.2">
      <c r="A810">
        <v>808</v>
      </c>
      <c r="B810" t="s">
        <v>0</v>
      </c>
      <c r="C810" t="s">
        <v>4091</v>
      </c>
      <c r="D810" t="s">
        <v>164</v>
      </c>
      <c r="E810">
        <v>56.597000000000001</v>
      </c>
      <c r="F810">
        <v>-122.42700000000001</v>
      </c>
      <c r="G810">
        <v>1968</v>
      </c>
      <c r="H810">
        <v>5</v>
      </c>
      <c r="I810">
        <v>19</v>
      </c>
      <c r="J810" s="17">
        <v>24977</v>
      </c>
      <c r="M810" t="s">
        <v>3142</v>
      </c>
      <c r="N810">
        <v>210.4</v>
      </c>
      <c r="O810" t="s">
        <v>185</v>
      </c>
      <c r="P810" t="s">
        <v>164</v>
      </c>
      <c r="Q810" t="s">
        <v>166</v>
      </c>
      <c r="R810" t="s">
        <v>164</v>
      </c>
      <c r="S810" t="s">
        <v>4090</v>
      </c>
      <c r="T810" t="s">
        <v>164</v>
      </c>
      <c r="U810" t="s">
        <v>164</v>
      </c>
      <c r="V810" s="17">
        <v>43956</v>
      </c>
      <c r="W810" t="s">
        <v>0</v>
      </c>
      <c r="X810">
        <v>9</v>
      </c>
      <c r="Y810">
        <v>9</v>
      </c>
      <c r="Z810" t="s">
        <v>393</v>
      </c>
      <c r="AA810" t="s">
        <v>392</v>
      </c>
    </row>
    <row r="811" spans="1:27" x14ac:dyDescent="0.2">
      <c r="A811">
        <v>809</v>
      </c>
      <c r="B811" t="s">
        <v>0</v>
      </c>
      <c r="C811" t="s">
        <v>4089</v>
      </c>
      <c r="D811" t="s">
        <v>164</v>
      </c>
      <c r="E811">
        <v>56.789000000000001</v>
      </c>
      <c r="F811">
        <v>-124.23</v>
      </c>
      <c r="G811">
        <v>1965</v>
      </c>
      <c r="H811">
        <v>7</v>
      </c>
      <c r="I811">
        <v>29</v>
      </c>
      <c r="J811" s="17">
        <v>23952</v>
      </c>
      <c r="M811" t="s">
        <v>3142</v>
      </c>
      <c r="N811">
        <v>12113.799999999899</v>
      </c>
      <c r="O811" t="s">
        <v>167</v>
      </c>
      <c r="P811" t="s">
        <v>164</v>
      </c>
      <c r="Q811" t="s">
        <v>166</v>
      </c>
      <c r="R811" t="s">
        <v>164</v>
      </c>
      <c r="S811" t="s">
        <v>4088</v>
      </c>
      <c r="T811" t="s">
        <v>164</v>
      </c>
      <c r="U811" t="s">
        <v>164</v>
      </c>
      <c r="V811" s="17">
        <v>43956</v>
      </c>
      <c r="W811" t="s">
        <v>0</v>
      </c>
      <c r="X811">
        <v>14</v>
      </c>
      <c r="Y811">
        <v>14</v>
      </c>
      <c r="Z811" t="s">
        <v>163</v>
      </c>
      <c r="AA811" t="s">
        <v>162</v>
      </c>
    </row>
    <row r="812" spans="1:27" x14ac:dyDescent="0.2">
      <c r="A812">
        <v>810</v>
      </c>
      <c r="B812" t="s">
        <v>0</v>
      </c>
      <c r="C812" t="s">
        <v>4087</v>
      </c>
      <c r="D812" t="s">
        <v>164</v>
      </c>
      <c r="E812">
        <v>56.097000000000001</v>
      </c>
      <c r="F812">
        <v>-121.124</v>
      </c>
      <c r="G812">
        <v>1968</v>
      </c>
      <c r="H812">
        <v>5</v>
      </c>
      <c r="I812">
        <v>18</v>
      </c>
      <c r="J812" s="17">
        <v>24976</v>
      </c>
      <c r="M812" t="s">
        <v>3142</v>
      </c>
      <c r="N812">
        <v>2402.1999999999898</v>
      </c>
      <c r="O812" t="s">
        <v>185</v>
      </c>
      <c r="P812" t="s">
        <v>164</v>
      </c>
      <c r="Q812" t="s">
        <v>166</v>
      </c>
      <c r="R812" t="s">
        <v>164</v>
      </c>
      <c r="S812" t="s">
        <v>4086</v>
      </c>
      <c r="T812" t="s">
        <v>164</v>
      </c>
      <c r="U812" t="s">
        <v>164</v>
      </c>
      <c r="V812" s="17">
        <v>43956</v>
      </c>
      <c r="W812" t="s">
        <v>0</v>
      </c>
      <c r="X812">
        <v>9</v>
      </c>
      <c r="Y812">
        <v>9</v>
      </c>
      <c r="Z812" t="s">
        <v>393</v>
      </c>
      <c r="AA812" t="s">
        <v>392</v>
      </c>
    </row>
    <row r="813" spans="1:27" x14ac:dyDescent="0.2">
      <c r="A813">
        <v>811</v>
      </c>
      <c r="B813" t="s">
        <v>0</v>
      </c>
      <c r="C813" t="s">
        <v>4085</v>
      </c>
      <c r="D813" t="s">
        <v>164</v>
      </c>
      <c r="E813">
        <v>55.963000000000001</v>
      </c>
      <c r="F813">
        <v>-121.023</v>
      </c>
      <c r="G813">
        <v>1969</v>
      </c>
      <c r="H813">
        <v>5</v>
      </c>
      <c r="I813">
        <v>8</v>
      </c>
      <c r="J813" s="17">
        <v>25331</v>
      </c>
      <c r="M813" t="s">
        <v>3142</v>
      </c>
      <c r="N813">
        <v>3952.5</v>
      </c>
      <c r="O813" t="s">
        <v>185</v>
      </c>
      <c r="P813" t="s">
        <v>164</v>
      </c>
      <c r="Q813" t="s">
        <v>166</v>
      </c>
      <c r="R813" t="s">
        <v>164</v>
      </c>
      <c r="S813" t="s">
        <v>4084</v>
      </c>
      <c r="T813" t="s">
        <v>164</v>
      </c>
      <c r="U813" t="s">
        <v>164</v>
      </c>
      <c r="V813" s="17">
        <v>43956</v>
      </c>
      <c r="W813" t="s">
        <v>0</v>
      </c>
      <c r="X813">
        <v>9</v>
      </c>
      <c r="Y813">
        <v>9</v>
      </c>
      <c r="Z813" t="s">
        <v>393</v>
      </c>
      <c r="AA813" t="s">
        <v>392</v>
      </c>
    </row>
    <row r="814" spans="1:27" x14ac:dyDescent="0.2">
      <c r="A814">
        <v>812</v>
      </c>
      <c r="B814" t="s">
        <v>0</v>
      </c>
      <c r="C814" t="s">
        <v>4083</v>
      </c>
      <c r="D814" t="s">
        <v>164</v>
      </c>
      <c r="E814">
        <v>55.905000000000001</v>
      </c>
      <c r="F814">
        <v>-121.428</v>
      </c>
      <c r="G814">
        <v>1969</v>
      </c>
      <c r="H814">
        <v>5</v>
      </c>
      <c r="I814">
        <v>8</v>
      </c>
      <c r="J814" s="17">
        <v>25331</v>
      </c>
      <c r="M814" t="s">
        <v>3142</v>
      </c>
      <c r="N814">
        <v>382</v>
      </c>
      <c r="O814" t="s">
        <v>185</v>
      </c>
      <c r="P814" t="s">
        <v>164</v>
      </c>
      <c r="Q814" t="s">
        <v>166</v>
      </c>
      <c r="R814" t="s">
        <v>164</v>
      </c>
      <c r="S814" t="s">
        <v>4082</v>
      </c>
      <c r="T814" t="s">
        <v>164</v>
      </c>
      <c r="U814" t="s">
        <v>164</v>
      </c>
      <c r="V814" s="17">
        <v>43956</v>
      </c>
      <c r="W814" t="s">
        <v>0</v>
      </c>
      <c r="X814">
        <v>9</v>
      </c>
      <c r="Y814">
        <v>9</v>
      </c>
      <c r="Z814" t="s">
        <v>393</v>
      </c>
      <c r="AA814" t="s">
        <v>392</v>
      </c>
    </row>
    <row r="815" spans="1:27" x14ac:dyDescent="0.2">
      <c r="A815">
        <v>813</v>
      </c>
      <c r="B815" t="s">
        <v>0</v>
      </c>
      <c r="C815" t="s">
        <v>4081</v>
      </c>
      <c r="D815" t="s">
        <v>164</v>
      </c>
      <c r="E815">
        <v>55.963000000000001</v>
      </c>
      <c r="F815">
        <v>-121.376</v>
      </c>
      <c r="G815">
        <v>1969</v>
      </c>
      <c r="H815">
        <v>5</v>
      </c>
      <c r="I815">
        <v>11</v>
      </c>
      <c r="J815" s="17">
        <v>25334</v>
      </c>
      <c r="M815" t="s">
        <v>3142</v>
      </c>
      <c r="N815">
        <v>207.099999999999</v>
      </c>
      <c r="O815" t="s">
        <v>185</v>
      </c>
      <c r="P815" t="s">
        <v>164</v>
      </c>
      <c r="Q815" t="s">
        <v>166</v>
      </c>
      <c r="R815" t="s">
        <v>164</v>
      </c>
      <c r="S815" t="s">
        <v>4080</v>
      </c>
      <c r="T815" t="s">
        <v>164</v>
      </c>
      <c r="U815" t="s">
        <v>164</v>
      </c>
      <c r="V815" s="17">
        <v>43956</v>
      </c>
      <c r="W815" t="s">
        <v>0</v>
      </c>
      <c r="X815">
        <v>9</v>
      </c>
      <c r="Y815">
        <v>9</v>
      </c>
      <c r="Z815" t="s">
        <v>393</v>
      </c>
      <c r="AA815" t="s">
        <v>392</v>
      </c>
    </row>
    <row r="816" spans="1:27" x14ac:dyDescent="0.2">
      <c r="A816">
        <v>814</v>
      </c>
      <c r="B816" t="s">
        <v>0</v>
      </c>
      <c r="C816" t="s">
        <v>4079</v>
      </c>
      <c r="D816" t="s">
        <v>164</v>
      </c>
      <c r="E816">
        <v>55.933999999999898</v>
      </c>
      <c r="F816">
        <v>-121.325</v>
      </c>
      <c r="G816">
        <v>1969</v>
      </c>
      <c r="H816">
        <v>5</v>
      </c>
      <c r="I816">
        <v>10</v>
      </c>
      <c r="J816" s="17">
        <v>25333</v>
      </c>
      <c r="M816" t="s">
        <v>3142</v>
      </c>
      <c r="N816">
        <v>304.3</v>
      </c>
      <c r="O816" t="s">
        <v>185</v>
      </c>
      <c r="P816" t="s">
        <v>164</v>
      </c>
      <c r="Q816" t="s">
        <v>166</v>
      </c>
      <c r="R816" t="s">
        <v>164</v>
      </c>
      <c r="S816" t="s">
        <v>4078</v>
      </c>
      <c r="T816" t="s">
        <v>164</v>
      </c>
      <c r="U816" t="s">
        <v>164</v>
      </c>
      <c r="V816" s="17">
        <v>43956</v>
      </c>
      <c r="W816" t="s">
        <v>0</v>
      </c>
      <c r="X816">
        <v>9</v>
      </c>
      <c r="Y816">
        <v>9</v>
      </c>
      <c r="Z816" t="s">
        <v>393</v>
      </c>
      <c r="AA816" t="s">
        <v>392</v>
      </c>
    </row>
    <row r="817" spans="1:27" x14ac:dyDescent="0.2">
      <c r="A817">
        <v>815</v>
      </c>
      <c r="B817" t="s">
        <v>0</v>
      </c>
      <c r="C817" t="s">
        <v>4077</v>
      </c>
      <c r="D817" t="s">
        <v>164</v>
      </c>
      <c r="E817">
        <v>56.463000000000001</v>
      </c>
      <c r="F817">
        <v>-124.42700000000001</v>
      </c>
      <c r="G817">
        <v>1963</v>
      </c>
      <c r="H817">
        <v>6</v>
      </c>
      <c r="I817">
        <v>28</v>
      </c>
      <c r="J817" s="17">
        <v>23190</v>
      </c>
      <c r="M817" t="s">
        <v>3142</v>
      </c>
      <c r="N817">
        <v>801.2</v>
      </c>
      <c r="O817" t="s">
        <v>167</v>
      </c>
      <c r="P817" t="s">
        <v>164</v>
      </c>
      <c r="Q817" t="s">
        <v>166</v>
      </c>
      <c r="R817" t="s">
        <v>164</v>
      </c>
      <c r="S817" t="s">
        <v>4076</v>
      </c>
      <c r="T817" t="s">
        <v>164</v>
      </c>
      <c r="U817" t="s">
        <v>164</v>
      </c>
      <c r="V817" s="17">
        <v>43956</v>
      </c>
      <c r="W817" t="s">
        <v>0</v>
      </c>
      <c r="X817">
        <v>14</v>
      </c>
      <c r="Y817">
        <v>14</v>
      </c>
      <c r="Z817" t="s">
        <v>163</v>
      </c>
      <c r="AA817" t="s">
        <v>162</v>
      </c>
    </row>
    <row r="818" spans="1:27" x14ac:dyDescent="0.2">
      <c r="A818">
        <v>816</v>
      </c>
      <c r="B818" t="s">
        <v>0</v>
      </c>
      <c r="C818" t="s">
        <v>4075</v>
      </c>
      <c r="D818" t="s">
        <v>164</v>
      </c>
      <c r="E818">
        <v>56.009999999999899</v>
      </c>
      <c r="F818">
        <v>-125.267</v>
      </c>
      <c r="G818">
        <v>1965</v>
      </c>
      <c r="H818">
        <v>7</v>
      </c>
      <c r="I818">
        <v>28</v>
      </c>
      <c r="J818" s="17">
        <v>23951</v>
      </c>
      <c r="M818" t="s">
        <v>3142</v>
      </c>
      <c r="N818">
        <v>2438.5999999999899</v>
      </c>
      <c r="O818" t="s">
        <v>167</v>
      </c>
      <c r="P818" t="s">
        <v>164</v>
      </c>
      <c r="Q818" t="s">
        <v>166</v>
      </c>
      <c r="R818" t="s">
        <v>164</v>
      </c>
      <c r="S818" t="s">
        <v>4074</v>
      </c>
      <c r="T818" t="s">
        <v>164</v>
      </c>
      <c r="U818" t="s">
        <v>164</v>
      </c>
      <c r="V818" s="17">
        <v>43956</v>
      </c>
      <c r="W818" t="s">
        <v>0</v>
      </c>
      <c r="X818">
        <v>14</v>
      </c>
      <c r="Y818">
        <v>14</v>
      </c>
      <c r="Z818" t="s">
        <v>163</v>
      </c>
      <c r="AA818" t="s">
        <v>162</v>
      </c>
    </row>
    <row r="819" spans="1:27" x14ac:dyDescent="0.2">
      <c r="A819">
        <v>817</v>
      </c>
      <c r="B819" t="s">
        <v>0</v>
      </c>
      <c r="C819" t="s">
        <v>4073</v>
      </c>
      <c r="D819" t="s">
        <v>164</v>
      </c>
      <c r="E819">
        <v>55.567999999999898</v>
      </c>
      <c r="F819">
        <v>-121.178</v>
      </c>
      <c r="G819">
        <v>1963</v>
      </c>
      <c r="H819">
        <v>6</v>
      </c>
      <c r="I819">
        <v>6</v>
      </c>
      <c r="J819" s="17">
        <v>23168</v>
      </c>
      <c r="M819" t="s">
        <v>3142</v>
      </c>
      <c r="N819">
        <v>239.5</v>
      </c>
      <c r="O819" t="s">
        <v>185</v>
      </c>
      <c r="P819" t="s">
        <v>164</v>
      </c>
      <c r="Q819" t="s">
        <v>166</v>
      </c>
      <c r="R819" t="s">
        <v>164</v>
      </c>
      <c r="S819" t="s">
        <v>4072</v>
      </c>
      <c r="T819" t="s">
        <v>164</v>
      </c>
      <c r="U819" t="s">
        <v>164</v>
      </c>
      <c r="V819" s="17">
        <v>43956</v>
      </c>
      <c r="W819" t="s">
        <v>0</v>
      </c>
      <c r="X819">
        <v>9</v>
      </c>
      <c r="Y819">
        <v>9</v>
      </c>
      <c r="Z819" t="s">
        <v>393</v>
      </c>
      <c r="AA819" t="s">
        <v>392</v>
      </c>
    </row>
    <row r="820" spans="1:27" x14ac:dyDescent="0.2">
      <c r="A820">
        <v>818</v>
      </c>
      <c r="B820" t="s">
        <v>0</v>
      </c>
      <c r="C820" t="s">
        <v>4071</v>
      </c>
      <c r="D820" t="s">
        <v>164</v>
      </c>
      <c r="E820">
        <v>54.713000000000001</v>
      </c>
      <c r="F820">
        <v>-128.730999999999</v>
      </c>
      <c r="G820">
        <v>1969</v>
      </c>
      <c r="H820">
        <v>6</v>
      </c>
      <c r="I820">
        <v>6</v>
      </c>
      <c r="J820" s="17">
        <v>25360</v>
      </c>
      <c r="M820" t="s">
        <v>3142</v>
      </c>
      <c r="N820">
        <v>343.89999999999901</v>
      </c>
      <c r="O820" t="s">
        <v>185</v>
      </c>
      <c r="P820" t="s">
        <v>164</v>
      </c>
      <c r="Q820" t="s">
        <v>166</v>
      </c>
      <c r="R820" t="s">
        <v>164</v>
      </c>
      <c r="S820" t="s">
        <v>4070</v>
      </c>
      <c r="T820" t="s">
        <v>164</v>
      </c>
      <c r="U820" t="s">
        <v>164</v>
      </c>
      <c r="V820" s="17">
        <v>43956</v>
      </c>
      <c r="W820" t="s">
        <v>0</v>
      </c>
      <c r="X820">
        <v>13</v>
      </c>
      <c r="Y820">
        <v>13</v>
      </c>
      <c r="Z820" t="s">
        <v>208</v>
      </c>
      <c r="AA820" t="s">
        <v>207</v>
      </c>
    </row>
    <row r="821" spans="1:27" x14ac:dyDescent="0.2">
      <c r="A821">
        <v>819</v>
      </c>
      <c r="B821" t="s">
        <v>0</v>
      </c>
      <c r="C821" t="s">
        <v>4069</v>
      </c>
      <c r="D821" t="s">
        <v>164</v>
      </c>
      <c r="E821">
        <v>54.875999999999898</v>
      </c>
      <c r="F821">
        <v>-128.878999999999</v>
      </c>
      <c r="G821">
        <v>1969</v>
      </c>
      <c r="H821">
        <v>6</v>
      </c>
      <c r="I821">
        <v>16</v>
      </c>
      <c r="J821" s="17">
        <v>25370</v>
      </c>
      <c r="M821" t="s">
        <v>3142</v>
      </c>
      <c r="N821">
        <v>201.5</v>
      </c>
      <c r="O821" t="s">
        <v>185</v>
      </c>
      <c r="P821" t="s">
        <v>164</v>
      </c>
      <c r="Q821" t="s">
        <v>166</v>
      </c>
      <c r="R821" t="s">
        <v>164</v>
      </c>
      <c r="S821" t="s">
        <v>4068</v>
      </c>
      <c r="T821" t="s">
        <v>164</v>
      </c>
      <c r="U821" t="s">
        <v>164</v>
      </c>
      <c r="V821" s="17">
        <v>43956</v>
      </c>
      <c r="W821" t="s">
        <v>0</v>
      </c>
      <c r="X821">
        <v>13</v>
      </c>
      <c r="Y821">
        <v>13</v>
      </c>
      <c r="Z821" t="s">
        <v>208</v>
      </c>
      <c r="AA821" t="s">
        <v>207</v>
      </c>
    </row>
    <row r="822" spans="1:27" x14ac:dyDescent="0.2">
      <c r="A822">
        <v>820</v>
      </c>
      <c r="B822" t="s">
        <v>0</v>
      </c>
      <c r="C822" t="s">
        <v>4067</v>
      </c>
      <c r="D822" t="s">
        <v>164</v>
      </c>
      <c r="E822">
        <v>53.567999999999898</v>
      </c>
      <c r="F822">
        <v>-124.783</v>
      </c>
      <c r="G822">
        <v>1965</v>
      </c>
      <c r="H822">
        <v>7</v>
      </c>
      <c r="I822">
        <v>28</v>
      </c>
      <c r="J822" s="17">
        <v>23951</v>
      </c>
      <c r="M822" t="s">
        <v>3142</v>
      </c>
      <c r="N822">
        <v>1145.2</v>
      </c>
      <c r="O822" t="s">
        <v>167</v>
      </c>
      <c r="P822" t="s">
        <v>164</v>
      </c>
      <c r="Q822" t="s">
        <v>166</v>
      </c>
      <c r="R822" t="s">
        <v>164</v>
      </c>
      <c r="S822" t="s">
        <v>4066</v>
      </c>
      <c r="T822" t="s">
        <v>164</v>
      </c>
      <c r="U822" t="s">
        <v>164</v>
      </c>
      <c r="V822" s="17">
        <v>43956</v>
      </c>
      <c r="W822" t="s">
        <v>0</v>
      </c>
      <c r="X822">
        <v>14</v>
      </c>
      <c r="Y822">
        <v>14</v>
      </c>
      <c r="Z822" t="s">
        <v>163</v>
      </c>
      <c r="AA822" t="s">
        <v>162</v>
      </c>
    </row>
    <row r="823" spans="1:27" x14ac:dyDescent="0.2">
      <c r="A823">
        <v>821</v>
      </c>
      <c r="B823" t="s">
        <v>0</v>
      </c>
      <c r="C823" t="s">
        <v>4065</v>
      </c>
      <c r="D823" t="s">
        <v>164</v>
      </c>
      <c r="E823">
        <v>51.683999999999898</v>
      </c>
      <c r="F823">
        <v>-117.13800000000001</v>
      </c>
      <c r="G823">
        <v>1963</v>
      </c>
      <c r="H823">
        <v>6</v>
      </c>
      <c r="I823">
        <v>19</v>
      </c>
      <c r="J823" s="17">
        <v>23181</v>
      </c>
      <c r="M823" t="s">
        <v>3142</v>
      </c>
      <c r="N823">
        <v>226.599999999999</v>
      </c>
      <c r="O823" t="s">
        <v>167</v>
      </c>
      <c r="P823" t="s">
        <v>164</v>
      </c>
      <c r="Q823" t="s">
        <v>166</v>
      </c>
      <c r="R823" t="s">
        <v>164</v>
      </c>
      <c r="S823" t="s">
        <v>4064</v>
      </c>
      <c r="T823" t="s">
        <v>164</v>
      </c>
      <c r="U823" t="s">
        <v>164</v>
      </c>
      <c r="V823" s="17">
        <v>43956</v>
      </c>
      <c r="W823" t="s">
        <v>0</v>
      </c>
      <c r="X823">
        <v>14</v>
      </c>
      <c r="Y823">
        <v>14</v>
      </c>
      <c r="Z823" t="s">
        <v>163</v>
      </c>
      <c r="AA823" t="s">
        <v>162</v>
      </c>
    </row>
    <row r="824" spans="1:27" x14ac:dyDescent="0.2">
      <c r="A824">
        <v>822</v>
      </c>
      <c r="B824" t="s">
        <v>0</v>
      </c>
      <c r="C824" t="s">
        <v>4063</v>
      </c>
      <c r="D824" t="s">
        <v>164</v>
      </c>
      <c r="E824">
        <v>52.375999999999898</v>
      </c>
      <c r="F824">
        <v>-126.587</v>
      </c>
      <c r="G824">
        <v>1969</v>
      </c>
      <c r="H824">
        <v>5</v>
      </c>
      <c r="I824">
        <v>19</v>
      </c>
      <c r="J824" s="17">
        <v>25342</v>
      </c>
      <c r="M824" t="s">
        <v>3142</v>
      </c>
      <c r="N824">
        <v>338.69999999999902</v>
      </c>
      <c r="O824" t="s">
        <v>185</v>
      </c>
      <c r="P824" t="s">
        <v>164</v>
      </c>
      <c r="Q824" t="s">
        <v>166</v>
      </c>
      <c r="R824" t="s">
        <v>164</v>
      </c>
      <c r="S824" t="s">
        <v>4062</v>
      </c>
      <c r="T824" t="s">
        <v>164</v>
      </c>
      <c r="U824" t="s">
        <v>164</v>
      </c>
      <c r="V824" s="17">
        <v>43956</v>
      </c>
      <c r="W824" t="s">
        <v>0</v>
      </c>
      <c r="X824">
        <v>13</v>
      </c>
      <c r="Y824">
        <v>13</v>
      </c>
      <c r="Z824" t="s">
        <v>208</v>
      </c>
      <c r="AA824" t="s">
        <v>207</v>
      </c>
    </row>
    <row r="825" spans="1:27" x14ac:dyDescent="0.2">
      <c r="A825">
        <v>823</v>
      </c>
      <c r="B825" t="s">
        <v>0</v>
      </c>
      <c r="C825" t="s">
        <v>4061</v>
      </c>
      <c r="D825" t="s">
        <v>164</v>
      </c>
      <c r="E825">
        <v>52.125999999999898</v>
      </c>
      <c r="F825">
        <v>-126.539</v>
      </c>
      <c r="G825">
        <v>1969</v>
      </c>
      <c r="H825">
        <v>5</v>
      </c>
      <c r="I825">
        <v>20</v>
      </c>
      <c r="J825" s="17">
        <v>25343</v>
      </c>
      <c r="M825" t="s">
        <v>3142</v>
      </c>
      <c r="N825">
        <v>230.599999999999</v>
      </c>
      <c r="O825" t="s">
        <v>185</v>
      </c>
      <c r="P825" t="s">
        <v>164</v>
      </c>
      <c r="Q825" t="s">
        <v>166</v>
      </c>
      <c r="R825" t="s">
        <v>164</v>
      </c>
      <c r="S825" t="s">
        <v>4060</v>
      </c>
      <c r="T825" t="s">
        <v>164</v>
      </c>
      <c r="U825" t="s">
        <v>164</v>
      </c>
      <c r="V825" s="17">
        <v>43956</v>
      </c>
      <c r="W825" t="s">
        <v>0</v>
      </c>
      <c r="X825">
        <v>13</v>
      </c>
      <c r="Y825">
        <v>13</v>
      </c>
      <c r="Z825" t="s">
        <v>208</v>
      </c>
      <c r="AA825" t="s">
        <v>207</v>
      </c>
    </row>
    <row r="826" spans="1:27" x14ac:dyDescent="0.2">
      <c r="A826">
        <v>824</v>
      </c>
      <c r="B826" t="s">
        <v>0</v>
      </c>
      <c r="C826" t="s">
        <v>4059</v>
      </c>
      <c r="D826" t="s">
        <v>164</v>
      </c>
      <c r="E826">
        <v>52.097000000000001</v>
      </c>
      <c r="F826">
        <v>-126.587</v>
      </c>
      <c r="G826">
        <v>1969</v>
      </c>
      <c r="H826">
        <v>5</v>
      </c>
      <c r="I826">
        <v>20</v>
      </c>
      <c r="J826" s="17">
        <v>25343</v>
      </c>
      <c r="M826" t="s">
        <v>3142</v>
      </c>
      <c r="N826">
        <v>542.20000000000005</v>
      </c>
      <c r="O826" t="s">
        <v>185</v>
      </c>
      <c r="P826" t="s">
        <v>164</v>
      </c>
      <c r="Q826" t="s">
        <v>166</v>
      </c>
      <c r="R826" t="s">
        <v>164</v>
      </c>
      <c r="S826" t="s">
        <v>4058</v>
      </c>
      <c r="T826" t="s">
        <v>164</v>
      </c>
      <c r="U826" t="s">
        <v>164</v>
      </c>
      <c r="V826" s="17">
        <v>43956</v>
      </c>
      <c r="W826" t="s">
        <v>0</v>
      </c>
      <c r="X826">
        <v>13</v>
      </c>
      <c r="Y826">
        <v>13</v>
      </c>
      <c r="Z826" t="s">
        <v>208</v>
      </c>
      <c r="AA826" t="s">
        <v>207</v>
      </c>
    </row>
    <row r="827" spans="1:27" x14ac:dyDescent="0.2">
      <c r="A827">
        <v>825</v>
      </c>
      <c r="B827" t="s">
        <v>0</v>
      </c>
      <c r="C827" t="s">
        <v>4057</v>
      </c>
      <c r="D827" t="s">
        <v>164</v>
      </c>
      <c r="E827">
        <v>50.317999999999898</v>
      </c>
      <c r="F827">
        <v>-121.687</v>
      </c>
      <c r="G827">
        <v>1962</v>
      </c>
      <c r="H827">
        <v>7</v>
      </c>
      <c r="I827">
        <v>31</v>
      </c>
      <c r="J827" s="17">
        <v>22858</v>
      </c>
      <c r="M827" t="s">
        <v>3142</v>
      </c>
      <c r="N827">
        <v>303.5</v>
      </c>
      <c r="O827" t="s">
        <v>185</v>
      </c>
      <c r="P827" t="s">
        <v>164</v>
      </c>
      <c r="Q827" t="s">
        <v>166</v>
      </c>
      <c r="R827" t="s">
        <v>164</v>
      </c>
      <c r="S827" t="s">
        <v>4056</v>
      </c>
      <c r="T827" t="s">
        <v>164</v>
      </c>
      <c r="U827" t="s">
        <v>164</v>
      </c>
      <c r="V827" s="17">
        <v>43956</v>
      </c>
      <c r="W827" t="s">
        <v>0</v>
      </c>
      <c r="X827">
        <v>14</v>
      </c>
      <c r="Y827">
        <v>14</v>
      </c>
      <c r="Z827" t="s">
        <v>163</v>
      </c>
      <c r="AA827" t="s">
        <v>162</v>
      </c>
    </row>
    <row r="828" spans="1:27" x14ac:dyDescent="0.2">
      <c r="A828">
        <v>826</v>
      </c>
      <c r="B828" t="s">
        <v>0</v>
      </c>
      <c r="C828" t="s">
        <v>4055</v>
      </c>
      <c r="D828" t="s">
        <v>164</v>
      </c>
      <c r="E828">
        <v>49.817999999999898</v>
      </c>
      <c r="F828">
        <v>-123.188</v>
      </c>
      <c r="G828">
        <v>1963</v>
      </c>
      <c r="H828">
        <v>6</v>
      </c>
      <c r="I828">
        <v>14</v>
      </c>
      <c r="J828" s="17">
        <v>23176</v>
      </c>
      <c r="M828" t="s">
        <v>3142</v>
      </c>
      <c r="N828">
        <v>890.29999999999905</v>
      </c>
      <c r="O828" t="s">
        <v>185</v>
      </c>
      <c r="P828" t="s">
        <v>164</v>
      </c>
      <c r="Q828" t="s">
        <v>166</v>
      </c>
      <c r="R828" t="s">
        <v>164</v>
      </c>
      <c r="S828" t="s">
        <v>4054</v>
      </c>
      <c r="T828" t="s">
        <v>164</v>
      </c>
      <c r="U828" t="s">
        <v>164</v>
      </c>
      <c r="V828" s="17">
        <v>43956</v>
      </c>
      <c r="W828" t="s">
        <v>0</v>
      </c>
      <c r="X828">
        <v>13</v>
      </c>
      <c r="Y828">
        <v>13</v>
      </c>
      <c r="Z828" t="s">
        <v>208</v>
      </c>
      <c r="AA828" t="s">
        <v>207</v>
      </c>
    </row>
    <row r="829" spans="1:27" x14ac:dyDescent="0.2">
      <c r="A829">
        <v>827</v>
      </c>
      <c r="B829" t="s">
        <v>0</v>
      </c>
      <c r="C829" t="s">
        <v>4053</v>
      </c>
      <c r="D829" t="s">
        <v>164</v>
      </c>
      <c r="E829">
        <v>49.405000000000001</v>
      </c>
      <c r="F829">
        <v>-124.89400000000001</v>
      </c>
      <c r="G829">
        <v>1963</v>
      </c>
      <c r="H829">
        <v>9</v>
      </c>
      <c r="I829">
        <v>27</v>
      </c>
      <c r="J829" s="17">
        <v>23281</v>
      </c>
      <c r="M829" t="s">
        <v>3142</v>
      </c>
      <c r="N829">
        <v>284</v>
      </c>
      <c r="O829" t="s">
        <v>185</v>
      </c>
      <c r="P829" t="s">
        <v>164</v>
      </c>
      <c r="Q829" t="s">
        <v>166</v>
      </c>
      <c r="R829" t="s">
        <v>164</v>
      </c>
      <c r="S829" t="s">
        <v>4052</v>
      </c>
      <c r="T829" t="s">
        <v>164</v>
      </c>
      <c r="U829" t="s">
        <v>164</v>
      </c>
      <c r="V829" s="17">
        <v>43956</v>
      </c>
      <c r="W829" t="s">
        <v>0</v>
      </c>
      <c r="X829">
        <v>13</v>
      </c>
      <c r="Y829">
        <v>13</v>
      </c>
      <c r="Z829" t="s">
        <v>208</v>
      </c>
      <c r="AA829" t="s">
        <v>207</v>
      </c>
    </row>
    <row r="830" spans="1:27" x14ac:dyDescent="0.2">
      <c r="A830">
        <v>828</v>
      </c>
      <c r="B830" t="s">
        <v>0</v>
      </c>
      <c r="C830" t="s">
        <v>4051</v>
      </c>
      <c r="D830" t="s">
        <v>164</v>
      </c>
      <c r="E830">
        <v>49.155000000000001</v>
      </c>
      <c r="F830">
        <v>-119.51</v>
      </c>
      <c r="G830">
        <v>1962</v>
      </c>
      <c r="H830">
        <v>7</v>
      </c>
      <c r="I830">
        <v>8</v>
      </c>
      <c r="J830" s="17">
        <v>22835</v>
      </c>
      <c r="M830" t="s">
        <v>3142</v>
      </c>
      <c r="N830">
        <v>2766</v>
      </c>
      <c r="O830" t="s">
        <v>167</v>
      </c>
      <c r="P830" t="s">
        <v>164</v>
      </c>
      <c r="Q830" t="s">
        <v>166</v>
      </c>
      <c r="R830" t="s">
        <v>164</v>
      </c>
      <c r="S830" t="s">
        <v>4050</v>
      </c>
      <c r="T830" t="s">
        <v>164</v>
      </c>
      <c r="U830" t="s">
        <v>164</v>
      </c>
      <c r="V830" s="17">
        <v>43956</v>
      </c>
      <c r="W830" t="s">
        <v>0</v>
      </c>
      <c r="X830">
        <v>14</v>
      </c>
      <c r="Y830">
        <v>14</v>
      </c>
      <c r="Z830" t="s">
        <v>163</v>
      </c>
      <c r="AA830" t="s">
        <v>162</v>
      </c>
    </row>
    <row r="831" spans="1:27" x14ac:dyDescent="0.2">
      <c r="A831">
        <v>829</v>
      </c>
      <c r="B831" t="s">
        <v>0</v>
      </c>
      <c r="C831" t="s">
        <v>4049</v>
      </c>
      <c r="D831" t="s">
        <v>164</v>
      </c>
      <c r="E831">
        <v>59.539000000000001</v>
      </c>
      <c r="F831">
        <v>-126.502</v>
      </c>
      <c r="G831">
        <v>1966</v>
      </c>
      <c r="H831">
        <v>6</v>
      </c>
      <c r="I831">
        <v>13</v>
      </c>
      <c r="J831" s="17">
        <v>24271</v>
      </c>
      <c r="M831" t="s">
        <v>3142</v>
      </c>
      <c r="N831">
        <v>8472.1</v>
      </c>
      <c r="O831" t="s">
        <v>167</v>
      </c>
      <c r="P831" t="s">
        <v>164</v>
      </c>
      <c r="Q831" t="s">
        <v>166</v>
      </c>
      <c r="R831" t="s">
        <v>164</v>
      </c>
      <c r="S831" t="s">
        <v>4048</v>
      </c>
      <c r="T831" t="s">
        <v>164</v>
      </c>
      <c r="U831" t="s">
        <v>164</v>
      </c>
      <c r="V831" s="17">
        <v>43956</v>
      </c>
      <c r="W831" t="s">
        <v>0</v>
      </c>
      <c r="X831">
        <v>12</v>
      </c>
      <c r="Y831">
        <v>12</v>
      </c>
      <c r="Z831" t="s">
        <v>222</v>
      </c>
      <c r="AA831" t="s">
        <v>221</v>
      </c>
    </row>
    <row r="832" spans="1:27" x14ac:dyDescent="0.2">
      <c r="A832">
        <v>830</v>
      </c>
      <c r="B832" t="s">
        <v>0</v>
      </c>
      <c r="C832" t="s">
        <v>4047</v>
      </c>
      <c r="D832" t="s">
        <v>164</v>
      </c>
      <c r="E832">
        <v>59.655000000000001</v>
      </c>
      <c r="F832">
        <v>-125.55800000000001</v>
      </c>
      <c r="G832">
        <v>1969</v>
      </c>
      <c r="H832">
        <v>6</v>
      </c>
      <c r="I832">
        <v>13</v>
      </c>
      <c r="J832" s="17">
        <v>25367</v>
      </c>
      <c r="M832" t="s">
        <v>3142</v>
      </c>
      <c r="N832">
        <v>18324.0999999999</v>
      </c>
      <c r="O832" t="s">
        <v>167</v>
      </c>
      <c r="P832" t="s">
        <v>164</v>
      </c>
      <c r="Q832" t="s">
        <v>166</v>
      </c>
      <c r="R832" t="s">
        <v>164</v>
      </c>
      <c r="S832" t="s">
        <v>4046</v>
      </c>
      <c r="T832" t="s">
        <v>164</v>
      </c>
      <c r="U832" t="s">
        <v>164</v>
      </c>
      <c r="V832" s="17">
        <v>43956</v>
      </c>
      <c r="W832" t="s">
        <v>0</v>
      </c>
      <c r="X832">
        <v>12</v>
      </c>
      <c r="Y832">
        <v>12</v>
      </c>
      <c r="Z832" t="s">
        <v>222</v>
      </c>
      <c r="AA832" t="s">
        <v>221</v>
      </c>
    </row>
    <row r="833" spans="1:27" x14ac:dyDescent="0.2">
      <c r="A833">
        <v>831</v>
      </c>
      <c r="B833" t="s">
        <v>0</v>
      </c>
      <c r="C833" t="s">
        <v>4045</v>
      </c>
      <c r="D833" t="s">
        <v>164</v>
      </c>
      <c r="E833">
        <v>59.405000000000001</v>
      </c>
      <c r="F833">
        <v>-125.614999999999</v>
      </c>
      <c r="G833">
        <v>1969</v>
      </c>
      <c r="H833">
        <v>6</v>
      </c>
      <c r="I833">
        <v>13</v>
      </c>
      <c r="J833" s="17">
        <v>25367</v>
      </c>
      <c r="M833" t="s">
        <v>3142</v>
      </c>
      <c r="N833">
        <v>35798.5</v>
      </c>
      <c r="O833" t="s">
        <v>167</v>
      </c>
      <c r="P833" t="s">
        <v>164</v>
      </c>
      <c r="Q833" t="s">
        <v>166</v>
      </c>
      <c r="R833" t="s">
        <v>164</v>
      </c>
      <c r="S833" t="s">
        <v>4044</v>
      </c>
      <c r="T833" t="s">
        <v>164</v>
      </c>
      <c r="U833" t="s">
        <v>164</v>
      </c>
      <c r="V833" s="17">
        <v>43956</v>
      </c>
      <c r="W833" t="s">
        <v>0</v>
      </c>
      <c r="X833">
        <v>12</v>
      </c>
      <c r="Y833">
        <v>12</v>
      </c>
      <c r="Z833" t="s">
        <v>222</v>
      </c>
      <c r="AA833" t="s">
        <v>221</v>
      </c>
    </row>
    <row r="834" spans="1:27" x14ac:dyDescent="0.2">
      <c r="A834">
        <v>832</v>
      </c>
      <c r="B834" t="s">
        <v>0</v>
      </c>
      <c r="C834" t="s">
        <v>4043</v>
      </c>
      <c r="D834" t="s">
        <v>164</v>
      </c>
      <c r="E834">
        <v>59.905000000000001</v>
      </c>
      <c r="F834">
        <v>-120.55800000000001</v>
      </c>
      <c r="G834">
        <v>1966</v>
      </c>
      <c r="H834">
        <v>6</v>
      </c>
      <c r="I834">
        <v>14</v>
      </c>
      <c r="J834" s="17">
        <v>24272</v>
      </c>
      <c r="M834" t="s">
        <v>3142</v>
      </c>
      <c r="N834">
        <v>2428.0999999999899</v>
      </c>
      <c r="O834" t="s">
        <v>167</v>
      </c>
      <c r="P834" t="s">
        <v>164</v>
      </c>
      <c r="Q834" t="s">
        <v>166</v>
      </c>
      <c r="R834" t="s">
        <v>164</v>
      </c>
      <c r="S834" t="s">
        <v>4042</v>
      </c>
      <c r="T834" t="s">
        <v>164</v>
      </c>
      <c r="U834" t="s">
        <v>164</v>
      </c>
      <c r="V834" s="17">
        <v>43956</v>
      </c>
      <c r="W834" t="s">
        <v>0</v>
      </c>
      <c r="X834">
        <v>4</v>
      </c>
      <c r="Y834">
        <v>4</v>
      </c>
      <c r="Z834" t="s">
        <v>226</v>
      </c>
      <c r="AA834" t="s">
        <v>225</v>
      </c>
    </row>
    <row r="835" spans="1:27" x14ac:dyDescent="0.2">
      <c r="A835">
        <v>833</v>
      </c>
      <c r="B835" t="s">
        <v>0</v>
      </c>
      <c r="C835" t="s">
        <v>4041</v>
      </c>
      <c r="D835" t="s">
        <v>164</v>
      </c>
      <c r="E835">
        <v>58.317999999999898</v>
      </c>
      <c r="F835">
        <v>-123.729</v>
      </c>
      <c r="G835">
        <v>1969</v>
      </c>
      <c r="H835">
        <v>6</v>
      </c>
      <c r="I835">
        <v>12</v>
      </c>
      <c r="J835" s="17">
        <v>25366</v>
      </c>
      <c r="M835" t="s">
        <v>3142</v>
      </c>
      <c r="N835">
        <v>708.2</v>
      </c>
      <c r="O835" t="s">
        <v>185</v>
      </c>
      <c r="P835" t="s">
        <v>164</v>
      </c>
      <c r="Q835" t="s">
        <v>166</v>
      </c>
      <c r="R835" t="s">
        <v>164</v>
      </c>
      <c r="S835" t="s">
        <v>4040</v>
      </c>
      <c r="T835" t="s">
        <v>164</v>
      </c>
      <c r="U835" t="s">
        <v>164</v>
      </c>
      <c r="V835" s="17">
        <v>43956</v>
      </c>
      <c r="W835" t="s">
        <v>0</v>
      </c>
      <c r="X835">
        <v>4</v>
      </c>
      <c r="Y835">
        <v>4</v>
      </c>
      <c r="Z835" t="s">
        <v>226</v>
      </c>
      <c r="AA835" t="s">
        <v>225</v>
      </c>
    </row>
    <row r="836" spans="1:27" x14ac:dyDescent="0.2">
      <c r="A836">
        <v>834</v>
      </c>
      <c r="B836" t="s">
        <v>0</v>
      </c>
      <c r="C836" t="s">
        <v>4039</v>
      </c>
      <c r="D836" t="s">
        <v>164</v>
      </c>
      <c r="E836">
        <v>57.433999999999898</v>
      </c>
      <c r="F836">
        <v>-121.621</v>
      </c>
      <c r="G836">
        <v>1967</v>
      </c>
      <c r="H836">
        <v>7</v>
      </c>
      <c r="I836">
        <v>24</v>
      </c>
      <c r="J836" s="17">
        <v>24677</v>
      </c>
      <c r="M836" t="s">
        <v>3142</v>
      </c>
      <c r="N836">
        <v>2330.9</v>
      </c>
      <c r="O836" t="s">
        <v>167</v>
      </c>
      <c r="P836" t="s">
        <v>164</v>
      </c>
      <c r="Q836" t="s">
        <v>166</v>
      </c>
      <c r="R836" t="s">
        <v>164</v>
      </c>
      <c r="S836" t="s">
        <v>4038</v>
      </c>
      <c r="T836" t="s">
        <v>164</v>
      </c>
      <c r="U836" t="s">
        <v>164</v>
      </c>
      <c r="V836" s="17">
        <v>43956</v>
      </c>
      <c r="W836" t="s">
        <v>0</v>
      </c>
      <c r="X836">
        <v>4</v>
      </c>
      <c r="Y836">
        <v>4</v>
      </c>
      <c r="Z836" t="s">
        <v>226</v>
      </c>
      <c r="AA836" t="s">
        <v>225</v>
      </c>
    </row>
    <row r="837" spans="1:27" x14ac:dyDescent="0.2">
      <c r="A837">
        <v>835</v>
      </c>
      <c r="B837" t="s">
        <v>0</v>
      </c>
      <c r="C837" t="s">
        <v>4037</v>
      </c>
      <c r="D837" t="s">
        <v>164</v>
      </c>
      <c r="E837">
        <v>58.597000000000001</v>
      </c>
      <c r="F837">
        <v>-123.617999999999</v>
      </c>
      <c r="G837">
        <v>1967</v>
      </c>
      <c r="H837">
        <v>6</v>
      </c>
      <c r="I837">
        <v>24</v>
      </c>
      <c r="J837" s="17">
        <v>24647</v>
      </c>
      <c r="M837" t="s">
        <v>3142</v>
      </c>
      <c r="N837">
        <v>356.1</v>
      </c>
      <c r="O837" t="s">
        <v>167</v>
      </c>
      <c r="P837" t="s">
        <v>164</v>
      </c>
      <c r="Q837" t="s">
        <v>166</v>
      </c>
      <c r="R837" t="s">
        <v>164</v>
      </c>
      <c r="S837" t="s">
        <v>4036</v>
      </c>
      <c r="T837" t="s">
        <v>164</v>
      </c>
      <c r="U837" t="s">
        <v>164</v>
      </c>
      <c r="V837" s="17">
        <v>43956</v>
      </c>
      <c r="W837" t="s">
        <v>0</v>
      </c>
      <c r="X837">
        <v>4</v>
      </c>
      <c r="Y837">
        <v>4</v>
      </c>
      <c r="Z837" t="s">
        <v>226</v>
      </c>
      <c r="AA837" t="s">
        <v>225</v>
      </c>
    </row>
    <row r="838" spans="1:27" x14ac:dyDescent="0.2">
      <c r="A838">
        <v>836</v>
      </c>
      <c r="B838" t="s">
        <v>0</v>
      </c>
      <c r="C838" t="s">
        <v>4035</v>
      </c>
      <c r="D838" t="s">
        <v>164</v>
      </c>
      <c r="E838">
        <v>58.347000000000001</v>
      </c>
      <c r="F838">
        <v>-123.367999999999</v>
      </c>
      <c r="G838">
        <v>1967</v>
      </c>
      <c r="H838">
        <v>6</v>
      </c>
      <c r="I838">
        <v>24</v>
      </c>
      <c r="J838" s="17">
        <v>24647</v>
      </c>
      <c r="M838" t="s">
        <v>3142</v>
      </c>
      <c r="N838">
        <v>2205.5</v>
      </c>
      <c r="O838" t="s">
        <v>167</v>
      </c>
      <c r="P838" t="s">
        <v>164</v>
      </c>
      <c r="Q838" t="s">
        <v>166</v>
      </c>
      <c r="R838" t="s">
        <v>164</v>
      </c>
      <c r="S838" t="s">
        <v>4034</v>
      </c>
      <c r="T838" t="s">
        <v>164</v>
      </c>
      <c r="U838" t="s">
        <v>164</v>
      </c>
      <c r="V838" s="17">
        <v>43956</v>
      </c>
      <c r="W838" t="s">
        <v>0</v>
      </c>
      <c r="X838">
        <v>4</v>
      </c>
      <c r="Y838">
        <v>4</v>
      </c>
      <c r="Z838" t="s">
        <v>226</v>
      </c>
      <c r="AA838" t="s">
        <v>225</v>
      </c>
    </row>
    <row r="839" spans="1:27" x14ac:dyDescent="0.2">
      <c r="A839">
        <v>837</v>
      </c>
      <c r="B839" t="s">
        <v>0</v>
      </c>
      <c r="C839" t="s">
        <v>4033</v>
      </c>
      <c r="D839" t="s">
        <v>164</v>
      </c>
      <c r="E839">
        <v>58.683999999999898</v>
      </c>
      <c r="F839">
        <v>-122.367999999999</v>
      </c>
      <c r="G839">
        <v>1969</v>
      </c>
      <c r="H839">
        <v>8</v>
      </c>
      <c r="I839">
        <v>18</v>
      </c>
      <c r="J839" s="17">
        <v>25433</v>
      </c>
      <c r="M839" t="s">
        <v>3142</v>
      </c>
      <c r="N839">
        <v>876.5</v>
      </c>
      <c r="O839" t="s">
        <v>167</v>
      </c>
      <c r="P839" t="s">
        <v>164</v>
      </c>
      <c r="Q839" t="s">
        <v>166</v>
      </c>
      <c r="R839" t="s">
        <v>164</v>
      </c>
      <c r="S839" t="s">
        <v>4032</v>
      </c>
      <c r="T839" t="s">
        <v>164</v>
      </c>
      <c r="U839" t="s">
        <v>164</v>
      </c>
      <c r="V839" s="17">
        <v>43956</v>
      </c>
      <c r="W839" t="s">
        <v>0</v>
      </c>
      <c r="X839">
        <v>4</v>
      </c>
      <c r="Y839">
        <v>4</v>
      </c>
      <c r="Z839" t="s">
        <v>226</v>
      </c>
      <c r="AA839" t="s">
        <v>225</v>
      </c>
    </row>
    <row r="840" spans="1:27" x14ac:dyDescent="0.2">
      <c r="A840">
        <v>838</v>
      </c>
      <c r="B840" t="s">
        <v>0</v>
      </c>
      <c r="C840" t="s">
        <v>4031</v>
      </c>
      <c r="D840" t="s">
        <v>164</v>
      </c>
      <c r="E840">
        <v>58.963000000000001</v>
      </c>
      <c r="F840">
        <v>-123.367999999999</v>
      </c>
      <c r="G840">
        <v>1967</v>
      </c>
      <c r="H840">
        <v>6</v>
      </c>
      <c r="I840">
        <v>24</v>
      </c>
      <c r="J840" s="17">
        <v>24647</v>
      </c>
      <c r="M840" t="s">
        <v>3142</v>
      </c>
      <c r="N840">
        <v>2501.6999999999898</v>
      </c>
      <c r="O840" t="s">
        <v>167</v>
      </c>
      <c r="P840" t="s">
        <v>164</v>
      </c>
      <c r="Q840" t="s">
        <v>166</v>
      </c>
      <c r="R840" t="s">
        <v>164</v>
      </c>
      <c r="S840" t="s">
        <v>4030</v>
      </c>
      <c r="T840" t="s">
        <v>164</v>
      </c>
      <c r="U840" t="s">
        <v>164</v>
      </c>
      <c r="V840" s="17">
        <v>43956</v>
      </c>
      <c r="W840" t="s">
        <v>0</v>
      </c>
      <c r="X840">
        <v>4</v>
      </c>
      <c r="Y840">
        <v>4</v>
      </c>
      <c r="Z840" t="s">
        <v>226</v>
      </c>
      <c r="AA840" t="s">
        <v>225</v>
      </c>
    </row>
    <row r="841" spans="1:27" x14ac:dyDescent="0.2">
      <c r="A841">
        <v>839</v>
      </c>
      <c r="B841" t="s">
        <v>0</v>
      </c>
      <c r="C841" t="s">
        <v>4029</v>
      </c>
      <c r="D841" t="s">
        <v>164</v>
      </c>
      <c r="E841">
        <v>57.259999999999899</v>
      </c>
      <c r="F841">
        <v>-126.121</v>
      </c>
      <c r="G841">
        <v>1968</v>
      </c>
      <c r="H841">
        <v>7</v>
      </c>
      <c r="I841">
        <v>3</v>
      </c>
      <c r="J841" s="17">
        <v>25022</v>
      </c>
      <c r="M841" t="s">
        <v>3142</v>
      </c>
      <c r="N841">
        <v>4451.5</v>
      </c>
      <c r="O841" t="s">
        <v>185</v>
      </c>
      <c r="P841" t="s">
        <v>164</v>
      </c>
      <c r="Q841" t="s">
        <v>166</v>
      </c>
      <c r="R841" t="s">
        <v>164</v>
      </c>
      <c r="S841" t="s">
        <v>4028</v>
      </c>
      <c r="T841" t="s">
        <v>164</v>
      </c>
      <c r="U841" t="s">
        <v>164</v>
      </c>
      <c r="V841" s="17">
        <v>43956</v>
      </c>
      <c r="W841" t="s">
        <v>0</v>
      </c>
      <c r="X841">
        <v>12</v>
      </c>
      <c r="Y841">
        <v>12</v>
      </c>
      <c r="Z841" t="s">
        <v>222</v>
      </c>
      <c r="AA841" t="s">
        <v>221</v>
      </c>
    </row>
    <row r="842" spans="1:27" x14ac:dyDescent="0.2">
      <c r="A842">
        <v>840</v>
      </c>
      <c r="B842" t="s">
        <v>0</v>
      </c>
      <c r="C842" t="s">
        <v>4027</v>
      </c>
      <c r="D842" t="s">
        <v>164</v>
      </c>
      <c r="E842">
        <v>58.433999999999898</v>
      </c>
      <c r="F842">
        <v>-126.75700000000001</v>
      </c>
      <c r="G842">
        <v>1968</v>
      </c>
      <c r="H842">
        <v>4</v>
      </c>
      <c r="I842">
        <v>1</v>
      </c>
      <c r="J842" s="17">
        <v>24929</v>
      </c>
      <c r="M842" t="s">
        <v>3142</v>
      </c>
      <c r="N842">
        <v>445.1</v>
      </c>
      <c r="O842" t="s">
        <v>185</v>
      </c>
      <c r="P842" t="s">
        <v>164</v>
      </c>
      <c r="Q842" t="s">
        <v>166</v>
      </c>
      <c r="R842" t="s">
        <v>164</v>
      </c>
      <c r="S842" t="s">
        <v>4026</v>
      </c>
      <c r="T842" t="s">
        <v>164</v>
      </c>
      <c r="U842" t="s">
        <v>164</v>
      </c>
      <c r="V842" s="17">
        <v>43956</v>
      </c>
      <c r="W842" t="s">
        <v>0</v>
      </c>
      <c r="X842">
        <v>12</v>
      </c>
      <c r="Y842">
        <v>12</v>
      </c>
      <c r="Z842" t="s">
        <v>222</v>
      </c>
      <c r="AA842" t="s">
        <v>221</v>
      </c>
    </row>
    <row r="843" spans="1:27" x14ac:dyDescent="0.2">
      <c r="A843">
        <v>841</v>
      </c>
      <c r="B843" t="s">
        <v>0</v>
      </c>
      <c r="C843" t="s">
        <v>4025</v>
      </c>
      <c r="D843" t="s">
        <v>164</v>
      </c>
      <c r="E843">
        <v>58.375999999999898</v>
      </c>
      <c r="F843">
        <v>-126.673</v>
      </c>
      <c r="G843">
        <v>1968</v>
      </c>
      <c r="H843">
        <v>5</v>
      </c>
      <c r="I843">
        <v>1</v>
      </c>
      <c r="J843" s="17">
        <v>24959</v>
      </c>
      <c r="M843" t="s">
        <v>3142</v>
      </c>
      <c r="N843">
        <v>202.3</v>
      </c>
      <c r="O843" t="s">
        <v>185</v>
      </c>
      <c r="P843" t="s">
        <v>164</v>
      </c>
      <c r="Q843" t="s">
        <v>166</v>
      </c>
      <c r="R843" t="s">
        <v>164</v>
      </c>
      <c r="S843" t="s">
        <v>4024</v>
      </c>
      <c r="T843" t="s">
        <v>164</v>
      </c>
      <c r="U843" t="s">
        <v>164</v>
      </c>
      <c r="V843" s="17">
        <v>43956</v>
      </c>
      <c r="W843" t="s">
        <v>0</v>
      </c>
      <c r="X843">
        <v>12</v>
      </c>
      <c r="Y843">
        <v>12</v>
      </c>
      <c r="Z843" t="s">
        <v>222</v>
      </c>
      <c r="AA843" t="s">
        <v>221</v>
      </c>
    </row>
    <row r="844" spans="1:27" x14ac:dyDescent="0.2">
      <c r="A844">
        <v>842</v>
      </c>
      <c r="B844" t="s">
        <v>0</v>
      </c>
      <c r="C844" t="s">
        <v>4023</v>
      </c>
      <c r="D844" t="s">
        <v>164</v>
      </c>
      <c r="E844">
        <v>58.741999999999898</v>
      </c>
      <c r="F844">
        <v>-127.173</v>
      </c>
      <c r="G844">
        <v>1968</v>
      </c>
      <c r="H844">
        <v>5</v>
      </c>
      <c r="I844">
        <v>9</v>
      </c>
      <c r="J844" s="17">
        <v>24967</v>
      </c>
      <c r="M844" t="s">
        <v>3142</v>
      </c>
      <c r="N844">
        <v>242.8</v>
      </c>
      <c r="O844" t="s">
        <v>185</v>
      </c>
      <c r="P844" t="s">
        <v>164</v>
      </c>
      <c r="Q844" t="s">
        <v>166</v>
      </c>
      <c r="R844" t="s">
        <v>164</v>
      </c>
      <c r="S844" t="s">
        <v>4022</v>
      </c>
      <c r="T844" t="s">
        <v>164</v>
      </c>
      <c r="U844" t="s">
        <v>164</v>
      </c>
      <c r="V844" s="17">
        <v>43956</v>
      </c>
      <c r="W844" t="s">
        <v>0</v>
      </c>
      <c r="X844">
        <v>12</v>
      </c>
      <c r="Y844">
        <v>12</v>
      </c>
      <c r="Z844" t="s">
        <v>222</v>
      </c>
      <c r="AA844" t="s">
        <v>221</v>
      </c>
    </row>
    <row r="845" spans="1:27" x14ac:dyDescent="0.2">
      <c r="A845">
        <v>843</v>
      </c>
      <c r="B845" t="s">
        <v>0</v>
      </c>
      <c r="C845" t="s">
        <v>4021</v>
      </c>
      <c r="D845" t="s">
        <v>164</v>
      </c>
      <c r="E845">
        <v>58.539000000000001</v>
      </c>
      <c r="F845">
        <v>-126.867999999999</v>
      </c>
      <c r="G845">
        <v>1968</v>
      </c>
      <c r="H845">
        <v>4</v>
      </c>
      <c r="I845">
        <v>1</v>
      </c>
      <c r="J845" s="17">
        <v>24929</v>
      </c>
      <c r="M845" t="s">
        <v>3142</v>
      </c>
      <c r="N845">
        <v>323.69999999999902</v>
      </c>
      <c r="O845" t="s">
        <v>185</v>
      </c>
      <c r="P845" t="s">
        <v>164</v>
      </c>
      <c r="Q845" t="s">
        <v>166</v>
      </c>
      <c r="R845" t="s">
        <v>164</v>
      </c>
      <c r="S845" t="s">
        <v>4020</v>
      </c>
      <c r="T845" t="s">
        <v>164</v>
      </c>
      <c r="U845" t="s">
        <v>164</v>
      </c>
      <c r="V845" s="17">
        <v>43956</v>
      </c>
      <c r="W845" t="s">
        <v>0</v>
      </c>
      <c r="X845">
        <v>12</v>
      </c>
      <c r="Y845">
        <v>12</v>
      </c>
      <c r="Z845" t="s">
        <v>222</v>
      </c>
      <c r="AA845" t="s">
        <v>221</v>
      </c>
    </row>
    <row r="846" spans="1:27" x14ac:dyDescent="0.2">
      <c r="A846">
        <v>844</v>
      </c>
      <c r="B846" t="s">
        <v>0</v>
      </c>
      <c r="C846" t="s">
        <v>4019</v>
      </c>
      <c r="D846" t="s">
        <v>164</v>
      </c>
      <c r="E846">
        <v>59.009999999999899</v>
      </c>
      <c r="F846">
        <v>-127.422</v>
      </c>
      <c r="G846">
        <v>1967</v>
      </c>
      <c r="H846">
        <v>9</v>
      </c>
      <c r="I846">
        <v>17</v>
      </c>
      <c r="J846" s="17">
        <v>24732</v>
      </c>
      <c r="M846" t="s">
        <v>3142</v>
      </c>
      <c r="N846">
        <v>809.29999999999905</v>
      </c>
      <c r="O846" t="s">
        <v>167</v>
      </c>
      <c r="P846" t="s">
        <v>164</v>
      </c>
      <c r="Q846" t="s">
        <v>166</v>
      </c>
      <c r="R846" t="s">
        <v>164</v>
      </c>
      <c r="S846" t="s">
        <v>4018</v>
      </c>
      <c r="T846" t="s">
        <v>164</v>
      </c>
      <c r="U846" t="s">
        <v>164</v>
      </c>
      <c r="V846" s="17">
        <v>43956</v>
      </c>
      <c r="W846" t="s">
        <v>0</v>
      </c>
      <c r="X846">
        <v>12</v>
      </c>
      <c r="Y846">
        <v>12</v>
      </c>
      <c r="Z846" t="s">
        <v>222</v>
      </c>
      <c r="AA846" t="s">
        <v>221</v>
      </c>
    </row>
    <row r="847" spans="1:27" x14ac:dyDescent="0.2">
      <c r="A847">
        <v>845</v>
      </c>
      <c r="B847" t="s">
        <v>0</v>
      </c>
      <c r="C847" t="s">
        <v>4017</v>
      </c>
      <c r="D847" t="s">
        <v>164</v>
      </c>
      <c r="E847">
        <v>58.847000000000001</v>
      </c>
      <c r="F847">
        <v>-125.229</v>
      </c>
      <c r="G847">
        <v>1969</v>
      </c>
      <c r="H847">
        <v>6</v>
      </c>
      <c r="I847">
        <v>4</v>
      </c>
      <c r="J847" s="17">
        <v>25358</v>
      </c>
      <c r="M847" t="s">
        <v>3142</v>
      </c>
      <c r="N847">
        <v>248.4</v>
      </c>
      <c r="O847" t="s">
        <v>185</v>
      </c>
      <c r="P847" t="s">
        <v>164</v>
      </c>
      <c r="Q847" t="s">
        <v>166</v>
      </c>
      <c r="R847" t="s">
        <v>164</v>
      </c>
      <c r="S847" t="s">
        <v>4016</v>
      </c>
      <c r="T847" t="s">
        <v>164</v>
      </c>
      <c r="U847" t="s">
        <v>164</v>
      </c>
      <c r="V847" s="17">
        <v>43956</v>
      </c>
      <c r="W847" t="s">
        <v>0</v>
      </c>
      <c r="X847">
        <v>12</v>
      </c>
      <c r="Y847">
        <v>12</v>
      </c>
      <c r="Z847" t="s">
        <v>222</v>
      </c>
      <c r="AA847" t="s">
        <v>221</v>
      </c>
    </row>
    <row r="848" spans="1:27" x14ac:dyDescent="0.2">
      <c r="A848">
        <v>846</v>
      </c>
      <c r="B848" t="s">
        <v>0</v>
      </c>
      <c r="C848" t="s">
        <v>4015</v>
      </c>
      <c r="D848" t="s">
        <v>164</v>
      </c>
      <c r="E848">
        <v>58.741999999999898</v>
      </c>
      <c r="F848">
        <v>-125.75700000000001</v>
      </c>
      <c r="G848">
        <v>1969</v>
      </c>
      <c r="H848">
        <v>6</v>
      </c>
      <c r="I848">
        <v>11</v>
      </c>
      <c r="J848" s="17">
        <v>25365</v>
      </c>
      <c r="M848" t="s">
        <v>3142</v>
      </c>
      <c r="N848">
        <v>1537.8</v>
      </c>
      <c r="O848" t="s">
        <v>185</v>
      </c>
      <c r="P848" t="s">
        <v>164</v>
      </c>
      <c r="Q848" t="s">
        <v>166</v>
      </c>
      <c r="R848" t="s">
        <v>164</v>
      </c>
      <c r="S848" t="s">
        <v>4014</v>
      </c>
      <c r="T848" t="s">
        <v>164</v>
      </c>
      <c r="U848" t="s">
        <v>164</v>
      </c>
      <c r="V848" s="17">
        <v>43956</v>
      </c>
      <c r="W848" t="s">
        <v>0</v>
      </c>
      <c r="X848">
        <v>12</v>
      </c>
      <c r="Y848">
        <v>12</v>
      </c>
      <c r="Z848" t="s">
        <v>222</v>
      </c>
      <c r="AA848" t="s">
        <v>221</v>
      </c>
    </row>
    <row r="849" spans="1:27" x14ac:dyDescent="0.2">
      <c r="A849">
        <v>847</v>
      </c>
      <c r="B849" t="s">
        <v>0</v>
      </c>
      <c r="C849" t="s">
        <v>4013</v>
      </c>
      <c r="D849" t="s">
        <v>164</v>
      </c>
      <c r="E849">
        <v>58.933999999999898</v>
      </c>
      <c r="F849">
        <v>-125.062</v>
      </c>
      <c r="G849">
        <v>1969</v>
      </c>
      <c r="H849">
        <v>5</v>
      </c>
      <c r="I849">
        <v>15</v>
      </c>
      <c r="J849" s="17">
        <v>25338</v>
      </c>
      <c r="M849" t="s">
        <v>3142</v>
      </c>
      <c r="N849">
        <v>323.69999999999902</v>
      </c>
      <c r="O849" t="s">
        <v>185</v>
      </c>
      <c r="P849" t="s">
        <v>164</v>
      </c>
      <c r="Q849" t="s">
        <v>166</v>
      </c>
      <c r="R849" t="s">
        <v>164</v>
      </c>
      <c r="S849" t="s">
        <v>4012</v>
      </c>
      <c r="T849" t="s">
        <v>164</v>
      </c>
      <c r="U849" t="s">
        <v>164</v>
      </c>
      <c r="V849" s="17">
        <v>43956</v>
      </c>
      <c r="W849" t="s">
        <v>0</v>
      </c>
      <c r="X849">
        <v>12</v>
      </c>
      <c r="Y849">
        <v>12</v>
      </c>
      <c r="Z849" t="s">
        <v>222</v>
      </c>
      <c r="AA849" t="s">
        <v>221</v>
      </c>
    </row>
    <row r="850" spans="1:27" x14ac:dyDescent="0.2">
      <c r="A850">
        <v>848</v>
      </c>
      <c r="B850" t="s">
        <v>0</v>
      </c>
      <c r="C850" t="s">
        <v>4011</v>
      </c>
      <c r="D850" t="s">
        <v>164</v>
      </c>
      <c r="E850">
        <v>58.433999999999898</v>
      </c>
      <c r="F850">
        <v>-124.229</v>
      </c>
      <c r="G850">
        <v>1969</v>
      </c>
      <c r="H850">
        <v>6</v>
      </c>
      <c r="I850">
        <v>8</v>
      </c>
      <c r="J850" s="17">
        <v>25362</v>
      </c>
      <c r="M850" t="s">
        <v>3142</v>
      </c>
      <c r="N850">
        <v>4856.1999999999898</v>
      </c>
      <c r="O850" t="s">
        <v>185</v>
      </c>
      <c r="P850" t="s">
        <v>164</v>
      </c>
      <c r="Q850" t="s">
        <v>166</v>
      </c>
      <c r="R850" t="s">
        <v>164</v>
      </c>
      <c r="S850" t="s">
        <v>4010</v>
      </c>
      <c r="T850" t="s">
        <v>164</v>
      </c>
      <c r="U850" t="s">
        <v>164</v>
      </c>
      <c r="V850" s="17">
        <v>43956</v>
      </c>
      <c r="W850" t="s">
        <v>0</v>
      </c>
      <c r="X850">
        <v>12</v>
      </c>
      <c r="Y850">
        <v>12</v>
      </c>
      <c r="Z850" t="s">
        <v>222</v>
      </c>
      <c r="AA850" t="s">
        <v>221</v>
      </c>
    </row>
    <row r="851" spans="1:27" x14ac:dyDescent="0.2">
      <c r="A851">
        <v>849</v>
      </c>
      <c r="B851" t="s">
        <v>0</v>
      </c>
      <c r="C851" t="s">
        <v>4009</v>
      </c>
      <c r="D851" t="s">
        <v>164</v>
      </c>
      <c r="E851">
        <v>58.963000000000001</v>
      </c>
      <c r="F851">
        <v>-125.00700000000001</v>
      </c>
      <c r="G851">
        <v>1969</v>
      </c>
      <c r="H851">
        <v>5</v>
      </c>
      <c r="I851">
        <v>15</v>
      </c>
      <c r="J851" s="17">
        <v>25338</v>
      </c>
      <c r="M851" t="s">
        <v>3142</v>
      </c>
      <c r="N851">
        <v>202.3</v>
      </c>
      <c r="O851" t="s">
        <v>185</v>
      </c>
      <c r="P851" t="s">
        <v>164</v>
      </c>
      <c r="Q851" t="s">
        <v>166</v>
      </c>
      <c r="R851" t="s">
        <v>164</v>
      </c>
      <c r="S851" t="s">
        <v>4008</v>
      </c>
      <c r="T851" t="s">
        <v>164</v>
      </c>
      <c r="U851" t="s">
        <v>164</v>
      </c>
      <c r="V851" s="17">
        <v>43956</v>
      </c>
      <c r="W851" t="s">
        <v>0</v>
      </c>
      <c r="X851">
        <v>12</v>
      </c>
      <c r="Y851">
        <v>12</v>
      </c>
      <c r="Z851" t="s">
        <v>222</v>
      </c>
      <c r="AA851" t="s">
        <v>221</v>
      </c>
    </row>
    <row r="852" spans="1:27" x14ac:dyDescent="0.2">
      <c r="A852">
        <v>850</v>
      </c>
      <c r="B852" t="s">
        <v>0</v>
      </c>
      <c r="C852" t="s">
        <v>4007</v>
      </c>
      <c r="D852" t="s">
        <v>164</v>
      </c>
      <c r="E852">
        <v>58.905000000000001</v>
      </c>
      <c r="F852">
        <v>-125.229</v>
      </c>
      <c r="G852">
        <v>1969</v>
      </c>
      <c r="H852">
        <v>5</v>
      </c>
      <c r="I852">
        <v>15</v>
      </c>
      <c r="J852" s="17">
        <v>25338</v>
      </c>
      <c r="M852" t="s">
        <v>3142</v>
      </c>
      <c r="N852">
        <v>242.8</v>
      </c>
      <c r="O852" t="s">
        <v>185</v>
      </c>
      <c r="P852" t="s">
        <v>164</v>
      </c>
      <c r="Q852" t="s">
        <v>166</v>
      </c>
      <c r="R852" t="s">
        <v>164</v>
      </c>
      <c r="S852" t="s">
        <v>4006</v>
      </c>
      <c r="T852" t="s">
        <v>164</v>
      </c>
      <c r="U852" t="s">
        <v>164</v>
      </c>
      <c r="V852" s="17">
        <v>43956</v>
      </c>
      <c r="W852" t="s">
        <v>0</v>
      </c>
      <c r="X852">
        <v>12</v>
      </c>
      <c r="Y852">
        <v>12</v>
      </c>
      <c r="Z852" t="s">
        <v>222</v>
      </c>
      <c r="AA852" t="s">
        <v>221</v>
      </c>
    </row>
    <row r="853" spans="1:27" x14ac:dyDescent="0.2">
      <c r="A853">
        <v>851</v>
      </c>
      <c r="B853" t="s">
        <v>0</v>
      </c>
      <c r="C853" t="s">
        <v>4005</v>
      </c>
      <c r="D853" t="s">
        <v>164</v>
      </c>
      <c r="E853">
        <v>58.905000000000001</v>
      </c>
      <c r="F853">
        <v>-125.173</v>
      </c>
      <c r="G853">
        <v>1969</v>
      </c>
      <c r="H853">
        <v>5</v>
      </c>
      <c r="I853">
        <v>15</v>
      </c>
      <c r="J853" s="17">
        <v>25338</v>
      </c>
      <c r="M853" t="s">
        <v>3142</v>
      </c>
      <c r="N853">
        <v>202.3</v>
      </c>
      <c r="O853" t="s">
        <v>185</v>
      </c>
      <c r="P853" t="s">
        <v>164</v>
      </c>
      <c r="Q853" t="s">
        <v>166</v>
      </c>
      <c r="R853" t="s">
        <v>164</v>
      </c>
      <c r="S853" t="s">
        <v>4004</v>
      </c>
      <c r="T853" t="s">
        <v>164</v>
      </c>
      <c r="U853" t="s">
        <v>164</v>
      </c>
      <c r="V853" s="17">
        <v>43956</v>
      </c>
      <c r="W853" t="s">
        <v>0</v>
      </c>
      <c r="X853">
        <v>12</v>
      </c>
      <c r="Y853">
        <v>12</v>
      </c>
      <c r="Z853" t="s">
        <v>222</v>
      </c>
      <c r="AA853" t="s">
        <v>221</v>
      </c>
    </row>
    <row r="854" spans="1:27" x14ac:dyDescent="0.2">
      <c r="A854">
        <v>852</v>
      </c>
      <c r="B854" t="s">
        <v>0</v>
      </c>
      <c r="C854" t="s">
        <v>4003</v>
      </c>
      <c r="D854" t="s">
        <v>164</v>
      </c>
      <c r="E854">
        <v>56.991999999999898</v>
      </c>
      <c r="F854">
        <v>-123.374</v>
      </c>
      <c r="G854">
        <v>1969</v>
      </c>
      <c r="H854">
        <v>6</v>
      </c>
      <c r="I854">
        <v>3</v>
      </c>
      <c r="J854" s="17">
        <v>25357</v>
      </c>
      <c r="M854" t="s">
        <v>3142</v>
      </c>
      <c r="N854">
        <v>5099</v>
      </c>
      <c r="O854" t="s">
        <v>185</v>
      </c>
      <c r="P854" t="s">
        <v>164</v>
      </c>
      <c r="Q854" t="s">
        <v>166</v>
      </c>
      <c r="R854" t="s">
        <v>164</v>
      </c>
      <c r="S854" t="s">
        <v>4002</v>
      </c>
      <c r="T854" t="s">
        <v>164</v>
      </c>
      <c r="U854" t="s">
        <v>164</v>
      </c>
      <c r="V854" s="17">
        <v>43956</v>
      </c>
      <c r="W854" t="s">
        <v>0</v>
      </c>
      <c r="X854">
        <v>12</v>
      </c>
      <c r="Y854">
        <v>12</v>
      </c>
      <c r="Z854" t="s">
        <v>222</v>
      </c>
      <c r="AA854" t="s">
        <v>221</v>
      </c>
    </row>
    <row r="855" spans="1:27" x14ac:dyDescent="0.2">
      <c r="A855">
        <v>853</v>
      </c>
      <c r="B855" t="s">
        <v>0</v>
      </c>
      <c r="C855" t="s">
        <v>4001</v>
      </c>
      <c r="D855" t="s">
        <v>164</v>
      </c>
      <c r="E855">
        <v>57.847000000000001</v>
      </c>
      <c r="F855">
        <v>-123.729</v>
      </c>
      <c r="G855">
        <v>1969</v>
      </c>
      <c r="H855">
        <v>5</v>
      </c>
      <c r="I855">
        <v>15</v>
      </c>
      <c r="J855" s="17">
        <v>25338</v>
      </c>
      <c r="M855" t="s">
        <v>3142</v>
      </c>
      <c r="N855">
        <v>2330.9</v>
      </c>
      <c r="O855" t="s">
        <v>185</v>
      </c>
      <c r="P855" t="s">
        <v>164</v>
      </c>
      <c r="Q855" t="s">
        <v>166</v>
      </c>
      <c r="R855" t="s">
        <v>164</v>
      </c>
      <c r="S855" t="s">
        <v>4000</v>
      </c>
      <c r="T855" t="s">
        <v>164</v>
      </c>
      <c r="U855" t="s">
        <v>164</v>
      </c>
      <c r="V855" s="17">
        <v>43956</v>
      </c>
      <c r="W855" t="s">
        <v>0</v>
      </c>
      <c r="X855">
        <v>12</v>
      </c>
      <c r="Y855">
        <v>12</v>
      </c>
      <c r="Z855" t="s">
        <v>222</v>
      </c>
      <c r="AA855" t="s">
        <v>221</v>
      </c>
    </row>
    <row r="856" spans="1:27" x14ac:dyDescent="0.2">
      <c r="A856">
        <v>854</v>
      </c>
      <c r="B856" t="s">
        <v>0</v>
      </c>
      <c r="C856" t="s">
        <v>3999</v>
      </c>
      <c r="D856" t="s">
        <v>164</v>
      </c>
      <c r="E856">
        <v>57.567999999999898</v>
      </c>
      <c r="F856">
        <v>-123.729</v>
      </c>
      <c r="G856">
        <v>1967</v>
      </c>
      <c r="H856">
        <v>9</v>
      </c>
      <c r="I856">
        <v>15</v>
      </c>
      <c r="J856" s="17">
        <v>24730</v>
      </c>
      <c r="M856" t="s">
        <v>3142</v>
      </c>
      <c r="N856">
        <v>323.69999999999902</v>
      </c>
      <c r="O856" t="s">
        <v>167</v>
      </c>
      <c r="P856" t="s">
        <v>164</v>
      </c>
      <c r="Q856" t="s">
        <v>166</v>
      </c>
      <c r="R856" t="s">
        <v>164</v>
      </c>
      <c r="S856" t="s">
        <v>3998</v>
      </c>
      <c r="T856" t="s">
        <v>164</v>
      </c>
      <c r="U856" t="s">
        <v>164</v>
      </c>
      <c r="V856" s="17">
        <v>43956</v>
      </c>
      <c r="W856" t="s">
        <v>0</v>
      </c>
      <c r="X856">
        <v>12</v>
      </c>
      <c r="Y856">
        <v>12</v>
      </c>
      <c r="Z856" t="s">
        <v>222</v>
      </c>
      <c r="AA856" t="s">
        <v>221</v>
      </c>
    </row>
    <row r="857" spans="1:27" x14ac:dyDescent="0.2">
      <c r="A857">
        <v>855</v>
      </c>
      <c r="B857" t="s">
        <v>0</v>
      </c>
      <c r="C857" t="s">
        <v>3997</v>
      </c>
      <c r="D857" t="s">
        <v>164</v>
      </c>
      <c r="E857">
        <v>57.491999999999898</v>
      </c>
      <c r="F857">
        <v>-130.22900000000001</v>
      </c>
      <c r="G857">
        <v>1967</v>
      </c>
      <c r="H857">
        <v>8</v>
      </c>
      <c r="I857">
        <v>16</v>
      </c>
      <c r="J857" s="17">
        <v>24700</v>
      </c>
      <c r="M857" t="s">
        <v>3142</v>
      </c>
      <c r="N857">
        <v>563.29999999999905</v>
      </c>
      <c r="O857" t="s">
        <v>185</v>
      </c>
      <c r="P857" t="s">
        <v>164</v>
      </c>
      <c r="Q857" t="s">
        <v>166</v>
      </c>
      <c r="R857" t="s">
        <v>164</v>
      </c>
      <c r="S857" t="s">
        <v>3996</v>
      </c>
      <c r="T857" t="s">
        <v>164</v>
      </c>
      <c r="U857" t="s">
        <v>164</v>
      </c>
      <c r="V857" s="17">
        <v>43956</v>
      </c>
      <c r="W857" t="s">
        <v>0</v>
      </c>
      <c r="X857">
        <v>12</v>
      </c>
      <c r="Y857">
        <v>12</v>
      </c>
      <c r="Z857" t="s">
        <v>222</v>
      </c>
      <c r="AA857" t="s">
        <v>221</v>
      </c>
    </row>
    <row r="858" spans="1:27" x14ac:dyDescent="0.2">
      <c r="A858">
        <v>856</v>
      </c>
      <c r="B858" t="s">
        <v>0</v>
      </c>
      <c r="C858" t="s">
        <v>3995</v>
      </c>
      <c r="D858" t="s">
        <v>164</v>
      </c>
      <c r="E858">
        <v>57.155000000000001</v>
      </c>
      <c r="F858">
        <v>-125.012</v>
      </c>
      <c r="G858">
        <v>1969</v>
      </c>
      <c r="H858">
        <v>6</v>
      </c>
      <c r="I858">
        <v>3</v>
      </c>
      <c r="J858" s="17">
        <v>25357</v>
      </c>
      <c r="M858" t="s">
        <v>3142</v>
      </c>
      <c r="N858">
        <v>5260.8999999999896</v>
      </c>
      <c r="O858" t="s">
        <v>167</v>
      </c>
      <c r="P858" t="s">
        <v>164</v>
      </c>
      <c r="Q858" t="s">
        <v>166</v>
      </c>
      <c r="R858" t="s">
        <v>164</v>
      </c>
      <c r="S858" t="s">
        <v>3994</v>
      </c>
      <c r="T858" t="s">
        <v>164</v>
      </c>
      <c r="U858" t="s">
        <v>164</v>
      </c>
      <c r="V858" s="17">
        <v>43956</v>
      </c>
      <c r="W858" t="s">
        <v>0</v>
      </c>
      <c r="X858">
        <v>12</v>
      </c>
      <c r="Y858">
        <v>12</v>
      </c>
      <c r="Z858" t="s">
        <v>222</v>
      </c>
      <c r="AA858" t="s">
        <v>221</v>
      </c>
    </row>
    <row r="859" spans="1:27" x14ac:dyDescent="0.2">
      <c r="A859">
        <v>857</v>
      </c>
      <c r="B859" t="s">
        <v>0</v>
      </c>
      <c r="C859" t="s">
        <v>3993</v>
      </c>
      <c r="D859" t="s">
        <v>164</v>
      </c>
      <c r="E859">
        <v>57.155000000000001</v>
      </c>
      <c r="F859">
        <v>-120.979</v>
      </c>
      <c r="G859">
        <v>1967</v>
      </c>
      <c r="H859">
        <v>6</v>
      </c>
      <c r="I859">
        <v>24</v>
      </c>
      <c r="J859" s="17">
        <v>24647</v>
      </c>
      <c r="M859" t="s">
        <v>3142</v>
      </c>
      <c r="N859">
        <v>258.89999999999901</v>
      </c>
      <c r="O859" t="s">
        <v>167</v>
      </c>
      <c r="P859" t="s">
        <v>164</v>
      </c>
      <c r="Q859" t="s">
        <v>166</v>
      </c>
      <c r="R859" t="s">
        <v>164</v>
      </c>
      <c r="S859" t="s">
        <v>3992</v>
      </c>
      <c r="T859" t="s">
        <v>164</v>
      </c>
      <c r="U859" t="s">
        <v>164</v>
      </c>
      <c r="V859" s="17">
        <v>43956</v>
      </c>
      <c r="W859" t="s">
        <v>0</v>
      </c>
      <c r="X859">
        <v>9</v>
      </c>
      <c r="Y859">
        <v>9</v>
      </c>
      <c r="Z859" t="s">
        <v>393</v>
      </c>
      <c r="AA859" t="s">
        <v>392</v>
      </c>
    </row>
    <row r="860" spans="1:27" x14ac:dyDescent="0.2">
      <c r="A860">
        <v>858</v>
      </c>
      <c r="B860" t="s">
        <v>0</v>
      </c>
      <c r="C860" t="s">
        <v>3991</v>
      </c>
      <c r="D860" t="s">
        <v>164</v>
      </c>
      <c r="E860">
        <v>56.463000000000001</v>
      </c>
      <c r="F860">
        <v>-120.374</v>
      </c>
      <c r="G860">
        <v>1969</v>
      </c>
      <c r="H860">
        <v>8</v>
      </c>
      <c r="I860">
        <v>10</v>
      </c>
      <c r="J860" s="17">
        <v>25425</v>
      </c>
      <c r="M860" t="s">
        <v>3142</v>
      </c>
      <c r="N860">
        <v>396.5</v>
      </c>
      <c r="O860" t="s">
        <v>167</v>
      </c>
      <c r="P860" t="s">
        <v>164</v>
      </c>
      <c r="Q860" t="s">
        <v>166</v>
      </c>
      <c r="R860" t="s">
        <v>164</v>
      </c>
      <c r="S860" t="s">
        <v>3990</v>
      </c>
      <c r="T860" t="s">
        <v>164</v>
      </c>
      <c r="U860" t="s">
        <v>164</v>
      </c>
      <c r="V860" s="17">
        <v>43956</v>
      </c>
      <c r="W860" t="s">
        <v>0</v>
      </c>
      <c r="X860">
        <v>9</v>
      </c>
      <c r="Y860">
        <v>9</v>
      </c>
      <c r="Z860" t="s">
        <v>393</v>
      </c>
      <c r="AA860" t="s">
        <v>392</v>
      </c>
    </row>
    <row r="861" spans="1:27" x14ac:dyDescent="0.2">
      <c r="A861">
        <v>859</v>
      </c>
      <c r="B861" t="s">
        <v>0</v>
      </c>
      <c r="C861" t="s">
        <v>3989</v>
      </c>
      <c r="D861" t="s">
        <v>164</v>
      </c>
      <c r="E861">
        <v>56.625999999999898</v>
      </c>
      <c r="F861">
        <v>-122.069999999999</v>
      </c>
      <c r="G861">
        <v>1969</v>
      </c>
      <c r="H861">
        <v>6</v>
      </c>
      <c r="I861">
        <v>10</v>
      </c>
      <c r="J861" s="17">
        <v>25364</v>
      </c>
      <c r="M861" t="s">
        <v>3142</v>
      </c>
      <c r="N861">
        <v>569.70000000000005</v>
      </c>
      <c r="O861" t="s">
        <v>185</v>
      </c>
      <c r="P861" t="s">
        <v>164</v>
      </c>
      <c r="Q861" t="s">
        <v>166</v>
      </c>
      <c r="R861" t="s">
        <v>164</v>
      </c>
      <c r="S861" t="s">
        <v>3988</v>
      </c>
      <c r="T861" t="s">
        <v>164</v>
      </c>
      <c r="U861" t="s">
        <v>164</v>
      </c>
      <c r="V861" s="17">
        <v>43956</v>
      </c>
      <c r="W861" t="s">
        <v>0</v>
      </c>
      <c r="X861">
        <v>9</v>
      </c>
      <c r="Y861">
        <v>9</v>
      </c>
      <c r="Z861" t="s">
        <v>393</v>
      </c>
      <c r="AA861" t="s">
        <v>392</v>
      </c>
    </row>
    <row r="862" spans="1:27" x14ac:dyDescent="0.2">
      <c r="A862">
        <v>860</v>
      </c>
      <c r="B862" t="s">
        <v>0</v>
      </c>
      <c r="C862" t="s">
        <v>3987</v>
      </c>
      <c r="D862" t="s">
        <v>164</v>
      </c>
      <c r="E862">
        <v>55.905000000000001</v>
      </c>
      <c r="F862">
        <v>-123.178</v>
      </c>
      <c r="G862">
        <v>1967</v>
      </c>
      <c r="H862">
        <v>7</v>
      </c>
      <c r="I862">
        <v>17</v>
      </c>
      <c r="J862" s="17">
        <v>24670</v>
      </c>
      <c r="M862" t="s">
        <v>3142</v>
      </c>
      <c r="N862">
        <v>2771.1999999999898</v>
      </c>
      <c r="O862" t="s">
        <v>167</v>
      </c>
      <c r="P862" t="s">
        <v>164</v>
      </c>
      <c r="Q862" t="s">
        <v>166</v>
      </c>
      <c r="R862" t="s">
        <v>164</v>
      </c>
      <c r="S862" t="s">
        <v>3986</v>
      </c>
      <c r="T862" t="s">
        <v>164</v>
      </c>
      <c r="U862" t="s">
        <v>164</v>
      </c>
      <c r="V862" s="17">
        <v>43956</v>
      </c>
      <c r="W862" t="s">
        <v>0</v>
      </c>
      <c r="X862">
        <v>14</v>
      </c>
      <c r="Y862">
        <v>14</v>
      </c>
      <c r="Z862" t="s">
        <v>163</v>
      </c>
      <c r="AA862" t="s">
        <v>162</v>
      </c>
    </row>
    <row r="863" spans="1:27" x14ac:dyDescent="0.2">
      <c r="A863">
        <v>861</v>
      </c>
      <c r="B863" t="s">
        <v>0</v>
      </c>
      <c r="C863" t="s">
        <v>3985</v>
      </c>
      <c r="D863" t="s">
        <v>164</v>
      </c>
      <c r="E863">
        <v>56.347000000000001</v>
      </c>
      <c r="F863">
        <v>-122.517</v>
      </c>
      <c r="G863">
        <v>1969</v>
      </c>
      <c r="H863">
        <v>6</v>
      </c>
      <c r="I863">
        <v>16</v>
      </c>
      <c r="J863" s="17">
        <v>25370</v>
      </c>
      <c r="M863" t="s">
        <v>3142</v>
      </c>
      <c r="N863">
        <v>1076.4000000000001</v>
      </c>
      <c r="O863" t="s">
        <v>167</v>
      </c>
      <c r="P863" t="s">
        <v>164</v>
      </c>
      <c r="Q863" t="s">
        <v>166</v>
      </c>
      <c r="R863" t="s">
        <v>164</v>
      </c>
      <c r="S863" t="s">
        <v>3984</v>
      </c>
      <c r="T863" t="s">
        <v>164</v>
      </c>
      <c r="U863" t="s">
        <v>164</v>
      </c>
      <c r="V863" s="17">
        <v>43956</v>
      </c>
      <c r="W863" t="s">
        <v>0</v>
      </c>
      <c r="X863">
        <v>14</v>
      </c>
      <c r="Y863">
        <v>14</v>
      </c>
      <c r="Z863" t="s">
        <v>163</v>
      </c>
      <c r="AA863" t="s">
        <v>162</v>
      </c>
    </row>
    <row r="864" spans="1:27" x14ac:dyDescent="0.2">
      <c r="A864">
        <v>862</v>
      </c>
      <c r="B864" t="s">
        <v>0</v>
      </c>
      <c r="C864" t="s">
        <v>3983</v>
      </c>
      <c r="D864" t="s">
        <v>164</v>
      </c>
      <c r="E864">
        <v>56.375999999999898</v>
      </c>
      <c r="F864">
        <v>-122.714</v>
      </c>
      <c r="G864">
        <v>1969</v>
      </c>
      <c r="H864">
        <v>6</v>
      </c>
      <c r="I864">
        <v>16</v>
      </c>
      <c r="J864" s="17">
        <v>25370</v>
      </c>
      <c r="M864" t="s">
        <v>3142</v>
      </c>
      <c r="N864">
        <v>878.89999999999895</v>
      </c>
      <c r="O864" t="s">
        <v>167</v>
      </c>
      <c r="P864" t="s">
        <v>164</v>
      </c>
      <c r="Q864" t="s">
        <v>166</v>
      </c>
      <c r="R864" t="s">
        <v>164</v>
      </c>
      <c r="S864" t="s">
        <v>3982</v>
      </c>
      <c r="T864" t="s">
        <v>164</v>
      </c>
      <c r="U864" t="s">
        <v>164</v>
      </c>
      <c r="V864" s="17">
        <v>43956</v>
      </c>
      <c r="W864" t="s">
        <v>0</v>
      </c>
      <c r="X864">
        <v>14</v>
      </c>
      <c r="Y864">
        <v>14</v>
      </c>
      <c r="Z864" t="s">
        <v>163</v>
      </c>
      <c r="AA864" t="s">
        <v>162</v>
      </c>
    </row>
    <row r="865" spans="1:27" x14ac:dyDescent="0.2">
      <c r="A865">
        <v>863</v>
      </c>
      <c r="B865" t="s">
        <v>0</v>
      </c>
      <c r="C865" t="s">
        <v>3981</v>
      </c>
      <c r="D865" t="s">
        <v>164</v>
      </c>
      <c r="E865">
        <v>56.347000000000001</v>
      </c>
      <c r="F865">
        <v>-122.73</v>
      </c>
      <c r="G865">
        <v>1969</v>
      </c>
      <c r="H865">
        <v>5</v>
      </c>
      <c r="I865">
        <v>21</v>
      </c>
      <c r="J865" s="17">
        <v>25344</v>
      </c>
      <c r="M865" t="s">
        <v>3142</v>
      </c>
      <c r="N865">
        <v>214</v>
      </c>
      <c r="O865" t="s">
        <v>185</v>
      </c>
      <c r="P865" t="s">
        <v>164</v>
      </c>
      <c r="Q865" t="s">
        <v>166</v>
      </c>
      <c r="R865" t="s">
        <v>164</v>
      </c>
      <c r="S865" t="s">
        <v>3980</v>
      </c>
      <c r="T865" t="s">
        <v>164</v>
      </c>
      <c r="U865" t="s">
        <v>164</v>
      </c>
      <c r="V865" s="17">
        <v>43956</v>
      </c>
      <c r="W865" t="s">
        <v>0</v>
      </c>
      <c r="X865">
        <v>14</v>
      </c>
      <c r="Y865">
        <v>14</v>
      </c>
      <c r="Z865" t="s">
        <v>163</v>
      </c>
      <c r="AA865" t="s">
        <v>162</v>
      </c>
    </row>
    <row r="866" spans="1:27" x14ac:dyDescent="0.2">
      <c r="A866">
        <v>864</v>
      </c>
      <c r="B866" t="s">
        <v>0</v>
      </c>
      <c r="C866" t="s">
        <v>3979</v>
      </c>
      <c r="D866" t="s">
        <v>164</v>
      </c>
      <c r="E866">
        <v>56.259999999999899</v>
      </c>
      <c r="F866">
        <v>-121.624</v>
      </c>
      <c r="G866">
        <v>1969</v>
      </c>
      <c r="H866">
        <v>6</v>
      </c>
      <c r="I866">
        <v>16</v>
      </c>
      <c r="J866" s="17">
        <v>25370</v>
      </c>
      <c r="M866" t="s">
        <v>3142</v>
      </c>
      <c r="N866">
        <v>331.8</v>
      </c>
      <c r="O866" t="s">
        <v>185</v>
      </c>
      <c r="P866" t="s">
        <v>164</v>
      </c>
      <c r="Q866" t="s">
        <v>166</v>
      </c>
      <c r="R866" t="s">
        <v>164</v>
      </c>
      <c r="S866" t="s">
        <v>3978</v>
      </c>
      <c r="T866" t="s">
        <v>164</v>
      </c>
      <c r="U866" t="s">
        <v>164</v>
      </c>
      <c r="V866" s="17">
        <v>43956</v>
      </c>
      <c r="W866" t="s">
        <v>0</v>
      </c>
      <c r="X866">
        <v>9</v>
      </c>
      <c r="Y866">
        <v>9</v>
      </c>
      <c r="Z866" t="s">
        <v>393</v>
      </c>
      <c r="AA866" t="s">
        <v>392</v>
      </c>
    </row>
    <row r="867" spans="1:27" x14ac:dyDescent="0.2">
      <c r="A867">
        <v>865</v>
      </c>
      <c r="B867" t="s">
        <v>0</v>
      </c>
      <c r="C867" t="s">
        <v>3977</v>
      </c>
      <c r="D867" t="s">
        <v>164</v>
      </c>
      <c r="E867">
        <v>56.125999999999898</v>
      </c>
      <c r="F867">
        <v>-120.874</v>
      </c>
      <c r="G867">
        <v>1969</v>
      </c>
      <c r="H867">
        <v>5</v>
      </c>
      <c r="I867">
        <v>1</v>
      </c>
      <c r="J867" s="17">
        <v>25324</v>
      </c>
      <c r="M867" t="s">
        <v>3142</v>
      </c>
      <c r="N867">
        <v>722.29999999999905</v>
      </c>
      <c r="O867" t="s">
        <v>185</v>
      </c>
      <c r="P867" t="s">
        <v>164</v>
      </c>
      <c r="Q867" t="s">
        <v>166</v>
      </c>
      <c r="R867" t="s">
        <v>164</v>
      </c>
      <c r="S867" t="s">
        <v>3976</v>
      </c>
      <c r="T867" t="s">
        <v>164</v>
      </c>
      <c r="U867" t="s">
        <v>164</v>
      </c>
      <c r="V867" s="17">
        <v>43956</v>
      </c>
      <c r="W867" t="s">
        <v>0</v>
      </c>
      <c r="X867">
        <v>9</v>
      </c>
      <c r="Y867">
        <v>9</v>
      </c>
      <c r="Z867" t="s">
        <v>393</v>
      </c>
      <c r="AA867" t="s">
        <v>392</v>
      </c>
    </row>
    <row r="868" spans="1:27" x14ac:dyDescent="0.2">
      <c r="A868">
        <v>866</v>
      </c>
      <c r="B868" t="s">
        <v>0</v>
      </c>
      <c r="C868" t="s">
        <v>3975</v>
      </c>
      <c r="D868" t="s">
        <v>164</v>
      </c>
      <c r="E868">
        <v>56.039000000000001</v>
      </c>
      <c r="F868">
        <v>-121.374</v>
      </c>
      <c r="G868">
        <v>1969</v>
      </c>
      <c r="H868">
        <v>5</v>
      </c>
      <c r="I868">
        <v>23</v>
      </c>
      <c r="J868" s="17">
        <v>25346</v>
      </c>
      <c r="M868" t="s">
        <v>3142</v>
      </c>
      <c r="N868">
        <v>1502.0999999999899</v>
      </c>
      <c r="O868" t="s">
        <v>185</v>
      </c>
      <c r="P868" t="s">
        <v>164</v>
      </c>
      <c r="Q868" t="s">
        <v>166</v>
      </c>
      <c r="R868" t="s">
        <v>164</v>
      </c>
      <c r="S868" t="s">
        <v>3974</v>
      </c>
      <c r="T868" t="s">
        <v>164</v>
      </c>
      <c r="U868" t="s">
        <v>164</v>
      </c>
      <c r="V868" s="17">
        <v>43956</v>
      </c>
      <c r="W868" t="s">
        <v>0</v>
      </c>
      <c r="X868">
        <v>9</v>
      </c>
      <c r="Y868">
        <v>9</v>
      </c>
      <c r="Z868" t="s">
        <v>393</v>
      </c>
      <c r="AA868" t="s">
        <v>392</v>
      </c>
    </row>
    <row r="869" spans="1:27" x14ac:dyDescent="0.2">
      <c r="A869">
        <v>867</v>
      </c>
      <c r="B869" t="s">
        <v>0</v>
      </c>
      <c r="C869" t="s">
        <v>3973</v>
      </c>
      <c r="D869" t="s">
        <v>164</v>
      </c>
      <c r="E869">
        <v>56.317999999999898</v>
      </c>
      <c r="F869">
        <v>-120.319999999999</v>
      </c>
      <c r="G869">
        <v>1967</v>
      </c>
      <c r="H869">
        <v>9</v>
      </c>
      <c r="I869">
        <v>18</v>
      </c>
      <c r="J869" s="17">
        <v>24733</v>
      </c>
      <c r="M869" t="s">
        <v>3142</v>
      </c>
      <c r="N869">
        <v>364.19999999999902</v>
      </c>
      <c r="O869" t="s">
        <v>185</v>
      </c>
      <c r="P869" t="s">
        <v>164</v>
      </c>
      <c r="Q869" t="s">
        <v>166</v>
      </c>
      <c r="R869" t="s">
        <v>164</v>
      </c>
      <c r="S869" t="s">
        <v>3972</v>
      </c>
      <c r="T869" t="s">
        <v>164</v>
      </c>
      <c r="U869" t="s">
        <v>164</v>
      </c>
      <c r="V869" s="17">
        <v>43956</v>
      </c>
      <c r="W869" t="s">
        <v>0</v>
      </c>
      <c r="X869">
        <v>9</v>
      </c>
      <c r="Y869">
        <v>9</v>
      </c>
      <c r="Z869" t="s">
        <v>393</v>
      </c>
      <c r="AA869" t="s">
        <v>392</v>
      </c>
    </row>
    <row r="870" spans="1:27" x14ac:dyDescent="0.2">
      <c r="A870">
        <v>868</v>
      </c>
      <c r="B870" t="s">
        <v>0</v>
      </c>
      <c r="C870" t="s">
        <v>3971</v>
      </c>
      <c r="D870" t="s">
        <v>164</v>
      </c>
      <c r="E870">
        <v>55.259999999999899</v>
      </c>
      <c r="F870">
        <v>-123.178</v>
      </c>
      <c r="G870">
        <v>1969</v>
      </c>
      <c r="H870">
        <v>6</v>
      </c>
      <c r="I870">
        <v>14</v>
      </c>
      <c r="J870" s="17">
        <v>25368</v>
      </c>
      <c r="M870" t="s">
        <v>3142</v>
      </c>
      <c r="N870">
        <v>464.5</v>
      </c>
      <c r="O870" t="s">
        <v>185</v>
      </c>
      <c r="P870" t="s">
        <v>164</v>
      </c>
      <c r="Q870" t="s">
        <v>166</v>
      </c>
      <c r="R870" t="s">
        <v>164</v>
      </c>
      <c r="S870" t="s">
        <v>3970</v>
      </c>
      <c r="T870" t="s">
        <v>164</v>
      </c>
      <c r="U870" t="s">
        <v>164</v>
      </c>
      <c r="V870" s="17">
        <v>43956</v>
      </c>
      <c r="W870" t="s">
        <v>0</v>
      </c>
      <c r="X870">
        <v>14</v>
      </c>
      <c r="Y870">
        <v>14</v>
      </c>
      <c r="Z870" t="s">
        <v>163</v>
      </c>
      <c r="AA870" t="s">
        <v>162</v>
      </c>
    </row>
    <row r="871" spans="1:27" x14ac:dyDescent="0.2">
      <c r="A871">
        <v>869</v>
      </c>
      <c r="B871" t="s">
        <v>0</v>
      </c>
      <c r="C871" t="s">
        <v>3969</v>
      </c>
      <c r="D871" t="s">
        <v>164</v>
      </c>
      <c r="E871">
        <v>56.009999999999899</v>
      </c>
      <c r="F871">
        <v>-124.23</v>
      </c>
      <c r="G871">
        <v>1969</v>
      </c>
      <c r="H871">
        <v>7</v>
      </c>
      <c r="I871">
        <v>5</v>
      </c>
      <c r="J871" s="17">
        <v>25389</v>
      </c>
      <c r="M871" t="s">
        <v>3142</v>
      </c>
      <c r="N871">
        <v>283.19999999999902</v>
      </c>
      <c r="O871" t="s">
        <v>167</v>
      </c>
      <c r="P871" t="s">
        <v>164</v>
      </c>
      <c r="Q871" t="s">
        <v>166</v>
      </c>
      <c r="R871" t="s">
        <v>164</v>
      </c>
      <c r="S871" t="s">
        <v>3968</v>
      </c>
      <c r="T871" t="s">
        <v>164</v>
      </c>
      <c r="U871" t="s">
        <v>164</v>
      </c>
      <c r="V871" s="17">
        <v>43956</v>
      </c>
      <c r="W871" t="s">
        <v>0</v>
      </c>
      <c r="X871">
        <v>14</v>
      </c>
      <c r="Y871">
        <v>14</v>
      </c>
      <c r="Z871" t="s">
        <v>163</v>
      </c>
      <c r="AA871" t="s">
        <v>162</v>
      </c>
    </row>
    <row r="872" spans="1:27" x14ac:dyDescent="0.2">
      <c r="A872">
        <v>870</v>
      </c>
      <c r="B872" t="s">
        <v>0</v>
      </c>
      <c r="C872" t="s">
        <v>3967</v>
      </c>
      <c r="D872" t="s">
        <v>164</v>
      </c>
      <c r="E872">
        <v>55.759999999999899</v>
      </c>
      <c r="F872">
        <v>-122.273</v>
      </c>
      <c r="G872">
        <v>1967</v>
      </c>
      <c r="H872">
        <v>5</v>
      </c>
      <c r="I872">
        <v>25</v>
      </c>
      <c r="J872" s="17">
        <v>24617</v>
      </c>
      <c r="M872" t="s">
        <v>3142</v>
      </c>
      <c r="N872">
        <v>225</v>
      </c>
      <c r="O872" t="s">
        <v>185</v>
      </c>
      <c r="P872" t="s">
        <v>164</v>
      </c>
      <c r="Q872" t="s">
        <v>166</v>
      </c>
      <c r="R872" t="s">
        <v>164</v>
      </c>
      <c r="S872" t="s">
        <v>3966</v>
      </c>
      <c r="T872" t="s">
        <v>164</v>
      </c>
      <c r="U872" t="s">
        <v>164</v>
      </c>
      <c r="V872" s="17">
        <v>43956</v>
      </c>
      <c r="W872" t="s">
        <v>0</v>
      </c>
      <c r="X872">
        <v>14</v>
      </c>
      <c r="Y872">
        <v>14</v>
      </c>
      <c r="Z872" t="s">
        <v>163</v>
      </c>
      <c r="AA872" t="s">
        <v>162</v>
      </c>
    </row>
    <row r="873" spans="1:27" x14ac:dyDescent="0.2">
      <c r="A873">
        <v>871</v>
      </c>
      <c r="B873" t="s">
        <v>0</v>
      </c>
      <c r="C873" t="s">
        <v>3965</v>
      </c>
      <c r="D873" t="s">
        <v>164</v>
      </c>
      <c r="E873">
        <v>55.597000000000001</v>
      </c>
      <c r="F873">
        <v>-121.325</v>
      </c>
      <c r="G873">
        <v>1967</v>
      </c>
      <c r="H873">
        <v>8</v>
      </c>
      <c r="I873">
        <v>25</v>
      </c>
      <c r="J873" s="17">
        <v>24709</v>
      </c>
      <c r="M873" t="s">
        <v>3142</v>
      </c>
      <c r="N873">
        <v>706.1</v>
      </c>
      <c r="O873" t="s">
        <v>185</v>
      </c>
      <c r="P873" t="s">
        <v>164</v>
      </c>
      <c r="Q873" t="s">
        <v>166</v>
      </c>
      <c r="R873" t="s">
        <v>164</v>
      </c>
      <c r="S873" t="s">
        <v>3964</v>
      </c>
      <c r="T873" t="s">
        <v>164</v>
      </c>
      <c r="U873" t="s">
        <v>164</v>
      </c>
      <c r="V873" s="17">
        <v>43956</v>
      </c>
      <c r="W873" t="s">
        <v>0</v>
      </c>
      <c r="X873">
        <v>9</v>
      </c>
      <c r="Y873">
        <v>9</v>
      </c>
      <c r="Z873" t="s">
        <v>393</v>
      </c>
      <c r="AA873" t="s">
        <v>392</v>
      </c>
    </row>
    <row r="874" spans="1:27" x14ac:dyDescent="0.2">
      <c r="A874">
        <v>872</v>
      </c>
      <c r="B874" t="s">
        <v>0</v>
      </c>
      <c r="C874" t="s">
        <v>3963</v>
      </c>
      <c r="D874" t="s">
        <v>164</v>
      </c>
      <c r="E874">
        <v>53.905000000000001</v>
      </c>
      <c r="F874">
        <v>-123.682</v>
      </c>
      <c r="G874">
        <v>1969</v>
      </c>
      <c r="H874">
        <v>5</v>
      </c>
      <c r="I874">
        <v>23</v>
      </c>
      <c r="J874" s="17">
        <v>25346</v>
      </c>
      <c r="M874" t="s">
        <v>3142</v>
      </c>
      <c r="N874">
        <v>1521.5999999999899</v>
      </c>
      <c r="O874" t="s">
        <v>185</v>
      </c>
      <c r="P874" t="s">
        <v>164</v>
      </c>
      <c r="Q874" t="s">
        <v>166</v>
      </c>
      <c r="R874" t="s">
        <v>164</v>
      </c>
      <c r="S874" t="s">
        <v>3962</v>
      </c>
      <c r="T874" t="s">
        <v>164</v>
      </c>
      <c r="U874" t="s">
        <v>164</v>
      </c>
      <c r="V874" s="17">
        <v>43956</v>
      </c>
      <c r="W874" t="s">
        <v>0</v>
      </c>
      <c r="X874">
        <v>14</v>
      </c>
      <c r="Y874">
        <v>14</v>
      </c>
      <c r="Z874" t="s">
        <v>163</v>
      </c>
      <c r="AA874" t="s">
        <v>162</v>
      </c>
    </row>
    <row r="875" spans="1:27" x14ac:dyDescent="0.2">
      <c r="A875">
        <v>873</v>
      </c>
      <c r="B875" t="s">
        <v>0</v>
      </c>
      <c r="C875" t="s">
        <v>3961</v>
      </c>
      <c r="D875" t="s">
        <v>164</v>
      </c>
      <c r="E875">
        <v>53.817999999999898</v>
      </c>
      <c r="F875">
        <v>-123.13200000000001</v>
      </c>
      <c r="G875">
        <v>1969</v>
      </c>
      <c r="H875">
        <v>6</v>
      </c>
      <c r="I875">
        <v>18</v>
      </c>
      <c r="J875" s="17">
        <v>25372</v>
      </c>
      <c r="M875" t="s">
        <v>3142</v>
      </c>
      <c r="N875">
        <v>349.39999999999901</v>
      </c>
      <c r="O875" t="s">
        <v>185</v>
      </c>
      <c r="P875" t="s">
        <v>164</v>
      </c>
      <c r="Q875" t="s">
        <v>166</v>
      </c>
      <c r="R875" t="s">
        <v>164</v>
      </c>
      <c r="S875" t="s">
        <v>3960</v>
      </c>
      <c r="T875" t="s">
        <v>164</v>
      </c>
      <c r="U875" t="s">
        <v>164</v>
      </c>
      <c r="V875" s="17">
        <v>43956</v>
      </c>
      <c r="W875" t="s">
        <v>0</v>
      </c>
      <c r="X875">
        <v>14</v>
      </c>
      <c r="Y875">
        <v>14</v>
      </c>
      <c r="Z875" t="s">
        <v>163</v>
      </c>
      <c r="AA875" t="s">
        <v>162</v>
      </c>
    </row>
    <row r="876" spans="1:27" x14ac:dyDescent="0.2">
      <c r="A876">
        <v>874</v>
      </c>
      <c r="B876" t="s">
        <v>0</v>
      </c>
      <c r="C876" t="s">
        <v>3959</v>
      </c>
      <c r="D876" t="s">
        <v>164</v>
      </c>
      <c r="E876">
        <v>51.759999999999899</v>
      </c>
      <c r="F876">
        <v>-118.63800000000001</v>
      </c>
      <c r="G876">
        <v>1967</v>
      </c>
      <c r="H876">
        <v>8</v>
      </c>
      <c r="I876">
        <v>11</v>
      </c>
      <c r="J876" s="17">
        <v>24695</v>
      </c>
      <c r="M876" t="s">
        <v>3142</v>
      </c>
      <c r="N876">
        <v>285.3</v>
      </c>
      <c r="O876" t="s">
        <v>167</v>
      </c>
      <c r="P876" t="s">
        <v>164</v>
      </c>
      <c r="Q876" t="s">
        <v>166</v>
      </c>
      <c r="R876" t="s">
        <v>164</v>
      </c>
      <c r="S876" t="s">
        <v>3958</v>
      </c>
      <c r="T876" t="s">
        <v>164</v>
      </c>
      <c r="U876" t="s">
        <v>164</v>
      </c>
      <c r="V876" s="17">
        <v>43956</v>
      </c>
      <c r="W876" t="s">
        <v>0</v>
      </c>
      <c r="X876">
        <v>14</v>
      </c>
      <c r="Y876">
        <v>14</v>
      </c>
      <c r="Z876" t="s">
        <v>163</v>
      </c>
      <c r="AA876" t="s">
        <v>162</v>
      </c>
    </row>
    <row r="877" spans="1:27" x14ac:dyDescent="0.2">
      <c r="A877">
        <v>875</v>
      </c>
      <c r="B877" t="s">
        <v>0</v>
      </c>
      <c r="C877" t="s">
        <v>3957</v>
      </c>
      <c r="D877" t="s">
        <v>164</v>
      </c>
      <c r="E877">
        <v>52.463000000000001</v>
      </c>
      <c r="F877">
        <v>-121.337</v>
      </c>
      <c r="G877">
        <v>1967</v>
      </c>
      <c r="H877">
        <v>7</v>
      </c>
      <c r="I877">
        <v>28</v>
      </c>
      <c r="J877" s="17">
        <v>24681</v>
      </c>
      <c r="M877" t="s">
        <v>3142</v>
      </c>
      <c r="N877">
        <v>1246.8</v>
      </c>
      <c r="O877" t="s">
        <v>167</v>
      </c>
      <c r="P877" t="s">
        <v>164</v>
      </c>
      <c r="Q877" t="s">
        <v>166</v>
      </c>
      <c r="R877" t="s">
        <v>164</v>
      </c>
      <c r="S877" t="s">
        <v>3956</v>
      </c>
      <c r="T877" t="s">
        <v>164</v>
      </c>
      <c r="U877" t="s">
        <v>164</v>
      </c>
      <c r="V877" s="17">
        <v>43956</v>
      </c>
      <c r="W877" t="s">
        <v>0</v>
      </c>
      <c r="X877">
        <v>14</v>
      </c>
      <c r="Y877">
        <v>14</v>
      </c>
      <c r="Z877" t="s">
        <v>163</v>
      </c>
      <c r="AA877" t="s">
        <v>162</v>
      </c>
    </row>
    <row r="878" spans="1:27" x14ac:dyDescent="0.2">
      <c r="A878">
        <v>876</v>
      </c>
      <c r="B878" t="s">
        <v>0</v>
      </c>
      <c r="C878" t="s">
        <v>3955</v>
      </c>
      <c r="D878" t="s">
        <v>164</v>
      </c>
      <c r="E878">
        <v>52.289000000000001</v>
      </c>
      <c r="F878">
        <v>-120.93300000000001</v>
      </c>
      <c r="G878">
        <v>1967</v>
      </c>
      <c r="H878">
        <v>9</v>
      </c>
      <c r="I878">
        <v>16</v>
      </c>
      <c r="J878" s="17">
        <v>24731</v>
      </c>
      <c r="M878" t="s">
        <v>3142</v>
      </c>
      <c r="N878">
        <v>254.9</v>
      </c>
      <c r="O878" t="s">
        <v>185</v>
      </c>
      <c r="P878" t="s">
        <v>164</v>
      </c>
      <c r="Q878" t="s">
        <v>166</v>
      </c>
      <c r="R878" t="s">
        <v>164</v>
      </c>
      <c r="S878" t="s">
        <v>3954</v>
      </c>
      <c r="T878" t="s">
        <v>164</v>
      </c>
      <c r="U878" t="s">
        <v>164</v>
      </c>
      <c r="V878" s="17">
        <v>43956</v>
      </c>
      <c r="W878" t="s">
        <v>0</v>
      </c>
      <c r="X878">
        <v>14</v>
      </c>
      <c r="Y878">
        <v>14</v>
      </c>
      <c r="Z878" t="s">
        <v>163</v>
      </c>
      <c r="AA878" t="s">
        <v>162</v>
      </c>
    </row>
    <row r="879" spans="1:27" x14ac:dyDescent="0.2">
      <c r="A879">
        <v>877</v>
      </c>
      <c r="B879" t="s">
        <v>0</v>
      </c>
      <c r="C879" t="s">
        <v>3953</v>
      </c>
      <c r="D879" t="s">
        <v>164</v>
      </c>
      <c r="E879">
        <v>52.491999999999898</v>
      </c>
      <c r="F879">
        <v>-121.68300000000001</v>
      </c>
      <c r="G879">
        <v>1967</v>
      </c>
      <c r="H879">
        <v>9</v>
      </c>
      <c r="I879">
        <v>21</v>
      </c>
      <c r="J879" s="17">
        <v>24736</v>
      </c>
      <c r="M879" t="s">
        <v>3142</v>
      </c>
      <c r="N879">
        <v>1610.5999999999899</v>
      </c>
      <c r="O879" t="s">
        <v>185</v>
      </c>
      <c r="P879" t="s">
        <v>164</v>
      </c>
      <c r="Q879" t="s">
        <v>166</v>
      </c>
      <c r="R879" t="s">
        <v>164</v>
      </c>
      <c r="S879" t="s">
        <v>3952</v>
      </c>
      <c r="T879" t="s">
        <v>164</v>
      </c>
      <c r="U879" t="s">
        <v>164</v>
      </c>
      <c r="V879" s="17">
        <v>43956</v>
      </c>
      <c r="W879" t="s">
        <v>0</v>
      </c>
      <c r="X879">
        <v>14</v>
      </c>
      <c r="Y879">
        <v>14</v>
      </c>
      <c r="Z879" t="s">
        <v>163</v>
      </c>
      <c r="AA879" t="s">
        <v>162</v>
      </c>
    </row>
    <row r="880" spans="1:27" x14ac:dyDescent="0.2">
      <c r="A880">
        <v>878</v>
      </c>
      <c r="B880" t="s">
        <v>0</v>
      </c>
      <c r="C880" t="s">
        <v>3951</v>
      </c>
      <c r="D880" t="s">
        <v>164</v>
      </c>
      <c r="E880">
        <v>52.539000000000001</v>
      </c>
      <c r="F880">
        <v>-121.43300000000001</v>
      </c>
      <c r="G880">
        <v>1967</v>
      </c>
      <c r="H880">
        <v>9</v>
      </c>
      <c r="I880">
        <v>29</v>
      </c>
      <c r="J880" s="17">
        <v>24744</v>
      </c>
      <c r="M880" t="s">
        <v>3142</v>
      </c>
      <c r="N880">
        <v>212.4</v>
      </c>
      <c r="O880" t="s">
        <v>185</v>
      </c>
      <c r="P880" t="s">
        <v>164</v>
      </c>
      <c r="Q880" t="s">
        <v>166</v>
      </c>
      <c r="R880" t="s">
        <v>164</v>
      </c>
      <c r="S880" t="s">
        <v>3950</v>
      </c>
      <c r="T880" t="s">
        <v>164</v>
      </c>
      <c r="U880" t="s">
        <v>164</v>
      </c>
      <c r="V880" s="17">
        <v>43956</v>
      </c>
      <c r="W880" t="s">
        <v>0</v>
      </c>
      <c r="X880">
        <v>14</v>
      </c>
      <c r="Y880">
        <v>14</v>
      </c>
      <c r="Z880" t="s">
        <v>163</v>
      </c>
      <c r="AA880" t="s">
        <v>162</v>
      </c>
    </row>
    <row r="881" spans="1:27" x14ac:dyDescent="0.2">
      <c r="A881">
        <v>879</v>
      </c>
      <c r="B881" t="s">
        <v>0</v>
      </c>
      <c r="C881" t="s">
        <v>3949</v>
      </c>
      <c r="D881" t="s">
        <v>164</v>
      </c>
      <c r="E881">
        <v>52.625999999999898</v>
      </c>
      <c r="F881">
        <v>-120.38500000000001</v>
      </c>
      <c r="G881">
        <v>1967</v>
      </c>
      <c r="H881">
        <v>6</v>
      </c>
      <c r="I881">
        <v>20</v>
      </c>
      <c r="J881" s="17">
        <v>24643</v>
      </c>
      <c r="M881" t="s">
        <v>3142</v>
      </c>
      <c r="N881">
        <v>1219.7</v>
      </c>
      <c r="O881" t="s">
        <v>167</v>
      </c>
      <c r="P881" t="s">
        <v>164</v>
      </c>
      <c r="Q881" t="s">
        <v>166</v>
      </c>
      <c r="R881" t="s">
        <v>164</v>
      </c>
      <c r="S881" t="s">
        <v>3948</v>
      </c>
      <c r="T881" t="s">
        <v>164</v>
      </c>
      <c r="U881" t="s">
        <v>164</v>
      </c>
      <c r="V881" s="17">
        <v>43956</v>
      </c>
      <c r="W881" t="s">
        <v>0</v>
      </c>
      <c r="X881">
        <v>14</v>
      </c>
      <c r="Y881">
        <v>14</v>
      </c>
      <c r="Z881" t="s">
        <v>163</v>
      </c>
      <c r="AA881" t="s">
        <v>162</v>
      </c>
    </row>
    <row r="882" spans="1:27" x14ac:dyDescent="0.2">
      <c r="A882">
        <v>880</v>
      </c>
      <c r="B882" t="s">
        <v>0</v>
      </c>
      <c r="C882" t="s">
        <v>3947</v>
      </c>
      <c r="D882" t="s">
        <v>164</v>
      </c>
      <c r="E882">
        <v>52.039000000000001</v>
      </c>
      <c r="F882">
        <v>-120.289</v>
      </c>
      <c r="G882">
        <v>1967</v>
      </c>
      <c r="H882">
        <v>8</v>
      </c>
      <c r="I882">
        <v>10</v>
      </c>
      <c r="J882" s="17">
        <v>24694</v>
      </c>
      <c r="M882" t="s">
        <v>3142</v>
      </c>
      <c r="N882">
        <v>2924.1999999999898</v>
      </c>
      <c r="O882" t="s">
        <v>167</v>
      </c>
      <c r="P882" t="s">
        <v>164</v>
      </c>
      <c r="Q882" t="s">
        <v>166</v>
      </c>
      <c r="R882" t="s">
        <v>164</v>
      </c>
      <c r="S882" t="s">
        <v>3946</v>
      </c>
      <c r="T882" t="s">
        <v>164</v>
      </c>
      <c r="U882" t="s">
        <v>164</v>
      </c>
      <c r="V882" s="17">
        <v>43956</v>
      </c>
      <c r="W882" t="s">
        <v>0</v>
      </c>
      <c r="X882">
        <v>14</v>
      </c>
      <c r="Y882">
        <v>14</v>
      </c>
      <c r="Z882" t="s">
        <v>163</v>
      </c>
      <c r="AA882" t="s">
        <v>162</v>
      </c>
    </row>
    <row r="883" spans="1:27" x14ac:dyDescent="0.2">
      <c r="A883">
        <v>881</v>
      </c>
      <c r="B883" t="s">
        <v>0</v>
      </c>
      <c r="C883" t="s">
        <v>3945</v>
      </c>
      <c r="D883" t="s">
        <v>164</v>
      </c>
      <c r="E883">
        <v>52.963000000000001</v>
      </c>
      <c r="F883">
        <v>-125.289</v>
      </c>
      <c r="G883">
        <v>1967</v>
      </c>
      <c r="H883">
        <v>8</v>
      </c>
      <c r="I883">
        <v>15</v>
      </c>
      <c r="J883" s="17">
        <v>24699</v>
      </c>
      <c r="M883" t="s">
        <v>3142</v>
      </c>
      <c r="N883">
        <v>619.1</v>
      </c>
      <c r="O883" t="s">
        <v>185</v>
      </c>
      <c r="P883" t="s">
        <v>164</v>
      </c>
      <c r="Q883" t="s">
        <v>166</v>
      </c>
      <c r="R883" t="s">
        <v>164</v>
      </c>
      <c r="S883" t="s">
        <v>3944</v>
      </c>
      <c r="T883" t="s">
        <v>164</v>
      </c>
      <c r="U883" t="s">
        <v>164</v>
      </c>
      <c r="V883" s="17">
        <v>43956</v>
      </c>
      <c r="W883" t="s">
        <v>0</v>
      </c>
      <c r="X883">
        <v>14</v>
      </c>
      <c r="Y883">
        <v>14</v>
      </c>
      <c r="Z883" t="s">
        <v>163</v>
      </c>
      <c r="AA883" t="s">
        <v>162</v>
      </c>
    </row>
    <row r="884" spans="1:27" x14ac:dyDescent="0.2">
      <c r="A884">
        <v>882</v>
      </c>
      <c r="B884" t="s">
        <v>0</v>
      </c>
      <c r="C884" t="s">
        <v>3943</v>
      </c>
      <c r="D884" t="s">
        <v>164</v>
      </c>
      <c r="E884">
        <v>52.817999999999898</v>
      </c>
      <c r="F884">
        <v>-124.13500000000001</v>
      </c>
      <c r="G884">
        <v>1967</v>
      </c>
      <c r="H884">
        <v>8</v>
      </c>
      <c r="I884">
        <v>15</v>
      </c>
      <c r="J884" s="17">
        <v>24699</v>
      </c>
      <c r="M884" t="s">
        <v>3142</v>
      </c>
      <c r="N884">
        <v>3282.8</v>
      </c>
      <c r="O884" t="s">
        <v>185</v>
      </c>
      <c r="P884" t="s">
        <v>164</v>
      </c>
      <c r="Q884" t="s">
        <v>166</v>
      </c>
      <c r="R884" t="s">
        <v>164</v>
      </c>
      <c r="S884" t="s">
        <v>3942</v>
      </c>
      <c r="T884" t="s">
        <v>164</v>
      </c>
      <c r="U884" t="s">
        <v>164</v>
      </c>
      <c r="V884" s="17">
        <v>43956</v>
      </c>
      <c r="W884" t="s">
        <v>0</v>
      </c>
      <c r="X884">
        <v>14</v>
      </c>
      <c r="Y884">
        <v>14</v>
      </c>
      <c r="Z884" t="s">
        <v>163</v>
      </c>
      <c r="AA884" t="s">
        <v>162</v>
      </c>
    </row>
    <row r="885" spans="1:27" x14ac:dyDescent="0.2">
      <c r="A885">
        <v>883</v>
      </c>
      <c r="B885" t="s">
        <v>0</v>
      </c>
      <c r="C885" t="s">
        <v>3941</v>
      </c>
      <c r="D885" t="s">
        <v>164</v>
      </c>
      <c r="E885">
        <v>52.567999999999898</v>
      </c>
      <c r="F885">
        <v>-123.93300000000001</v>
      </c>
      <c r="G885">
        <v>1967</v>
      </c>
      <c r="H885">
        <v>8</v>
      </c>
      <c r="I885">
        <v>18</v>
      </c>
      <c r="J885" s="17">
        <v>24702</v>
      </c>
      <c r="M885" t="s">
        <v>3142</v>
      </c>
      <c r="N885">
        <v>296.19999999999902</v>
      </c>
      <c r="O885" t="s">
        <v>185</v>
      </c>
      <c r="P885" t="s">
        <v>164</v>
      </c>
      <c r="Q885" t="s">
        <v>166</v>
      </c>
      <c r="R885" t="s">
        <v>164</v>
      </c>
      <c r="S885" t="s">
        <v>3940</v>
      </c>
      <c r="T885" t="s">
        <v>164</v>
      </c>
      <c r="U885" t="s">
        <v>164</v>
      </c>
      <c r="V885" s="17">
        <v>43956</v>
      </c>
      <c r="W885" t="s">
        <v>0</v>
      </c>
      <c r="X885">
        <v>14</v>
      </c>
      <c r="Y885">
        <v>14</v>
      </c>
      <c r="Z885" t="s">
        <v>163</v>
      </c>
      <c r="AA885" t="s">
        <v>162</v>
      </c>
    </row>
    <row r="886" spans="1:27" x14ac:dyDescent="0.2">
      <c r="A886">
        <v>884</v>
      </c>
      <c r="B886" t="s">
        <v>0</v>
      </c>
      <c r="C886" t="s">
        <v>3939</v>
      </c>
      <c r="D886" t="s">
        <v>164</v>
      </c>
      <c r="E886">
        <v>52.491999999999898</v>
      </c>
      <c r="F886">
        <v>-122.337</v>
      </c>
      <c r="G886">
        <v>1968</v>
      </c>
      <c r="H886">
        <v>10</v>
      </c>
      <c r="I886">
        <v>5</v>
      </c>
      <c r="J886" s="17">
        <v>25116</v>
      </c>
      <c r="M886" t="s">
        <v>3142</v>
      </c>
      <c r="N886">
        <v>388.39999999999901</v>
      </c>
      <c r="O886" t="s">
        <v>185</v>
      </c>
      <c r="P886" t="s">
        <v>164</v>
      </c>
      <c r="Q886" t="s">
        <v>166</v>
      </c>
      <c r="R886" t="s">
        <v>164</v>
      </c>
      <c r="S886" t="s">
        <v>3938</v>
      </c>
      <c r="T886" t="s">
        <v>164</v>
      </c>
      <c r="U886" t="s">
        <v>164</v>
      </c>
      <c r="V886" s="17">
        <v>43956</v>
      </c>
      <c r="W886" t="s">
        <v>0</v>
      </c>
      <c r="X886">
        <v>14</v>
      </c>
      <c r="Y886">
        <v>14</v>
      </c>
      <c r="Z886" t="s">
        <v>163</v>
      </c>
      <c r="AA886" t="s">
        <v>162</v>
      </c>
    </row>
    <row r="887" spans="1:27" x14ac:dyDescent="0.2">
      <c r="A887">
        <v>885</v>
      </c>
      <c r="B887" t="s">
        <v>0</v>
      </c>
      <c r="C887" t="s">
        <v>3937</v>
      </c>
      <c r="D887" t="s">
        <v>164</v>
      </c>
      <c r="E887">
        <v>52.039000000000001</v>
      </c>
      <c r="F887">
        <v>-124.039</v>
      </c>
      <c r="G887">
        <v>1967</v>
      </c>
      <c r="H887">
        <v>8</v>
      </c>
      <c r="I887">
        <v>13</v>
      </c>
      <c r="J887" s="17">
        <v>24697</v>
      </c>
      <c r="M887" t="s">
        <v>3142</v>
      </c>
      <c r="N887">
        <v>995.5</v>
      </c>
      <c r="O887" t="s">
        <v>185</v>
      </c>
      <c r="P887" t="s">
        <v>164</v>
      </c>
      <c r="Q887" t="s">
        <v>166</v>
      </c>
      <c r="R887" t="s">
        <v>164</v>
      </c>
      <c r="S887" t="s">
        <v>3936</v>
      </c>
      <c r="T887" t="s">
        <v>164</v>
      </c>
      <c r="U887" t="s">
        <v>164</v>
      </c>
      <c r="V887" s="17">
        <v>43956</v>
      </c>
      <c r="W887" t="s">
        <v>0</v>
      </c>
      <c r="X887">
        <v>14</v>
      </c>
      <c r="Y887">
        <v>14</v>
      </c>
      <c r="Z887" t="s">
        <v>163</v>
      </c>
      <c r="AA887" t="s">
        <v>162</v>
      </c>
    </row>
    <row r="888" spans="1:27" x14ac:dyDescent="0.2">
      <c r="A888">
        <v>886</v>
      </c>
      <c r="B888" t="s">
        <v>0</v>
      </c>
      <c r="C888" t="s">
        <v>3935</v>
      </c>
      <c r="D888" t="s">
        <v>164</v>
      </c>
      <c r="E888">
        <v>51.817999999999898</v>
      </c>
      <c r="F888">
        <v>-124.13800000000001</v>
      </c>
      <c r="G888">
        <v>1967</v>
      </c>
      <c r="H888">
        <v>8</v>
      </c>
      <c r="I888">
        <v>14</v>
      </c>
      <c r="J888" s="17">
        <v>24698</v>
      </c>
      <c r="M888" t="s">
        <v>3142</v>
      </c>
      <c r="N888">
        <v>1804.9</v>
      </c>
      <c r="O888" t="s">
        <v>185</v>
      </c>
      <c r="P888" t="s">
        <v>164</v>
      </c>
      <c r="Q888" t="s">
        <v>166</v>
      </c>
      <c r="R888" t="s">
        <v>164</v>
      </c>
      <c r="S888" t="s">
        <v>3934</v>
      </c>
      <c r="T888" t="s">
        <v>164</v>
      </c>
      <c r="U888" t="s">
        <v>164</v>
      </c>
      <c r="V888" s="17">
        <v>43956</v>
      </c>
      <c r="W888" t="s">
        <v>0</v>
      </c>
      <c r="X888">
        <v>14</v>
      </c>
      <c r="Y888">
        <v>14</v>
      </c>
      <c r="Z888" t="s">
        <v>163</v>
      </c>
      <c r="AA888" t="s">
        <v>162</v>
      </c>
    </row>
    <row r="889" spans="1:27" x14ac:dyDescent="0.2">
      <c r="A889">
        <v>887</v>
      </c>
      <c r="B889" t="s">
        <v>0</v>
      </c>
      <c r="C889" t="s">
        <v>3933</v>
      </c>
      <c r="D889" t="s">
        <v>164</v>
      </c>
      <c r="E889">
        <v>52.375999999999898</v>
      </c>
      <c r="F889">
        <v>-123.837</v>
      </c>
      <c r="G889">
        <v>1967</v>
      </c>
      <c r="H889">
        <v>8</v>
      </c>
      <c r="I889">
        <v>29</v>
      </c>
      <c r="J889" s="17">
        <v>24713</v>
      </c>
      <c r="M889" t="s">
        <v>3142</v>
      </c>
      <c r="N889">
        <v>254.099999999999</v>
      </c>
      <c r="O889" t="s">
        <v>185</v>
      </c>
      <c r="P889" t="s">
        <v>164</v>
      </c>
      <c r="Q889" t="s">
        <v>166</v>
      </c>
      <c r="R889" t="s">
        <v>164</v>
      </c>
      <c r="S889" t="s">
        <v>3932</v>
      </c>
      <c r="T889" t="s">
        <v>164</v>
      </c>
      <c r="U889" t="s">
        <v>164</v>
      </c>
      <c r="V889" s="17">
        <v>43956</v>
      </c>
      <c r="W889" t="s">
        <v>0</v>
      </c>
      <c r="X889">
        <v>14</v>
      </c>
      <c r="Y889">
        <v>14</v>
      </c>
      <c r="Z889" t="s">
        <v>163</v>
      </c>
      <c r="AA889" t="s">
        <v>162</v>
      </c>
    </row>
    <row r="890" spans="1:27" x14ac:dyDescent="0.2">
      <c r="A890">
        <v>888</v>
      </c>
      <c r="B890" t="s">
        <v>0</v>
      </c>
      <c r="C890" t="s">
        <v>3931</v>
      </c>
      <c r="D890" t="s">
        <v>164</v>
      </c>
      <c r="E890">
        <v>51.963000000000001</v>
      </c>
      <c r="F890">
        <v>-117.732</v>
      </c>
      <c r="G890">
        <v>1967</v>
      </c>
      <c r="H890">
        <v>8</v>
      </c>
      <c r="I890">
        <v>10</v>
      </c>
      <c r="J890" s="17">
        <v>24694</v>
      </c>
      <c r="M890" t="s">
        <v>3142</v>
      </c>
      <c r="N890">
        <v>619.1</v>
      </c>
      <c r="O890" t="s">
        <v>167</v>
      </c>
      <c r="P890" t="s">
        <v>164</v>
      </c>
      <c r="Q890" t="s">
        <v>166</v>
      </c>
      <c r="R890" t="s">
        <v>164</v>
      </c>
      <c r="S890" t="s">
        <v>3930</v>
      </c>
      <c r="T890" t="s">
        <v>164</v>
      </c>
      <c r="U890" t="s">
        <v>164</v>
      </c>
      <c r="V890" s="17">
        <v>43956</v>
      </c>
      <c r="W890" t="s">
        <v>0</v>
      </c>
      <c r="X890">
        <v>14</v>
      </c>
      <c r="Y890">
        <v>14</v>
      </c>
      <c r="Z890" t="s">
        <v>163</v>
      </c>
      <c r="AA890" t="s">
        <v>162</v>
      </c>
    </row>
    <row r="891" spans="1:27" x14ac:dyDescent="0.2">
      <c r="A891">
        <v>889</v>
      </c>
      <c r="B891" t="s">
        <v>0</v>
      </c>
      <c r="C891" t="s">
        <v>3929</v>
      </c>
      <c r="D891" t="s">
        <v>164</v>
      </c>
      <c r="E891">
        <v>50.317999999999898</v>
      </c>
      <c r="F891">
        <v>-118.732</v>
      </c>
      <c r="G891">
        <v>1968</v>
      </c>
      <c r="H891">
        <v>8</v>
      </c>
      <c r="I891">
        <v>10</v>
      </c>
      <c r="J891" s="17">
        <v>25060</v>
      </c>
      <c r="M891" t="s">
        <v>3142</v>
      </c>
      <c r="N891">
        <v>299.39999999999901</v>
      </c>
      <c r="O891" t="s">
        <v>167</v>
      </c>
      <c r="P891" t="s">
        <v>164</v>
      </c>
      <c r="Q891" t="s">
        <v>166</v>
      </c>
      <c r="R891" t="s">
        <v>164</v>
      </c>
      <c r="S891" t="s">
        <v>3928</v>
      </c>
      <c r="T891" t="s">
        <v>164</v>
      </c>
      <c r="U891" t="s">
        <v>164</v>
      </c>
      <c r="V891" s="17">
        <v>43956</v>
      </c>
      <c r="W891" t="s">
        <v>0</v>
      </c>
      <c r="X891">
        <v>14</v>
      </c>
      <c r="Y891">
        <v>14</v>
      </c>
      <c r="Z891" t="s">
        <v>163</v>
      </c>
      <c r="AA891" t="s">
        <v>162</v>
      </c>
    </row>
    <row r="892" spans="1:27" x14ac:dyDescent="0.2">
      <c r="A892">
        <v>890</v>
      </c>
      <c r="B892" t="s">
        <v>0</v>
      </c>
      <c r="C892" t="s">
        <v>3927</v>
      </c>
      <c r="D892" t="s">
        <v>164</v>
      </c>
      <c r="E892">
        <v>50.375999999999898</v>
      </c>
      <c r="F892">
        <v>-118.437</v>
      </c>
      <c r="G892">
        <v>1969</v>
      </c>
      <c r="H892">
        <v>6</v>
      </c>
      <c r="I892">
        <v>15</v>
      </c>
      <c r="J892" s="17">
        <v>25369</v>
      </c>
      <c r="M892" t="s">
        <v>3142</v>
      </c>
      <c r="N892">
        <v>764.79999999999905</v>
      </c>
      <c r="O892" t="s">
        <v>185</v>
      </c>
      <c r="P892" t="s">
        <v>164</v>
      </c>
      <c r="Q892" t="s">
        <v>166</v>
      </c>
      <c r="R892" t="s">
        <v>164</v>
      </c>
      <c r="S892" t="s">
        <v>3926</v>
      </c>
      <c r="T892" t="s">
        <v>164</v>
      </c>
      <c r="U892" t="s">
        <v>164</v>
      </c>
      <c r="V892" s="17">
        <v>43956</v>
      </c>
      <c r="W892" t="s">
        <v>0</v>
      </c>
      <c r="X892">
        <v>14</v>
      </c>
      <c r="Y892">
        <v>14</v>
      </c>
      <c r="Z892" t="s">
        <v>163</v>
      </c>
      <c r="AA892" t="s">
        <v>162</v>
      </c>
    </row>
    <row r="893" spans="1:27" x14ac:dyDescent="0.2">
      <c r="A893">
        <v>891</v>
      </c>
      <c r="B893" t="s">
        <v>0</v>
      </c>
      <c r="C893" t="s">
        <v>3925</v>
      </c>
      <c r="D893" t="s">
        <v>164</v>
      </c>
      <c r="E893">
        <v>51.789000000000001</v>
      </c>
      <c r="F893">
        <v>-119.482</v>
      </c>
      <c r="G893">
        <v>1967</v>
      </c>
      <c r="H893">
        <v>8</v>
      </c>
      <c r="I893">
        <v>1</v>
      </c>
      <c r="J893" s="17">
        <v>24685</v>
      </c>
      <c r="M893" t="s">
        <v>3142</v>
      </c>
      <c r="N893">
        <v>546.29999999999905</v>
      </c>
      <c r="O893" t="s">
        <v>167</v>
      </c>
      <c r="P893" t="s">
        <v>164</v>
      </c>
      <c r="Q893" t="s">
        <v>166</v>
      </c>
      <c r="R893" t="s">
        <v>164</v>
      </c>
      <c r="S893" t="s">
        <v>3924</v>
      </c>
      <c r="T893" t="s">
        <v>164</v>
      </c>
      <c r="U893" t="s">
        <v>164</v>
      </c>
      <c r="V893" s="17">
        <v>43956</v>
      </c>
      <c r="W893" t="s">
        <v>0</v>
      </c>
      <c r="X893">
        <v>14</v>
      </c>
      <c r="Y893">
        <v>14</v>
      </c>
      <c r="Z893" t="s">
        <v>163</v>
      </c>
      <c r="AA893" t="s">
        <v>162</v>
      </c>
    </row>
    <row r="894" spans="1:27" x14ac:dyDescent="0.2">
      <c r="A894">
        <v>892</v>
      </c>
      <c r="B894" t="s">
        <v>0</v>
      </c>
      <c r="C894" t="s">
        <v>3923</v>
      </c>
      <c r="D894" t="s">
        <v>164</v>
      </c>
      <c r="E894">
        <v>50.991999999999898</v>
      </c>
      <c r="F894">
        <v>-119.232</v>
      </c>
      <c r="G894">
        <v>1967</v>
      </c>
      <c r="H894">
        <v>8</v>
      </c>
      <c r="I894">
        <v>18</v>
      </c>
      <c r="J894" s="17">
        <v>24702</v>
      </c>
      <c r="M894" t="s">
        <v>3142</v>
      </c>
      <c r="N894">
        <v>19592.800999999901</v>
      </c>
      <c r="O894" t="s">
        <v>185</v>
      </c>
      <c r="P894" t="s">
        <v>164</v>
      </c>
      <c r="Q894" t="s">
        <v>166</v>
      </c>
      <c r="R894" t="s">
        <v>164</v>
      </c>
      <c r="S894" t="s">
        <v>3922</v>
      </c>
      <c r="T894" t="s">
        <v>164</v>
      </c>
      <c r="U894" t="s">
        <v>164</v>
      </c>
      <c r="V894" s="17">
        <v>43956</v>
      </c>
      <c r="W894" t="s">
        <v>0</v>
      </c>
      <c r="X894">
        <v>14</v>
      </c>
      <c r="Y894">
        <v>14</v>
      </c>
      <c r="Z894" t="s">
        <v>163</v>
      </c>
      <c r="AA894" t="s">
        <v>162</v>
      </c>
    </row>
    <row r="895" spans="1:27" x14ac:dyDescent="0.2">
      <c r="A895">
        <v>893</v>
      </c>
      <c r="B895" t="s">
        <v>0</v>
      </c>
      <c r="C895" t="s">
        <v>3921</v>
      </c>
      <c r="D895" t="s">
        <v>164</v>
      </c>
      <c r="E895">
        <v>50.655000000000001</v>
      </c>
      <c r="F895">
        <v>-118.503</v>
      </c>
      <c r="G895">
        <v>1967</v>
      </c>
      <c r="H895">
        <v>8</v>
      </c>
      <c r="I895">
        <v>31</v>
      </c>
      <c r="J895" s="17">
        <v>24715</v>
      </c>
      <c r="M895" t="s">
        <v>3142</v>
      </c>
      <c r="N895">
        <v>2349.1999999999898</v>
      </c>
      <c r="O895" t="s">
        <v>185</v>
      </c>
      <c r="P895" t="s">
        <v>164</v>
      </c>
      <c r="Q895" t="s">
        <v>166</v>
      </c>
      <c r="R895" t="s">
        <v>164</v>
      </c>
      <c r="S895" t="s">
        <v>3920</v>
      </c>
      <c r="T895" t="s">
        <v>164</v>
      </c>
      <c r="U895" t="s">
        <v>164</v>
      </c>
      <c r="V895" s="17">
        <v>43956</v>
      </c>
      <c r="W895" t="s">
        <v>0</v>
      </c>
      <c r="X895">
        <v>14</v>
      </c>
      <c r="Y895">
        <v>14</v>
      </c>
      <c r="Z895" t="s">
        <v>163</v>
      </c>
      <c r="AA895" t="s">
        <v>162</v>
      </c>
    </row>
    <row r="896" spans="1:27" x14ac:dyDescent="0.2">
      <c r="A896">
        <v>894</v>
      </c>
      <c r="B896" t="s">
        <v>0</v>
      </c>
      <c r="C896" t="s">
        <v>3919</v>
      </c>
      <c r="D896" t="s">
        <v>164</v>
      </c>
      <c r="E896">
        <v>50.905000000000001</v>
      </c>
      <c r="F896">
        <v>-119.003</v>
      </c>
      <c r="G896">
        <v>1966</v>
      </c>
      <c r="H896">
        <v>7</v>
      </c>
      <c r="I896">
        <v>18</v>
      </c>
      <c r="J896" s="17">
        <v>24306</v>
      </c>
      <c r="M896" t="s">
        <v>3142</v>
      </c>
      <c r="N896">
        <v>202.3</v>
      </c>
      <c r="O896" t="s">
        <v>167</v>
      </c>
      <c r="P896" t="s">
        <v>164</v>
      </c>
      <c r="Q896" t="s">
        <v>166</v>
      </c>
      <c r="R896" t="s">
        <v>164</v>
      </c>
      <c r="S896" t="s">
        <v>3918</v>
      </c>
      <c r="T896" t="s">
        <v>164</v>
      </c>
      <c r="U896" t="s">
        <v>164</v>
      </c>
      <c r="V896" s="17">
        <v>43956</v>
      </c>
      <c r="W896" t="s">
        <v>0</v>
      </c>
      <c r="X896">
        <v>14</v>
      </c>
      <c r="Y896">
        <v>14</v>
      </c>
      <c r="Z896" t="s">
        <v>163</v>
      </c>
      <c r="AA896" t="s">
        <v>162</v>
      </c>
    </row>
    <row r="897" spans="1:27" x14ac:dyDescent="0.2">
      <c r="A897">
        <v>895</v>
      </c>
      <c r="B897" t="s">
        <v>0</v>
      </c>
      <c r="C897" t="s">
        <v>3917</v>
      </c>
      <c r="D897" t="s">
        <v>164</v>
      </c>
      <c r="E897">
        <v>51.289000000000001</v>
      </c>
      <c r="F897">
        <v>-122.13800000000001</v>
      </c>
      <c r="G897">
        <v>1968</v>
      </c>
      <c r="H897">
        <v>5</v>
      </c>
      <c r="I897">
        <v>16</v>
      </c>
      <c r="J897" s="17">
        <v>24974</v>
      </c>
      <c r="M897" t="s">
        <v>3142</v>
      </c>
      <c r="N897">
        <v>263</v>
      </c>
      <c r="O897" t="s">
        <v>185</v>
      </c>
      <c r="P897" t="s">
        <v>164</v>
      </c>
      <c r="Q897" t="s">
        <v>166</v>
      </c>
      <c r="R897" t="s">
        <v>164</v>
      </c>
      <c r="S897" t="s">
        <v>3916</v>
      </c>
      <c r="T897" t="s">
        <v>164</v>
      </c>
      <c r="U897" t="s">
        <v>164</v>
      </c>
      <c r="V897" s="17">
        <v>43956</v>
      </c>
      <c r="W897" t="s">
        <v>0</v>
      </c>
      <c r="X897">
        <v>14</v>
      </c>
      <c r="Y897">
        <v>14</v>
      </c>
      <c r="Z897" t="s">
        <v>163</v>
      </c>
      <c r="AA897" t="s">
        <v>162</v>
      </c>
    </row>
    <row r="898" spans="1:27" x14ac:dyDescent="0.2">
      <c r="A898">
        <v>896</v>
      </c>
      <c r="B898" t="s">
        <v>0</v>
      </c>
      <c r="C898" t="s">
        <v>3915</v>
      </c>
      <c r="D898" t="s">
        <v>164</v>
      </c>
      <c r="E898">
        <v>50.539000000000001</v>
      </c>
      <c r="F898">
        <v>-119.732</v>
      </c>
      <c r="G898">
        <v>1967</v>
      </c>
      <c r="H898">
        <v>8</v>
      </c>
      <c r="I898">
        <v>12</v>
      </c>
      <c r="J898" s="17">
        <v>24696</v>
      </c>
      <c r="M898" t="s">
        <v>3142</v>
      </c>
      <c r="N898">
        <v>930.7</v>
      </c>
      <c r="O898" t="s">
        <v>167</v>
      </c>
      <c r="P898" t="s">
        <v>164</v>
      </c>
      <c r="Q898" t="s">
        <v>166</v>
      </c>
      <c r="R898" t="s">
        <v>164</v>
      </c>
      <c r="S898" t="s">
        <v>3914</v>
      </c>
      <c r="T898" t="s">
        <v>164</v>
      </c>
      <c r="U898" t="s">
        <v>164</v>
      </c>
      <c r="V898" s="17">
        <v>43956</v>
      </c>
      <c r="W898" t="s">
        <v>0</v>
      </c>
      <c r="X898">
        <v>14</v>
      </c>
      <c r="Y898">
        <v>14</v>
      </c>
      <c r="Z898" t="s">
        <v>163</v>
      </c>
      <c r="AA898" t="s">
        <v>162</v>
      </c>
    </row>
    <row r="899" spans="1:27" x14ac:dyDescent="0.2">
      <c r="A899">
        <v>897</v>
      </c>
      <c r="B899" t="s">
        <v>0</v>
      </c>
      <c r="C899" t="s">
        <v>3913</v>
      </c>
      <c r="D899" t="s">
        <v>164</v>
      </c>
      <c r="E899">
        <v>50.463000000000001</v>
      </c>
      <c r="F899">
        <v>-119.437</v>
      </c>
      <c r="G899">
        <v>1967</v>
      </c>
      <c r="H899">
        <v>8</v>
      </c>
      <c r="I899">
        <v>17</v>
      </c>
      <c r="J899" s="17">
        <v>24701</v>
      </c>
      <c r="M899" t="s">
        <v>3142</v>
      </c>
      <c r="N899">
        <v>281.19999999999902</v>
      </c>
      <c r="O899" t="s">
        <v>185</v>
      </c>
      <c r="P899" t="s">
        <v>164</v>
      </c>
      <c r="Q899" t="s">
        <v>166</v>
      </c>
      <c r="R899" t="s">
        <v>164</v>
      </c>
      <c r="S899" t="s">
        <v>3912</v>
      </c>
      <c r="T899" t="s">
        <v>164</v>
      </c>
      <c r="U899" t="s">
        <v>164</v>
      </c>
      <c r="V899" s="17">
        <v>43956</v>
      </c>
      <c r="W899" t="s">
        <v>0</v>
      </c>
      <c r="X899">
        <v>14</v>
      </c>
      <c r="Y899">
        <v>14</v>
      </c>
      <c r="Z899" t="s">
        <v>163</v>
      </c>
      <c r="AA899" t="s">
        <v>162</v>
      </c>
    </row>
    <row r="900" spans="1:27" x14ac:dyDescent="0.2">
      <c r="A900">
        <v>898</v>
      </c>
      <c r="B900" t="s">
        <v>0</v>
      </c>
      <c r="C900" t="s">
        <v>3911</v>
      </c>
      <c r="D900" t="s">
        <v>164</v>
      </c>
      <c r="E900">
        <v>51.433999999999898</v>
      </c>
      <c r="F900">
        <v>-123.935</v>
      </c>
      <c r="G900">
        <v>1967</v>
      </c>
      <c r="H900">
        <v>8</v>
      </c>
      <c r="I900">
        <v>29</v>
      </c>
      <c r="J900" s="17">
        <v>24713</v>
      </c>
      <c r="M900" t="s">
        <v>3142</v>
      </c>
      <c r="N900">
        <v>364.6</v>
      </c>
      <c r="O900" t="s">
        <v>185</v>
      </c>
      <c r="P900" t="s">
        <v>164</v>
      </c>
      <c r="Q900" t="s">
        <v>166</v>
      </c>
      <c r="R900" t="s">
        <v>164</v>
      </c>
      <c r="S900" t="s">
        <v>3910</v>
      </c>
      <c r="T900" t="s">
        <v>164</v>
      </c>
      <c r="U900" t="s">
        <v>164</v>
      </c>
      <c r="V900" s="17">
        <v>43956</v>
      </c>
      <c r="W900" t="s">
        <v>0</v>
      </c>
      <c r="X900">
        <v>14</v>
      </c>
      <c r="Y900">
        <v>14</v>
      </c>
      <c r="Z900" t="s">
        <v>163</v>
      </c>
      <c r="AA900" t="s">
        <v>162</v>
      </c>
    </row>
    <row r="901" spans="1:27" x14ac:dyDescent="0.2">
      <c r="A901">
        <v>899</v>
      </c>
      <c r="B901" t="s">
        <v>0</v>
      </c>
      <c r="C901" t="s">
        <v>3909</v>
      </c>
      <c r="D901" t="s">
        <v>164</v>
      </c>
      <c r="E901">
        <v>51.009999999999899</v>
      </c>
      <c r="F901">
        <v>-121.935</v>
      </c>
      <c r="G901">
        <v>1967</v>
      </c>
      <c r="H901">
        <v>9</v>
      </c>
      <c r="I901">
        <v>15</v>
      </c>
      <c r="J901" s="17">
        <v>24730</v>
      </c>
      <c r="M901" t="s">
        <v>3142</v>
      </c>
      <c r="N901">
        <v>283.19999999999902</v>
      </c>
      <c r="O901" t="s">
        <v>185</v>
      </c>
      <c r="P901" t="s">
        <v>164</v>
      </c>
      <c r="Q901" t="s">
        <v>166</v>
      </c>
      <c r="R901" t="s">
        <v>164</v>
      </c>
      <c r="S901" t="s">
        <v>3908</v>
      </c>
      <c r="T901" t="s">
        <v>164</v>
      </c>
      <c r="U901" t="s">
        <v>164</v>
      </c>
      <c r="V901" s="17">
        <v>43956</v>
      </c>
      <c r="W901" t="s">
        <v>0</v>
      </c>
      <c r="X901">
        <v>14</v>
      </c>
      <c r="Y901">
        <v>14</v>
      </c>
      <c r="Z901" t="s">
        <v>163</v>
      </c>
      <c r="AA901" t="s">
        <v>162</v>
      </c>
    </row>
    <row r="902" spans="1:27" x14ac:dyDescent="0.2">
      <c r="A902">
        <v>900</v>
      </c>
      <c r="B902" t="s">
        <v>0</v>
      </c>
      <c r="C902" t="s">
        <v>3907</v>
      </c>
      <c r="D902" t="s">
        <v>164</v>
      </c>
      <c r="E902">
        <v>50.259999999999899</v>
      </c>
      <c r="F902">
        <v>-121.503</v>
      </c>
      <c r="G902">
        <v>1969</v>
      </c>
      <c r="H902">
        <v>6</v>
      </c>
      <c r="I902">
        <v>9</v>
      </c>
      <c r="J902" s="17">
        <v>25363</v>
      </c>
      <c r="M902" t="s">
        <v>3142</v>
      </c>
      <c r="N902">
        <v>518.39999999999895</v>
      </c>
      <c r="O902" t="s">
        <v>185</v>
      </c>
      <c r="P902" t="s">
        <v>164</v>
      </c>
      <c r="Q902" t="s">
        <v>166</v>
      </c>
      <c r="R902" t="s">
        <v>164</v>
      </c>
      <c r="S902" t="s">
        <v>3906</v>
      </c>
      <c r="T902" t="s">
        <v>164</v>
      </c>
      <c r="U902" t="s">
        <v>164</v>
      </c>
      <c r="V902" s="17">
        <v>43956</v>
      </c>
      <c r="W902" t="s">
        <v>0</v>
      </c>
      <c r="X902">
        <v>14</v>
      </c>
      <c r="Y902">
        <v>14</v>
      </c>
      <c r="Z902" t="s">
        <v>163</v>
      </c>
      <c r="AA902" t="s">
        <v>162</v>
      </c>
    </row>
    <row r="903" spans="1:27" x14ac:dyDescent="0.2">
      <c r="A903">
        <v>901</v>
      </c>
      <c r="B903" t="s">
        <v>0</v>
      </c>
      <c r="C903" t="s">
        <v>3905</v>
      </c>
      <c r="D903" t="s">
        <v>164</v>
      </c>
      <c r="E903">
        <v>50.491999999999898</v>
      </c>
      <c r="F903">
        <v>-121.595</v>
      </c>
      <c r="G903">
        <v>1967</v>
      </c>
      <c r="H903">
        <v>8</v>
      </c>
      <c r="I903">
        <v>27</v>
      </c>
      <c r="J903" s="17">
        <v>24711</v>
      </c>
      <c r="M903" t="s">
        <v>3142</v>
      </c>
      <c r="N903">
        <v>983.29999999999905</v>
      </c>
      <c r="O903" t="s">
        <v>185</v>
      </c>
      <c r="P903" t="s">
        <v>164</v>
      </c>
      <c r="Q903" t="s">
        <v>166</v>
      </c>
      <c r="R903" t="s">
        <v>164</v>
      </c>
      <c r="S903" t="s">
        <v>3904</v>
      </c>
      <c r="T903" t="s">
        <v>164</v>
      </c>
      <c r="U903" t="s">
        <v>164</v>
      </c>
      <c r="V903" s="17">
        <v>43956</v>
      </c>
      <c r="W903" t="s">
        <v>0</v>
      </c>
      <c r="X903">
        <v>14</v>
      </c>
      <c r="Y903">
        <v>14</v>
      </c>
      <c r="Z903" t="s">
        <v>163</v>
      </c>
      <c r="AA903" t="s">
        <v>162</v>
      </c>
    </row>
    <row r="904" spans="1:27" x14ac:dyDescent="0.2">
      <c r="A904">
        <v>902</v>
      </c>
      <c r="B904" t="s">
        <v>0</v>
      </c>
      <c r="C904" t="s">
        <v>3903</v>
      </c>
      <c r="D904" t="s">
        <v>164</v>
      </c>
      <c r="E904">
        <v>50.347000000000001</v>
      </c>
      <c r="F904">
        <v>-117.14100000000001</v>
      </c>
      <c r="G904">
        <v>1967</v>
      </c>
      <c r="H904">
        <v>8</v>
      </c>
      <c r="I904">
        <v>11</v>
      </c>
      <c r="J904" s="17">
        <v>24695</v>
      </c>
      <c r="M904" t="s">
        <v>3142</v>
      </c>
      <c r="N904">
        <v>309.5</v>
      </c>
      <c r="O904" t="s">
        <v>167</v>
      </c>
      <c r="P904" t="s">
        <v>164</v>
      </c>
      <c r="Q904" t="s">
        <v>166</v>
      </c>
      <c r="R904" t="s">
        <v>164</v>
      </c>
      <c r="S904" t="s">
        <v>3902</v>
      </c>
      <c r="T904" t="s">
        <v>164</v>
      </c>
      <c r="U904" t="s">
        <v>164</v>
      </c>
      <c r="V904" s="17">
        <v>43956</v>
      </c>
      <c r="W904" t="s">
        <v>0</v>
      </c>
      <c r="X904">
        <v>14</v>
      </c>
      <c r="Y904">
        <v>14</v>
      </c>
      <c r="Z904" t="s">
        <v>163</v>
      </c>
      <c r="AA904" t="s">
        <v>162</v>
      </c>
    </row>
    <row r="905" spans="1:27" x14ac:dyDescent="0.2">
      <c r="A905">
        <v>903</v>
      </c>
      <c r="B905" t="s">
        <v>0</v>
      </c>
      <c r="C905" t="s">
        <v>3901</v>
      </c>
      <c r="D905" t="s">
        <v>164</v>
      </c>
      <c r="E905">
        <v>50.347000000000001</v>
      </c>
      <c r="F905">
        <v>-117.187</v>
      </c>
      <c r="G905">
        <v>1967</v>
      </c>
      <c r="H905">
        <v>8</v>
      </c>
      <c r="I905">
        <v>11</v>
      </c>
      <c r="J905" s="17">
        <v>24695</v>
      </c>
      <c r="M905" t="s">
        <v>3142</v>
      </c>
      <c r="N905">
        <v>623.20000000000005</v>
      </c>
      <c r="O905" t="s">
        <v>167</v>
      </c>
      <c r="P905" t="s">
        <v>164</v>
      </c>
      <c r="Q905" t="s">
        <v>166</v>
      </c>
      <c r="R905" t="s">
        <v>164</v>
      </c>
      <c r="S905" t="s">
        <v>3900</v>
      </c>
      <c r="T905" t="s">
        <v>164</v>
      </c>
      <c r="U905" t="s">
        <v>164</v>
      </c>
      <c r="V905" s="17">
        <v>43956</v>
      </c>
      <c r="W905" t="s">
        <v>0</v>
      </c>
      <c r="X905">
        <v>14</v>
      </c>
      <c r="Y905">
        <v>14</v>
      </c>
      <c r="Z905" t="s">
        <v>163</v>
      </c>
      <c r="AA905" t="s">
        <v>162</v>
      </c>
    </row>
    <row r="906" spans="1:27" x14ac:dyDescent="0.2">
      <c r="A906">
        <v>904</v>
      </c>
      <c r="B906" t="s">
        <v>0</v>
      </c>
      <c r="C906" t="s">
        <v>3899</v>
      </c>
      <c r="D906" t="s">
        <v>164</v>
      </c>
      <c r="E906">
        <v>49.655000000000001</v>
      </c>
      <c r="F906">
        <v>-121.849</v>
      </c>
      <c r="G906">
        <v>1968</v>
      </c>
      <c r="H906">
        <v>8</v>
      </c>
      <c r="I906">
        <v>10</v>
      </c>
      <c r="J906" s="17">
        <v>25060</v>
      </c>
      <c r="M906" t="s">
        <v>3142</v>
      </c>
      <c r="N906">
        <v>500.5</v>
      </c>
      <c r="O906" t="s">
        <v>167</v>
      </c>
      <c r="P906" t="s">
        <v>164</v>
      </c>
      <c r="Q906" t="s">
        <v>166</v>
      </c>
      <c r="R906" t="s">
        <v>164</v>
      </c>
      <c r="S906" t="s">
        <v>3898</v>
      </c>
      <c r="T906" t="s">
        <v>164</v>
      </c>
      <c r="U906" t="s">
        <v>164</v>
      </c>
      <c r="V906" s="17">
        <v>43956</v>
      </c>
      <c r="W906" t="s">
        <v>0</v>
      </c>
      <c r="X906">
        <v>13</v>
      </c>
      <c r="Y906">
        <v>13</v>
      </c>
      <c r="Z906" t="s">
        <v>208</v>
      </c>
      <c r="AA906" t="s">
        <v>207</v>
      </c>
    </row>
    <row r="907" spans="1:27" x14ac:dyDescent="0.2">
      <c r="A907">
        <v>905</v>
      </c>
      <c r="B907" t="s">
        <v>0</v>
      </c>
      <c r="C907" t="s">
        <v>3897</v>
      </c>
      <c r="D907" t="s">
        <v>164</v>
      </c>
      <c r="E907">
        <v>50.097000000000001</v>
      </c>
      <c r="F907">
        <v>-121.04900000000001</v>
      </c>
      <c r="G907">
        <v>1969</v>
      </c>
      <c r="H907">
        <v>6</v>
      </c>
      <c r="I907">
        <v>9</v>
      </c>
      <c r="J907" s="17">
        <v>25363</v>
      </c>
      <c r="M907" t="s">
        <v>3142</v>
      </c>
      <c r="N907">
        <v>314.8</v>
      </c>
      <c r="O907" t="s">
        <v>185</v>
      </c>
      <c r="P907" t="s">
        <v>164</v>
      </c>
      <c r="Q907" t="s">
        <v>166</v>
      </c>
      <c r="R907" t="s">
        <v>164</v>
      </c>
      <c r="S907" t="s">
        <v>3896</v>
      </c>
      <c r="T907" t="s">
        <v>164</v>
      </c>
      <c r="U907" t="s">
        <v>164</v>
      </c>
      <c r="V907" s="17">
        <v>43956</v>
      </c>
      <c r="W907" t="s">
        <v>0</v>
      </c>
      <c r="X907">
        <v>14</v>
      </c>
      <c r="Y907">
        <v>14</v>
      </c>
      <c r="Z907" t="s">
        <v>163</v>
      </c>
      <c r="AA907" t="s">
        <v>162</v>
      </c>
    </row>
    <row r="908" spans="1:27" x14ac:dyDescent="0.2">
      <c r="A908">
        <v>906</v>
      </c>
      <c r="B908" t="s">
        <v>0</v>
      </c>
      <c r="C908" t="s">
        <v>3895</v>
      </c>
      <c r="D908" t="s">
        <v>164</v>
      </c>
      <c r="E908">
        <v>50.259999999999899</v>
      </c>
      <c r="F908">
        <v>-120.14100000000001</v>
      </c>
      <c r="G908">
        <v>1969</v>
      </c>
      <c r="H908">
        <v>6</v>
      </c>
      <c r="I908">
        <v>12</v>
      </c>
      <c r="J908" s="17">
        <v>25366</v>
      </c>
      <c r="M908" t="s">
        <v>3142</v>
      </c>
      <c r="N908">
        <v>229.4</v>
      </c>
      <c r="O908" t="s">
        <v>185</v>
      </c>
      <c r="P908" t="s">
        <v>164</v>
      </c>
      <c r="Q908" t="s">
        <v>166</v>
      </c>
      <c r="R908" t="s">
        <v>164</v>
      </c>
      <c r="S908" t="s">
        <v>3894</v>
      </c>
      <c r="T908" t="s">
        <v>164</v>
      </c>
      <c r="U908" t="s">
        <v>164</v>
      </c>
      <c r="V908" s="17">
        <v>43956</v>
      </c>
      <c r="W908" t="s">
        <v>0</v>
      </c>
      <c r="X908">
        <v>14</v>
      </c>
      <c r="Y908">
        <v>14</v>
      </c>
      <c r="Z908" t="s">
        <v>163</v>
      </c>
      <c r="AA908" t="s">
        <v>162</v>
      </c>
    </row>
    <row r="909" spans="1:27" x14ac:dyDescent="0.2">
      <c r="A909">
        <v>907</v>
      </c>
      <c r="B909" t="s">
        <v>0</v>
      </c>
      <c r="C909" t="s">
        <v>3893</v>
      </c>
      <c r="D909" t="s">
        <v>164</v>
      </c>
      <c r="E909">
        <v>50.125999999999898</v>
      </c>
      <c r="F909">
        <v>-121.003</v>
      </c>
      <c r="G909">
        <v>1967</v>
      </c>
      <c r="H909">
        <v>9</v>
      </c>
      <c r="I909">
        <v>1</v>
      </c>
      <c r="J909" s="17">
        <v>24716</v>
      </c>
      <c r="M909" t="s">
        <v>3142</v>
      </c>
      <c r="N909">
        <v>497.69999999999902</v>
      </c>
      <c r="O909" t="s">
        <v>185</v>
      </c>
      <c r="P909" t="s">
        <v>164</v>
      </c>
      <c r="Q909" t="s">
        <v>166</v>
      </c>
      <c r="R909" t="s">
        <v>164</v>
      </c>
      <c r="S909" t="s">
        <v>3892</v>
      </c>
      <c r="T909" t="s">
        <v>164</v>
      </c>
      <c r="U909" t="s">
        <v>164</v>
      </c>
      <c r="V909" s="17">
        <v>43956</v>
      </c>
      <c r="W909" t="s">
        <v>0</v>
      </c>
      <c r="X909">
        <v>14</v>
      </c>
      <c r="Y909">
        <v>14</v>
      </c>
      <c r="Z909" t="s">
        <v>163</v>
      </c>
      <c r="AA909" t="s">
        <v>162</v>
      </c>
    </row>
    <row r="910" spans="1:27" x14ac:dyDescent="0.2">
      <c r="A910">
        <v>908</v>
      </c>
      <c r="B910" t="s">
        <v>0</v>
      </c>
      <c r="C910" t="s">
        <v>3891</v>
      </c>
      <c r="D910" t="s">
        <v>164</v>
      </c>
      <c r="E910">
        <v>50.155000000000001</v>
      </c>
      <c r="F910">
        <v>-124.187</v>
      </c>
      <c r="G910">
        <v>1969</v>
      </c>
      <c r="H910">
        <v>7</v>
      </c>
      <c r="I910">
        <v>31</v>
      </c>
      <c r="J910" s="17">
        <v>25415</v>
      </c>
      <c r="M910" t="s">
        <v>3142</v>
      </c>
      <c r="N910">
        <v>204.3</v>
      </c>
      <c r="O910" t="s">
        <v>185</v>
      </c>
      <c r="P910" t="s">
        <v>164</v>
      </c>
      <c r="Q910" t="s">
        <v>166</v>
      </c>
      <c r="R910" t="s">
        <v>164</v>
      </c>
      <c r="S910" t="s">
        <v>3890</v>
      </c>
      <c r="T910" t="s">
        <v>164</v>
      </c>
      <c r="U910" t="s">
        <v>164</v>
      </c>
      <c r="V910" s="17">
        <v>43956</v>
      </c>
      <c r="W910" t="s">
        <v>0</v>
      </c>
      <c r="X910">
        <v>13</v>
      </c>
      <c r="Y910">
        <v>13</v>
      </c>
      <c r="Z910" t="s">
        <v>208</v>
      </c>
      <c r="AA910" t="s">
        <v>207</v>
      </c>
    </row>
    <row r="911" spans="1:27" x14ac:dyDescent="0.2">
      <c r="A911">
        <v>909</v>
      </c>
      <c r="B911" t="s">
        <v>0</v>
      </c>
      <c r="C911" t="s">
        <v>3889</v>
      </c>
      <c r="D911" t="s">
        <v>164</v>
      </c>
      <c r="E911">
        <v>49.289000000000001</v>
      </c>
      <c r="F911">
        <v>-125.304</v>
      </c>
      <c r="G911">
        <v>1967</v>
      </c>
      <c r="H911">
        <v>8</v>
      </c>
      <c r="I911">
        <v>16</v>
      </c>
      <c r="J911" s="17">
        <v>24700</v>
      </c>
      <c r="M911" t="s">
        <v>3142</v>
      </c>
      <c r="N911">
        <v>2534.9</v>
      </c>
      <c r="O911" t="s">
        <v>185</v>
      </c>
      <c r="P911" t="s">
        <v>164</v>
      </c>
      <c r="Q911" t="s">
        <v>166</v>
      </c>
      <c r="R911" t="s">
        <v>164</v>
      </c>
      <c r="S911" t="s">
        <v>3888</v>
      </c>
      <c r="T911" t="s">
        <v>164</v>
      </c>
      <c r="U911" t="s">
        <v>164</v>
      </c>
      <c r="V911" s="17">
        <v>43956</v>
      </c>
      <c r="W911" t="s">
        <v>0</v>
      </c>
      <c r="X911">
        <v>13</v>
      </c>
      <c r="Y911">
        <v>13</v>
      </c>
      <c r="Z911" t="s">
        <v>208</v>
      </c>
      <c r="AA911" t="s">
        <v>207</v>
      </c>
    </row>
    <row r="912" spans="1:27" x14ac:dyDescent="0.2">
      <c r="A912">
        <v>910</v>
      </c>
      <c r="B912" t="s">
        <v>0</v>
      </c>
      <c r="C912" t="s">
        <v>3887</v>
      </c>
      <c r="D912" t="s">
        <v>164</v>
      </c>
      <c r="E912">
        <v>49.875999999999898</v>
      </c>
      <c r="F912">
        <v>-118.054</v>
      </c>
      <c r="G912">
        <v>1967</v>
      </c>
      <c r="H912">
        <v>8</v>
      </c>
      <c r="I912">
        <v>5</v>
      </c>
      <c r="J912" s="17">
        <v>24689</v>
      </c>
      <c r="M912" t="s">
        <v>3142</v>
      </c>
      <c r="N912">
        <v>333.8</v>
      </c>
      <c r="O912" t="s">
        <v>185</v>
      </c>
      <c r="P912" t="s">
        <v>164</v>
      </c>
      <c r="Q912" t="s">
        <v>166</v>
      </c>
      <c r="R912" t="s">
        <v>164</v>
      </c>
      <c r="S912" t="s">
        <v>3886</v>
      </c>
      <c r="T912" t="s">
        <v>164</v>
      </c>
      <c r="U912" t="s">
        <v>164</v>
      </c>
      <c r="V912" s="17">
        <v>43956</v>
      </c>
      <c r="W912" t="s">
        <v>0</v>
      </c>
      <c r="X912">
        <v>14</v>
      </c>
      <c r="Y912">
        <v>14</v>
      </c>
      <c r="Z912" t="s">
        <v>163</v>
      </c>
      <c r="AA912" t="s">
        <v>162</v>
      </c>
    </row>
    <row r="913" spans="1:27" x14ac:dyDescent="0.2">
      <c r="A913">
        <v>911</v>
      </c>
      <c r="B913" t="s">
        <v>0</v>
      </c>
      <c r="C913" t="s">
        <v>3885</v>
      </c>
      <c r="D913" t="s">
        <v>164</v>
      </c>
      <c r="E913">
        <v>49.375999999999898</v>
      </c>
      <c r="F913">
        <v>-116.804</v>
      </c>
      <c r="G913">
        <v>1967</v>
      </c>
      <c r="H913">
        <v>9</v>
      </c>
      <c r="I913">
        <v>1</v>
      </c>
      <c r="J913" s="17">
        <v>24716</v>
      </c>
      <c r="M913" t="s">
        <v>3142</v>
      </c>
      <c r="N913">
        <v>3799.0999999999899</v>
      </c>
      <c r="O913" t="s">
        <v>185</v>
      </c>
      <c r="P913" t="s">
        <v>164</v>
      </c>
      <c r="Q913" t="s">
        <v>166</v>
      </c>
      <c r="R913" t="s">
        <v>164</v>
      </c>
      <c r="S913" t="s">
        <v>3884</v>
      </c>
      <c r="T913" t="s">
        <v>164</v>
      </c>
      <c r="U913" t="s">
        <v>164</v>
      </c>
      <c r="V913" s="17">
        <v>43956</v>
      </c>
      <c r="W913" t="s">
        <v>0</v>
      </c>
      <c r="X913">
        <v>14</v>
      </c>
      <c r="Y913">
        <v>14</v>
      </c>
      <c r="Z913" t="s">
        <v>163</v>
      </c>
      <c r="AA913" t="s">
        <v>162</v>
      </c>
    </row>
    <row r="914" spans="1:27" x14ac:dyDescent="0.2">
      <c r="A914">
        <v>912</v>
      </c>
      <c r="B914" t="s">
        <v>0</v>
      </c>
      <c r="C914" t="s">
        <v>3883</v>
      </c>
      <c r="D914" t="s">
        <v>164</v>
      </c>
      <c r="E914">
        <v>59.433999999999898</v>
      </c>
      <c r="F914">
        <v>-132.19999999999899</v>
      </c>
      <c r="G914">
        <v>1971</v>
      </c>
      <c r="H914">
        <v>7</v>
      </c>
      <c r="I914">
        <v>30</v>
      </c>
      <c r="J914" s="17">
        <v>26144</v>
      </c>
      <c r="M914" t="s">
        <v>2945</v>
      </c>
      <c r="N914">
        <v>2473.4</v>
      </c>
      <c r="O914" t="s">
        <v>167</v>
      </c>
      <c r="P914" t="s">
        <v>164</v>
      </c>
      <c r="Q914" t="s">
        <v>166</v>
      </c>
      <c r="R914" t="s">
        <v>164</v>
      </c>
      <c r="S914" t="s">
        <v>3882</v>
      </c>
      <c r="T914" t="s">
        <v>164</v>
      </c>
      <c r="U914" t="s">
        <v>164</v>
      </c>
      <c r="V914" s="17">
        <v>43956</v>
      </c>
      <c r="W914" t="s">
        <v>0</v>
      </c>
      <c r="X914">
        <v>12</v>
      </c>
      <c r="Y914">
        <v>12</v>
      </c>
      <c r="Z914" t="s">
        <v>222</v>
      </c>
      <c r="AA914" t="s">
        <v>221</v>
      </c>
    </row>
    <row r="915" spans="1:27" x14ac:dyDescent="0.2">
      <c r="A915">
        <v>913</v>
      </c>
      <c r="B915" t="s">
        <v>0</v>
      </c>
      <c r="C915" t="s">
        <v>3881</v>
      </c>
      <c r="D915" t="s">
        <v>164</v>
      </c>
      <c r="E915">
        <v>59.5459999999999</v>
      </c>
      <c r="F915">
        <v>-126.129</v>
      </c>
      <c r="G915">
        <v>1971</v>
      </c>
      <c r="H915">
        <v>7</v>
      </c>
      <c r="I915">
        <v>19</v>
      </c>
      <c r="J915" s="17">
        <v>26133</v>
      </c>
      <c r="M915" t="s">
        <v>2945</v>
      </c>
      <c r="N915">
        <v>110333.602</v>
      </c>
      <c r="O915" t="s">
        <v>167</v>
      </c>
      <c r="P915" t="s">
        <v>164</v>
      </c>
      <c r="Q915" t="s">
        <v>166</v>
      </c>
      <c r="R915" t="s">
        <v>164</v>
      </c>
      <c r="S915" t="s">
        <v>3880</v>
      </c>
      <c r="T915" t="s">
        <v>164</v>
      </c>
      <c r="U915" t="s">
        <v>164</v>
      </c>
      <c r="V915" s="17">
        <v>43956</v>
      </c>
      <c r="W915" t="s">
        <v>0</v>
      </c>
      <c r="X915">
        <v>12</v>
      </c>
      <c r="Y915">
        <v>12</v>
      </c>
      <c r="Z915" t="s">
        <v>222</v>
      </c>
      <c r="AA915" t="s">
        <v>221</v>
      </c>
    </row>
    <row r="916" spans="1:27" x14ac:dyDescent="0.2">
      <c r="A916">
        <v>914</v>
      </c>
      <c r="B916" t="s">
        <v>0</v>
      </c>
      <c r="C916" t="s">
        <v>3879</v>
      </c>
      <c r="D916" t="s">
        <v>164</v>
      </c>
      <c r="E916">
        <v>59.499000000000002</v>
      </c>
      <c r="F916">
        <v>-126.26600000000001</v>
      </c>
      <c r="G916">
        <v>1971</v>
      </c>
      <c r="H916">
        <v>7</v>
      </c>
      <c r="I916">
        <v>21</v>
      </c>
      <c r="J916" s="17">
        <v>26135</v>
      </c>
      <c r="M916" t="s">
        <v>2945</v>
      </c>
      <c r="N916">
        <v>258.89999999999901</v>
      </c>
      <c r="O916" t="s">
        <v>167</v>
      </c>
      <c r="P916" t="s">
        <v>164</v>
      </c>
      <c r="Q916" t="s">
        <v>166</v>
      </c>
      <c r="R916" t="s">
        <v>164</v>
      </c>
      <c r="S916" t="s">
        <v>3878</v>
      </c>
      <c r="T916" t="s">
        <v>164</v>
      </c>
      <c r="U916" t="s">
        <v>164</v>
      </c>
      <c r="V916" s="17">
        <v>43956</v>
      </c>
      <c r="W916" t="s">
        <v>0</v>
      </c>
      <c r="X916">
        <v>12</v>
      </c>
      <c r="Y916">
        <v>12</v>
      </c>
      <c r="Z916" t="s">
        <v>222</v>
      </c>
      <c r="AA916" t="s">
        <v>221</v>
      </c>
    </row>
    <row r="917" spans="1:27" x14ac:dyDescent="0.2">
      <c r="A917">
        <v>915</v>
      </c>
      <c r="B917" t="s">
        <v>0</v>
      </c>
      <c r="C917" t="s">
        <v>3877</v>
      </c>
      <c r="D917" t="s">
        <v>164</v>
      </c>
      <c r="E917">
        <v>59.133000000000003</v>
      </c>
      <c r="F917">
        <v>-121.45</v>
      </c>
      <c r="G917">
        <v>1971</v>
      </c>
      <c r="H917">
        <v>5</v>
      </c>
      <c r="I917">
        <v>23</v>
      </c>
      <c r="J917" s="17">
        <v>26076</v>
      </c>
      <c r="M917" t="s">
        <v>2945</v>
      </c>
      <c r="N917">
        <v>2165.8000000000002</v>
      </c>
      <c r="O917" t="s">
        <v>167</v>
      </c>
      <c r="P917" t="s">
        <v>164</v>
      </c>
      <c r="Q917" t="s">
        <v>166</v>
      </c>
      <c r="R917" t="s">
        <v>164</v>
      </c>
      <c r="S917" t="s">
        <v>3876</v>
      </c>
      <c r="T917" t="s">
        <v>164</v>
      </c>
      <c r="U917" t="s">
        <v>164</v>
      </c>
      <c r="V917" s="17">
        <v>43956</v>
      </c>
      <c r="W917" t="s">
        <v>0</v>
      </c>
      <c r="X917">
        <v>4</v>
      </c>
      <c r="Y917">
        <v>4</v>
      </c>
      <c r="Z917" t="s">
        <v>226</v>
      </c>
      <c r="AA917" t="s">
        <v>225</v>
      </c>
    </row>
    <row r="918" spans="1:27" x14ac:dyDescent="0.2">
      <c r="A918">
        <v>916</v>
      </c>
      <c r="B918" t="s">
        <v>0</v>
      </c>
      <c r="C918" t="s">
        <v>3875</v>
      </c>
      <c r="D918" t="s">
        <v>164</v>
      </c>
      <c r="E918">
        <v>57.476999999999897</v>
      </c>
      <c r="F918">
        <v>-122.215999999999</v>
      </c>
      <c r="G918">
        <v>1971</v>
      </c>
      <c r="H918">
        <v>5</v>
      </c>
      <c r="I918">
        <v>27</v>
      </c>
      <c r="J918" s="17">
        <v>26080</v>
      </c>
      <c r="M918" t="s">
        <v>2945</v>
      </c>
      <c r="N918">
        <v>2560.4</v>
      </c>
      <c r="O918" t="s">
        <v>167</v>
      </c>
      <c r="P918" t="s">
        <v>164</v>
      </c>
      <c r="Q918" t="s">
        <v>166</v>
      </c>
      <c r="R918" t="s">
        <v>164</v>
      </c>
      <c r="S918" t="s">
        <v>3874</v>
      </c>
      <c r="T918" t="s">
        <v>164</v>
      </c>
      <c r="U918" t="s">
        <v>164</v>
      </c>
      <c r="V918" s="17">
        <v>43956</v>
      </c>
      <c r="W918" t="s">
        <v>0</v>
      </c>
      <c r="X918">
        <v>4</v>
      </c>
      <c r="Y918">
        <v>4</v>
      </c>
      <c r="Z918" t="s">
        <v>226</v>
      </c>
      <c r="AA918" t="s">
        <v>225</v>
      </c>
    </row>
    <row r="919" spans="1:27" x14ac:dyDescent="0.2">
      <c r="A919">
        <v>917</v>
      </c>
      <c r="B919" t="s">
        <v>0</v>
      </c>
      <c r="C919" t="s">
        <v>3873</v>
      </c>
      <c r="D919" t="s">
        <v>164</v>
      </c>
      <c r="E919">
        <v>57.8539999999999</v>
      </c>
      <c r="F919">
        <v>-123.026</v>
      </c>
      <c r="G919">
        <v>1971</v>
      </c>
      <c r="H919">
        <v>5</v>
      </c>
      <c r="I919">
        <v>7</v>
      </c>
      <c r="J919" s="17">
        <v>26060</v>
      </c>
      <c r="M919" t="s">
        <v>2945</v>
      </c>
      <c r="N919">
        <v>234.69999999999899</v>
      </c>
      <c r="O919" t="s">
        <v>185</v>
      </c>
      <c r="P919" t="s">
        <v>164</v>
      </c>
      <c r="Q919" t="s">
        <v>166</v>
      </c>
      <c r="R919" t="s">
        <v>164</v>
      </c>
      <c r="S919" t="s">
        <v>3872</v>
      </c>
      <c r="T919" t="s">
        <v>164</v>
      </c>
      <c r="U919" t="s">
        <v>164</v>
      </c>
      <c r="V919" s="17">
        <v>43956</v>
      </c>
      <c r="W919" t="s">
        <v>0</v>
      </c>
      <c r="X919">
        <v>4</v>
      </c>
      <c r="Y919">
        <v>4</v>
      </c>
      <c r="Z919" t="s">
        <v>226</v>
      </c>
      <c r="AA919" t="s">
        <v>225</v>
      </c>
    </row>
    <row r="920" spans="1:27" x14ac:dyDescent="0.2">
      <c r="A920">
        <v>918</v>
      </c>
      <c r="B920" t="s">
        <v>0</v>
      </c>
      <c r="C920" t="s">
        <v>3871</v>
      </c>
      <c r="D920" t="s">
        <v>164</v>
      </c>
      <c r="E920">
        <v>58.883000000000003</v>
      </c>
      <c r="F920">
        <v>-124.367999999999</v>
      </c>
      <c r="G920">
        <v>1971</v>
      </c>
      <c r="H920">
        <v>8</v>
      </c>
      <c r="I920">
        <v>1</v>
      </c>
      <c r="J920" s="17">
        <v>26146</v>
      </c>
      <c r="M920" t="s">
        <v>2945</v>
      </c>
      <c r="N920">
        <v>35094.300999999898</v>
      </c>
      <c r="O920" t="s">
        <v>167</v>
      </c>
      <c r="P920" t="s">
        <v>164</v>
      </c>
      <c r="Q920" t="s">
        <v>166</v>
      </c>
      <c r="R920" t="s">
        <v>164</v>
      </c>
      <c r="S920" t="s">
        <v>3870</v>
      </c>
      <c r="T920" t="s">
        <v>164</v>
      </c>
      <c r="U920" t="s">
        <v>164</v>
      </c>
      <c r="V920" s="17">
        <v>43956</v>
      </c>
      <c r="W920" t="s">
        <v>0</v>
      </c>
      <c r="X920">
        <v>4</v>
      </c>
      <c r="Y920">
        <v>4</v>
      </c>
      <c r="Z920" t="s">
        <v>226</v>
      </c>
      <c r="AA920" t="s">
        <v>225</v>
      </c>
    </row>
    <row r="921" spans="1:27" x14ac:dyDescent="0.2">
      <c r="A921">
        <v>919</v>
      </c>
      <c r="B921" t="s">
        <v>0</v>
      </c>
      <c r="C921" t="s">
        <v>3869</v>
      </c>
      <c r="D921" t="s">
        <v>164</v>
      </c>
      <c r="E921">
        <v>56.918999999999897</v>
      </c>
      <c r="F921">
        <v>-126.15</v>
      </c>
      <c r="G921">
        <v>1971</v>
      </c>
      <c r="H921">
        <v>7</v>
      </c>
      <c r="I921">
        <v>27</v>
      </c>
      <c r="J921" s="17">
        <v>26141</v>
      </c>
      <c r="M921" t="s">
        <v>2945</v>
      </c>
      <c r="N921">
        <v>6910</v>
      </c>
      <c r="O921" t="s">
        <v>167</v>
      </c>
      <c r="P921" t="s">
        <v>164</v>
      </c>
      <c r="Q921" t="s">
        <v>166</v>
      </c>
      <c r="R921" t="s">
        <v>164</v>
      </c>
      <c r="S921" t="s">
        <v>3868</v>
      </c>
      <c r="T921" t="s">
        <v>164</v>
      </c>
      <c r="U921" t="s">
        <v>164</v>
      </c>
      <c r="V921" s="17">
        <v>43956</v>
      </c>
      <c r="W921" t="s">
        <v>0</v>
      </c>
      <c r="X921">
        <v>12</v>
      </c>
      <c r="Y921">
        <v>12</v>
      </c>
      <c r="Z921" t="s">
        <v>222</v>
      </c>
      <c r="AA921" t="s">
        <v>221</v>
      </c>
    </row>
    <row r="922" spans="1:27" x14ac:dyDescent="0.2">
      <c r="A922">
        <v>920</v>
      </c>
      <c r="B922" t="s">
        <v>0</v>
      </c>
      <c r="C922" t="s">
        <v>3867</v>
      </c>
      <c r="D922" t="s">
        <v>164</v>
      </c>
      <c r="E922">
        <v>57.59</v>
      </c>
      <c r="F922">
        <v>-126.607</v>
      </c>
      <c r="G922">
        <v>1971</v>
      </c>
      <c r="H922">
        <v>7</v>
      </c>
      <c r="I922">
        <v>27</v>
      </c>
      <c r="J922" s="17">
        <v>26141</v>
      </c>
      <c r="M922" t="s">
        <v>2945</v>
      </c>
      <c r="N922">
        <v>2428.0999999999899</v>
      </c>
      <c r="O922" t="s">
        <v>167</v>
      </c>
      <c r="P922" t="s">
        <v>164</v>
      </c>
      <c r="Q922" t="s">
        <v>166</v>
      </c>
      <c r="R922" t="s">
        <v>164</v>
      </c>
      <c r="S922" t="s">
        <v>3866</v>
      </c>
      <c r="T922" t="s">
        <v>164</v>
      </c>
      <c r="U922" t="s">
        <v>164</v>
      </c>
      <c r="V922" s="17">
        <v>43956</v>
      </c>
      <c r="W922" t="s">
        <v>0</v>
      </c>
      <c r="X922">
        <v>12</v>
      </c>
      <c r="Y922">
        <v>12</v>
      </c>
      <c r="Z922" t="s">
        <v>222</v>
      </c>
      <c r="AA922" t="s">
        <v>221</v>
      </c>
    </row>
    <row r="923" spans="1:27" x14ac:dyDescent="0.2">
      <c r="A923">
        <v>921</v>
      </c>
      <c r="B923" t="s">
        <v>0</v>
      </c>
      <c r="C923" t="s">
        <v>3865</v>
      </c>
      <c r="D923" t="s">
        <v>164</v>
      </c>
      <c r="E923">
        <v>57.719999999999899</v>
      </c>
      <c r="F923">
        <v>-126.871</v>
      </c>
      <c r="G923">
        <v>1971</v>
      </c>
      <c r="H923">
        <v>8</v>
      </c>
      <c r="I923">
        <v>5</v>
      </c>
      <c r="J923" s="17">
        <v>26150</v>
      </c>
      <c r="M923" t="s">
        <v>2945</v>
      </c>
      <c r="N923">
        <v>704.1</v>
      </c>
      <c r="O923" t="s">
        <v>167</v>
      </c>
      <c r="P923" t="s">
        <v>164</v>
      </c>
      <c r="Q923" t="s">
        <v>166</v>
      </c>
      <c r="R923" t="s">
        <v>164</v>
      </c>
      <c r="S923" t="s">
        <v>3864</v>
      </c>
      <c r="T923" t="s">
        <v>164</v>
      </c>
      <c r="U923" t="s">
        <v>164</v>
      </c>
      <c r="V923" s="17">
        <v>43956</v>
      </c>
      <c r="W923" t="s">
        <v>0</v>
      </c>
      <c r="X923">
        <v>12</v>
      </c>
      <c r="Y923">
        <v>12</v>
      </c>
      <c r="Z923" t="s">
        <v>222</v>
      </c>
      <c r="AA923" t="s">
        <v>221</v>
      </c>
    </row>
    <row r="924" spans="1:27" x14ac:dyDescent="0.2">
      <c r="A924">
        <v>922</v>
      </c>
      <c r="B924" t="s">
        <v>0</v>
      </c>
      <c r="C924" t="s">
        <v>3863</v>
      </c>
      <c r="D924" t="s">
        <v>164</v>
      </c>
      <c r="E924">
        <v>58.832999999999899</v>
      </c>
      <c r="F924">
        <v>-129.298</v>
      </c>
      <c r="G924">
        <v>1971</v>
      </c>
      <c r="H924">
        <v>6</v>
      </c>
      <c r="I924">
        <v>19</v>
      </c>
      <c r="J924" s="17">
        <v>26103</v>
      </c>
      <c r="M924" t="s">
        <v>2945</v>
      </c>
      <c r="N924">
        <v>890.29999999999905</v>
      </c>
      <c r="O924" t="s">
        <v>167</v>
      </c>
      <c r="P924" t="s">
        <v>164</v>
      </c>
      <c r="Q924" t="s">
        <v>166</v>
      </c>
      <c r="R924" t="s">
        <v>164</v>
      </c>
      <c r="S924" t="s">
        <v>3862</v>
      </c>
      <c r="T924" t="s">
        <v>164</v>
      </c>
      <c r="U924" t="s">
        <v>164</v>
      </c>
      <c r="V924" s="17">
        <v>43956</v>
      </c>
      <c r="W924" t="s">
        <v>0</v>
      </c>
      <c r="X924">
        <v>12</v>
      </c>
      <c r="Y924">
        <v>12</v>
      </c>
      <c r="Z924" t="s">
        <v>222</v>
      </c>
      <c r="AA924" t="s">
        <v>221</v>
      </c>
    </row>
    <row r="925" spans="1:27" x14ac:dyDescent="0.2">
      <c r="A925">
        <v>923</v>
      </c>
      <c r="B925" t="s">
        <v>0</v>
      </c>
      <c r="C925" t="s">
        <v>3861</v>
      </c>
      <c r="D925" t="s">
        <v>164</v>
      </c>
      <c r="E925">
        <v>58.89</v>
      </c>
      <c r="F925">
        <v>-127.34</v>
      </c>
      <c r="G925">
        <v>1971</v>
      </c>
      <c r="H925">
        <v>6</v>
      </c>
      <c r="I925">
        <v>20</v>
      </c>
      <c r="J925" s="17">
        <v>26104</v>
      </c>
      <c r="M925" t="s">
        <v>2945</v>
      </c>
      <c r="N925">
        <v>25899.9</v>
      </c>
      <c r="O925" t="s">
        <v>167</v>
      </c>
      <c r="P925" t="s">
        <v>164</v>
      </c>
      <c r="Q925" t="s">
        <v>166</v>
      </c>
      <c r="R925" t="s">
        <v>164</v>
      </c>
      <c r="S925" t="s">
        <v>3860</v>
      </c>
      <c r="T925" t="s">
        <v>164</v>
      </c>
      <c r="U925" t="s">
        <v>164</v>
      </c>
      <c r="V925" s="17">
        <v>43956</v>
      </c>
      <c r="W925" t="s">
        <v>0</v>
      </c>
      <c r="X925">
        <v>12</v>
      </c>
      <c r="Y925">
        <v>12</v>
      </c>
      <c r="Z925" t="s">
        <v>222</v>
      </c>
      <c r="AA925" t="s">
        <v>221</v>
      </c>
    </row>
    <row r="926" spans="1:27" x14ac:dyDescent="0.2">
      <c r="A926">
        <v>924</v>
      </c>
      <c r="B926" t="s">
        <v>0</v>
      </c>
      <c r="C926" t="s">
        <v>3859</v>
      </c>
      <c r="D926" t="s">
        <v>164</v>
      </c>
      <c r="E926">
        <v>57.719999999999899</v>
      </c>
      <c r="F926">
        <v>-127.242999999999</v>
      </c>
      <c r="G926">
        <v>1971</v>
      </c>
      <c r="H926">
        <v>7</v>
      </c>
      <c r="I926">
        <v>26</v>
      </c>
      <c r="J926" s="17">
        <v>26140</v>
      </c>
      <c r="M926" t="s">
        <v>2945</v>
      </c>
      <c r="N926">
        <v>16369.5</v>
      </c>
      <c r="O926" t="s">
        <v>167</v>
      </c>
      <c r="P926" t="s">
        <v>164</v>
      </c>
      <c r="Q926" t="s">
        <v>166</v>
      </c>
      <c r="R926" t="s">
        <v>164</v>
      </c>
      <c r="S926" t="s">
        <v>3858</v>
      </c>
      <c r="T926" t="s">
        <v>164</v>
      </c>
      <c r="U926" t="s">
        <v>164</v>
      </c>
      <c r="V926" s="17">
        <v>43956</v>
      </c>
      <c r="W926" t="s">
        <v>0</v>
      </c>
      <c r="X926">
        <v>12</v>
      </c>
      <c r="Y926">
        <v>12</v>
      </c>
      <c r="Z926" t="s">
        <v>222</v>
      </c>
      <c r="AA926" t="s">
        <v>221</v>
      </c>
    </row>
    <row r="927" spans="1:27" x14ac:dyDescent="0.2">
      <c r="A927">
        <v>925</v>
      </c>
      <c r="B927" t="s">
        <v>0</v>
      </c>
      <c r="C927" t="s">
        <v>3857</v>
      </c>
      <c r="D927" t="s">
        <v>164</v>
      </c>
      <c r="E927">
        <v>58.749000000000002</v>
      </c>
      <c r="F927">
        <v>-133.50700000000001</v>
      </c>
      <c r="G927">
        <v>1971</v>
      </c>
      <c r="H927">
        <v>7</v>
      </c>
      <c r="I927">
        <v>6</v>
      </c>
      <c r="J927" s="17">
        <v>26120</v>
      </c>
      <c r="M927" t="s">
        <v>2945</v>
      </c>
      <c r="N927">
        <v>6086.3999999999896</v>
      </c>
      <c r="O927" t="s">
        <v>167</v>
      </c>
      <c r="P927" t="s">
        <v>164</v>
      </c>
      <c r="Q927" t="s">
        <v>166</v>
      </c>
      <c r="R927" t="s">
        <v>164</v>
      </c>
      <c r="S927" t="s">
        <v>3856</v>
      </c>
      <c r="T927" t="s">
        <v>164</v>
      </c>
      <c r="U927" t="s">
        <v>164</v>
      </c>
      <c r="V927" s="17">
        <v>43956</v>
      </c>
      <c r="W927" t="s">
        <v>0</v>
      </c>
      <c r="X927">
        <v>13</v>
      </c>
      <c r="Y927">
        <v>13</v>
      </c>
      <c r="Z927" t="s">
        <v>208</v>
      </c>
      <c r="AA927" t="s">
        <v>207</v>
      </c>
    </row>
    <row r="928" spans="1:27" x14ac:dyDescent="0.2">
      <c r="A928">
        <v>926</v>
      </c>
      <c r="B928" t="s">
        <v>0</v>
      </c>
      <c r="C928" t="s">
        <v>3855</v>
      </c>
      <c r="D928" t="s">
        <v>164</v>
      </c>
      <c r="E928">
        <v>57.64</v>
      </c>
      <c r="F928">
        <v>-123.262</v>
      </c>
      <c r="G928">
        <v>1971</v>
      </c>
      <c r="H928">
        <v>5</v>
      </c>
      <c r="I928">
        <v>7</v>
      </c>
      <c r="J928" s="17">
        <v>26060</v>
      </c>
      <c r="M928" t="s">
        <v>2945</v>
      </c>
      <c r="N928">
        <v>774.89999999999895</v>
      </c>
      <c r="O928" t="s">
        <v>185</v>
      </c>
      <c r="P928" t="s">
        <v>164</v>
      </c>
      <c r="Q928" t="s">
        <v>166</v>
      </c>
      <c r="R928" t="s">
        <v>164</v>
      </c>
      <c r="S928" t="s">
        <v>3854</v>
      </c>
      <c r="T928" t="s">
        <v>164</v>
      </c>
      <c r="U928" t="s">
        <v>164</v>
      </c>
      <c r="V928" s="17">
        <v>43956</v>
      </c>
      <c r="W928" t="s">
        <v>0</v>
      </c>
      <c r="X928">
        <v>12</v>
      </c>
      <c r="Y928">
        <v>12</v>
      </c>
      <c r="Z928" t="s">
        <v>222</v>
      </c>
      <c r="AA928" t="s">
        <v>221</v>
      </c>
    </row>
    <row r="929" spans="1:27" x14ac:dyDescent="0.2">
      <c r="A929">
        <v>927</v>
      </c>
      <c r="B929" t="s">
        <v>0</v>
      </c>
      <c r="C929" t="s">
        <v>3853</v>
      </c>
      <c r="D929" t="s">
        <v>164</v>
      </c>
      <c r="E929">
        <v>57.018000000000001</v>
      </c>
      <c r="F929">
        <v>-122.857</v>
      </c>
      <c r="G929">
        <v>1971</v>
      </c>
      <c r="H929">
        <v>5</v>
      </c>
      <c r="I929">
        <v>11</v>
      </c>
      <c r="J929" s="17">
        <v>26064</v>
      </c>
      <c r="M929" t="s">
        <v>2945</v>
      </c>
      <c r="N929">
        <v>793.1</v>
      </c>
      <c r="O929" t="s">
        <v>185</v>
      </c>
      <c r="P929" t="s">
        <v>164</v>
      </c>
      <c r="Q929" t="s">
        <v>166</v>
      </c>
      <c r="R929" t="s">
        <v>164</v>
      </c>
      <c r="S929" t="s">
        <v>3852</v>
      </c>
      <c r="T929" t="s">
        <v>164</v>
      </c>
      <c r="U929" t="s">
        <v>164</v>
      </c>
      <c r="V929" s="17">
        <v>43956</v>
      </c>
      <c r="W929" t="s">
        <v>0</v>
      </c>
      <c r="X929">
        <v>12</v>
      </c>
      <c r="Y929">
        <v>12</v>
      </c>
      <c r="Z929" t="s">
        <v>222</v>
      </c>
      <c r="AA929" t="s">
        <v>221</v>
      </c>
    </row>
    <row r="930" spans="1:27" x14ac:dyDescent="0.2">
      <c r="A930">
        <v>928</v>
      </c>
      <c r="B930" t="s">
        <v>0</v>
      </c>
      <c r="C930" t="s">
        <v>3851</v>
      </c>
      <c r="D930" t="s">
        <v>164</v>
      </c>
      <c r="E930">
        <v>57.954999999999899</v>
      </c>
      <c r="F930">
        <v>-128.46600000000001</v>
      </c>
      <c r="G930">
        <v>1971</v>
      </c>
      <c r="H930">
        <v>6</v>
      </c>
      <c r="I930">
        <v>19</v>
      </c>
      <c r="J930" s="17">
        <v>26103</v>
      </c>
      <c r="M930" t="s">
        <v>2945</v>
      </c>
      <c r="N930">
        <v>513.89999999999895</v>
      </c>
      <c r="O930" t="s">
        <v>167</v>
      </c>
      <c r="P930" t="s">
        <v>164</v>
      </c>
      <c r="Q930" t="s">
        <v>166</v>
      </c>
      <c r="R930" t="s">
        <v>164</v>
      </c>
      <c r="S930" t="s">
        <v>3850</v>
      </c>
      <c r="T930" t="s">
        <v>164</v>
      </c>
      <c r="U930" t="s">
        <v>164</v>
      </c>
      <c r="V930" s="17">
        <v>43956</v>
      </c>
      <c r="W930" t="s">
        <v>0</v>
      </c>
      <c r="X930">
        <v>12</v>
      </c>
      <c r="Y930">
        <v>12</v>
      </c>
      <c r="Z930" t="s">
        <v>222</v>
      </c>
      <c r="AA930" t="s">
        <v>221</v>
      </c>
    </row>
    <row r="931" spans="1:27" x14ac:dyDescent="0.2">
      <c r="A931">
        <v>929</v>
      </c>
      <c r="B931" t="s">
        <v>0</v>
      </c>
      <c r="C931" t="s">
        <v>3849</v>
      </c>
      <c r="D931" t="s">
        <v>164</v>
      </c>
      <c r="E931">
        <v>57.427</v>
      </c>
      <c r="F931">
        <v>-127.526</v>
      </c>
      <c r="G931">
        <v>1971</v>
      </c>
      <c r="H931">
        <v>7</v>
      </c>
      <c r="I931">
        <v>27</v>
      </c>
      <c r="J931" s="17">
        <v>26141</v>
      </c>
      <c r="M931" t="s">
        <v>2945</v>
      </c>
      <c r="N931">
        <v>5127.3</v>
      </c>
      <c r="O931" t="s">
        <v>167</v>
      </c>
      <c r="P931" t="s">
        <v>164</v>
      </c>
      <c r="Q931" t="s">
        <v>166</v>
      </c>
      <c r="R931" t="s">
        <v>164</v>
      </c>
      <c r="S931" t="s">
        <v>3848</v>
      </c>
      <c r="T931" t="s">
        <v>164</v>
      </c>
      <c r="U931" t="s">
        <v>164</v>
      </c>
      <c r="V931" s="17">
        <v>43956</v>
      </c>
      <c r="W931" t="s">
        <v>0</v>
      </c>
      <c r="X931">
        <v>12</v>
      </c>
      <c r="Y931">
        <v>12</v>
      </c>
      <c r="Z931" t="s">
        <v>222</v>
      </c>
      <c r="AA931" t="s">
        <v>221</v>
      </c>
    </row>
    <row r="932" spans="1:27" x14ac:dyDescent="0.2">
      <c r="A932">
        <v>930</v>
      </c>
      <c r="B932" t="s">
        <v>0</v>
      </c>
      <c r="C932" t="s">
        <v>3847</v>
      </c>
      <c r="D932" t="s">
        <v>164</v>
      </c>
      <c r="E932">
        <v>56.905000000000001</v>
      </c>
      <c r="F932">
        <v>-121.42700000000001</v>
      </c>
      <c r="G932">
        <v>1966</v>
      </c>
      <c r="H932">
        <v>5</v>
      </c>
      <c r="I932">
        <v>4</v>
      </c>
      <c r="J932" s="17">
        <v>24231</v>
      </c>
      <c r="M932" t="s">
        <v>3142</v>
      </c>
      <c r="N932">
        <v>809.29999999999905</v>
      </c>
      <c r="O932" t="s">
        <v>185</v>
      </c>
      <c r="P932" t="s">
        <v>164</v>
      </c>
      <c r="Q932" t="s">
        <v>166</v>
      </c>
      <c r="R932" t="s">
        <v>164</v>
      </c>
      <c r="S932" t="s">
        <v>3846</v>
      </c>
      <c r="T932" t="s">
        <v>164</v>
      </c>
      <c r="U932" t="s">
        <v>164</v>
      </c>
      <c r="V932" s="17">
        <v>43956</v>
      </c>
      <c r="W932" t="s">
        <v>0</v>
      </c>
      <c r="X932">
        <v>9</v>
      </c>
      <c r="Y932">
        <v>9</v>
      </c>
      <c r="Z932" t="s">
        <v>393</v>
      </c>
      <c r="AA932" t="s">
        <v>392</v>
      </c>
    </row>
    <row r="933" spans="1:27" x14ac:dyDescent="0.2">
      <c r="A933">
        <v>931</v>
      </c>
      <c r="B933" t="s">
        <v>0</v>
      </c>
      <c r="C933" t="s">
        <v>3845</v>
      </c>
      <c r="D933" t="s">
        <v>164</v>
      </c>
      <c r="E933">
        <v>56.817999999999898</v>
      </c>
      <c r="F933">
        <v>-121.267</v>
      </c>
      <c r="G933">
        <v>1966</v>
      </c>
      <c r="H933">
        <v>5</v>
      </c>
      <c r="I933">
        <v>16</v>
      </c>
      <c r="J933" s="17">
        <v>24243</v>
      </c>
      <c r="M933" t="s">
        <v>3142</v>
      </c>
      <c r="N933">
        <v>295.39999999999901</v>
      </c>
      <c r="O933" t="s">
        <v>185</v>
      </c>
      <c r="P933" t="s">
        <v>164</v>
      </c>
      <c r="Q933" t="s">
        <v>166</v>
      </c>
      <c r="R933" t="s">
        <v>164</v>
      </c>
      <c r="S933" t="s">
        <v>3844</v>
      </c>
      <c r="T933" t="s">
        <v>164</v>
      </c>
      <c r="U933" t="s">
        <v>164</v>
      </c>
      <c r="V933" s="17">
        <v>43956</v>
      </c>
      <c r="W933" t="s">
        <v>0</v>
      </c>
      <c r="X933">
        <v>9</v>
      </c>
      <c r="Y933">
        <v>9</v>
      </c>
      <c r="Z933" t="s">
        <v>393</v>
      </c>
      <c r="AA933" t="s">
        <v>392</v>
      </c>
    </row>
    <row r="934" spans="1:27" x14ac:dyDescent="0.2">
      <c r="A934">
        <v>932</v>
      </c>
      <c r="B934" t="s">
        <v>0</v>
      </c>
      <c r="C934" t="s">
        <v>3843</v>
      </c>
      <c r="D934" t="s">
        <v>164</v>
      </c>
      <c r="E934">
        <v>56.567999999999898</v>
      </c>
      <c r="F934">
        <v>-121.069999999999</v>
      </c>
      <c r="G934">
        <v>1966</v>
      </c>
      <c r="H934">
        <v>5</v>
      </c>
      <c r="I934">
        <v>24</v>
      </c>
      <c r="J934" s="17">
        <v>24251</v>
      </c>
      <c r="M934" t="s">
        <v>3142</v>
      </c>
      <c r="N934">
        <v>404.6</v>
      </c>
      <c r="O934" t="s">
        <v>185</v>
      </c>
      <c r="P934" t="s">
        <v>164</v>
      </c>
      <c r="Q934" t="s">
        <v>166</v>
      </c>
      <c r="R934" t="s">
        <v>164</v>
      </c>
      <c r="S934" t="s">
        <v>3842</v>
      </c>
      <c r="T934" t="s">
        <v>164</v>
      </c>
      <c r="U934" t="s">
        <v>164</v>
      </c>
      <c r="V934" s="17">
        <v>43956</v>
      </c>
      <c r="W934" t="s">
        <v>0</v>
      </c>
      <c r="X934">
        <v>9</v>
      </c>
      <c r="Y934">
        <v>9</v>
      </c>
      <c r="Z934" t="s">
        <v>393</v>
      </c>
      <c r="AA934" t="s">
        <v>392</v>
      </c>
    </row>
    <row r="935" spans="1:27" x14ac:dyDescent="0.2">
      <c r="A935">
        <v>933</v>
      </c>
      <c r="B935" t="s">
        <v>0</v>
      </c>
      <c r="C935" t="s">
        <v>3841</v>
      </c>
      <c r="D935" t="s">
        <v>164</v>
      </c>
      <c r="E935">
        <v>56.869</v>
      </c>
      <c r="F935">
        <v>-122.504</v>
      </c>
      <c r="G935">
        <v>1971</v>
      </c>
      <c r="H935">
        <v>5</v>
      </c>
      <c r="I935">
        <v>7</v>
      </c>
      <c r="J935" s="17">
        <v>26060</v>
      </c>
      <c r="M935" t="s">
        <v>2945</v>
      </c>
      <c r="N935">
        <v>358.1</v>
      </c>
      <c r="O935" t="s">
        <v>185</v>
      </c>
      <c r="P935" t="s">
        <v>164</v>
      </c>
      <c r="Q935" t="s">
        <v>166</v>
      </c>
      <c r="R935" t="s">
        <v>164</v>
      </c>
      <c r="S935" t="s">
        <v>3840</v>
      </c>
      <c r="T935" t="s">
        <v>164</v>
      </c>
      <c r="U935" t="s">
        <v>164</v>
      </c>
      <c r="V935" s="17">
        <v>43956</v>
      </c>
      <c r="W935" t="s">
        <v>0</v>
      </c>
      <c r="X935">
        <v>9</v>
      </c>
      <c r="Y935">
        <v>9</v>
      </c>
      <c r="Z935" t="s">
        <v>393</v>
      </c>
      <c r="AA935" t="s">
        <v>392</v>
      </c>
    </row>
    <row r="936" spans="1:27" x14ac:dyDescent="0.2">
      <c r="A936">
        <v>934</v>
      </c>
      <c r="B936" t="s">
        <v>0</v>
      </c>
      <c r="C936" t="s">
        <v>3839</v>
      </c>
      <c r="D936" t="s">
        <v>164</v>
      </c>
      <c r="E936">
        <v>56.289000000000001</v>
      </c>
      <c r="F936">
        <v>-121.254</v>
      </c>
      <c r="G936">
        <v>1971</v>
      </c>
      <c r="H936">
        <v>5</v>
      </c>
      <c r="I936">
        <v>5</v>
      </c>
      <c r="J936" s="17">
        <v>26058</v>
      </c>
      <c r="M936" t="s">
        <v>2945</v>
      </c>
      <c r="N936">
        <v>445.1</v>
      </c>
      <c r="O936" t="s">
        <v>185</v>
      </c>
      <c r="P936" t="s">
        <v>164</v>
      </c>
      <c r="Q936" t="s">
        <v>166</v>
      </c>
      <c r="R936" t="s">
        <v>164</v>
      </c>
      <c r="S936" t="s">
        <v>3838</v>
      </c>
      <c r="T936" t="s">
        <v>164</v>
      </c>
      <c r="U936" t="s">
        <v>164</v>
      </c>
      <c r="V936" s="17">
        <v>43956</v>
      </c>
      <c r="W936" t="s">
        <v>0</v>
      </c>
      <c r="X936">
        <v>9</v>
      </c>
      <c r="Y936">
        <v>9</v>
      </c>
      <c r="Z936" t="s">
        <v>393</v>
      </c>
      <c r="AA936" t="s">
        <v>392</v>
      </c>
    </row>
    <row r="937" spans="1:27" x14ac:dyDescent="0.2">
      <c r="A937">
        <v>935</v>
      </c>
      <c r="B937" t="s">
        <v>0</v>
      </c>
      <c r="C937" t="s">
        <v>3837</v>
      </c>
      <c r="D937" t="s">
        <v>164</v>
      </c>
      <c r="E937">
        <v>56.484000000000002</v>
      </c>
      <c r="F937">
        <v>-121.03100000000001</v>
      </c>
      <c r="G937">
        <v>1971</v>
      </c>
      <c r="H937">
        <v>5</v>
      </c>
      <c r="I937">
        <v>26</v>
      </c>
      <c r="J937" s="17">
        <v>26079</v>
      </c>
      <c r="M937" t="s">
        <v>2945</v>
      </c>
      <c r="N937">
        <v>230.599999999999</v>
      </c>
      <c r="O937" t="s">
        <v>185</v>
      </c>
      <c r="P937" t="s">
        <v>164</v>
      </c>
      <c r="Q937" t="s">
        <v>166</v>
      </c>
      <c r="R937" t="s">
        <v>164</v>
      </c>
      <c r="S937" t="s">
        <v>3836</v>
      </c>
      <c r="T937" t="s">
        <v>164</v>
      </c>
      <c r="U937" t="s">
        <v>164</v>
      </c>
      <c r="V937" s="17">
        <v>43956</v>
      </c>
      <c r="W937" t="s">
        <v>0</v>
      </c>
      <c r="X937">
        <v>9</v>
      </c>
      <c r="Y937">
        <v>9</v>
      </c>
      <c r="Z937" t="s">
        <v>393</v>
      </c>
      <c r="AA937" t="s">
        <v>392</v>
      </c>
    </row>
    <row r="938" spans="1:27" x14ac:dyDescent="0.2">
      <c r="A938">
        <v>936</v>
      </c>
      <c r="B938" t="s">
        <v>0</v>
      </c>
      <c r="C938" t="s">
        <v>3835</v>
      </c>
      <c r="D938" t="s">
        <v>164</v>
      </c>
      <c r="E938">
        <v>55.817999999999898</v>
      </c>
      <c r="F938">
        <v>-121.48</v>
      </c>
      <c r="G938">
        <v>1966</v>
      </c>
      <c r="H938">
        <v>5</v>
      </c>
      <c r="I938">
        <v>6</v>
      </c>
      <c r="J938" s="17">
        <v>24233</v>
      </c>
      <c r="M938" t="s">
        <v>3142</v>
      </c>
      <c r="N938">
        <v>1133.0999999999899</v>
      </c>
      <c r="O938" t="s">
        <v>185</v>
      </c>
      <c r="P938" t="s">
        <v>164</v>
      </c>
      <c r="Q938" t="s">
        <v>166</v>
      </c>
      <c r="R938" t="s">
        <v>164</v>
      </c>
      <c r="S938" t="s">
        <v>3834</v>
      </c>
      <c r="T938" t="s">
        <v>164</v>
      </c>
      <c r="U938" t="s">
        <v>164</v>
      </c>
      <c r="V938" s="17">
        <v>43956</v>
      </c>
      <c r="W938" t="s">
        <v>0</v>
      </c>
      <c r="X938">
        <v>9</v>
      </c>
      <c r="Y938">
        <v>9</v>
      </c>
      <c r="Z938" t="s">
        <v>393</v>
      </c>
      <c r="AA938" t="s">
        <v>392</v>
      </c>
    </row>
    <row r="939" spans="1:27" x14ac:dyDescent="0.2">
      <c r="A939">
        <v>937</v>
      </c>
      <c r="B939" t="s">
        <v>0</v>
      </c>
      <c r="C939" t="s">
        <v>3833</v>
      </c>
      <c r="D939" t="s">
        <v>164</v>
      </c>
      <c r="E939">
        <v>56.067999999999898</v>
      </c>
      <c r="F939">
        <v>-121.42700000000001</v>
      </c>
      <c r="G939">
        <v>1966</v>
      </c>
      <c r="H939">
        <v>5</v>
      </c>
      <c r="I939">
        <v>8</v>
      </c>
      <c r="J939" s="17">
        <v>24235</v>
      </c>
      <c r="M939" t="s">
        <v>3142</v>
      </c>
      <c r="N939">
        <v>984.1</v>
      </c>
      <c r="O939" t="s">
        <v>185</v>
      </c>
      <c r="P939" t="s">
        <v>164</v>
      </c>
      <c r="Q939" t="s">
        <v>166</v>
      </c>
      <c r="R939" t="s">
        <v>164</v>
      </c>
      <c r="S939" t="s">
        <v>3832</v>
      </c>
      <c r="T939" t="s">
        <v>164</v>
      </c>
      <c r="U939" t="s">
        <v>164</v>
      </c>
      <c r="V939" s="17">
        <v>43956</v>
      </c>
      <c r="W939" t="s">
        <v>0</v>
      </c>
      <c r="X939">
        <v>9</v>
      </c>
      <c r="Y939">
        <v>9</v>
      </c>
      <c r="Z939" t="s">
        <v>393</v>
      </c>
      <c r="AA939" t="s">
        <v>392</v>
      </c>
    </row>
    <row r="940" spans="1:27" x14ac:dyDescent="0.2">
      <c r="A940">
        <v>938</v>
      </c>
      <c r="B940" t="s">
        <v>0</v>
      </c>
      <c r="C940" t="s">
        <v>3831</v>
      </c>
      <c r="D940" t="s">
        <v>164</v>
      </c>
      <c r="E940">
        <v>56.683999999999898</v>
      </c>
      <c r="F940">
        <v>-120.569999999999</v>
      </c>
      <c r="G940">
        <v>1966</v>
      </c>
      <c r="H940">
        <v>5</v>
      </c>
      <c r="I940">
        <v>25</v>
      </c>
      <c r="J940" s="17">
        <v>24252</v>
      </c>
      <c r="M940" t="s">
        <v>3142</v>
      </c>
      <c r="N940">
        <v>809.29999999999905</v>
      </c>
      <c r="O940" t="s">
        <v>185</v>
      </c>
      <c r="P940" t="s">
        <v>164</v>
      </c>
      <c r="Q940" t="s">
        <v>166</v>
      </c>
      <c r="R940" t="s">
        <v>164</v>
      </c>
      <c r="S940" t="s">
        <v>3830</v>
      </c>
      <c r="T940" t="s">
        <v>164</v>
      </c>
      <c r="U940" t="s">
        <v>164</v>
      </c>
      <c r="V940" s="17">
        <v>43956</v>
      </c>
      <c r="W940" t="s">
        <v>0</v>
      </c>
      <c r="X940">
        <v>9</v>
      </c>
      <c r="Y940">
        <v>9</v>
      </c>
      <c r="Z940" t="s">
        <v>393</v>
      </c>
      <c r="AA940" t="s">
        <v>392</v>
      </c>
    </row>
    <row r="941" spans="1:27" x14ac:dyDescent="0.2">
      <c r="A941">
        <v>939</v>
      </c>
      <c r="B941" t="s">
        <v>0</v>
      </c>
      <c r="C941" t="s">
        <v>3829</v>
      </c>
      <c r="D941" t="s">
        <v>164</v>
      </c>
      <c r="E941">
        <v>55.905000000000001</v>
      </c>
      <c r="F941">
        <v>-120.992999999999</v>
      </c>
      <c r="G941">
        <v>1971</v>
      </c>
      <c r="H941">
        <v>5</v>
      </c>
      <c r="I941">
        <v>1</v>
      </c>
      <c r="J941" s="17">
        <v>26054</v>
      </c>
      <c r="M941" t="s">
        <v>2945</v>
      </c>
      <c r="N941">
        <v>399.8</v>
      </c>
      <c r="O941" t="s">
        <v>185</v>
      </c>
      <c r="P941" t="s">
        <v>164</v>
      </c>
      <c r="Q941" t="s">
        <v>166</v>
      </c>
      <c r="R941" t="s">
        <v>164</v>
      </c>
      <c r="S941" t="s">
        <v>3828</v>
      </c>
      <c r="T941" t="s">
        <v>164</v>
      </c>
      <c r="U941" t="s">
        <v>164</v>
      </c>
      <c r="V941" s="17">
        <v>43956</v>
      </c>
      <c r="W941" t="s">
        <v>0</v>
      </c>
      <c r="X941">
        <v>9</v>
      </c>
      <c r="Y941">
        <v>9</v>
      </c>
      <c r="Z941" t="s">
        <v>393</v>
      </c>
      <c r="AA941" t="s">
        <v>392</v>
      </c>
    </row>
    <row r="942" spans="1:27" x14ac:dyDescent="0.2">
      <c r="A942">
        <v>940</v>
      </c>
      <c r="B942" t="s">
        <v>0</v>
      </c>
      <c r="C942" t="s">
        <v>3827</v>
      </c>
      <c r="D942" t="s">
        <v>164</v>
      </c>
      <c r="E942">
        <v>55.933999999999898</v>
      </c>
      <c r="F942">
        <v>-120.678</v>
      </c>
      <c r="G942">
        <v>1971</v>
      </c>
      <c r="H942">
        <v>5</v>
      </c>
      <c r="I942">
        <v>1</v>
      </c>
      <c r="J942" s="17">
        <v>26054</v>
      </c>
      <c r="M942" t="s">
        <v>2945</v>
      </c>
      <c r="N942">
        <v>1499.7</v>
      </c>
      <c r="O942" t="s">
        <v>185</v>
      </c>
      <c r="P942" t="s">
        <v>164</v>
      </c>
      <c r="Q942" t="s">
        <v>166</v>
      </c>
      <c r="R942" t="s">
        <v>164</v>
      </c>
      <c r="S942" t="s">
        <v>3826</v>
      </c>
      <c r="T942" t="s">
        <v>164</v>
      </c>
      <c r="U942" t="s">
        <v>164</v>
      </c>
      <c r="V942" s="17">
        <v>43956</v>
      </c>
      <c r="W942" t="s">
        <v>0</v>
      </c>
      <c r="X942">
        <v>9</v>
      </c>
      <c r="Y942">
        <v>9</v>
      </c>
      <c r="Z942" t="s">
        <v>393</v>
      </c>
      <c r="AA942" t="s">
        <v>392</v>
      </c>
    </row>
    <row r="943" spans="1:27" x14ac:dyDescent="0.2">
      <c r="A943">
        <v>941</v>
      </c>
      <c r="B943" t="s">
        <v>0</v>
      </c>
      <c r="C943" t="s">
        <v>3825</v>
      </c>
      <c r="D943" t="s">
        <v>164</v>
      </c>
      <c r="E943">
        <v>55.741999999999898</v>
      </c>
      <c r="F943">
        <v>-121.178</v>
      </c>
      <c r="G943">
        <v>1971</v>
      </c>
      <c r="H943">
        <v>5</v>
      </c>
      <c r="I943">
        <v>11</v>
      </c>
      <c r="J943" s="17">
        <v>26064</v>
      </c>
      <c r="M943" t="s">
        <v>2945</v>
      </c>
      <c r="N943">
        <v>4404.6000000000004</v>
      </c>
      <c r="O943" t="s">
        <v>185</v>
      </c>
      <c r="P943" t="s">
        <v>164</v>
      </c>
      <c r="Q943" t="s">
        <v>166</v>
      </c>
      <c r="R943" t="s">
        <v>164</v>
      </c>
      <c r="S943" t="s">
        <v>3824</v>
      </c>
      <c r="T943" t="s">
        <v>164</v>
      </c>
      <c r="U943" t="s">
        <v>164</v>
      </c>
      <c r="V943" s="17">
        <v>43956</v>
      </c>
      <c r="W943" t="s">
        <v>0</v>
      </c>
      <c r="X943">
        <v>9</v>
      </c>
      <c r="Y943">
        <v>9</v>
      </c>
      <c r="Z943" t="s">
        <v>393</v>
      </c>
      <c r="AA943" t="s">
        <v>392</v>
      </c>
    </row>
    <row r="944" spans="1:27" x14ac:dyDescent="0.2">
      <c r="A944">
        <v>942</v>
      </c>
      <c r="B944" t="s">
        <v>0</v>
      </c>
      <c r="C944" t="s">
        <v>3823</v>
      </c>
      <c r="D944" t="s">
        <v>164</v>
      </c>
      <c r="E944">
        <v>55.847000000000001</v>
      </c>
      <c r="F944">
        <v>-120.992999999999</v>
      </c>
      <c r="G944">
        <v>1971</v>
      </c>
      <c r="H944">
        <v>5</v>
      </c>
      <c r="I944">
        <v>11</v>
      </c>
      <c r="J944" s="17">
        <v>26064</v>
      </c>
      <c r="M944" t="s">
        <v>2945</v>
      </c>
      <c r="N944">
        <v>6282.3</v>
      </c>
      <c r="O944" t="s">
        <v>185</v>
      </c>
      <c r="P944" t="s">
        <v>164</v>
      </c>
      <c r="Q944" t="s">
        <v>166</v>
      </c>
      <c r="R944" t="s">
        <v>164</v>
      </c>
      <c r="S944" t="s">
        <v>3822</v>
      </c>
      <c r="T944" t="s">
        <v>164</v>
      </c>
      <c r="U944" t="s">
        <v>164</v>
      </c>
      <c r="V944" s="17">
        <v>43956</v>
      </c>
      <c r="W944" t="s">
        <v>0</v>
      </c>
      <c r="X944">
        <v>9</v>
      </c>
      <c r="Y944">
        <v>9</v>
      </c>
      <c r="Z944" t="s">
        <v>393</v>
      </c>
      <c r="AA944" t="s">
        <v>392</v>
      </c>
    </row>
    <row r="945" spans="1:27" x14ac:dyDescent="0.2">
      <c r="A945">
        <v>943</v>
      </c>
      <c r="B945" t="s">
        <v>0</v>
      </c>
      <c r="C945" t="s">
        <v>3821</v>
      </c>
      <c r="D945" t="s">
        <v>164</v>
      </c>
      <c r="E945">
        <v>56.289000000000001</v>
      </c>
      <c r="F945">
        <v>-121.334</v>
      </c>
      <c r="G945">
        <v>1971</v>
      </c>
      <c r="H945">
        <v>5</v>
      </c>
      <c r="I945">
        <v>11</v>
      </c>
      <c r="J945" s="17">
        <v>26064</v>
      </c>
      <c r="M945" t="s">
        <v>2945</v>
      </c>
      <c r="N945">
        <v>617.1</v>
      </c>
      <c r="O945" t="s">
        <v>185</v>
      </c>
      <c r="P945" t="s">
        <v>164</v>
      </c>
      <c r="Q945" t="s">
        <v>166</v>
      </c>
      <c r="R945" t="s">
        <v>164</v>
      </c>
      <c r="S945" t="s">
        <v>3820</v>
      </c>
      <c r="T945" t="s">
        <v>164</v>
      </c>
      <c r="U945" t="s">
        <v>164</v>
      </c>
      <c r="V945" s="17">
        <v>43956</v>
      </c>
      <c r="W945" t="s">
        <v>0</v>
      </c>
      <c r="X945">
        <v>9</v>
      </c>
      <c r="Y945">
        <v>9</v>
      </c>
      <c r="Z945" t="s">
        <v>393</v>
      </c>
      <c r="AA945" t="s">
        <v>392</v>
      </c>
    </row>
    <row r="946" spans="1:27" x14ac:dyDescent="0.2">
      <c r="A946">
        <v>944</v>
      </c>
      <c r="B946" t="s">
        <v>0</v>
      </c>
      <c r="C946" t="s">
        <v>3819</v>
      </c>
      <c r="D946" t="s">
        <v>164</v>
      </c>
      <c r="E946">
        <v>56.454999999999899</v>
      </c>
      <c r="F946">
        <v>-120.596999999999</v>
      </c>
      <c r="G946">
        <v>1971</v>
      </c>
      <c r="H946">
        <v>5</v>
      </c>
      <c r="I946">
        <v>11</v>
      </c>
      <c r="J946" s="17">
        <v>26064</v>
      </c>
      <c r="M946" t="s">
        <v>2945</v>
      </c>
      <c r="N946">
        <v>1116.9000000000001</v>
      </c>
      <c r="O946" t="s">
        <v>185</v>
      </c>
      <c r="P946" t="s">
        <v>164</v>
      </c>
      <c r="Q946" t="s">
        <v>166</v>
      </c>
      <c r="R946" t="s">
        <v>164</v>
      </c>
      <c r="S946" t="s">
        <v>3818</v>
      </c>
      <c r="T946" t="s">
        <v>164</v>
      </c>
      <c r="U946" t="s">
        <v>164</v>
      </c>
      <c r="V946" s="17">
        <v>43956</v>
      </c>
      <c r="W946" t="s">
        <v>0</v>
      </c>
      <c r="X946">
        <v>9</v>
      </c>
      <c r="Y946">
        <v>9</v>
      </c>
      <c r="Z946" t="s">
        <v>393</v>
      </c>
      <c r="AA946" t="s">
        <v>392</v>
      </c>
    </row>
    <row r="947" spans="1:27" x14ac:dyDescent="0.2">
      <c r="A947">
        <v>945</v>
      </c>
      <c r="B947" t="s">
        <v>0</v>
      </c>
      <c r="C947" t="s">
        <v>3817</v>
      </c>
      <c r="D947" t="s">
        <v>164</v>
      </c>
      <c r="E947">
        <v>56.253</v>
      </c>
      <c r="F947">
        <v>-120.203</v>
      </c>
      <c r="G947">
        <v>1971</v>
      </c>
      <c r="H947">
        <v>5</v>
      </c>
      <c r="I947">
        <v>12</v>
      </c>
      <c r="J947" s="17">
        <v>26065</v>
      </c>
      <c r="M947" t="s">
        <v>2945</v>
      </c>
      <c r="N947">
        <v>246.8</v>
      </c>
      <c r="O947" t="s">
        <v>185</v>
      </c>
      <c r="P947" t="s">
        <v>164</v>
      </c>
      <c r="Q947" t="s">
        <v>166</v>
      </c>
      <c r="R947" t="s">
        <v>164</v>
      </c>
      <c r="S947" t="s">
        <v>3816</v>
      </c>
      <c r="T947" t="s">
        <v>164</v>
      </c>
      <c r="U947" t="s">
        <v>164</v>
      </c>
      <c r="V947" s="17">
        <v>43956</v>
      </c>
      <c r="W947" t="s">
        <v>0</v>
      </c>
      <c r="X947">
        <v>9</v>
      </c>
      <c r="Y947">
        <v>9</v>
      </c>
      <c r="Z947" t="s">
        <v>393</v>
      </c>
      <c r="AA947" t="s">
        <v>392</v>
      </c>
    </row>
    <row r="948" spans="1:27" x14ac:dyDescent="0.2">
      <c r="A948">
        <v>946</v>
      </c>
      <c r="B948" t="s">
        <v>0</v>
      </c>
      <c r="C948" t="s">
        <v>3815</v>
      </c>
      <c r="D948" t="s">
        <v>164</v>
      </c>
      <c r="E948">
        <v>55.713000000000001</v>
      </c>
      <c r="F948">
        <v>-121.467</v>
      </c>
      <c r="G948">
        <v>1971</v>
      </c>
      <c r="H948">
        <v>5</v>
      </c>
      <c r="I948">
        <v>1</v>
      </c>
      <c r="J948" s="17">
        <v>26054</v>
      </c>
      <c r="M948" t="s">
        <v>2945</v>
      </c>
      <c r="N948">
        <v>964.7</v>
      </c>
      <c r="O948" t="s">
        <v>185</v>
      </c>
      <c r="P948" t="s">
        <v>164</v>
      </c>
      <c r="Q948" t="s">
        <v>166</v>
      </c>
      <c r="R948" t="s">
        <v>164</v>
      </c>
      <c r="S948" t="s">
        <v>3814</v>
      </c>
      <c r="T948" t="s">
        <v>164</v>
      </c>
      <c r="U948" t="s">
        <v>164</v>
      </c>
      <c r="V948" s="17">
        <v>43956</v>
      </c>
      <c r="W948" t="s">
        <v>0</v>
      </c>
      <c r="X948">
        <v>9</v>
      </c>
      <c r="Y948">
        <v>9</v>
      </c>
      <c r="Z948" t="s">
        <v>393</v>
      </c>
      <c r="AA948" t="s">
        <v>392</v>
      </c>
    </row>
    <row r="949" spans="1:27" x14ac:dyDescent="0.2">
      <c r="A949">
        <v>947</v>
      </c>
      <c r="B949" t="s">
        <v>0</v>
      </c>
      <c r="C949" t="s">
        <v>3813</v>
      </c>
      <c r="D949" t="s">
        <v>164</v>
      </c>
      <c r="E949">
        <v>55.832999999999899</v>
      </c>
      <c r="F949">
        <v>-121.51</v>
      </c>
      <c r="G949">
        <v>1971</v>
      </c>
      <c r="H949">
        <v>5</v>
      </c>
      <c r="I949">
        <v>6</v>
      </c>
      <c r="J949" s="17">
        <v>26059</v>
      </c>
      <c r="M949" t="s">
        <v>2945</v>
      </c>
      <c r="N949">
        <v>424.89999999999901</v>
      </c>
      <c r="O949" t="s">
        <v>185</v>
      </c>
      <c r="P949" t="s">
        <v>164</v>
      </c>
      <c r="Q949" t="s">
        <v>166</v>
      </c>
      <c r="R949" t="s">
        <v>164</v>
      </c>
      <c r="S949" t="s">
        <v>3812</v>
      </c>
      <c r="T949" t="s">
        <v>164</v>
      </c>
      <c r="U949" t="s">
        <v>164</v>
      </c>
      <c r="V949" s="17">
        <v>43956</v>
      </c>
      <c r="W949" t="s">
        <v>0</v>
      </c>
      <c r="X949">
        <v>9</v>
      </c>
      <c r="Y949">
        <v>9</v>
      </c>
      <c r="Z949" t="s">
        <v>393</v>
      </c>
      <c r="AA949" t="s">
        <v>392</v>
      </c>
    </row>
    <row r="950" spans="1:27" x14ac:dyDescent="0.2">
      <c r="A950">
        <v>948</v>
      </c>
      <c r="B950" t="s">
        <v>0</v>
      </c>
      <c r="C950" t="s">
        <v>3811</v>
      </c>
      <c r="D950" t="s">
        <v>164</v>
      </c>
      <c r="E950">
        <v>55.941000000000003</v>
      </c>
      <c r="F950">
        <v>-121.98</v>
      </c>
      <c r="G950">
        <v>1971</v>
      </c>
      <c r="H950">
        <v>5</v>
      </c>
      <c r="I950">
        <v>6</v>
      </c>
      <c r="J950" s="17">
        <v>26059</v>
      </c>
      <c r="M950" t="s">
        <v>2945</v>
      </c>
      <c r="N950">
        <v>201.5</v>
      </c>
      <c r="O950" t="s">
        <v>185</v>
      </c>
      <c r="P950" t="s">
        <v>164</v>
      </c>
      <c r="Q950" t="s">
        <v>166</v>
      </c>
      <c r="R950" t="s">
        <v>164</v>
      </c>
      <c r="S950" t="s">
        <v>3810</v>
      </c>
      <c r="T950" t="s">
        <v>164</v>
      </c>
      <c r="U950" t="s">
        <v>164</v>
      </c>
      <c r="V950" s="17">
        <v>43956</v>
      </c>
      <c r="W950" t="s">
        <v>0</v>
      </c>
      <c r="X950">
        <v>9</v>
      </c>
      <c r="Y950">
        <v>9</v>
      </c>
      <c r="Z950" t="s">
        <v>393</v>
      </c>
      <c r="AA950" t="s">
        <v>392</v>
      </c>
    </row>
    <row r="951" spans="1:27" x14ac:dyDescent="0.2">
      <c r="A951">
        <v>949</v>
      </c>
      <c r="B951" t="s">
        <v>0</v>
      </c>
      <c r="C951" t="s">
        <v>3809</v>
      </c>
      <c r="D951" t="s">
        <v>164</v>
      </c>
      <c r="E951">
        <v>55.941000000000003</v>
      </c>
      <c r="F951">
        <v>-121.992999999999</v>
      </c>
      <c r="G951">
        <v>1971</v>
      </c>
      <c r="H951">
        <v>5</v>
      </c>
      <c r="I951">
        <v>3</v>
      </c>
      <c r="J951" s="17">
        <v>26056</v>
      </c>
      <c r="M951" t="s">
        <v>2945</v>
      </c>
      <c r="N951">
        <v>943.7</v>
      </c>
      <c r="O951" t="s">
        <v>185</v>
      </c>
      <c r="P951" t="s">
        <v>164</v>
      </c>
      <c r="Q951" t="s">
        <v>166</v>
      </c>
      <c r="R951" t="s">
        <v>164</v>
      </c>
      <c r="S951" t="s">
        <v>3808</v>
      </c>
      <c r="T951" t="s">
        <v>164</v>
      </c>
      <c r="U951" t="s">
        <v>164</v>
      </c>
      <c r="V951" s="17">
        <v>43956</v>
      </c>
      <c r="W951" t="s">
        <v>0</v>
      </c>
      <c r="X951">
        <v>9</v>
      </c>
      <c r="Y951">
        <v>9</v>
      </c>
      <c r="Z951" t="s">
        <v>393</v>
      </c>
      <c r="AA951" t="s">
        <v>392</v>
      </c>
    </row>
    <row r="952" spans="1:27" x14ac:dyDescent="0.2">
      <c r="A952">
        <v>950</v>
      </c>
      <c r="B952" t="s">
        <v>0</v>
      </c>
      <c r="C952" t="s">
        <v>3807</v>
      </c>
      <c r="D952" t="s">
        <v>164</v>
      </c>
      <c r="E952">
        <v>55.948</v>
      </c>
      <c r="F952">
        <v>-121.389</v>
      </c>
      <c r="G952">
        <v>1971</v>
      </c>
      <c r="H952">
        <v>5</v>
      </c>
      <c r="I952">
        <v>6</v>
      </c>
      <c r="J952" s="17">
        <v>26059</v>
      </c>
      <c r="M952" t="s">
        <v>2945</v>
      </c>
      <c r="N952">
        <v>1845.3</v>
      </c>
      <c r="O952" t="s">
        <v>185</v>
      </c>
      <c r="P952" t="s">
        <v>164</v>
      </c>
      <c r="Q952" t="s">
        <v>166</v>
      </c>
      <c r="R952" t="s">
        <v>164</v>
      </c>
      <c r="S952" t="s">
        <v>3806</v>
      </c>
      <c r="T952" t="s">
        <v>164</v>
      </c>
      <c r="U952" t="s">
        <v>164</v>
      </c>
      <c r="V952" s="17">
        <v>43956</v>
      </c>
      <c r="W952" t="s">
        <v>0</v>
      </c>
      <c r="X952">
        <v>9</v>
      </c>
      <c r="Y952">
        <v>9</v>
      </c>
      <c r="Z952" t="s">
        <v>393</v>
      </c>
      <c r="AA952" t="s">
        <v>392</v>
      </c>
    </row>
    <row r="953" spans="1:27" x14ac:dyDescent="0.2">
      <c r="A953">
        <v>951</v>
      </c>
      <c r="B953" t="s">
        <v>0</v>
      </c>
      <c r="C953" t="s">
        <v>3805</v>
      </c>
      <c r="D953" t="s">
        <v>164</v>
      </c>
      <c r="E953">
        <v>56.082999999999899</v>
      </c>
      <c r="F953">
        <v>-121.874</v>
      </c>
      <c r="G953">
        <v>1971</v>
      </c>
      <c r="H953">
        <v>5</v>
      </c>
      <c r="I953">
        <v>6</v>
      </c>
      <c r="J953" s="17">
        <v>26059</v>
      </c>
      <c r="M953" t="s">
        <v>2945</v>
      </c>
      <c r="N953">
        <v>453.19999999999902</v>
      </c>
      <c r="O953" t="s">
        <v>185</v>
      </c>
      <c r="P953" t="s">
        <v>164</v>
      </c>
      <c r="Q953" t="s">
        <v>166</v>
      </c>
      <c r="R953" t="s">
        <v>164</v>
      </c>
      <c r="S953" t="s">
        <v>3804</v>
      </c>
      <c r="T953" t="s">
        <v>164</v>
      </c>
      <c r="U953" t="s">
        <v>164</v>
      </c>
      <c r="V953" s="17">
        <v>43956</v>
      </c>
      <c r="W953" t="s">
        <v>0</v>
      </c>
      <c r="X953">
        <v>9</v>
      </c>
      <c r="Y953">
        <v>9</v>
      </c>
      <c r="Z953" t="s">
        <v>393</v>
      </c>
      <c r="AA953" t="s">
        <v>392</v>
      </c>
    </row>
    <row r="954" spans="1:27" x14ac:dyDescent="0.2">
      <c r="A954">
        <v>952</v>
      </c>
      <c r="B954" t="s">
        <v>0</v>
      </c>
      <c r="C954" t="s">
        <v>3803</v>
      </c>
      <c r="D954" t="s">
        <v>164</v>
      </c>
      <c r="E954">
        <v>56.198</v>
      </c>
      <c r="F954">
        <v>-124.874</v>
      </c>
      <c r="G954">
        <v>1971</v>
      </c>
      <c r="H954">
        <v>7</v>
      </c>
      <c r="I954">
        <v>31</v>
      </c>
      <c r="J954" s="17">
        <v>26145</v>
      </c>
      <c r="M954" t="s">
        <v>2945</v>
      </c>
      <c r="N954">
        <v>1440.5999999999899</v>
      </c>
      <c r="O954" t="s">
        <v>167</v>
      </c>
      <c r="P954" t="s">
        <v>164</v>
      </c>
      <c r="Q954" t="s">
        <v>166</v>
      </c>
      <c r="R954" t="s">
        <v>164</v>
      </c>
      <c r="S954" t="s">
        <v>3802</v>
      </c>
      <c r="T954" t="s">
        <v>164</v>
      </c>
      <c r="U954" t="s">
        <v>164</v>
      </c>
      <c r="V954" s="17">
        <v>43956</v>
      </c>
      <c r="W954" t="s">
        <v>0</v>
      </c>
      <c r="X954">
        <v>14</v>
      </c>
      <c r="Y954">
        <v>14</v>
      </c>
      <c r="Z954" t="s">
        <v>163</v>
      </c>
      <c r="AA954" t="s">
        <v>162</v>
      </c>
    </row>
    <row r="955" spans="1:27" x14ac:dyDescent="0.2">
      <c r="A955">
        <v>953</v>
      </c>
      <c r="B955" t="s">
        <v>0</v>
      </c>
      <c r="C955" t="s">
        <v>3801</v>
      </c>
      <c r="D955" t="s">
        <v>164</v>
      </c>
      <c r="E955">
        <v>55.097000000000001</v>
      </c>
      <c r="F955">
        <v>-127.273</v>
      </c>
      <c r="G955">
        <v>1967</v>
      </c>
      <c r="H955">
        <v>5</v>
      </c>
      <c r="I955">
        <v>28</v>
      </c>
      <c r="J955" s="17">
        <v>24620</v>
      </c>
      <c r="M955" t="s">
        <v>3142</v>
      </c>
      <c r="N955">
        <v>649.5</v>
      </c>
      <c r="O955" t="s">
        <v>185</v>
      </c>
      <c r="P955" t="s">
        <v>164</v>
      </c>
      <c r="Q955" t="s">
        <v>166</v>
      </c>
      <c r="R955" t="s">
        <v>164</v>
      </c>
      <c r="S955" t="s">
        <v>3800</v>
      </c>
      <c r="T955" t="s">
        <v>164</v>
      </c>
      <c r="U955" t="s">
        <v>164</v>
      </c>
      <c r="V955" s="17">
        <v>43956</v>
      </c>
      <c r="W955" t="s">
        <v>0</v>
      </c>
      <c r="X955">
        <v>14</v>
      </c>
      <c r="Y955">
        <v>13</v>
      </c>
      <c r="Z955" t="s">
        <v>208</v>
      </c>
      <c r="AA955" t="s">
        <v>207</v>
      </c>
    </row>
    <row r="956" spans="1:27" x14ac:dyDescent="0.2">
      <c r="A956">
        <v>954</v>
      </c>
      <c r="B956" t="s">
        <v>0</v>
      </c>
      <c r="C956" t="s">
        <v>3799</v>
      </c>
      <c r="D956" t="s">
        <v>164</v>
      </c>
      <c r="E956">
        <v>54.817999999999898</v>
      </c>
      <c r="F956">
        <v>-126.879</v>
      </c>
      <c r="G956">
        <v>1967</v>
      </c>
      <c r="H956">
        <v>6</v>
      </c>
      <c r="I956">
        <v>1</v>
      </c>
      <c r="J956" s="17">
        <v>24624</v>
      </c>
      <c r="M956" t="s">
        <v>3142</v>
      </c>
      <c r="N956">
        <v>433.39999999999901</v>
      </c>
      <c r="O956" t="s">
        <v>185</v>
      </c>
      <c r="P956" t="s">
        <v>164</v>
      </c>
      <c r="Q956" t="s">
        <v>166</v>
      </c>
      <c r="R956" t="s">
        <v>164</v>
      </c>
      <c r="S956" t="s">
        <v>3798</v>
      </c>
      <c r="T956" t="s">
        <v>164</v>
      </c>
      <c r="U956" t="s">
        <v>164</v>
      </c>
      <c r="V956" s="17">
        <v>43956</v>
      </c>
      <c r="W956" t="s">
        <v>0</v>
      </c>
      <c r="X956">
        <v>14</v>
      </c>
      <c r="Y956">
        <v>14</v>
      </c>
      <c r="Z956" t="s">
        <v>163</v>
      </c>
      <c r="AA956" t="s">
        <v>162</v>
      </c>
    </row>
    <row r="957" spans="1:27" x14ac:dyDescent="0.2">
      <c r="A957">
        <v>955</v>
      </c>
      <c r="B957" t="s">
        <v>0</v>
      </c>
      <c r="C957" t="s">
        <v>3797</v>
      </c>
      <c r="D957" t="s">
        <v>164</v>
      </c>
      <c r="E957">
        <v>56.14</v>
      </c>
      <c r="F957">
        <v>-127.48</v>
      </c>
      <c r="G957">
        <v>1971</v>
      </c>
      <c r="H957">
        <v>7</v>
      </c>
      <c r="I957">
        <v>26</v>
      </c>
      <c r="J957" s="17">
        <v>26140</v>
      </c>
      <c r="M957" t="s">
        <v>2945</v>
      </c>
      <c r="N957">
        <v>1955</v>
      </c>
      <c r="O957" t="s">
        <v>167</v>
      </c>
      <c r="P957" t="s">
        <v>164</v>
      </c>
      <c r="Q957" t="s">
        <v>166</v>
      </c>
      <c r="R957" t="s">
        <v>164</v>
      </c>
      <c r="S957" t="s">
        <v>3796</v>
      </c>
      <c r="T957" t="s">
        <v>164</v>
      </c>
      <c r="U957" t="s">
        <v>164</v>
      </c>
      <c r="V957" s="17">
        <v>43956</v>
      </c>
      <c r="W957" t="s">
        <v>0</v>
      </c>
      <c r="X957">
        <v>14</v>
      </c>
      <c r="Y957">
        <v>14</v>
      </c>
      <c r="Z957" t="s">
        <v>163</v>
      </c>
      <c r="AA957" t="s">
        <v>162</v>
      </c>
    </row>
    <row r="958" spans="1:27" x14ac:dyDescent="0.2">
      <c r="A958">
        <v>956</v>
      </c>
      <c r="B958" t="s">
        <v>0</v>
      </c>
      <c r="C958" t="s">
        <v>3795</v>
      </c>
      <c r="D958" t="s">
        <v>164</v>
      </c>
      <c r="E958">
        <v>55.963000000000001</v>
      </c>
      <c r="F958">
        <v>-126.363</v>
      </c>
      <c r="G958">
        <v>1971</v>
      </c>
      <c r="H958">
        <v>7</v>
      </c>
      <c r="I958">
        <v>26</v>
      </c>
      <c r="J958" s="17">
        <v>26140</v>
      </c>
      <c r="M958" t="s">
        <v>2945</v>
      </c>
      <c r="N958">
        <v>833.6</v>
      </c>
      <c r="O958" t="s">
        <v>167</v>
      </c>
      <c r="P958" t="s">
        <v>164</v>
      </c>
      <c r="Q958" t="s">
        <v>166</v>
      </c>
      <c r="R958" t="s">
        <v>164</v>
      </c>
      <c r="S958" t="s">
        <v>3794</v>
      </c>
      <c r="T958" t="s">
        <v>164</v>
      </c>
      <c r="U958" t="s">
        <v>164</v>
      </c>
      <c r="V958" s="17">
        <v>43956</v>
      </c>
      <c r="W958" t="s">
        <v>0</v>
      </c>
      <c r="X958">
        <v>14</v>
      </c>
      <c r="Y958">
        <v>14</v>
      </c>
      <c r="Z958" t="s">
        <v>163</v>
      </c>
      <c r="AA958" t="s">
        <v>162</v>
      </c>
    </row>
    <row r="959" spans="1:27" x14ac:dyDescent="0.2">
      <c r="A959">
        <v>957</v>
      </c>
      <c r="B959" t="s">
        <v>0</v>
      </c>
      <c r="C959" t="s">
        <v>3793</v>
      </c>
      <c r="D959" t="s">
        <v>164</v>
      </c>
      <c r="E959">
        <v>55.34</v>
      </c>
      <c r="F959">
        <v>-122.562</v>
      </c>
      <c r="G959">
        <v>1971</v>
      </c>
      <c r="H959">
        <v>8</v>
      </c>
      <c r="I959">
        <v>1</v>
      </c>
      <c r="J959" s="17">
        <v>26146</v>
      </c>
      <c r="M959" t="s">
        <v>2945</v>
      </c>
      <c r="N959">
        <v>357.3</v>
      </c>
      <c r="O959" t="s">
        <v>167</v>
      </c>
      <c r="P959" t="s">
        <v>164</v>
      </c>
      <c r="Q959" t="s">
        <v>166</v>
      </c>
      <c r="R959" t="s">
        <v>164</v>
      </c>
      <c r="S959" t="s">
        <v>3792</v>
      </c>
      <c r="T959" t="s">
        <v>164</v>
      </c>
      <c r="U959" t="s">
        <v>164</v>
      </c>
      <c r="V959" s="17">
        <v>43956</v>
      </c>
      <c r="W959" t="s">
        <v>0</v>
      </c>
      <c r="X959">
        <v>14</v>
      </c>
      <c r="Y959">
        <v>14</v>
      </c>
      <c r="Z959" t="s">
        <v>163</v>
      </c>
      <c r="AA959" t="s">
        <v>162</v>
      </c>
    </row>
    <row r="960" spans="1:27" x14ac:dyDescent="0.2">
      <c r="A960">
        <v>958</v>
      </c>
      <c r="B960" t="s">
        <v>0</v>
      </c>
      <c r="C960" t="s">
        <v>3791</v>
      </c>
      <c r="D960" t="s">
        <v>164</v>
      </c>
      <c r="E960">
        <v>55.59</v>
      </c>
      <c r="F960">
        <v>-120.492999999999</v>
      </c>
      <c r="G960">
        <v>1971</v>
      </c>
      <c r="H960">
        <v>5</v>
      </c>
      <c r="I960">
        <v>6</v>
      </c>
      <c r="J960" s="17">
        <v>26059</v>
      </c>
      <c r="M960" t="s">
        <v>2945</v>
      </c>
      <c r="N960">
        <v>1617.0999999999899</v>
      </c>
      <c r="O960" t="s">
        <v>185</v>
      </c>
      <c r="P960" t="s">
        <v>164</v>
      </c>
      <c r="Q960" t="s">
        <v>166</v>
      </c>
      <c r="R960" t="s">
        <v>164</v>
      </c>
      <c r="S960" t="s">
        <v>3790</v>
      </c>
      <c r="T960" t="s">
        <v>164</v>
      </c>
      <c r="U960" t="s">
        <v>164</v>
      </c>
      <c r="V960" s="17">
        <v>43956</v>
      </c>
      <c r="W960" t="s">
        <v>0</v>
      </c>
      <c r="X960">
        <v>9</v>
      </c>
      <c r="Y960">
        <v>9</v>
      </c>
      <c r="Z960" t="s">
        <v>393</v>
      </c>
      <c r="AA960" t="s">
        <v>392</v>
      </c>
    </row>
    <row r="961" spans="1:27" x14ac:dyDescent="0.2">
      <c r="A961">
        <v>959</v>
      </c>
      <c r="B961" t="s">
        <v>0</v>
      </c>
      <c r="C961" t="s">
        <v>3789</v>
      </c>
      <c r="D961" t="s">
        <v>164</v>
      </c>
      <c r="E961">
        <v>55.531999999999897</v>
      </c>
      <c r="F961">
        <v>-120.389</v>
      </c>
      <c r="G961">
        <v>1971</v>
      </c>
      <c r="H961">
        <v>5</v>
      </c>
      <c r="I961">
        <v>11</v>
      </c>
      <c r="J961" s="17">
        <v>26064</v>
      </c>
      <c r="M961" t="s">
        <v>2945</v>
      </c>
      <c r="N961">
        <v>698</v>
      </c>
      <c r="O961" t="s">
        <v>185</v>
      </c>
      <c r="P961" t="s">
        <v>164</v>
      </c>
      <c r="Q961" t="s">
        <v>166</v>
      </c>
      <c r="R961" t="s">
        <v>164</v>
      </c>
      <c r="S961" t="s">
        <v>3788</v>
      </c>
      <c r="T961" t="s">
        <v>164</v>
      </c>
      <c r="U961" t="s">
        <v>164</v>
      </c>
      <c r="V961" s="17">
        <v>43956</v>
      </c>
      <c r="W961" t="s">
        <v>0</v>
      </c>
      <c r="X961">
        <v>9</v>
      </c>
      <c r="Y961">
        <v>9</v>
      </c>
      <c r="Z961" t="s">
        <v>393</v>
      </c>
      <c r="AA961" t="s">
        <v>392</v>
      </c>
    </row>
    <row r="962" spans="1:27" x14ac:dyDescent="0.2">
      <c r="A962">
        <v>960</v>
      </c>
      <c r="B962" t="s">
        <v>0</v>
      </c>
      <c r="C962" t="s">
        <v>3787</v>
      </c>
      <c r="D962" t="s">
        <v>164</v>
      </c>
      <c r="E962">
        <v>55.369</v>
      </c>
      <c r="F962">
        <v>-120.639</v>
      </c>
      <c r="G962">
        <v>1971</v>
      </c>
      <c r="H962">
        <v>5</v>
      </c>
      <c r="I962">
        <v>1</v>
      </c>
      <c r="J962" s="17">
        <v>26054</v>
      </c>
      <c r="M962" t="s">
        <v>2945</v>
      </c>
      <c r="N962">
        <v>238.3</v>
      </c>
      <c r="O962" t="s">
        <v>185</v>
      </c>
      <c r="P962" t="s">
        <v>164</v>
      </c>
      <c r="Q962" t="s">
        <v>166</v>
      </c>
      <c r="R962" t="s">
        <v>164</v>
      </c>
      <c r="S962" t="s">
        <v>3786</v>
      </c>
      <c r="T962" t="s">
        <v>164</v>
      </c>
      <c r="U962" t="s">
        <v>164</v>
      </c>
      <c r="V962" s="17">
        <v>43956</v>
      </c>
      <c r="W962" t="s">
        <v>0</v>
      </c>
      <c r="X962">
        <v>9</v>
      </c>
      <c r="Y962">
        <v>9</v>
      </c>
      <c r="Z962" t="s">
        <v>393</v>
      </c>
      <c r="AA962" t="s">
        <v>392</v>
      </c>
    </row>
    <row r="963" spans="1:27" x14ac:dyDescent="0.2">
      <c r="A963">
        <v>961</v>
      </c>
      <c r="B963" t="s">
        <v>0</v>
      </c>
      <c r="C963" t="s">
        <v>3785</v>
      </c>
      <c r="D963" t="s">
        <v>164</v>
      </c>
      <c r="E963">
        <v>55.575000000000003</v>
      </c>
      <c r="F963">
        <v>-121.467</v>
      </c>
      <c r="G963">
        <v>1971</v>
      </c>
      <c r="H963">
        <v>5</v>
      </c>
      <c r="I963">
        <v>7</v>
      </c>
      <c r="J963" s="17">
        <v>26060</v>
      </c>
      <c r="M963" t="s">
        <v>2945</v>
      </c>
      <c r="N963">
        <v>1549.9</v>
      </c>
      <c r="O963" t="s">
        <v>185</v>
      </c>
      <c r="P963" t="s">
        <v>164</v>
      </c>
      <c r="Q963" t="s">
        <v>166</v>
      </c>
      <c r="R963" t="s">
        <v>164</v>
      </c>
      <c r="S963" t="s">
        <v>3784</v>
      </c>
      <c r="T963" t="s">
        <v>164</v>
      </c>
      <c r="U963" t="s">
        <v>164</v>
      </c>
      <c r="V963" s="17">
        <v>43956</v>
      </c>
      <c r="W963" t="s">
        <v>0</v>
      </c>
      <c r="X963">
        <v>9</v>
      </c>
      <c r="Y963">
        <v>9</v>
      </c>
      <c r="Z963" t="s">
        <v>393</v>
      </c>
      <c r="AA963" t="s">
        <v>392</v>
      </c>
    </row>
    <row r="964" spans="1:27" x14ac:dyDescent="0.2">
      <c r="A964">
        <v>962</v>
      </c>
      <c r="B964" t="s">
        <v>0</v>
      </c>
      <c r="C964" t="s">
        <v>3783</v>
      </c>
      <c r="D964" t="s">
        <v>164</v>
      </c>
      <c r="E964">
        <v>55.561</v>
      </c>
      <c r="F964">
        <v>-121.217</v>
      </c>
      <c r="G964">
        <v>1971</v>
      </c>
      <c r="H964">
        <v>5</v>
      </c>
      <c r="I964">
        <v>7</v>
      </c>
      <c r="J964" s="17">
        <v>26060</v>
      </c>
      <c r="M964" t="s">
        <v>2945</v>
      </c>
      <c r="N964">
        <v>712.2</v>
      </c>
      <c r="O964" t="s">
        <v>185</v>
      </c>
      <c r="P964" t="s">
        <v>164</v>
      </c>
      <c r="Q964" t="s">
        <v>166</v>
      </c>
      <c r="R964" t="s">
        <v>164</v>
      </c>
      <c r="S964" t="s">
        <v>3782</v>
      </c>
      <c r="T964" t="s">
        <v>164</v>
      </c>
      <c r="U964" t="s">
        <v>164</v>
      </c>
      <c r="V964" s="17">
        <v>43956</v>
      </c>
      <c r="W964" t="s">
        <v>0</v>
      </c>
      <c r="X964">
        <v>9</v>
      </c>
      <c r="Y964">
        <v>9</v>
      </c>
      <c r="Z964" t="s">
        <v>393</v>
      </c>
      <c r="AA964" t="s">
        <v>392</v>
      </c>
    </row>
    <row r="965" spans="1:27" x14ac:dyDescent="0.2">
      <c r="A965">
        <v>963</v>
      </c>
      <c r="B965" t="s">
        <v>0</v>
      </c>
      <c r="C965" t="s">
        <v>3781</v>
      </c>
      <c r="D965" t="s">
        <v>164</v>
      </c>
      <c r="E965">
        <v>54.84</v>
      </c>
      <c r="F965">
        <v>-124.205</v>
      </c>
      <c r="G965">
        <v>1971</v>
      </c>
      <c r="H965">
        <v>5</v>
      </c>
      <c r="I965">
        <v>12</v>
      </c>
      <c r="J965" s="17">
        <v>26065</v>
      </c>
      <c r="M965" t="s">
        <v>2945</v>
      </c>
      <c r="N965">
        <v>232.599999999999</v>
      </c>
      <c r="O965" t="s">
        <v>185</v>
      </c>
      <c r="P965" t="s">
        <v>164</v>
      </c>
      <c r="Q965" t="s">
        <v>166</v>
      </c>
      <c r="R965" t="s">
        <v>164</v>
      </c>
      <c r="S965" t="s">
        <v>3780</v>
      </c>
      <c r="T965" t="s">
        <v>164</v>
      </c>
      <c r="U965" t="s">
        <v>164</v>
      </c>
      <c r="V965" s="17">
        <v>43956</v>
      </c>
      <c r="W965" t="s">
        <v>0</v>
      </c>
      <c r="X965">
        <v>14</v>
      </c>
      <c r="Y965">
        <v>14</v>
      </c>
      <c r="Z965" t="s">
        <v>163</v>
      </c>
      <c r="AA965" t="s">
        <v>162</v>
      </c>
    </row>
    <row r="966" spans="1:27" x14ac:dyDescent="0.2">
      <c r="A966">
        <v>964</v>
      </c>
      <c r="B966" t="s">
        <v>0</v>
      </c>
      <c r="C966" t="s">
        <v>3779</v>
      </c>
      <c r="D966" t="s">
        <v>164</v>
      </c>
      <c r="E966">
        <v>54.905000000000001</v>
      </c>
      <c r="F966">
        <v>-127.730999999999</v>
      </c>
      <c r="G966">
        <v>1967</v>
      </c>
      <c r="H966">
        <v>6</v>
      </c>
      <c r="I966">
        <v>1</v>
      </c>
      <c r="J966" s="17">
        <v>24624</v>
      </c>
      <c r="M966" t="s">
        <v>3142</v>
      </c>
      <c r="N966">
        <v>209.19999999999899</v>
      </c>
      <c r="O966" t="s">
        <v>185</v>
      </c>
      <c r="P966" t="s">
        <v>164</v>
      </c>
      <c r="Q966" t="s">
        <v>166</v>
      </c>
      <c r="R966" t="s">
        <v>164</v>
      </c>
      <c r="S966" t="s">
        <v>3778</v>
      </c>
      <c r="T966" t="s">
        <v>164</v>
      </c>
      <c r="U966" t="s">
        <v>164</v>
      </c>
      <c r="V966" s="17">
        <v>43956</v>
      </c>
      <c r="W966" t="s">
        <v>0</v>
      </c>
      <c r="X966">
        <v>13</v>
      </c>
      <c r="Y966">
        <v>13</v>
      </c>
      <c r="Z966" t="s">
        <v>208</v>
      </c>
      <c r="AA966" t="s">
        <v>207</v>
      </c>
    </row>
    <row r="967" spans="1:27" x14ac:dyDescent="0.2">
      <c r="A967">
        <v>965</v>
      </c>
      <c r="B967" t="s">
        <v>0</v>
      </c>
      <c r="C967" t="s">
        <v>3777</v>
      </c>
      <c r="D967" t="s">
        <v>164</v>
      </c>
      <c r="E967">
        <v>53.726999999999897</v>
      </c>
      <c r="F967">
        <v>-122.595</v>
      </c>
      <c r="G967">
        <v>1971</v>
      </c>
      <c r="H967">
        <v>5</v>
      </c>
      <c r="I967">
        <v>1</v>
      </c>
      <c r="J967" s="17">
        <v>26054</v>
      </c>
      <c r="M967" t="s">
        <v>2945</v>
      </c>
      <c r="N967">
        <v>299</v>
      </c>
      <c r="O967" t="s">
        <v>185</v>
      </c>
      <c r="P967" t="s">
        <v>164</v>
      </c>
      <c r="Q967" t="s">
        <v>166</v>
      </c>
      <c r="R967" t="s">
        <v>164</v>
      </c>
      <c r="S967" t="s">
        <v>3776</v>
      </c>
      <c r="T967" t="s">
        <v>164</v>
      </c>
      <c r="U967" t="s">
        <v>164</v>
      </c>
      <c r="V967" s="17">
        <v>43956</v>
      </c>
      <c r="W967" t="s">
        <v>0</v>
      </c>
      <c r="X967">
        <v>14</v>
      </c>
      <c r="Y967">
        <v>14</v>
      </c>
      <c r="Z967" t="s">
        <v>163</v>
      </c>
      <c r="AA967" t="s">
        <v>162</v>
      </c>
    </row>
    <row r="968" spans="1:27" x14ac:dyDescent="0.2">
      <c r="A968">
        <v>966</v>
      </c>
      <c r="B968" t="s">
        <v>0</v>
      </c>
      <c r="C968" t="s">
        <v>3775</v>
      </c>
      <c r="D968" t="s">
        <v>164</v>
      </c>
      <c r="E968">
        <v>54.289000000000001</v>
      </c>
      <c r="F968">
        <v>-125.730999999999</v>
      </c>
      <c r="G968">
        <v>1967</v>
      </c>
      <c r="H968">
        <v>6</v>
      </c>
      <c r="I968">
        <v>21</v>
      </c>
      <c r="J968" s="17">
        <v>24644</v>
      </c>
      <c r="M968" t="s">
        <v>3142</v>
      </c>
      <c r="N968">
        <v>1052.0999999999899</v>
      </c>
      <c r="O968" t="s">
        <v>185</v>
      </c>
      <c r="P968" t="s">
        <v>164</v>
      </c>
      <c r="Q968" t="s">
        <v>166</v>
      </c>
      <c r="R968" t="s">
        <v>164</v>
      </c>
      <c r="S968" t="s">
        <v>3774</v>
      </c>
      <c r="T968" t="s">
        <v>164</v>
      </c>
      <c r="U968" t="s">
        <v>164</v>
      </c>
      <c r="V968" s="17">
        <v>43956</v>
      </c>
      <c r="W968" t="s">
        <v>0</v>
      </c>
      <c r="X968">
        <v>14</v>
      </c>
      <c r="Y968">
        <v>14</v>
      </c>
      <c r="Z968" t="s">
        <v>163</v>
      </c>
      <c r="AA968" t="s">
        <v>162</v>
      </c>
    </row>
    <row r="969" spans="1:27" x14ac:dyDescent="0.2">
      <c r="A969">
        <v>967</v>
      </c>
      <c r="B969" t="s">
        <v>0</v>
      </c>
      <c r="C969" t="s">
        <v>3773</v>
      </c>
      <c r="D969" t="s">
        <v>164</v>
      </c>
      <c r="E969">
        <v>51.097000000000001</v>
      </c>
      <c r="F969">
        <v>-117.840999999999</v>
      </c>
      <c r="G969">
        <v>1967</v>
      </c>
      <c r="H969">
        <v>8</v>
      </c>
      <c r="I969">
        <v>5</v>
      </c>
      <c r="J969" s="17">
        <v>24689</v>
      </c>
      <c r="M969" t="s">
        <v>3142</v>
      </c>
      <c r="N969">
        <v>590.79999999999905</v>
      </c>
      <c r="O969" t="s">
        <v>167</v>
      </c>
      <c r="P969" t="s">
        <v>164</v>
      </c>
      <c r="Q969" t="s">
        <v>166</v>
      </c>
      <c r="R969" t="s">
        <v>164</v>
      </c>
      <c r="S969" t="s">
        <v>3772</v>
      </c>
      <c r="T969" t="s">
        <v>164</v>
      </c>
      <c r="U969" t="s">
        <v>164</v>
      </c>
      <c r="V969" s="17">
        <v>43956</v>
      </c>
      <c r="W969" t="s">
        <v>0</v>
      </c>
      <c r="X969">
        <v>14</v>
      </c>
      <c r="Y969">
        <v>14</v>
      </c>
      <c r="Z969" t="s">
        <v>163</v>
      </c>
      <c r="AA969" t="s">
        <v>162</v>
      </c>
    </row>
    <row r="970" spans="1:27" x14ac:dyDescent="0.2">
      <c r="A970">
        <v>968</v>
      </c>
      <c r="B970" t="s">
        <v>0</v>
      </c>
      <c r="C970" t="s">
        <v>3771</v>
      </c>
      <c r="D970" t="s">
        <v>164</v>
      </c>
      <c r="E970">
        <v>51.183999999999898</v>
      </c>
      <c r="F970">
        <v>-117.982</v>
      </c>
      <c r="G970">
        <v>1967</v>
      </c>
      <c r="H970">
        <v>8</v>
      </c>
      <c r="I970">
        <v>5</v>
      </c>
      <c r="J970" s="17">
        <v>24689</v>
      </c>
      <c r="M970" t="s">
        <v>3142</v>
      </c>
      <c r="N970">
        <v>493.69999999999902</v>
      </c>
      <c r="O970" t="s">
        <v>167</v>
      </c>
      <c r="P970" t="s">
        <v>164</v>
      </c>
      <c r="Q970" t="s">
        <v>166</v>
      </c>
      <c r="R970" t="s">
        <v>164</v>
      </c>
      <c r="S970" t="s">
        <v>3770</v>
      </c>
      <c r="T970" t="s">
        <v>164</v>
      </c>
      <c r="U970" t="s">
        <v>164</v>
      </c>
      <c r="V970" s="17">
        <v>43956</v>
      </c>
      <c r="W970" t="s">
        <v>0</v>
      </c>
      <c r="X970">
        <v>14</v>
      </c>
      <c r="Y970">
        <v>14</v>
      </c>
      <c r="Z970" t="s">
        <v>163</v>
      </c>
      <c r="AA970" t="s">
        <v>162</v>
      </c>
    </row>
    <row r="971" spans="1:27" x14ac:dyDescent="0.2">
      <c r="A971">
        <v>969</v>
      </c>
      <c r="B971" t="s">
        <v>0</v>
      </c>
      <c r="C971" t="s">
        <v>3769</v>
      </c>
      <c r="D971" t="s">
        <v>164</v>
      </c>
      <c r="E971">
        <v>52.6039999999999</v>
      </c>
      <c r="F971">
        <v>-119.65900000000001</v>
      </c>
      <c r="G971">
        <v>1971</v>
      </c>
      <c r="H971">
        <v>8</v>
      </c>
      <c r="I971">
        <v>5</v>
      </c>
      <c r="J971" s="17">
        <v>26150</v>
      </c>
      <c r="M971" t="s">
        <v>2945</v>
      </c>
      <c r="N971">
        <v>696</v>
      </c>
      <c r="O971" t="s">
        <v>167</v>
      </c>
      <c r="P971" t="s">
        <v>164</v>
      </c>
      <c r="Q971" t="s">
        <v>166</v>
      </c>
      <c r="R971" t="s">
        <v>164</v>
      </c>
      <c r="S971" t="s">
        <v>3768</v>
      </c>
      <c r="T971" t="s">
        <v>164</v>
      </c>
      <c r="U971" t="s">
        <v>164</v>
      </c>
      <c r="V971" s="17">
        <v>43956</v>
      </c>
      <c r="W971" t="s">
        <v>0</v>
      </c>
      <c r="X971">
        <v>14</v>
      </c>
      <c r="Y971">
        <v>14</v>
      </c>
      <c r="Z971" t="s">
        <v>163</v>
      </c>
      <c r="AA971" t="s">
        <v>162</v>
      </c>
    </row>
    <row r="972" spans="1:27" x14ac:dyDescent="0.2">
      <c r="A972">
        <v>970</v>
      </c>
      <c r="B972" t="s">
        <v>0</v>
      </c>
      <c r="C972" t="s">
        <v>3767</v>
      </c>
      <c r="D972" t="s">
        <v>164</v>
      </c>
      <c r="E972">
        <v>52.289000000000001</v>
      </c>
      <c r="F972">
        <v>-118.88500000000001</v>
      </c>
      <c r="G972">
        <v>1971</v>
      </c>
      <c r="H972">
        <v>8</v>
      </c>
      <c r="I972">
        <v>7</v>
      </c>
      <c r="J972" s="17">
        <v>26152</v>
      </c>
      <c r="M972" t="s">
        <v>2945</v>
      </c>
      <c r="N972">
        <v>863.1</v>
      </c>
      <c r="O972" t="s">
        <v>167</v>
      </c>
      <c r="P972" t="s">
        <v>164</v>
      </c>
      <c r="Q972" t="s">
        <v>166</v>
      </c>
      <c r="R972" t="s">
        <v>164</v>
      </c>
      <c r="S972" t="s">
        <v>3766</v>
      </c>
      <c r="T972" t="s">
        <v>164</v>
      </c>
      <c r="U972" t="s">
        <v>164</v>
      </c>
      <c r="V972" s="17">
        <v>43956</v>
      </c>
      <c r="W972" t="s">
        <v>0</v>
      </c>
      <c r="X972">
        <v>14</v>
      </c>
      <c r="Y972">
        <v>14</v>
      </c>
      <c r="Z972" t="s">
        <v>163</v>
      </c>
      <c r="AA972" t="s">
        <v>162</v>
      </c>
    </row>
    <row r="973" spans="1:27" x14ac:dyDescent="0.2">
      <c r="A973">
        <v>971</v>
      </c>
      <c r="B973" t="s">
        <v>0</v>
      </c>
      <c r="C973" t="s">
        <v>3765</v>
      </c>
      <c r="D973" t="s">
        <v>164</v>
      </c>
      <c r="E973">
        <v>52.1619999999999</v>
      </c>
      <c r="F973">
        <v>-119.349</v>
      </c>
      <c r="G973">
        <v>1971</v>
      </c>
      <c r="H973">
        <v>8</v>
      </c>
      <c r="I973">
        <v>7</v>
      </c>
      <c r="J973" s="17">
        <v>26152</v>
      </c>
      <c r="M973" t="s">
        <v>2945</v>
      </c>
      <c r="N973">
        <v>720.7</v>
      </c>
      <c r="O973" t="s">
        <v>167</v>
      </c>
      <c r="P973" t="s">
        <v>164</v>
      </c>
      <c r="Q973" t="s">
        <v>166</v>
      </c>
      <c r="R973" t="s">
        <v>164</v>
      </c>
      <c r="S973" t="s">
        <v>3764</v>
      </c>
      <c r="T973" t="s">
        <v>164</v>
      </c>
      <c r="U973" t="s">
        <v>164</v>
      </c>
      <c r="V973" s="17">
        <v>43956</v>
      </c>
      <c r="W973" t="s">
        <v>0</v>
      </c>
      <c r="X973">
        <v>14</v>
      </c>
      <c r="Y973">
        <v>14</v>
      </c>
      <c r="Z973" t="s">
        <v>163</v>
      </c>
      <c r="AA973" t="s">
        <v>162</v>
      </c>
    </row>
    <row r="974" spans="1:27" x14ac:dyDescent="0.2">
      <c r="A974">
        <v>972</v>
      </c>
      <c r="B974" t="s">
        <v>0</v>
      </c>
      <c r="C974" t="s">
        <v>3763</v>
      </c>
      <c r="D974" t="s">
        <v>164</v>
      </c>
      <c r="E974">
        <v>51.59</v>
      </c>
      <c r="F974">
        <v>-118.02</v>
      </c>
      <c r="G974">
        <v>1971</v>
      </c>
      <c r="H974">
        <v>8</v>
      </c>
      <c r="I974">
        <v>6</v>
      </c>
      <c r="J974" s="17">
        <v>26151</v>
      </c>
      <c r="M974" t="s">
        <v>2945</v>
      </c>
      <c r="N974">
        <v>207.099999999999</v>
      </c>
      <c r="O974" t="s">
        <v>167</v>
      </c>
      <c r="P974" t="s">
        <v>164</v>
      </c>
      <c r="Q974" t="s">
        <v>166</v>
      </c>
      <c r="R974" t="s">
        <v>164</v>
      </c>
      <c r="S974" t="s">
        <v>3762</v>
      </c>
      <c r="T974" t="s">
        <v>164</v>
      </c>
      <c r="U974" t="s">
        <v>164</v>
      </c>
      <c r="V974" s="17">
        <v>43956</v>
      </c>
      <c r="W974" t="s">
        <v>0</v>
      </c>
      <c r="X974">
        <v>14</v>
      </c>
      <c r="Y974">
        <v>14</v>
      </c>
      <c r="Z974" t="s">
        <v>163</v>
      </c>
      <c r="AA974" t="s">
        <v>162</v>
      </c>
    </row>
    <row r="975" spans="1:27" x14ac:dyDescent="0.2">
      <c r="A975">
        <v>973</v>
      </c>
      <c r="B975" t="s">
        <v>0</v>
      </c>
      <c r="C975" t="s">
        <v>3761</v>
      </c>
      <c r="D975" t="s">
        <v>164</v>
      </c>
      <c r="E975">
        <v>51.503</v>
      </c>
      <c r="F975">
        <v>-118.4</v>
      </c>
      <c r="G975">
        <v>1970</v>
      </c>
      <c r="H975">
        <v>7</v>
      </c>
      <c r="I975">
        <v>4</v>
      </c>
      <c r="J975" s="17">
        <v>25753</v>
      </c>
      <c r="M975" t="s">
        <v>2945</v>
      </c>
      <c r="N975">
        <v>492</v>
      </c>
      <c r="O975" t="s">
        <v>167</v>
      </c>
      <c r="P975" t="s">
        <v>164</v>
      </c>
      <c r="Q975" t="s">
        <v>166</v>
      </c>
      <c r="R975" t="s">
        <v>164</v>
      </c>
      <c r="S975" t="s">
        <v>3760</v>
      </c>
      <c r="T975" t="s">
        <v>164</v>
      </c>
      <c r="U975" t="s">
        <v>164</v>
      </c>
      <c r="V975" s="17">
        <v>43956</v>
      </c>
      <c r="W975" t="s">
        <v>0</v>
      </c>
      <c r="X975">
        <v>14</v>
      </c>
      <c r="Y975">
        <v>14</v>
      </c>
      <c r="Z975" t="s">
        <v>163</v>
      </c>
      <c r="AA975" t="s">
        <v>162</v>
      </c>
    </row>
    <row r="976" spans="1:27" x14ac:dyDescent="0.2">
      <c r="A976">
        <v>974</v>
      </c>
      <c r="B976" t="s">
        <v>0</v>
      </c>
      <c r="C976" t="s">
        <v>3759</v>
      </c>
      <c r="D976" t="s">
        <v>164</v>
      </c>
      <c r="E976">
        <v>51.509999999999899</v>
      </c>
      <c r="F976">
        <v>-118.364</v>
      </c>
      <c r="G976">
        <v>1970</v>
      </c>
      <c r="H976">
        <v>7</v>
      </c>
      <c r="I976">
        <v>4</v>
      </c>
      <c r="J976" s="17">
        <v>25753</v>
      </c>
      <c r="M976" t="s">
        <v>2945</v>
      </c>
      <c r="N976">
        <v>294.60000000000002</v>
      </c>
      <c r="O976" t="s">
        <v>167</v>
      </c>
      <c r="P976" t="s">
        <v>164</v>
      </c>
      <c r="Q976" t="s">
        <v>166</v>
      </c>
      <c r="R976" t="s">
        <v>164</v>
      </c>
      <c r="S976" t="s">
        <v>3758</v>
      </c>
      <c r="T976" t="s">
        <v>164</v>
      </c>
      <c r="U976" t="s">
        <v>164</v>
      </c>
      <c r="V976" s="17">
        <v>43956</v>
      </c>
      <c r="W976" t="s">
        <v>0</v>
      </c>
      <c r="X976">
        <v>14</v>
      </c>
      <c r="Y976">
        <v>14</v>
      </c>
      <c r="Z976" t="s">
        <v>163</v>
      </c>
      <c r="AA976" t="s">
        <v>162</v>
      </c>
    </row>
    <row r="977" spans="1:27" x14ac:dyDescent="0.2">
      <c r="A977">
        <v>975</v>
      </c>
      <c r="B977" t="s">
        <v>0</v>
      </c>
      <c r="C977" t="s">
        <v>3757</v>
      </c>
      <c r="D977" t="s">
        <v>164</v>
      </c>
      <c r="E977">
        <v>53.668999999999897</v>
      </c>
      <c r="F977">
        <v>-122.39400000000001</v>
      </c>
      <c r="G977">
        <v>1971</v>
      </c>
      <c r="H977">
        <v>5</v>
      </c>
      <c r="I977">
        <v>1</v>
      </c>
      <c r="J977" s="17">
        <v>26054</v>
      </c>
      <c r="M977" t="s">
        <v>2945</v>
      </c>
      <c r="N977">
        <v>1214</v>
      </c>
      <c r="O977" t="s">
        <v>185</v>
      </c>
      <c r="P977" t="s">
        <v>164</v>
      </c>
      <c r="Q977" t="s">
        <v>166</v>
      </c>
      <c r="R977" t="s">
        <v>164</v>
      </c>
      <c r="S977" t="s">
        <v>3756</v>
      </c>
      <c r="T977" t="s">
        <v>164</v>
      </c>
      <c r="U977" t="s">
        <v>164</v>
      </c>
      <c r="V977" s="17">
        <v>43956</v>
      </c>
      <c r="W977" t="s">
        <v>0</v>
      </c>
      <c r="X977">
        <v>14</v>
      </c>
      <c r="Y977">
        <v>14</v>
      </c>
      <c r="Z977" t="s">
        <v>163</v>
      </c>
      <c r="AA977" t="s">
        <v>162</v>
      </c>
    </row>
    <row r="978" spans="1:27" x14ac:dyDescent="0.2">
      <c r="A978">
        <v>976</v>
      </c>
      <c r="B978" t="s">
        <v>0</v>
      </c>
      <c r="C978" t="s">
        <v>3755</v>
      </c>
      <c r="D978" t="s">
        <v>164</v>
      </c>
      <c r="E978">
        <v>52.567999999999898</v>
      </c>
      <c r="F978">
        <v>-125.123</v>
      </c>
      <c r="G978">
        <v>1970</v>
      </c>
      <c r="H978">
        <v>8</v>
      </c>
      <c r="I978">
        <v>21</v>
      </c>
      <c r="J978" s="17">
        <v>25801</v>
      </c>
      <c r="M978" t="s">
        <v>2945</v>
      </c>
      <c r="N978">
        <v>299.39999999999901</v>
      </c>
      <c r="O978" t="s">
        <v>185</v>
      </c>
      <c r="P978" t="s">
        <v>164</v>
      </c>
      <c r="Q978" t="s">
        <v>166</v>
      </c>
      <c r="R978" t="s">
        <v>164</v>
      </c>
      <c r="S978" t="s">
        <v>3754</v>
      </c>
      <c r="T978" t="s">
        <v>164</v>
      </c>
      <c r="U978" t="s">
        <v>164</v>
      </c>
      <c r="V978" s="17">
        <v>43956</v>
      </c>
      <c r="W978" t="s">
        <v>0</v>
      </c>
      <c r="X978">
        <v>14</v>
      </c>
      <c r="Y978">
        <v>14</v>
      </c>
      <c r="Z978" t="s">
        <v>163</v>
      </c>
      <c r="AA978" t="s">
        <v>162</v>
      </c>
    </row>
    <row r="979" spans="1:27" x14ac:dyDescent="0.2">
      <c r="A979">
        <v>977</v>
      </c>
      <c r="B979" t="s">
        <v>0</v>
      </c>
      <c r="C979" t="s">
        <v>3753</v>
      </c>
      <c r="D979" t="s">
        <v>164</v>
      </c>
      <c r="E979">
        <v>51.567999999999898</v>
      </c>
      <c r="F979">
        <v>-117.411</v>
      </c>
      <c r="G979">
        <v>1971</v>
      </c>
      <c r="H979">
        <v>7</v>
      </c>
      <c r="I979">
        <v>23</v>
      </c>
      <c r="J979" s="17">
        <v>26137</v>
      </c>
      <c r="M979" t="s">
        <v>2945</v>
      </c>
      <c r="N979">
        <v>21071.199000000001</v>
      </c>
      <c r="O979" t="s">
        <v>167</v>
      </c>
      <c r="P979" t="s">
        <v>164</v>
      </c>
      <c r="Q979" t="s">
        <v>166</v>
      </c>
      <c r="R979" t="s">
        <v>164</v>
      </c>
      <c r="S979" t="s">
        <v>3752</v>
      </c>
      <c r="T979" t="s">
        <v>164</v>
      </c>
      <c r="U979" t="s">
        <v>164</v>
      </c>
      <c r="V979" s="17">
        <v>43956</v>
      </c>
      <c r="W979" t="s">
        <v>0</v>
      </c>
      <c r="X979">
        <v>14</v>
      </c>
      <c r="Y979">
        <v>14</v>
      </c>
      <c r="Z979" t="s">
        <v>163</v>
      </c>
      <c r="AA979" t="s">
        <v>162</v>
      </c>
    </row>
    <row r="980" spans="1:27" x14ac:dyDescent="0.2">
      <c r="A980">
        <v>978</v>
      </c>
      <c r="B980" t="s">
        <v>0</v>
      </c>
      <c r="C980" t="s">
        <v>3751</v>
      </c>
      <c r="D980" t="s">
        <v>164</v>
      </c>
      <c r="E980">
        <v>51.64</v>
      </c>
      <c r="F980">
        <v>-123.458</v>
      </c>
      <c r="G980">
        <v>1970</v>
      </c>
      <c r="H980">
        <v>6</v>
      </c>
      <c r="I980">
        <v>1</v>
      </c>
      <c r="J980" s="17">
        <v>25720</v>
      </c>
      <c r="M980" t="s">
        <v>2945</v>
      </c>
      <c r="N980">
        <v>2777.3</v>
      </c>
      <c r="O980" t="s">
        <v>185</v>
      </c>
      <c r="P980" t="s">
        <v>164</v>
      </c>
      <c r="Q980" t="s">
        <v>166</v>
      </c>
      <c r="R980" t="s">
        <v>164</v>
      </c>
      <c r="S980" t="s">
        <v>3750</v>
      </c>
      <c r="T980" t="s">
        <v>164</v>
      </c>
      <c r="U980" t="s">
        <v>164</v>
      </c>
      <c r="V980" s="17">
        <v>43956</v>
      </c>
      <c r="W980" t="s">
        <v>0</v>
      </c>
      <c r="X980">
        <v>14</v>
      </c>
      <c r="Y980">
        <v>14</v>
      </c>
      <c r="Z980" t="s">
        <v>163</v>
      </c>
      <c r="AA980" t="s">
        <v>162</v>
      </c>
    </row>
    <row r="981" spans="1:27" x14ac:dyDescent="0.2">
      <c r="A981">
        <v>979</v>
      </c>
      <c r="B981" t="s">
        <v>0</v>
      </c>
      <c r="C981" t="s">
        <v>3749</v>
      </c>
      <c r="D981" t="s">
        <v>164</v>
      </c>
      <c r="E981">
        <v>52.317999999999898</v>
      </c>
      <c r="F981">
        <v>-122.63500000000001</v>
      </c>
      <c r="G981">
        <v>1966</v>
      </c>
      <c r="H981">
        <v>5</v>
      </c>
      <c r="I981">
        <v>5</v>
      </c>
      <c r="J981" s="17">
        <v>24232</v>
      </c>
      <c r="M981" t="s">
        <v>3142</v>
      </c>
      <c r="N981">
        <v>226.599999999999</v>
      </c>
      <c r="O981" t="s">
        <v>185</v>
      </c>
      <c r="P981" t="s">
        <v>164</v>
      </c>
      <c r="Q981" t="s">
        <v>166</v>
      </c>
      <c r="R981" t="s">
        <v>164</v>
      </c>
      <c r="S981" t="s">
        <v>3748</v>
      </c>
      <c r="T981" t="s">
        <v>164</v>
      </c>
      <c r="U981" t="s">
        <v>164</v>
      </c>
      <c r="V981" s="17">
        <v>43956</v>
      </c>
      <c r="W981" t="s">
        <v>0</v>
      </c>
      <c r="X981">
        <v>14</v>
      </c>
      <c r="Y981">
        <v>14</v>
      </c>
      <c r="Z981" t="s">
        <v>163</v>
      </c>
      <c r="AA981" t="s">
        <v>162</v>
      </c>
    </row>
    <row r="982" spans="1:27" x14ac:dyDescent="0.2">
      <c r="A982">
        <v>980</v>
      </c>
      <c r="B982" t="s">
        <v>0</v>
      </c>
      <c r="C982" t="s">
        <v>3747</v>
      </c>
      <c r="D982" t="s">
        <v>164</v>
      </c>
      <c r="E982">
        <v>52.427</v>
      </c>
      <c r="F982">
        <v>-122.38500000000001</v>
      </c>
      <c r="G982">
        <v>1971</v>
      </c>
      <c r="H982">
        <v>5</v>
      </c>
      <c r="I982">
        <v>11</v>
      </c>
      <c r="J982" s="17">
        <v>26064</v>
      </c>
      <c r="M982" t="s">
        <v>2945</v>
      </c>
      <c r="N982">
        <v>481.1</v>
      </c>
      <c r="O982" t="s">
        <v>185</v>
      </c>
      <c r="P982" t="s">
        <v>164</v>
      </c>
      <c r="Q982" t="s">
        <v>166</v>
      </c>
      <c r="R982" t="s">
        <v>164</v>
      </c>
      <c r="S982" t="s">
        <v>3746</v>
      </c>
      <c r="T982" t="s">
        <v>164</v>
      </c>
      <c r="U982" t="s">
        <v>164</v>
      </c>
      <c r="V982" s="17">
        <v>43956</v>
      </c>
      <c r="W982" t="s">
        <v>0</v>
      </c>
      <c r="X982">
        <v>14</v>
      </c>
      <c r="Y982">
        <v>14</v>
      </c>
      <c r="Z982" t="s">
        <v>163</v>
      </c>
      <c r="AA982" t="s">
        <v>162</v>
      </c>
    </row>
    <row r="983" spans="1:27" x14ac:dyDescent="0.2">
      <c r="A983">
        <v>981</v>
      </c>
      <c r="B983" t="s">
        <v>0</v>
      </c>
      <c r="C983" t="s">
        <v>3745</v>
      </c>
      <c r="D983" t="s">
        <v>164</v>
      </c>
      <c r="E983">
        <v>51.597000000000001</v>
      </c>
      <c r="F983">
        <v>-116.794</v>
      </c>
      <c r="G983">
        <v>1967</v>
      </c>
      <c r="H983">
        <v>7</v>
      </c>
      <c r="I983">
        <v>30</v>
      </c>
      <c r="J983" s="17">
        <v>24683</v>
      </c>
      <c r="M983" t="s">
        <v>3142</v>
      </c>
      <c r="N983">
        <v>469.39999999999901</v>
      </c>
      <c r="O983" t="s">
        <v>167</v>
      </c>
      <c r="P983" t="s">
        <v>164</v>
      </c>
      <c r="Q983" t="s">
        <v>166</v>
      </c>
      <c r="R983" t="s">
        <v>164</v>
      </c>
      <c r="S983" t="s">
        <v>3744</v>
      </c>
      <c r="T983" t="s">
        <v>164</v>
      </c>
      <c r="U983" t="s">
        <v>164</v>
      </c>
      <c r="V983" s="17">
        <v>43956</v>
      </c>
      <c r="W983" t="s">
        <v>0</v>
      </c>
      <c r="X983">
        <v>14</v>
      </c>
      <c r="Y983">
        <v>14</v>
      </c>
      <c r="Z983" t="s">
        <v>163</v>
      </c>
      <c r="AA983" t="s">
        <v>162</v>
      </c>
    </row>
    <row r="984" spans="1:27" x14ac:dyDescent="0.2">
      <c r="A984">
        <v>982</v>
      </c>
      <c r="B984" t="s">
        <v>0</v>
      </c>
      <c r="C984" t="s">
        <v>3743</v>
      </c>
      <c r="D984" t="s">
        <v>164</v>
      </c>
      <c r="E984">
        <v>51.963000000000001</v>
      </c>
      <c r="F984">
        <v>-117.923</v>
      </c>
      <c r="G984">
        <v>1970</v>
      </c>
      <c r="H984">
        <v>7</v>
      </c>
      <c r="I984">
        <v>1</v>
      </c>
      <c r="J984" s="17">
        <v>25750</v>
      </c>
      <c r="M984" t="s">
        <v>2945</v>
      </c>
      <c r="N984">
        <v>3411.0999999999899</v>
      </c>
      <c r="O984" t="s">
        <v>185</v>
      </c>
      <c r="P984" t="s">
        <v>164</v>
      </c>
      <c r="Q984" t="s">
        <v>166</v>
      </c>
      <c r="R984" t="s">
        <v>164</v>
      </c>
      <c r="S984" t="s">
        <v>3742</v>
      </c>
      <c r="T984" t="s">
        <v>164</v>
      </c>
      <c r="U984" t="s">
        <v>164</v>
      </c>
      <c r="V984" s="17">
        <v>43956</v>
      </c>
      <c r="W984" t="s">
        <v>0</v>
      </c>
      <c r="X984">
        <v>14</v>
      </c>
      <c r="Y984">
        <v>14</v>
      </c>
      <c r="Z984" t="s">
        <v>163</v>
      </c>
      <c r="AA984" t="s">
        <v>162</v>
      </c>
    </row>
    <row r="985" spans="1:27" x14ac:dyDescent="0.2">
      <c r="A985">
        <v>983</v>
      </c>
      <c r="B985" t="s">
        <v>0</v>
      </c>
      <c r="C985" t="s">
        <v>3741</v>
      </c>
      <c r="D985" t="s">
        <v>164</v>
      </c>
      <c r="E985">
        <v>51.9119999999999</v>
      </c>
      <c r="F985">
        <v>-117.47</v>
      </c>
      <c r="G985">
        <v>1971</v>
      </c>
      <c r="H985">
        <v>8</v>
      </c>
      <c r="I985">
        <v>16</v>
      </c>
      <c r="J985" s="17">
        <v>26161</v>
      </c>
      <c r="M985" t="s">
        <v>2945</v>
      </c>
      <c r="N985">
        <v>893.89999999999895</v>
      </c>
      <c r="O985" t="s">
        <v>167</v>
      </c>
      <c r="P985" t="s">
        <v>164</v>
      </c>
      <c r="Q985" t="s">
        <v>166</v>
      </c>
      <c r="R985" t="s">
        <v>164</v>
      </c>
      <c r="S985" t="s">
        <v>3740</v>
      </c>
      <c r="T985" t="s">
        <v>164</v>
      </c>
      <c r="U985" t="s">
        <v>164</v>
      </c>
      <c r="V985" s="17">
        <v>43956</v>
      </c>
      <c r="W985" t="s">
        <v>0</v>
      </c>
      <c r="X985">
        <v>14</v>
      </c>
      <c r="Y985">
        <v>14</v>
      </c>
      <c r="Z985" t="s">
        <v>163</v>
      </c>
      <c r="AA985" t="s">
        <v>162</v>
      </c>
    </row>
    <row r="986" spans="1:27" x14ac:dyDescent="0.2">
      <c r="A986">
        <v>984</v>
      </c>
      <c r="B986" t="s">
        <v>0</v>
      </c>
      <c r="C986" t="s">
        <v>3739</v>
      </c>
      <c r="D986" t="s">
        <v>164</v>
      </c>
      <c r="E986">
        <v>51.84</v>
      </c>
      <c r="F986">
        <v>-117.066999999999</v>
      </c>
      <c r="G986">
        <v>1971</v>
      </c>
      <c r="H986">
        <v>8</v>
      </c>
      <c r="I986">
        <v>16</v>
      </c>
      <c r="J986" s="17">
        <v>26161</v>
      </c>
      <c r="M986" t="s">
        <v>2945</v>
      </c>
      <c r="N986">
        <v>508.19999999999902</v>
      </c>
      <c r="O986" t="s">
        <v>167</v>
      </c>
      <c r="P986" t="s">
        <v>164</v>
      </c>
      <c r="Q986" t="s">
        <v>166</v>
      </c>
      <c r="R986" t="s">
        <v>164</v>
      </c>
      <c r="S986" t="s">
        <v>3738</v>
      </c>
      <c r="T986" t="s">
        <v>164</v>
      </c>
      <c r="U986" t="s">
        <v>164</v>
      </c>
      <c r="V986" s="17">
        <v>43956</v>
      </c>
      <c r="W986" t="s">
        <v>0</v>
      </c>
      <c r="X986">
        <v>14</v>
      </c>
      <c r="Y986">
        <v>14</v>
      </c>
      <c r="Z986" t="s">
        <v>163</v>
      </c>
      <c r="AA986" t="s">
        <v>162</v>
      </c>
    </row>
    <row r="987" spans="1:27" x14ac:dyDescent="0.2">
      <c r="A987">
        <v>985</v>
      </c>
      <c r="B987" t="s">
        <v>0</v>
      </c>
      <c r="C987" t="s">
        <v>3737</v>
      </c>
      <c r="D987" t="s">
        <v>164</v>
      </c>
      <c r="E987">
        <v>51.875999999999898</v>
      </c>
      <c r="F987">
        <v>-119.482</v>
      </c>
      <c r="G987">
        <v>1967</v>
      </c>
      <c r="H987">
        <v>6</v>
      </c>
      <c r="I987">
        <v>25</v>
      </c>
      <c r="J987" s="17">
        <v>24648</v>
      </c>
      <c r="M987" t="s">
        <v>3142</v>
      </c>
      <c r="N987">
        <v>356.1</v>
      </c>
      <c r="O987" t="s">
        <v>167</v>
      </c>
      <c r="P987" t="s">
        <v>164</v>
      </c>
      <c r="Q987" t="s">
        <v>166</v>
      </c>
      <c r="R987" t="s">
        <v>164</v>
      </c>
      <c r="S987" t="s">
        <v>3736</v>
      </c>
      <c r="T987" t="s">
        <v>164</v>
      </c>
      <c r="U987" t="s">
        <v>164</v>
      </c>
      <c r="V987" s="17">
        <v>43956</v>
      </c>
      <c r="W987" t="s">
        <v>0</v>
      </c>
      <c r="X987">
        <v>14</v>
      </c>
      <c r="Y987">
        <v>14</v>
      </c>
      <c r="Z987" t="s">
        <v>163</v>
      </c>
      <c r="AA987" t="s">
        <v>162</v>
      </c>
    </row>
    <row r="988" spans="1:27" x14ac:dyDescent="0.2">
      <c r="A988">
        <v>986</v>
      </c>
      <c r="B988" t="s">
        <v>0</v>
      </c>
      <c r="C988" t="s">
        <v>3735</v>
      </c>
      <c r="D988" t="s">
        <v>164</v>
      </c>
      <c r="E988">
        <v>50.625999999999898</v>
      </c>
      <c r="F988">
        <v>-118.595</v>
      </c>
      <c r="G988">
        <v>1967</v>
      </c>
      <c r="H988">
        <v>8</v>
      </c>
      <c r="I988">
        <v>3</v>
      </c>
      <c r="J988" s="17">
        <v>24687</v>
      </c>
      <c r="M988" t="s">
        <v>3142</v>
      </c>
      <c r="N988">
        <v>495.69999999999902</v>
      </c>
      <c r="O988" t="s">
        <v>167</v>
      </c>
      <c r="P988" t="s">
        <v>164</v>
      </c>
      <c r="Q988" t="s">
        <v>166</v>
      </c>
      <c r="R988" t="s">
        <v>164</v>
      </c>
      <c r="S988" t="s">
        <v>3734</v>
      </c>
      <c r="T988" t="s">
        <v>164</v>
      </c>
      <c r="U988" t="s">
        <v>164</v>
      </c>
      <c r="V988" s="17">
        <v>43956</v>
      </c>
      <c r="W988" t="s">
        <v>0</v>
      </c>
      <c r="X988">
        <v>14</v>
      </c>
      <c r="Y988">
        <v>14</v>
      </c>
      <c r="Z988" t="s">
        <v>163</v>
      </c>
      <c r="AA988" t="s">
        <v>162</v>
      </c>
    </row>
    <row r="989" spans="1:27" x14ac:dyDescent="0.2">
      <c r="A989">
        <v>987</v>
      </c>
      <c r="B989" t="s">
        <v>0</v>
      </c>
      <c r="C989" t="s">
        <v>3733</v>
      </c>
      <c r="D989" t="s">
        <v>164</v>
      </c>
      <c r="E989">
        <v>50.698</v>
      </c>
      <c r="F989">
        <v>-118.879</v>
      </c>
      <c r="G989">
        <v>1971</v>
      </c>
      <c r="H989">
        <v>8</v>
      </c>
      <c r="I989">
        <v>6</v>
      </c>
      <c r="J989" s="17">
        <v>26151</v>
      </c>
      <c r="M989" t="s">
        <v>2945</v>
      </c>
      <c r="N989">
        <v>495.3</v>
      </c>
      <c r="O989" t="s">
        <v>167</v>
      </c>
      <c r="P989" t="s">
        <v>164</v>
      </c>
      <c r="Q989" t="s">
        <v>166</v>
      </c>
      <c r="R989" t="s">
        <v>164</v>
      </c>
      <c r="S989" t="s">
        <v>3732</v>
      </c>
      <c r="T989" t="s">
        <v>164</v>
      </c>
      <c r="U989" t="s">
        <v>164</v>
      </c>
      <c r="V989" s="17">
        <v>43956</v>
      </c>
      <c r="W989" t="s">
        <v>0</v>
      </c>
      <c r="X989">
        <v>14</v>
      </c>
      <c r="Y989">
        <v>14</v>
      </c>
      <c r="Z989" t="s">
        <v>163</v>
      </c>
      <c r="AA989" t="s">
        <v>162</v>
      </c>
    </row>
    <row r="990" spans="1:27" x14ac:dyDescent="0.2">
      <c r="A990">
        <v>988</v>
      </c>
      <c r="B990" t="s">
        <v>0</v>
      </c>
      <c r="C990" t="s">
        <v>3731</v>
      </c>
      <c r="D990" t="s">
        <v>164</v>
      </c>
      <c r="E990">
        <v>51.677</v>
      </c>
      <c r="F990">
        <v>-119.840999999999</v>
      </c>
      <c r="G990">
        <v>1971</v>
      </c>
      <c r="H990">
        <v>8</v>
      </c>
      <c r="I990">
        <v>1</v>
      </c>
      <c r="J990" s="17">
        <v>26146</v>
      </c>
      <c r="M990" t="s">
        <v>2945</v>
      </c>
      <c r="N990">
        <v>1618.7</v>
      </c>
      <c r="O990" t="s">
        <v>167</v>
      </c>
      <c r="P990" t="s">
        <v>164</v>
      </c>
      <c r="Q990" t="s">
        <v>166</v>
      </c>
      <c r="R990" t="s">
        <v>164</v>
      </c>
      <c r="S990" t="s">
        <v>3730</v>
      </c>
      <c r="T990" t="s">
        <v>164</v>
      </c>
      <c r="U990" t="s">
        <v>164</v>
      </c>
      <c r="V990" s="17">
        <v>43956</v>
      </c>
      <c r="W990" t="s">
        <v>0</v>
      </c>
      <c r="X990">
        <v>14</v>
      </c>
      <c r="Y990">
        <v>14</v>
      </c>
      <c r="Z990" t="s">
        <v>163</v>
      </c>
      <c r="AA990" t="s">
        <v>162</v>
      </c>
    </row>
    <row r="991" spans="1:27" x14ac:dyDescent="0.2">
      <c r="A991">
        <v>989</v>
      </c>
      <c r="B991" t="s">
        <v>0</v>
      </c>
      <c r="C991" t="s">
        <v>3729</v>
      </c>
      <c r="D991" t="s">
        <v>164</v>
      </c>
      <c r="E991">
        <v>51.869</v>
      </c>
      <c r="F991">
        <v>-119.673</v>
      </c>
      <c r="G991">
        <v>1971</v>
      </c>
      <c r="H991">
        <v>8</v>
      </c>
      <c r="I991">
        <v>7</v>
      </c>
      <c r="J991" s="17">
        <v>26152</v>
      </c>
      <c r="M991" t="s">
        <v>2945</v>
      </c>
      <c r="N991">
        <v>343.89999999999901</v>
      </c>
      <c r="O991" t="s">
        <v>167</v>
      </c>
      <c r="P991" t="s">
        <v>164</v>
      </c>
      <c r="Q991" t="s">
        <v>166</v>
      </c>
      <c r="R991" t="s">
        <v>164</v>
      </c>
      <c r="S991" t="s">
        <v>3728</v>
      </c>
      <c r="T991" t="s">
        <v>164</v>
      </c>
      <c r="U991" t="s">
        <v>164</v>
      </c>
      <c r="V991" s="17">
        <v>43956</v>
      </c>
      <c r="W991" t="s">
        <v>0</v>
      </c>
      <c r="X991">
        <v>14</v>
      </c>
      <c r="Y991">
        <v>14</v>
      </c>
      <c r="Z991" t="s">
        <v>163</v>
      </c>
      <c r="AA991" t="s">
        <v>162</v>
      </c>
    </row>
    <row r="992" spans="1:27" x14ac:dyDescent="0.2">
      <c r="A992">
        <v>990</v>
      </c>
      <c r="B992" t="s">
        <v>0</v>
      </c>
      <c r="C992" t="s">
        <v>3727</v>
      </c>
      <c r="D992" t="s">
        <v>164</v>
      </c>
      <c r="E992">
        <v>51.984000000000002</v>
      </c>
      <c r="F992">
        <v>-119.65</v>
      </c>
      <c r="G992">
        <v>1971</v>
      </c>
      <c r="H992">
        <v>8</v>
      </c>
      <c r="I992">
        <v>7</v>
      </c>
      <c r="J992" s="17">
        <v>26152</v>
      </c>
      <c r="M992" t="s">
        <v>2945</v>
      </c>
      <c r="N992">
        <v>2057.4</v>
      </c>
      <c r="O992" t="s">
        <v>167</v>
      </c>
      <c r="P992" t="s">
        <v>164</v>
      </c>
      <c r="Q992" t="s">
        <v>166</v>
      </c>
      <c r="R992" t="s">
        <v>164</v>
      </c>
      <c r="S992" t="s">
        <v>3726</v>
      </c>
      <c r="T992" t="s">
        <v>164</v>
      </c>
      <c r="U992" t="s">
        <v>164</v>
      </c>
      <c r="V992" s="17">
        <v>43956</v>
      </c>
      <c r="W992" t="s">
        <v>0</v>
      </c>
      <c r="X992">
        <v>14</v>
      </c>
      <c r="Y992">
        <v>14</v>
      </c>
      <c r="Z992" t="s">
        <v>163</v>
      </c>
      <c r="AA992" t="s">
        <v>162</v>
      </c>
    </row>
    <row r="993" spans="1:27" x14ac:dyDescent="0.2">
      <c r="A993">
        <v>991</v>
      </c>
      <c r="B993" t="s">
        <v>0</v>
      </c>
      <c r="C993" t="s">
        <v>3725</v>
      </c>
      <c r="D993" t="s">
        <v>164</v>
      </c>
      <c r="E993">
        <v>51.433999999999898</v>
      </c>
      <c r="F993">
        <v>-118.923</v>
      </c>
      <c r="G993">
        <v>1971</v>
      </c>
      <c r="H993">
        <v>8</v>
      </c>
      <c r="I993">
        <v>6</v>
      </c>
      <c r="J993" s="17">
        <v>26151</v>
      </c>
      <c r="M993" t="s">
        <v>2945</v>
      </c>
      <c r="N993">
        <v>310.69999999999902</v>
      </c>
      <c r="O993" t="s">
        <v>167</v>
      </c>
      <c r="P993" t="s">
        <v>164</v>
      </c>
      <c r="Q993" t="s">
        <v>166</v>
      </c>
      <c r="R993" t="s">
        <v>164</v>
      </c>
      <c r="S993" t="s">
        <v>3724</v>
      </c>
      <c r="T993" t="s">
        <v>164</v>
      </c>
      <c r="U993" t="s">
        <v>164</v>
      </c>
      <c r="V993" s="17">
        <v>43956</v>
      </c>
      <c r="W993" t="s">
        <v>0</v>
      </c>
      <c r="X993">
        <v>14</v>
      </c>
      <c r="Y993">
        <v>14</v>
      </c>
      <c r="Z993" t="s">
        <v>163</v>
      </c>
      <c r="AA993" t="s">
        <v>162</v>
      </c>
    </row>
    <row r="994" spans="1:27" x14ac:dyDescent="0.2">
      <c r="A994">
        <v>992</v>
      </c>
      <c r="B994" t="s">
        <v>0</v>
      </c>
      <c r="C994" t="s">
        <v>3723</v>
      </c>
      <c r="D994" t="s">
        <v>164</v>
      </c>
      <c r="E994">
        <v>51.219999999999899</v>
      </c>
      <c r="F994">
        <v>-122.078999999999</v>
      </c>
      <c r="G994">
        <v>1970</v>
      </c>
      <c r="H994">
        <v>7</v>
      </c>
      <c r="I994">
        <v>21</v>
      </c>
      <c r="J994" s="17">
        <v>25770</v>
      </c>
      <c r="M994" t="s">
        <v>2945</v>
      </c>
      <c r="N994">
        <v>420.8</v>
      </c>
      <c r="O994" t="s">
        <v>185</v>
      </c>
      <c r="P994" t="s">
        <v>164</v>
      </c>
      <c r="Q994" t="s">
        <v>166</v>
      </c>
      <c r="R994" t="s">
        <v>164</v>
      </c>
      <c r="S994" t="s">
        <v>3722</v>
      </c>
      <c r="T994" t="s">
        <v>164</v>
      </c>
      <c r="U994" t="s">
        <v>164</v>
      </c>
      <c r="V994" s="17">
        <v>43956</v>
      </c>
      <c r="W994" t="s">
        <v>0</v>
      </c>
      <c r="X994">
        <v>14</v>
      </c>
      <c r="Y994">
        <v>14</v>
      </c>
      <c r="Z994" t="s">
        <v>163</v>
      </c>
      <c r="AA994" t="s">
        <v>162</v>
      </c>
    </row>
    <row r="995" spans="1:27" x14ac:dyDescent="0.2">
      <c r="A995">
        <v>993</v>
      </c>
      <c r="B995" t="s">
        <v>0</v>
      </c>
      <c r="C995" t="s">
        <v>3721</v>
      </c>
      <c r="D995" t="s">
        <v>164</v>
      </c>
      <c r="E995">
        <v>51.463000000000001</v>
      </c>
      <c r="F995">
        <v>-124.316999999999</v>
      </c>
      <c r="G995">
        <v>1970</v>
      </c>
      <c r="H995">
        <v>9</v>
      </c>
      <c r="I995">
        <v>24</v>
      </c>
      <c r="J995" s="17">
        <v>25835</v>
      </c>
      <c r="M995" t="s">
        <v>2945</v>
      </c>
      <c r="N995">
        <v>985.39999999999895</v>
      </c>
      <c r="O995" t="s">
        <v>185</v>
      </c>
      <c r="P995" t="s">
        <v>164</v>
      </c>
      <c r="Q995" t="s">
        <v>166</v>
      </c>
      <c r="R995" t="s">
        <v>164</v>
      </c>
      <c r="S995" t="s">
        <v>3720</v>
      </c>
      <c r="T995" t="s">
        <v>164</v>
      </c>
      <c r="U995" t="s">
        <v>164</v>
      </c>
      <c r="V995" s="17">
        <v>43956</v>
      </c>
      <c r="W995" t="s">
        <v>0</v>
      </c>
      <c r="X995">
        <v>14</v>
      </c>
      <c r="Y995">
        <v>14</v>
      </c>
      <c r="Z995" t="s">
        <v>163</v>
      </c>
      <c r="AA995" t="s">
        <v>162</v>
      </c>
    </row>
    <row r="996" spans="1:27" x14ac:dyDescent="0.2">
      <c r="A996">
        <v>994</v>
      </c>
      <c r="B996" t="s">
        <v>0</v>
      </c>
      <c r="C996" t="s">
        <v>3719</v>
      </c>
      <c r="D996" t="s">
        <v>164</v>
      </c>
      <c r="E996">
        <v>51.448</v>
      </c>
      <c r="F996">
        <v>-124.232</v>
      </c>
      <c r="G996">
        <v>1970</v>
      </c>
      <c r="H996">
        <v>9</v>
      </c>
      <c r="I996">
        <v>21</v>
      </c>
      <c r="J996" s="17">
        <v>25832</v>
      </c>
      <c r="M996" t="s">
        <v>2945</v>
      </c>
      <c r="N996">
        <v>2645.8</v>
      </c>
      <c r="O996" t="s">
        <v>185</v>
      </c>
      <c r="P996" t="s">
        <v>164</v>
      </c>
      <c r="Q996" t="s">
        <v>166</v>
      </c>
      <c r="R996" t="s">
        <v>164</v>
      </c>
      <c r="S996" t="s">
        <v>3718</v>
      </c>
      <c r="T996" t="s">
        <v>164</v>
      </c>
      <c r="U996" t="s">
        <v>164</v>
      </c>
      <c r="V996" s="17">
        <v>43956</v>
      </c>
      <c r="W996" t="s">
        <v>0</v>
      </c>
      <c r="X996">
        <v>14</v>
      </c>
      <c r="Y996">
        <v>14</v>
      </c>
      <c r="Z996" t="s">
        <v>163</v>
      </c>
      <c r="AA996" t="s">
        <v>162</v>
      </c>
    </row>
    <row r="997" spans="1:27" x14ac:dyDescent="0.2">
      <c r="A997">
        <v>995</v>
      </c>
      <c r="B997" t="s">
        <v>0</v>
      </c>
      <c r="C997" t="s">
        <v>3717</v>
      </c>
      <c r="D997" t="s">
        <v>164</v>
      </c>
      <c r="E997">
        <v>51.213000000000001</v>
      </c>
      <c r="F997">
        <v>-124.197</v>
      </c>
      <c r="G997">
        <v>1970</v>
      </c>
      <c r="H997">
        <v>7</v>
      </c>
      <c r="I997">
        <v>14</v>
      </c>
      <c r="J997" s="17">
        <v>25763</v>
      </c>
      <c r="M997" t="s">
        <v>2945</v>
      </c>
      <c r="N997">
        <v>1636.9</v>
      </c>
      <c r="O997" t="s">
        <v>185</v>
      </c>
      <c r="P997" t="s">
        <v>164</v>
      </c>
      <c r="Q997" t="s">
        <v>166</v>
      </c>
      <c r="R997" t="s">
        <v>164</v>
      </c>
      <c r="S997" t="s">
        <v>3716</v>
      </c>
      <c r="T997" t="s">
        <v>164</v>
      </c>
      <c r="U997" t="s">
        <v>164</v>
      </c>
      <c r="V997" s="17">
        <v>43956</v>
      </c>
      <c r="W997" t="s">
        <v>0</v>
      </c>
      <c r="X997">
        <v>14</v>
      </c>
      <c r="Y997">
        <v>14</v>
      </c>
      <c r="Z997" t="s">
        <v>163</v>
      </c>
      <c r="AA997" t="s">
        <v>162</v>
      </c>
    </row>
    <row r="998" spans="1:27" x14ac:dyDescent="0.2">
      <c r="A998">
        <v>996</v>
      </c>
      <c r="B998" t="s">
        <v>0</v>
      </c>
      <c r="C998" t="s">
        <v>3715</v>
      </c>
      <c r="D998" t="s">
        <v>164</v>
      </c>
      <c r="E998">
        <v>50.249000000000002</v>
      </c>
      <c r="F998">
        <v>-115.494</v>
      </c>
      <c r="G998">
        <v>1970</v>
      </c>
      <c r="H998">
        <v>5</v>
      </c>
      <c r="I998">
        <v>1</v>
      </c>
      <c r="J998" s="17">
        <v>25689</v>
      </c>
      <c r="M998" t="s">
        <v>2945</v>
      </c>
      <c r="N998">
        <v>862.7</v>
      </c>
      <c r="O998" t="s">
        <v>185</v>
      </c>
      <c r="P998" t="s">
        <v>164</v>
      </c>
      <c r="Q998" t="s">
        <v>166</v>
      </c>
      <c r="R998" t="s">
        <v>164</v>
      </c>
      <c r="S998" t="s">
        <v>3714</v>
      </c>
      <c r="T998" t="s">
        <v>164</v>
      </c>
      <c r="U998" t="s">
        <v>164</v>
      </c>
      <c r="V998" s="17">
        <v>43956</v>
      </c>
      <c r="W998" t="s">
        <v>0</v>
      </c>
      <c r="X998">
        <v>14</v>
      </c>
      <c r="Y998">
        <v>14</v>
      </c>
      <c r="Z998" t="s">
        <v>163</v>
      </c>
      <c r="AA998" t="s">
        <v>162</v>
      </c>
    </row>
    <row r="999" spans="1:27" x14ac:dyDescent="0.2">
      <c r="A999">
        <v>997</v>
      </c>
      <c r="B999" t="s">
        <v>0</v>
      </c>
      <c r="C999" t="s">
        <v>3713</v>
      </c>
      <c r="D999" t="s">
        <v>164</v>
      </c>
      <c r="E999">
        <v>51.183999999999898</v>
      </c>
      <c r="F999">
        <v>-116.259</v>
      </c>
      <c r="G999">
        <v>1971</v>
      </c>
      <c r="H999">
        <v>7</v>
      </c>
      <c r="I999">
        <v>23</v>
      </c>
      <c r="J999" s="17">
        <v>26137</v>
      </c>
      <c r="M999" t="s">
        <v>2945</v>
      </c>
      <c r="N999">
        <v>3494.4</v>
      </c>
      <c r="O999" t="s">
        <v>167</v>
      </c>
      <c r="P999" t="s">
        <v>164</v>
      </c>
      <c r="Q999" t="s">
        <v>166</v>
      </c>
      <c r="R999" t="s">
        <v>164</v>
      </c>
      <c r="S999" t="s">
        <v>3712</v>
      </c>
      <c r="T999" t="s">
        <v>164</v>
      </c>
      <c r="U999" t="s">
        <v>164</v>
      </c>
      <c r="V999" s="17">
        <v>43956</v>
      </c>
      <c r="W999" t="s">
        <v>0</v>
      </c>
      <c r="X999">
        <v>14</v>
      </c>
      <c r="Y999">
        <v>14</v>
      </c>
      <c r="Z999" t="s">
        <v>163</v>
      </c>
      <c r="AA999" t="s">
        <v>162</v>
      </c>
    </row>
    <row r="1000" spans="1:27" x14ac:dyDescent="0.2">
      <c r="A1000">
        <v>998</v>
      </c>
      <c r="B1000" t="s">
        <v>0</v>
      </c>
      <c r="C1000" t="s">
        <v>3711</v>
      </c>
      <c r="D1000" t="s">
        <v>164</v>
      </c>
      <c r="E1000">
        <v>50.905000000000001</v>
      </c>
      <c r="F1000">
        <v>-116.595</v>
      </c>
      <c r="G1000">
        <v>1967</v>
      </c>
      <c r="H1000">
        <v>8</v>
      </c>
      <c r="I1000">
        <v>5</v>
      </c>
      <c r="J1000" s="17">
        <v>24689</v>
      </c>
      <c r="M1000" t="s">
        <v>3142</v>
      </c>
      <c r="N1000">
        <v>3525.1999999999898</v>
      </c>
      <c r="O1000" t="s">
        <v>167</v>
      </c>
      <c r="P1000" t="s">
        <v>164</v>
      </c>
      <c r="Q1000" t="s">
        <v>166</v>
      </c>
      <c r="R1000" t="s">
        <v>164</v>
      </c>
      <c r="S1000" t="s">
        <v>3710</v>
      </c>
      <c r="T1000" t="s">
        <v>164</v>
      </c>
      <c r="U1000" t="s">
        <v>164</v>
      </c>
      <c r="V1000" s="17">
        <v>43956</v>
      </c>
      <c r="W1000" t="s">
        <v>0</v>
      </c>
      <c r="X1000">
        <v>14</v>
      </c>
      <c r="Y1000">
        <v>14</v>
      </c>
      <c r="Z1000" t="s">
        <v>163</v>
      </c>
      <c r="AA1000" t="s">
        <v>162</v>
      </c>
    </row>
    <row r="1001" spans="1:27" x14ac:dyDescent="0.2">
      <c r="A1001">
        <v>999</v>
      </c>
      <c r="B1001" t="s">
        <v>0</v>
      </c>
      <c r="C1001" t="s">
        <v>3709</v>
      </c>
      <c r="D1001" t="s">
        <v>164</v>
      </c>
      <c r="E1001">
        <v>50.375999999999898</v>
      </c>
      <c r="F1001">
        <v>-116.503</v>
      </c>
      <c r="G1001">
        <v>1966</v>
      </c>
      <c r="H1001">
        <v>9</v>
      </c>
      <c r="I1001">
        <v>6</v>
      </c>
      <c r="J1001" s="17">
        <v>24356</v>
      </c>
      <c r="M1001" t="s">
        <v>3142</v>
      </c>
      <c r="N1001">
        <v>253.3</v>
      </c>
      <c r="O1001" t="s">
        <v>185</v>
      </c>
      <c r="P1001" t="s">
        <v>164</v>
      </c>
      <c r="Q1001" t="s">
        <v>166</v>
      </c>
      <c r="R1001" t="s">
        <v>164</v>
      </c>
      <c r="S1001" t="s">
        <v>3708</v>
      </c>
      <c r="T1001" t="s">
        <v>164</v>
      </c>
      <c r="U1001" t="s">
        <v>164</v>
      </c>
      <c r="V1001" s="17">
        <v>43956</v>
      </c>
      <c r="W1001" t="s">
        <v>0</v>
      </c>
      <c r="X1001">
        <v>14</v>
      </c>
      <c r="Y1001">
        <v>14</v>
      </c>
      <c r="Z1001" t="s">
        <v>163</v>
      </c>
      <c r="AA1001" t="s">
        <v>162</v>
      </c>
    </row>
    <row r="1002" spans="1:27" x14ac:dyDescent="0.2">
      <c r="A1002">
        <v>1000</v>
      </c>
      <c r="B1002" t="s">
        <v>0</v>
      </c>
      <c r="C1002" t="s">
        <v>3707</v>
      </c>
      <c r="D1002" t="s">
        <v>164</v>
      </c>
      <c r="E1002">
        <v>50.332999999999899</v>
      </c>
      <c r="F1002">
        <v>-115.914</v>
      </c>
      <c r="G1002">
        <v>1971</v>
      </c>
      <c r="H1002">
        <v>8</v>
      </c>
      <c r="I1002">
        <v>14</v>
      </c>
      <c r="J1002" s="17">
        <v>26159</v>
      </c>
      <c r="M1002" t="s">
        <v>2945</v>
      </c>
      <c r="N1002">
        <v>2978.4</v>
      </c>
      <c r="O1002" t="s">
        <v>185</v>
      </c>
      <c r="P1002" t="s">
        <v>164</v>
      </c>
      <c r="Q1002" t="s">
        <v>166</v>
      </c>
      <c r="R1002" t="s">
        <v>164</v>
      </c>
      <c r="S1002" t="s">
        <v>3706</v>
      </c>
      <c r="T1002" t="s">
        <v>164</v>
      </c>
      <c r="U1002" t="s">
        <v>164</v>
      </c>
      <c r="V1002" s="17">
        <v>43956</v>
      </c>
      <c r="W1002" t="s">
        <v>0</v>
      </c>
      <c r="X1002">
        <v>14</v>
      </c>
      <c r="Y1002">
        <v>14</v>
      </c>
      <c r="Z1002" t="s">
        <v>163</v>
      </c>
      <c r="AA1002" t="s">
        <v>162</v>
      </c>
    </row>
    <row r="1003" spans="1:27" x14ac:dyDescent="0.2">
      <c r="A1003">
        <v>1001</v>
      </c>
      <c r="B1003" t="s">
        <v>0</v>
      </c>
      <c r="C1003" t="s">
        <v>3705</v>
      </c>
      <c r="D1003" t="s">
        <v>164</v>
      </c>
      <c r="E1003">
        <v>49.054000000000002</v>
      </c>
      <c r="F1003">
        <v>-115.221999999999</v>
      </c>
      <c r="G1003">
        <v>1970</v>
      </c>
      <c r="H1003">
        <v>7</v>
      </c>
      <c r="I1003">
        <v>16</v>
      </c>
      <c r="J1003" s="17">
        <v>25765</v>
      </c>
      <c r="M1003" t="s">
        <v>2945</v>
      </c>
      <c r="N1003">
        <v>251.69999999999899</v>
      </c>
      <c r="O1003" t="s">
        <v>167</v>
      </c>
      <c r="P1003" t="s">
        <v>164</v>
      </c>
      <c r="Q1003" t="s">
        <v>166</v>
      </c>
      <c r="R1003" t="s">
        <v>164</v>
      </c>
      <c r="S1003" t="s">
        <v>3704</v>
      </c>
      <c r="T1003" t="s">
        <v>164</v>
      </c>
      <c r="U1003" t="s">
        <v>164</v>
      </c>
      <c r="V1003" s="17">
        <v>43956</v>
      </c>
      <c r="W1003" t="s">
        <v>0</v>
      </c>
      <c r="X1003">
        <v>14</v>
      </c>
      <c r="Y1003">
        <v>14</v>
      </c>
      <c r="Z1003" t="s">
        <v>163</v>
      </c>
      <c r="AA1003" t="s">
        <v>162</v>
      </c>
    </row>
    <row r="1004" spans="1:27" x14ac:dyDescent="0.2">
      <c r="A1004">
        <v>1002</v>
      </c>
      <c r="B1004" t="s">
        <v>0</v>
      </c>
      <c r="C1004" t="s">
        <v>3703</v>
      </c>
      <c r="D1004" t="s">
        <v>164</v>
      </c>
      <c r="E1004">
        <v>51.191000000000003</v>
      </c>
      <c r="F1004">
        <v>-121.77</v>
      </c>
      <c r="G1004">
        <v>1970</v>
      </c>
      <c r="H1004">
        <v>7</v>
      </c>
      <c r="I1004">
        <v>16</v>
      </c>
      <c r="J1004" s="17">
        <v>25765</v>
      </c>
      <c r="M1004" t="s">
        <v>2945</v>
      </c>
      <c r="N1004">
        <v>350</v>
      </c>
      <c r="O1004" t="s">
        <v>167</v>
      </c>
      <c r="P1004" t="s">
        <v>164</v>
      </c>
      <c r="Q1004" t="s">
        <v>166</v>
      </c>
      <c r="R1004" t="s">
        <v>164</v>
      </c>
      <c r="S1004" t="s">
        <v>3702</v>
      </c>
      <c r="T1004" t="s">
        <v>164</v>
      </c>
      <c r="U1004" t="s">
        <v>164</v>
      </c>
      <c r="V1004" s="17">
        <v>43956</v>
      </c>
      <c r="W1004" t="s">
        <v>0</v>
      </c>
      <c r="X1004">
        <v>14</v>
      </c>
      <c r="Y1004">
        <v>14</v>
      </c>
      <c r="Z1004" t="s">
        <v>163</v>
      </c>
      <c r="AA1004" t="s">
        <v>162</v>
      </c>
    </row>
    <row r="1005" spans="1:27" x14ac:dyDescent="0.2">
      <c r="A1005">
        <v>1003</v>
      </c>
      <c r="B1005" t="s">
        <v>0</v>
      </c>
      <c r="C1005" t="s">
        <v>3701</v>
      </c>
      <c r="D1005" t="s">
        <v>164</v>
      </c>
      <c r="E1005">
        <v>50.619</v>
      </c>
      <c r="F1005">
        <v>-122.06100000000001</v>
      </c>
      <c r="G1005">
        <v>1971</v>
      </c>
      <c r="H1005">
        <v>7</v>
      </c>
      <c r="I1005">
        <v>28</v>
      </c>
      <c r="J1005" s="17">
        <v>26142</v>
      </c>
      <c r="M1005" t="s">
        <v>2945</v>
      </c>
      <c r="N1005">
        <v>507.8</v>
      </c>
      <c r="O1005" t="s">
        <v>167</v>
      </c>
      <c r="P1005" t="s">
        <v>164</v>
      </c>
      <c r="Q1005" t="s">
        <v>166</v>
      </c>
      <c r="R1005" t="s">
        <v>164</v>
      </c>
      <c r="S1005" t="s">
        <v>3700</v>
      </c>
      <c r="T1005" t="s">
        <v>164</v>
      </c>
      <c r="U1005" t="s">
        <v>164</v>
      </c>
      <c r="V1005" s="17">
        <v>43956</v>
      </c>
      <c r="W1005" t="s">
        <v>0</v>
      </c>
      <c r="X1005">
        <v>14</v>
      </c>
      <c r="Y1005">
        <v>14</v>
      </c>
      <c r="Z1005" t="s">
        <v>163</v>
      </c>
      <c r="AA1005" t="s">
        <v>162</v>
      </c>
    </row>
    <row r="1006" spans="1:27" x14ac:dyDescent="0.2">
      <c r="A1006">
        <v>1004</v>
      </c>
      <c r="B1006" t="s">
        <v>0</v>
      </c>
      <c r="C1006" t="s">
        <v>3699</v>
      </c>
      <c r="D1006" t="s">
        <v>164</v>
      </c>
      <c r="E1006">
        <v>50.668999999999897</v>
      </c>
      <c r="F1006">
        <v>-121.982</v>
      </c>
      <c r="G1006">
        <v>1971</v>
      </c>
      <c r="H1006">
        <v>8</v>
      </c>
      <c r="I1006">
        <v>11</v>
      </c>
      <c r="J1006" s="17">
        <v>26156</v>
      </c>
      <c r="M1006" t="s">
        <v>2945</v>
      </c>
      <c r="N1006">
        <v>485.6</v>
      </c>
      <c r="O1006" t="s">
        <v>185</v>
      </c>
      <c r="P1006" t="s">
        <v>164</v>
      </c>
      <c r="Q1006" t="s">
        <v>166</v>
      </c>
      <c r="R1006" t="s">
        <v>164</v>
      </c>
      <c r="S1006" t="s">
        <v>3698</v>
      </c>
      <c r="T1006" t="s">
        <v>164</v>
      </c>
      <c r="U1006" t="s">
        <v>164</v>
      </c>
      <c r="V1006" s="17">
        <v>43956</v>
      </c>
      <c r="W1006" t="s">
        <v>0</v>
      </c>
      <c r="X1006">
        <v>14</v>
      </c>
      <c r="Y1006">
        <v>14</v>
      </c>
      <c r="Z1006" t="s">
        <v>163</v>
      </c>
      <c r="AA1006" t="s">
        <v>162</v>
      </c>
    </row>
    <row r="1007" spans="1:27" x14ac:dyDescent="0.2">
      <c r="A1007">
        <v>1005</v>
      </c>
      <c r="B1007" t="s">
        <v>0</v>
      </c>
      <c r="C1007" t="s">
        <v>3697</v>
      </c>
      <c r="D1007" t="s">
        <v>164</v>
      </c>
      <c r="E1007">
        <v>50.009999999999899</v>
      </c>
      <c r="F1007">
        <v>-114.595</v>
      </c>
      <c r="G1007">
        <v>1967</v>
      </c>
      <c r="H1007">
        <v>7</v>
      </c>
      <c r="I1007">
        <v>13</v>
      </c>
      <c r="J1007" s="17">
        <v>24666</v>
      </c>
      <c r="M1007" t="s">
        <v>3142</v>
      </c>
      <c r="N1007">
        <v>3738</v>
      </c>
      <c r="O1007" t="s">
        <v>167</v>
      </c>
      <c r="P1007" t="s">
        <v>164</v>
      </c>
      <c r="Q1007" t="s">
        <v>166</v>
      </c>
      <c r="R1007" t="s">
        <v>164</v>
      </c>
      <c r="S1007" t="s">
        <v>3696</v>
      </c>
      <c r="T1007" t="s">
        <v>164</v>
      </c>
      <c r="U1007" t="s">
        <v>164</v>
      </c>
      <c r="V1007" s="17">
        <v>43956</v>
      </c>
      <c r="W1007" t="s">
        <v>0</v>
      </c>
      <c r="X1007">
        <v>14</v>
      </c>
      <c r="Y1007">
        <v>14</v>
      </c>
      <c r="Z1007" t="s">
        <v>163</v>
      </c>
      <c r="AA1007" t="s">
        <v>162</v>
      </c>
    </row>
    <row r="1008" spans="1:27" x14ac:dyDescent="0.2">
      <c r="A1008">
        <v>1006</v>
      </c>
      <c r="B1008" t="s">
        <v>0</v>
      </c>
      <c r="C1008" t="s">
        <v>3695</v>
      </c>
      <c r="D1008" t="s">
        <v>164</v>
      </c>
      <c r="E1008">
        <v>50.375999999999898</v>
      </c>
      <c r="F1008">
        <v>-117.14100000000001</v>
      </c>
      <c r="G1008">
        <v>1967</v>
      </c>
      <c r="H1008">
        <v>8</v>
      </c>
      <c r="I1008">
        <v>11</v>
      </c>
      <c r="J1008" s="17">
        <v>24695</v>
      </c>
      <c r="M1008" t="s">
        <v>3142</v>
      </c>
      <c r="N1008">
        <v>234.69999999999899</v>
      </c>
      <c r="O1008" t="s">
        <v>167</v>
      </c>
      <c r="P1008" t="s">
        <v>164</v>
      </c>
      <c r="Q1008" t="s">
        <v>166</v>
      </c>
      <c r="R1008" t="s">
        <v>164</v>
      </c>
      <c r="S1008" t="s">
        <v>3694</v>
      </c>
      <c r="T1008" t="s">
        <v>164</v>
      </c>
      <c r="U1008" t="s">
        <v>164</v>
      </c>
      <c r="V1008" s="17">
        <v>43956</v>
      </c>
      <c r="W1008" t="s">
        <v>0</v>
      </c>
      <c r="X1008">
        <v>14</v>
      </c>
      <c r="Y1008">
        <v>14</v>
      </c>
      <c r="Z1008" t="s">
        <v>163</v>
      </c>
      <c r="AA1008" t="s">
        <v>162</v>
      </c>
    </row>
    <row r="1009" spans="1:27" x14ac:dyDescent="0.2">
      <c r="A1009">
        <v>1007</v>
      </c>
      <c r="B1009" t="s">
        <v>0</v>
      </c>
      <c r="C1009" t="s">
        <v>3693</v>
      </c>
      <c r="D1009" t="s">
        <v>164</v>
      </c>
      <c r="E1009">
        <v>50.433999999999898</v>
      </c>
      <c r="F1009">
        <v>-117.095</v>
      </c>
      <c r="G1009">
        <v>1967</v>
      </c>
      <c r="H1009">
        <v>8</v>
      </c>
      <c r="I1009">
        <v>11</v>
      </c>
      <c r="J1009" s="17">
        <v>24695</v>
      </c>
      <c r="M1009" t="s">
        <v>3142</v>
      </c>
      <c r="N1009">
        <v>1993.8</v>
      </c>
      <c r="O1009" t="s">
        <v>167</v>
      </c>
      <c r="P1009" t="s">
        <v>164</v>
      </c>
      <c r="Q1009" t="s">
        <v>166</v>
      </c>
      <c r="R1009" t="s">
        <v>164</v>
      </c>
      <c r="S1009" t="s">
        <v>3692</v>
      </c>
      <c r="T1009" t="s">
        <v>164</v>
      </c>
      <c r="U1009" t="s">
        <v>164</v>
      </c>
      <c r="V1009" s="17">
        <v>43956</v>
      </c>
      <c r="W1009" t="s">
        <v>0</v>
      </c>
      <c r="X1009">
        <v>14</v>
      </c>
      <c r="Y1009">
        <v>14</v>
      </c>
      <c r="Z1009" t="s">
        <v>163</v>
      </c>
      <c r="AA1009" t="s">
        <v>162</v>
      </c>
    </row>
    <row r="1010" spans="1:27" x14ac:dyDescent="0.2">
      <c r="A1010">
        <v>1008</v>
      </c>
      <c r="B1010" t="s">
        <v>0</v>
      </c>
      <c r="C1010" t="s">
        <v>3691</v>
      </c>
      <c r="D1010" t="s">
        <v>164</v>
      </c>
      <c r="E1010">
        <v>49.713000000000001</v>
      </c>
      <c r="F1010">
        <v>-116.64400000000001</v>
      </c>
      <c r="G1010">
        <v>1967</v>
      </c>
      <c r="H1010">
        <v>7</v>
      </c>
      <c r="I1010">
        <v>31</v>
      </c>
      <c r="J1010" s="17">
        <v>24684</v>
      </c>
      <c r="M1010" t="s">
        <v>3142</v>
      </c>
      <c r="N1010">
        <v>205.099999999999</v>
      </c>
      <c r="O1010" t="s">
        <v>185</v>
      </c>
      <c r="P1010" t="s">
        <v>164</v>
      </c>
      <c r="Q1010" t="s">
        <v>166</v>
      </c>
      <c r="R1010" t="s">
        <v>164</v>
      </c>
      <c r="S1010" t="s">
        <v>3690</v>
      </c>
      <c r="T1010" t="s">
        <v>164</v>
      </c>
      <c r="U1010" t="s">
        <v>164</v>
      </c>
      <c r="V1010" s="17">
        <v>43956</v>
      </c>
      <c r="W1010" t="s">
        <v>0</v>
      </c>
      <c r="X1010">
        <v>14</v>
      </c>
      <c r="Y1010">
        <v>14</v>
      </c>
      <c r="Z1010" t="s">
        <v>163</v>
      </c>
      <c r="AA1010" t="s">
        <v>162</v>
      </c>
    </row>
    <row r="1011" spans="1:27" x14ac:dyDescent="0.2">
      <c r="A1011">
        <v>1009</v>
      </c>
      <c r="B1011" t="s">
        <v>0</v>
      </c>
      <c r="C1011" t="s">
        <v>3689</v>
      </c>
      <c r="D1011" t="s">
        <v>164</v>
      </c>
      <c r="E1011">
        <v>50.304000000000002</v>
      </c>
      <c r="F1011">
        <v>-117.209</v>
      </c>
      <c r="G1011">
        <v>1971</v>
      </c>
      <c r="H1011">
        <v>8</v>
      </c>
      <c r="I1011">
        <v>7</v>
      </c>
      <c r="J1011" s="17">
        <v>26152</v>
      </c>
      <c r="M1011" t="s">
        <v>2945</v>
      </c>
      <c r="N1011">
        <v>317.60000000000002</v>
      </c>
      <c r="O1011" t="s">
        <v>167</v>
      </c>
      <c r="P1011" t="s">
        <v>164</v>
      </c>
      <c r="Q1011" t="s">
        <v>166</v>
      </c>
      <c r="R1011" t="s">
        <v>164</v>
      </c>
      <c r="S1011" t="s">
        <v>3688</v>
      </c>
      <c r="T1011" t="s">
        <v>164</v>
      </c>
      <c r="U1011" t="s">
        <v>164</v>
      </c>
      <c r="V1011" s="17">
        <v>43956</v>
      </c>
      <c r="W1011" t="s">
        <v>0</v>
      </c>
      <c r="X1011">
        <v>14</v>
      </c>
      <c r="Y1011">
        <v>14</v>
      </c>
      <c r="Z1011" t="s">
        <v>163</v>
      </c>
      <c r="AA1011" t="s">
        <v>162</v>
      </c>
    </row>
    <row r="1012" spans="1:27" x14ac:dyDescent="0.2">
      <c r="A1012">
        <v>1010</v>
      </c>
      <c r="B1012" t="s">
        <v>0</v>
      </c>
      <c r="C1012" t="s">
        <v>3687</v>
      </c>
      <c r="D1012" t="s">
        <v>164</v>
      </c>
      <c r="E1012">
        <v>50.219999999999899</v>
      </c>
      <c r="F1012">
        <v>-116.753</v>
      </c>
      <c r="G1012">
        <v>1971</v>
      </c>
      <c r="H1012">
        <v>8</v>
      </c>
      <c r="I1012">
        <v>7</v>
      </c>
      <c r="J1012" s="17">
        <v>26152</v>
      </c>
      <c r="M1012" t="s">
        <v>2945</v>
      </c>
      <c r="N1012">
        <v>1513.5</v>
      </c>
      <c r="O1012" t="s">
        <v>167</v>
      </c>
      <c r="P1012" t="s">
        <v>164</v>
      </c>
      <c r="Q1012" t="s">
        <v>166</v>
      </c>
      <c r="R1012" t="s">
        <v>164</v>
      </c>
      <c r="S1012" t="s">
        <v>3686</v>
      </c>
      <c r="T1012" t="s">
        <v>164</v>
      </c>
      <c r="U1012" t="s">
        <v>164</v>
      </c>
      <c r="V1012" s="17">
        <v>43956</v>
      </c>
      <c r="W1012" t="s">
        <v>0</v>
      </c>
      <c r="X1012">
        <v>14</v>
      </c>
      <c r="Y1012">
        <v>14</v>
      </c>
      <c r="Z1012" t="s">
        <v>163</v>
      </c>
      <c r="AA1012" t="s">
        <v>162</v>
      </c>
    </row>
    <row r="1013" spans="1:27" x14ac:dyDescent="0.2">
      <c r="A1013">
        <v>1011</v>
      </c>
      <c r="B1013" t="s">
        <v>0</v>
      </c>
      <c r="C1013" t="s">
        <v>3685</v>
      </c>
      <c r="D1013" t="s">
        <v>164</v>
      </c>
      <c r="E1013">
        <v>50.155000000000001</v>
      </c>
      <c r="F1013">
        <v>-117.244</v>
      </c>
      <c r="G1013">
        <v>1971</v>
      </c>
      <c r="H1013">
        <v>8</v>
      </c>
      <c r="I1013">
        <v>7</v>
      </c>
      <c r="J1013" s="17">
        <v>26152</v>
      </c>
      <c r="M1013" t="s">
        <v>2945</v>
      </c>
      <c r="N1013">
        <v>631.29999999999905</v>
      </c>
      <c r="O1013" t="s">
        <v>167</v>
      </c>
      <c r="P1013" t="s">
        <v>164</v>
      </c>
      <c r="Q1013" t="s">
        <v>166</v>
      </c>
      <c r="R1013" t="s">
        <v>164</v>
      </c>
      <c r="S1013" t="s">
        <v>3684</v>
      </c>
      <c r="T1013" t="s">
        <v>164</v>
      </c>
      <c r="U1013" t="s">
        <v>164</v>
      </c>
      <c r="V1013" s="17">
        <v>43956</v>
      </c>
      <c r="W1013" t="s">
        <v>0</v>
      </c>
      <c r="X1013">
        <v>14</v>
      </c>
      <c r="Y1013">
        <v>14</v>
      </c>
      <c r="Z1013" t="s">
        <v>163</v>
      </c>
      <c r="AA1013" t="s">
        <v>162</v>
      </c>
    </row>
    <row r="1014" spans="1:27" x14ac:dyDescent="0.2">
      <c r="A1014">
        <v>1012</v>
      </c>
      <c r="B1014" t="s">
        <v>0</v>
      </c>
      <c r="C1014" t="s">
        <v>3683</v>
      </c>
      <c r="D1014" t="s">
        <v>164</v>
      </c>
      <c r="E1014">
        <v>50.281999999999897</v>
      </c>
      <c r="F1014">
        <v>-117.765</v>
      </c>
      <c r="G1014">
        <v>1971</v>
      </c>
      <c r="H1014">
        <v>8</v>
      </c>
      <c r="I1014">
        <v>4</v>
      </c>
      <c r="J1014" s="17">
        <v>26149</v>
      </c>
      <c r="M1014" t="s">
        <v>2945</v>
      </c>
      <c r="N1014">
        <v>921</v>
      </c>
      <c r="O1014" t="s">
        <v>185</v>
      </c>
      <c r="P1014" t="s">
        <v>164</v>
      </c>
      <c r="Q1014" t="s">
        <v>166</v>
      </c>
      <c r="R1014" t="s">
        <v>164</v>
      </c>
      <c r="S1014" t="s">
        <v>3682</v>
      </c>
      <c r="T1014" t="s">
        <v>164</v>
      </c>
      <c r="U1014" t="s">
        <v>164</v>
      </c>
      <c r="V1014" s="17">
        <v>43956</v>
      </c>
      <c r="W1014" t="s">
        <v>0</v>
      </c>
      <c r="X1014">
        <v>14</v>
      </c>
      <c r="Y1014">
        <v>14</v>
      </c>
      <c r="Z1014" t="s">
        <v>163</v>
      </c>
      <c r="AA1014" t="s">
        <v>162</v>
      </c>
    </row>
    <row r="1015" spans="1:27" x14ac:dyDescent="0.2">
      <c r="A1015">
        <v>1013</v>
      </c>
      <c r="B1015" t="s">
        <v>0</v>
      </c>
      <c r="C1015" t="s">
        <v>3681</v>
      </c>
      <c r="D1015" t="s">
        <v>164</v>
      </c>
      <c r="E1015">
        <v>50.332999999999899</v>
      </c>
      <c r="F1015">
        <v>-117.538</v>
      </c>
      <c r="G1015">
        <v>1971</v>
      </c>
      <c r="H1015">
        <v>8</v>
      </c>
      <c r="I1015">
        <v>7</v>
      </c>
      <c r="J1015" s="17">
        <v>26152</v>
      </c>
      <c r="M1015" t="s">
        <v>2945</v>
      </c>
      <c r="N1015">
        <v>566.5</v>
      </c>
      <c r="O1015" t="s">
        <v>167</v>
      </c>
      <c r="P1015" t="s">
        <v>164</v>
      </c>
      <c r="Q1015" t="s">
        <v>166</v>
      </c>
      <c r="R1015" t="s">
        <v>164</v>
      </c>
      <c r="S1015" t="s">
        <v>3680</v>
      </c>
      <c r="T1015" t="s">
        <v>164</v>
      </c>
      <c r="U1015" t="s">
        <v>164</v>
      </c>
      <c r="V1015" s="17">
        <v>43956</v>
      </c>
      <c r="W1015" t="s">
        <v>0</v>
      </c>
      <c r="X1015">
        <v>14</v>
      </c>
      <c r="Y1015">
        <v>14</v>
      </c>
      <c r="Z1015" t="s">
        <v>163</v>
      </c>
      <c r="AA1015" t="s">
        <v>162</v>
      </c>
    </row>
    <row r="1016" spans="1:27" x14ac:dyDescent="0.2">
      <c r="A1016">
        <v>1014</v>
      </c>
      <c r="B1016" t="s">
        <v>0</v>
      </c>
      <c r="C1016" t="s">
        <v>3679</v>
      </c>
      <c r="D1016" t="s">
        <v>164</v>
      </c>
      <c r="E1016">
        <v>49.753</v>
      </c>
      <c r="F1016">
        <v>-116.315</v>
      </c>
      <c r="G1016">
        <v>1970</v>
      </c>
      <c r="H1016">
        <v>8</v>
      </c>
      <c r="I1016">
        <v>24</v>
      </c>
      <c r="J1016" s="17">
        <v>25804</v>
      </c>
      <c r="M1016" t="s">
        <v>2945</v>
      </c>
      <c r="N1016">
        <v>732.39999999999895</v>
      </c>
      <c r="O1016" t="s">
        <v>167</v>
      </c>
      <c r="P1016" t="s">
        <v>164</v>
      </c>
      <c r="Q1016" t="s">
        <v>166</v>
      </c>
      <c r="R1016" t="s">
        <v>164</v>
      </c>
      <c r="S1016" t="s">
        <v>3678</v>
      </c>
      <c r="T1016" t="s">
        <v>164</v>
      </c>
      <c r="U1016" t="s">
        <v>164</v>
      </c>
      <c r="V1016" s="17">
        <v>43956</v>
      </c>
      <c r="W1016" t="s">
        <v>0</v>
      </c>
      <c r="X1016">
        <v>14</v>
      </c>
      <c r="Y1016">
        <v>14</v>
      </c>
      <c r="Z1016" t="s">
        <v>163</v>
      </c>
      <c r="AA1016" t="s">
        <v>162</v>
      </c>
    </row>
    <row r="1017" spans="1:27" x14ac:dyDescent="0.2">
      <c r="A1017">
        <v>1015</v>
      </c>
      <c r="B1017" t="s">
        <v>0</v>
      </c>
      <c r="C1017" t="s">
        <v>3677</v>
      </c>
      <c r="D1017" t="s">
        <v>164</v>
      </c>
      <c r="E1017">
        <v>50.3539999999999</v>
      </c>
      <c r="F1017">
        <v>-117.709</v>
      </c>
      <c r="G1017">
        <v>1971</v>
      </c>
      <c r="H1017">
        <v>8</v>
      </c>
      <c r="I1017">
        <v>7</v>
      </c>
      <c r="J1017" s="17">
        <v>26152</v>
      </c>
      <c r="M1017" t="s">
        <v>2945</v>
      </c>
      <c r="N1017">
        <v>3080.4</v>
      </c>
      <c r="O1017" t="s">
        <v>167</v>
      </c>
      <c r="P1017" t="s">
        <v>164</v>
      </c>
      <c r="Q1017" t="s">
        <v>166</v>
      </c>
      <c r="R1017" t="s">
        <v>164</v>
      </c>
      <c r="S1017" t="s">
        <v>3676</v>
      </c>
      <c r="T1017" t="s">
        <v>164</v>
      </c>
      <c r="U1017" t="s">
        <v>164</v>
      </c>
      <c r="V1017" s="17">
        <v>43956</v>
      </c>
      <c r="W1017" t="s">
        <v>0</v>
      </c>
      <c r="X1017">
        <v>14</v>
      </c>
      <c r="Y1017">
        <v>14</v>
      </c>
      <c r="Z1017" t="s">
        <v>163</v>
      </c>
      <c r="AA1017" t="s">
        <v>162</v>
      </c>
    </row>
    <row r="1018" spans="1:27" x14ac:dyDescent="0.2">
      <c r="A1018">
        <v>1016</v>
      </c>
      <c r="B1018" t="s">
        <v>0</v>
      </c>
      <c r="C1018" t="s">
        <v>3675</v>
      </c>
      <c r="D1018" t="s">
        <v>164</v>
      </c>
      <c r="E1018">
        <v>50.518000000000001</v>
      </c>
      <c r="F1018">
        <v>-118.095</v>
      </c>
      <c r="G1018">
        <v>1971</v>
      </c>
      <c r="H1018">
        <v>8</v>
      </c>
      <c r="I1018">
        <v>7</v>
      </c>
      <c r="J1018" s="17">
        <v>26152</v>
      </c>
      <c r="M1018" t="s">
        <v>2945</v>
      </c>
      <c r="N1018">
        <v>611</v>
      </c>
      <c r="O1018" t="s">
        <v>167</v>
      </c>
      <c r="P1018" t="s">
        <v>164</v>
      </c>
      <c r="Q1018" t="s">
        <v>166</v>
      </c>
      <c r="R1018" t="s">
        <v>164</v>
      </c>
      <c r="S1018" t="s">
        <v>3674</v>
      </c>
      <c r="T1018" t="s">
        <v>164</v>
      </c>
      <c r="U1018" t="s">
        <v>164</v>
      </c>
      <c r="V1018" s="17">
        <v>43956</v>
      </c>
      <c r="W1018" t="s">
        <v>0</v>
      </c>
      <c r="X1018">
        <v>14</v>
      </c>
      <c r="Y1018">
        <v>14</v>
      </c>
      <c r="Z1018" t="s">
        <v>163</v>
      </c>
      <c r="AA1018" t="s">
        <v>162</v>
      </c>
    </row>
    <row r="1019" spans="1:27" x14ac:dyDescent="0.2">
      <c r="A1019">
        <v>1017</v>
      </c>
      <c r="B1019" t="s">
        <v>0</v>
      </c>
      <c r="C1019" t="s">
        <v>3673</v>
      </c>
      <c r="D1019" t="s">
        <v>164</v>
      </c>
      <c r="E1019">
        <v>50.213000000000001</v>
      </c>
      <c r="F1019">
        <v>-117.197999999999</v>
      </c>
      <c r="G1019">
        <v>1971</v>
      </c>
      <c r="H1019">
        <v>8</v>
      </c>
      <c r="I1019">
        <v>7</v>
      </c>
      <c r="J1019" s="17">
        <v>26152</v>
      </c>
      <c r="M1019" t="s">
        <v>2945</v>
      </c>
      <c r="N1019">
        <v>413.5</v>
      </c>
      <c r="O1019" t="s">
        <v>167</v>
      </c>
      <c r="P1019" t="s">
        <v>164</v>
      </c>
      <c r="Q1019" t="s">
        <v>166</v>
      </c>
      <c r="R1019" t="s">
        <v>164</v>
      </c>
      <c r="S1019" t="s">
        <v>3672</v>
      </c>
      <c r="T1019" t="s">
        <v>164</v>
      </c>
      <c r="U1019" t="s">
        <v>164</v>
      </c>
      <c r="V1019" s="17">
        <v>43956</v>
      </c>
      <c r="W1019" t="s">
        <v>0</v>
      </c>
      <c r="X1019">
        <v>14</v>
      </c>
      <c r="Y1019">
        <v>14</v>
      </c>
      <c r="Z1019" t="s">
        <v>163</v>
      </c>
      <c r="AA1019" t="s">
        <v>162</v>
      </c>
    </row>
    <row r="1020" spans="1:27" x14ac:dyDescent="0.2">
      <c r="A1020">
        <v>1018</v>
      </c>
      <c r="B1020" t="s">
        <v>0</v>
      </c>
      <c r="C1020" t="s">
        <v>3671</v>
      </c>
      <c r="D1020" t="s">
        <v>164</v>
      </c>
      <c r="E1020">
        <v>50.619</v>
      </c>
      <c r="F1020">
        <v>-117.687</v>
      </c>
      <c r="G1020">
        <v>1971</v>
      </c>
      <c r="H1020">
        <v>8</v>
      </c>
      <c r="I1020">
        <v>7</v>
      </c>
      <c r="J1020" s="17">
        <v>26152</v>
      </c>
      <c r="M1020" t="s">
        <v>2945</v>
      </c>
      <c r="N1020">
        <v>858.7</v>
      </c>
      <c r="O1020" t="s">
        <v>167</v>
      </c>
      <c r="P1020" t="s">
        <v>164</v>
      </c>
      <c r="Q1020" t="s">
        <v>166</v>
      </c>
      <c r="R1020" t="s">
        <v>164</v>
      </c>
      <c r="S1020" t="s">
        <v>3670</v>
      </c>
      <c r="T1020" t="s">
        <v>164</v>
      </c>
      <c r="U1020" t="s">
        <v>164</v>
      </c>
      <c r="V1020" s="17">
        <v>43956</v>
      </c>
      <c r="W1020" t="s">
        <v>0</v>
      </c>
      <c r="X1020">
        <v>14</v>
      </c>
      <c r="Y1020">
        <v>14</v>
      </c>
      <c r="Z1020" t="s">
        <v>163</v>
      </c>
      <c r="AA1020" t="s">
        <v>162</v>
      </c>
    </row>
    <row r="1021" spans="1:27" x14ac:dyDescent="0.2">
      <c r="A1021">
        <v>1019</v>
      </c>
      <c r="B1021" t="s">
        <v>0</v>
      </c>
      <c r="C1021" t="s">
        <v>3669</v>
      </c>
      <c r="D1021" t="s">
        <v>164</v>
      </c>
      <c r="E1021">
        <v>50.418999999999897</v>
      </c>
      <c r="F1021">
        <v>-117.687</v>
      </c>
      <c r="G1021">
        <v>1971</v>
      </c>
      <c r="H1021">
        <v>8</v>
      </c>
      <c r="I1021">
        <v>7</v>
      </c>
      <c r="J1021" s="17">
        <v>26152</v>
      </c>
      <c r="M1021" t="s">
        <v>2945</v>
      </c>
      <c r="N1021">
        <v>394.1</v>
      </c>
      <c r="O1021" t="s">
        <v>167</v>
      </c>
      <c r="P1021" t="s">
        <v>164</v>
      </c>
      <c r="Q1021" t="s">
        <v>166</v>
      </c>
      <c r="R1021" t="s">
        <v>164</v>
      </c>
      <c r="S1021" t="s">
        <v>3668</v>
      </c>
      <c r="T1021" t="s">
        <v>164</v>
      </c>
      <c r="U1021" t="s">
        <v>164</v>
      </c>
      <c r="V1021" s="17">
        <v>43956</v>
      </c>
      <c r="W1021" t="s">
        <v>0</v>
      </c>
      <c r="X1021">
        <v>14</v>
      </c>
      <c r="Y1021">
        <v>14</v>
      </c>
      <c r="Z1021" t="s">
        <v>163</v>
      </c>
      <c r="AA1021" t="s">
        <v>162</v>
      </c>
    </row>
    <row r="1022" spans="1:27" x14ac:dyDescent="0.2">
      <c r="A1022">
        <v>1020</v>
      </c>
      <c r="B1022" t="s">
        <v>0</v>
      </c>
      <c r="C1022" t="s">
        <v>3667</v>
      </c>
      <c r="D1022" t="s">
        <v>164</v>
      </c>
      <c r="E1022">
        <v>50.289000000000001</v>
      </c>
      <c r="F1022">
        <v>-122.54900000000001</v>
      </c>
      <c r="G1022">
        <v>1967</v>
      </c>
      <c r="H1022">
        <v>9</v>
      </c>
      <c r="I1022">
        <v>1</v>
      </c>
      <c r="J1022" s="17">
        <v>24716</v>
      </c>
      <c r="M1022" t="s">
        <v>3142</v>
      </c>
      <c r="N1022">
        <v>404.6</v>
      </c>
      <c r="O1022" t="s">
        <v>167</v>
      </c>
      <c r="P1022" t="s">
        <v>164</v>
      </c>
      <c r="Q1022" t="s">
        <v>166</v>
      </c>
      <c r="R1022" t="s">
        <v>164</v>
      </c>
      <c r="S1022" t="s">
        <v>3666</v>
      </c>
      <c r="T1022" t="s">
        <v>164</v>
      </c>
      <c r="U1022" t="s">
        <v>164</v>
      </c>
      <c r="V1022" s="17">
        <v>43956</v>
      </c>
      <c r="W1022" t="s">
        <v>0</v>
      </c>
      <c r="X1022">
        <v>13</v>
      </c>
      <c r="Y1022">
        <v>13</v>
      </c>
      <c r="Z1022" t="s">
        <v>208</v>
      </c>
      <c r="AA1022" t="s">
        <v>207</v>
      </c>
    </row>
    <row r="1023" spans="1:27" x14ac:dyDescent="0.2">
      <c r="A1023">
        <v>1021</v>
      </c>
      <c r="B1023" t="s">
        <v>0</v>
      </c>
      <c r="C1023" t="s">
        <v>3665</v>
      </c>
      <c r="D1023" t="s">
        <v>164</v>
      </c>
      <c r="E1023">
        <v>49.509999999999899</v>
      </c>
      <c r="F1023">
        <v>-121.483</v>
      </c>
      <c r="G1023">
        <v>1967</v>
      </c>
      <c r="H1023">
        <v>9</v>
      </c>
      <c r="I1023">
        <v>14</v>
      </c>
      <c r="J1023" s="17">
        <v>24729</v>
      </c>
      <c r="M1023" t="s">
        <v>3142</v>
      </c>
      <c r="N1023">
        <v>320.5</v>
      </c>
      <c r="O1023" t="s">
        <v>185</v>
      </c>
      <c r="P1023" t="s">
        <v>164</v>
      </c>
      <c r="Q1023" t="s">
        <v>166</v>
      </c>
      <c r="R1023" t="s">
        <v>164</v>
      </c>
      <c r="S1023" t="s">
        <v>3664</v>
      </c>
      <c r="T1023" t="s">
        <v>164</v>
      </c>
      <c r="U1023" t="s">
        <v>164</v>
      </c>
      <c r="V1023" s="17">
        <v>43956</v>
      </c>
      <c r="W1023" t="s">
        <v>0</v>
      </c>
      <c r="X1023">
        <v>13</v>
      </c>
      <c r="Y1023">
        <v>13</v>
      </c>
      <c r="Z1023" t="s">
        <v>208</v>
      </c>
      <c r="AA1023" t="s">
        <v>207</v>
      </c>
    </row>
    <row r="1024" spans="1:27" x14ac:dyDescent="0.2">
      <c r="A1024">
        <v>1022</v>
      </c>
      <c r="B1024" t="s">
        <v>0</v>
      </c>
      <c r="C1024" t="s">
        <v>3663</v>
      </c>
      <c r="D1024" t="s">
        <v>164</v>
      </c>
      <c r="E1024">
        <v>49.463000000000001</v>
      </c>
      <c r="F1024">
        <v>-121.188</v>
      </c>
      <c r="G1024">
        <v>1967</v>
      </c>
      <c r="H1024">
        <v>9</v>
      </c>
      <c r="I1024">
        <v>16</v>
      </c>
      <c r="J1024" s="17">
        <v>24731</v>
      </c>
      <c r="M1024" t="s">
        <v>3142</v>
      </c>
      <c r="N1024">
        <v>232.19999999999899</v>
      </c>
      <c r="O1024" t="s">
        <v>185</v>
      </c>
      <c r="P1024" t="s">
        <v>164</v>
      </c>
      <c r="Q1024" t="s">
        <v>166</v>
      </c>
      <c r="R1024" t="s">
        <v>164</v>
      </c>
      <c r="S1024" t="s">
        <v>3662</v>
      </c>
      <c r="T1024" t="s">
        <v>164</v>
      </c>
      <c r="U1024" t="s">
        <v>164</v>
      </c>
      <c r="V1024" s="17">
        <v>43956</v>
      </c>
      <c r="W1024" t="s">
        <v>0</v>
      </c>
      <c r="X1024">
        <v>13</v>
      </c>
      <c r="Y1024">
        <v>13</v>
      </c>
      <c r="Z1024" t="s">
        <v>208</v>
      </c>
      <c r="AA1024" t="s">
        <v>207</v>
      </c>
    </row>
    <row r="1025" spans="1:27" x14ac:dyDescent="0.2">
      <c r="A1025">
        <v>1023</v>
      </c>
      <c r="B1025" t="s">
        <v>0</v>
      </c>
      <c r="C1025" t="s">
        <v>3661</v>
      </c>
      <c r="D1025" t="s">
        <v>164</v>
      </c>
      <c r="E1025">
        <v>49.683999999999898</v>
      </c>
      <c r="F1025">
        <v>-121.483</v>
      </c>
      <c r="G1025">
        <v>1967</v>
      </c>
      <c r="H1025">
        <v>9</v>
      </c>
      <c r="I1025">
        <v>21</v>
      </c>
      <c r="J1025" s="17">
        <v>24736</v>
      </c>
      <c r="M1025" t="s">
        <v>3142</v>
      </c>
      <c r="N1025">
        <v>446.3</v>
      </c>
      <c r="O1025" t="s">
        <v>185</v>
      </c>
      <c r="P1025" t="s">
        <v>164</v>
      </c>
      <c r="Q1025" t="s">
        <v>166</v>
      </c>
      <c r="R1025" t="s">
        <v>164</v>
      </c>
      <c r="S1025" t="s">
        <v>3660</v>
      </c>
      <c r="T1025" t="s">
        <v>164</v>
      </c>
      <c r="U1025" t="s">
        <v>164</v>
      </c>
      <c r="V1025" s="17">
        <v>43956</v>
      </c>
      <c r="W1025" t="s">
        <v>0</v>
      </c>
      <c r="X1025">
        <v>13</v>
      </c>
      <c r="Y1025">
        <v>13</v>
      </c>
      <c r="Z1025" t="s">
        <v>208</v>
      </c>
      <c r="AA1025" t="s">
        <v>207</v>
      </c>
    </row>
    <row r="1026" spans="1:27" x14ac:dyDescent="0.2">
      <c r="A1026">
        <v>1024</v>
      </c>
      <c r="B1026" t="s">
        <v>0</v>
      </c>
      <c r="C1026" t="s">
        <v>3659</v>
      </c>
      <c r="D1026" t="s">
        <v>164</v>
      </c>
      <c r="E1026">
        <v>49.713000000000001</v>
      </c>
      <c r="F1026">
        <v>-122.01</v>
      </c>
      <c r="G1026">
        <v>1967</v>
      </c>
      <c r="H1026">
        <v>9</v>
      </c>
      <c r="I1026">
        <v>21</v>
      </c>
      <c r="J1026" s="17">
        <v>24736</v>
      </c>
      <c r="M1026" t="s">
        <v>3142</v>
      </c>
      <c r="N1026">
        <v>231</v>
      </c>
      <c r="O1026" t="s">
        <v>185</v>
      </c>
      <c r="P1026" t="s">
        <v>164</v>
      </c>
      <c r="Q1026" t="s">
        <v>166</v>
      </c>
      <c r="R1026" t="s">
        <v>164</v>
      </c>
      <c r="S1026" t="s">
        <v>3658</v>
      </c>
      <c r="T1026" t="s">
        <v>164</v>
      </c>
      <c r="U1026" t="s">
        <v>164</v>
      </c>
      <c r="V1026" s="17">
        <v>43956</v>
      </c>
      <c r="W1026" t="s">
        <v>0</v>
      </c>
      <c r="X1026">
        <v>13</v>
      </c>
      <c r="Y1026">
        <v>13</v>
      </c>
      <c r="Z1026" t="s">
        <v>208</v>
      </c>
      <c r="AA1026" t="s">
        <v>207</v>
      </c>
    </row>
    <row r="1027" spans="1:27" x14ac:dyDescent="0.2">
      <c r="A1027">
        <v>1025</v>
      </c>
      <c r="B1027" t="s">
        <v>0</v>
      </c>
      <c r="C1027" t="s">
        <v>3657</v>
      </c>
      <c r="D1027" t="s">
        <v>164</v>
      </c>
      <c r="E1027">
        <v>50.274999999999899</v>
      </c>
      <c r="F1027">
        <v>-123.652</v>
      </c>
      <c r="G1027">
        <v>1971</v>
      </c>
      <c r="H1027">
        <v>8</v>
      </c>
      <c r="I1027">
        <v>1</v>
      </c>
      <c r="J1027" s="17">
        <v>26146</v>
      </c>
      <c r="M1027" t="s">
        <v>2945</v>
      </c>
      <c r="N1027">
        <v>478.3</v>
      </c>
      <c r="O1027" t="s">
        <v>167</v>
      </c>
      <c r="P1027" t="s">
        <v>164</v>
      </c>
      <c r="Q1027" t="s">
        <v>166</v>
      </c>
      <c r="R1027" t="s">
        <v>164</v>
      </c>
      <c r="S1027" t="s">
        <v>3656</v>
      </c>
      <c r="T1027" t="s">
        <v>164</v>
      </c>
      <c r="U1027" t="s">
        <v>164</v>
      </c>
      <c r="V1027" s="17">
        <v>43956</v>
      </c>
      <c r="W1027" t="s">
        <v>0</v>
      </c>
      <c r="X1027">
        <v>13</v>
      </c>
      <c r="Y1027">
        <v>13</v>
      </c>
      <c r="Z1027" t="s">
        <v>208</v>
      </c>
      <c r="AA1027" t="s">
        <v>207</v>
      </c>
    </row>
    <row r="1028" spans="1:27" x14ac:dyDescent="0.2">
      <c r="A1028">
        <v>1026</v>
      </c>
      <c r="B1028" t="s">
        <v>0</v>
      </c>
      <c r="C1028" t="s">
        <v>3655</v>
      </c>
      <c r="D1028" t="s">
        <v>164</v>
      </c>
      <c r="E1028">
        <v>50.067999999999898</v>
      </c>
      <c r="F1028">
        <v>-121.39100000000001</v>
      </c>
      <c r="G1028">
        <v>1967</v>
      </c>
      <c r="H1028">
        <v>9</v>
      </c>
      <c r="I1028">
        <v>15</v>
      </c>
      <c r="J1028" s="17">
        <v>24730</v>
      </c>
      <c r="M1028" t="s">
        <v>3142</v>
      </c>
      <c r="N1028">
        <v>293.3</v>
      </c>
      <c r="O1028" t="s">
        <v>185</v>
      </c>
      <c r="P1028" t="s">
        <v>164</v>
      </c>
      <c r="Q1028" t="s">
        <v>166</v>
      </c>
      <c r="R1028" t="s">
        <v>164</v>
      </c>
      <c r="S1028" t="s">
        <v>3654</v>
      </c>
      <c r="T1028" t="s">
        <v>164</v>
      </c>
      <c r="U1028" t="s">
        <v>164</v>
      </c>
      <c r="V1028" s="17">
        <v>43956</v>
      </c>
      <c r="W1028" t="s">
        <v>0</v>
      </c>
      <c r="X1028">
        <v>14</v>
      </c>
      <c r="Y1028">
        <v>14</v>
      </c>
      <c r="Z1028" t="s">
        <v>163</v>
      </c>
      <c r="AA1028" t="s">
        <v>162</v>
      </c>
    </row>
    <row r="1029" spans="1:27" x14ac:dyDescent="0.2">
      <c r="A1029">
        <v>1027</v>
      </c>
      <c r="B1029" t="s">
        <v>0</v>
      </c>
      <c r="C1029" t="s">
        <v>3653</v>
      </c>
      <c r="D1029" t="s">
        <v>164</v>
      </c>
      <c r="E1029">
        <v>50.097000000000001</v>
      </c>
      <c r="F1029">
        <v>-121.54900000000001</v>
      </c>
      <c r="G1029">
        <v>1967</v>
      </c>
      <c r="H1029">
        <v>7</v>
      </c>
      <c r="I1029">
        <v>4</v>
      </c>
      <c r="J1029" s="17">
        <v>24657</v>
      </c>
      <c r="M1029" t="s">
        <v>3142</v>
      </c>
      <c r="N1029">
        <v>223.3</v>
      </c>
      <c r="O1029" t="s">
        <v>185</v>
      </c>
      <c r="P1029" t="s">
        <v>164</v>
      </c>
      <c r="Q1029" t="s">
        <v>166</v>
      </c>
      <c r="R1029" t="s">
        <v>164</v>
      </c>
      <c r="S1029" t="s">
        <v>3652</v>
      </c>
      <c r="T1029" t="s">
        <v>164</v>
      </c>
      <c r="U1029" t="s">
        <v>164</v>
      </c>
      <c r="V1029" s="17">
        <v>43956</v>
      </c>
      <c r="W1029" t="s">
        <v>0</v>
      </c>
      <c r="X1029">
        <v>14</v>
      </c>
      <c r="Y1029">
        <v>14</v>
      </c>
      <c r="Z1029" t="s">
        <v>163</v>
      </c>
      <c r="AA1029" t="s">
        <v>162</v>
      </c>
    </row>
    <row r="1030" spans="1:27" x14ac:dyDescent="0.2">
      <c r="A1030">
        <v>1028</v>
      </c>
      <c r="B1030" t="s">
        <v>0</v>
      </c>
      <c r="C1030" t="s">
        <v>3651</v>
      </c>
      <c r="D1030" t="s">
        <v>164</v>
      </c>
      <c r="E1030">
        <v>50.133000000000003</v>
      </c>
      <c r="F1030">
        <v>-121.56100000000001</v>
      </c>
      <c r="G1030">
        <v>1971</v>
      </c>
      <c r="H1030">
        <v>8</v>
      </c>
      <c r="I1030">
        <v>4</v>
      </c>
      <c r="J1030" s="17">
        <v>26149</v>
      </c>
      <c r="M1030" t="s">
        <v>2945</v>
      </c>
      <c r="N1030">
        <v>2370.1999999999898</v>
      </c>
      <c r="O1030" t="s">
        <v>185</v>
      </c>
      <c r="P1030" t="s">
        <v>164</v>
      </c>
      <c r="Q1030" t="s">
        <v>166</v>
      </c>
      <c r="R1030" t="s">
        <v>164</v>
      </c>
      <c r="S1030" t="s">
        <v>3650</v>
      </c>
      <c r="T1030" t="s">
        <v>164</v>
      </c>
      <c r="U1030" t="s">
        <v>164</v>
      </c>
      <c r="V1030" s="17">
        <v>43956</v>
      </c>
      <c r="W1030" t="s">
        <v>0</v>
      </c>
      <c r="X1030">
        <v>14</v>
      </c>
      <c r="Y1030">
        <v>14</v>
      </c>
      <c r="Z1030" t="s">
        <v>163</v>
      </c>
      <c r="AA1030" t="s">
        <v>162</v>
      </c>
    </row>
    <row r="1031" spans="1:27" x14ac:dyDescent="0.2">
      <c r="A1031">
        <v>1029</v>
      </c>
      <c r="B1031" t="s">
        <v>0</v>
      </c>
      <c r="C1031" t="s">
        <v>3649</v>
      </c>
      <c r="D1031" t="s">
        <v>164</v>
      </c>
      <c r="E1031">
        <v>49.869</v>
      </c>
      <c r="F1031">
        <v>-121.166</v>
      </c>
      <c r="G1031">
        <v>1971</v>
      </c>
      <c r="H1031">
        <v>8</v>
      </c>
      <c r="I1031">
        <v>4</v>
      </c>
      <c r="J1031" s="17">
        <v>26149</v>
      </c>
      <c r="M1031" t="s">
        <v>2945</v>
      </c>
      <c r="N1031">
        <v>5776</v>
      </c>
      <c r="O1031" t="s">
        <v>185</v>
      </c>
      <c r="P1031" t="s">
        <v>164</v>
      </c>
      <c r="Q1031" t="s">
        <v>166</v>
      </c>
      <c r="R1031" t="s">
        <v>164</v>
      </c>
      <c r="S1031" t="s">
        <v>3648</v>
      </c>
      <c r="T1031" t="s">
        <v>164</v>
      </c>
      <c r="U1031" t="s">
        <v>164</v>
      </c>
      <c r="V1031" s="17">
        <v>43956</v>
      </c>
      <c r="W1031" t="s">
        <v>0</v>
      </c>
      <c r="X1031">
        <v>14</v>
      </c>
      <c r="Y1031">
        <v>14</v>
      </c>
      <c r="Z1031" t="s">
        <v>163</v>
      </c>
      <c r="AA1031" t="s">
        <v>162</v>
      </c>
    </row>
    <row r="1032" spans="1:27" x14ac:dyDescent="0.2">
      <c r="A1032">
        <v>1030</v>
      </c>
      <c r="B1032" t="s">
        <v>0</v>
      </c>
      <c r="C1032" t="s">
        <v>3647</v>
      </c>
      <c r="D1032" t="s">
        <v>164</v>
      </c>
      <c r="E1032">
        <v>49.963000000000001</v>
      </c>
      <c r="F1032">
        <v>-121.494</v>
      </c>
      <c r="G1032">
        <v>1971</v>
      </c>
      <c r="H1032">
        <v>8</v>
      </c>
      <c r="I1032">
        <v>10</v>
      </c>
      <c r="J1032" s="17">
        <v>26155</v>
      </c>
      <c r="M1032" t="s">
        <v>2945</v>
      </c>
      <c r="N1032">
        <v>498.89999999999901</v>
      </c>
      <c r="O1032" t="s">
        <v>185</v>
      </c>
      <c r="P1032" t="s">
        <v>164</v>
      </c>
      <c r="Q1032" t="s">
        <v>166</v>
      </c>
      <c r="R1032" t="s">
        <v>164</v>
      </c>
      <c r="S1032" t="s">
        <v>3646</v>
      </c>
      <c r="T1032" t="s">
        <v>164</v>
      </c>
      <c r="U1032" t="s">
        <v>164</v>
      </c>
      <c r="V1032" s="17">
        <v>43956</v>
      </c>
      <c r="W1032" t="s">
        <v>0</v>
      </c>
      <c r="X1032">
        <v>14</v>
      </c>
      <c r="Y1032">
        <v>14</v>
      </c>
      <c r="Z1032" t="s">
        <v>163</v>
      </c>
      <c r="AA1032" t="s">
        <v>162</v>
      </c>
    </row>
    <row r="1033" spans="1:27" x14ac:dyDescent="0.2">
      <c r="A1033">
        <v>1031</v>
      </c>
      <c r="B1033" t="s">
        <v>0</v>
      </c>
      <c r="C1033" t="s">
        <v>3645</v>
      </c>
      <c r="D1033" t="s">
        <v>164</v>
      </c>
      <c r="E1033">
        <v>48.509999999999899</v>
      </c>
      <c r="F1033">
        <v>-123.852999999999</v>
      </c>
      <c r="G1033">
        <v>1967</v>
      </c>
      <c r="H1033">
        <v>9</v>
      </c>
      <c r="I1033">
        <v>15</v>
      </c>
      <c r="J1033" s="17">
        <v>24730</v>
      </c>
      <c r="M1033" t="s">
        <v>3142</v>
      </c>
      <c r="N1033">
        <v>686.7</v>
      </c>
      <c r="O1033" t="s">
        <v>185</v>
      </c>
      <c r="P1033" t="s">
        <v>164</v>
      </c>
      <c r="Q1033" t="s">
        <v>166</v>
      </c>
      <c r="R1033" t="s">
        <v>164</v>
      </c>
      <c r="S1033" t="s">
        <v>3644</v>
      </c>
      <c r="T1033" t="s">
        <v>164</v>
      </c>
      <c r="U1033" t="s">
        <v>164</v>
      </c>
      <c r="V1033" s="17">
        <v>43956</v>
      </c>
      <c r="W1033" t="s">
        <v>0</v>
      </c>
      <c r="X1033">
        <v>13</v>
      </c>
      <c r="Y1033">
        <v>13</v>
      </c>
      <c r="Z1033" t="s">
        <v>208</v>
      </c>
      <c r="AA1033" t="s">
        <v>207</v>
      </c>
    </row>
    <row r="1034" spans="1:27" x14ac:dyDescent="0.2">
      <c r="A1034">
        <v>1032</v>
      </c>
      <c r="B1034" t="s">
        <v>0</v>
      </c>
      <c r="C1034" t="s">
        <v>3643</v>
      </c>
      <c r="D1034" t="s">
        <v>164</v>
      </c>
      <c r="E1034">
        <v>48.539000000000001</v>
      </c>
      <c r="F1034">
        <v>-123.852999999999</v>
      </c>
      <c r="G1034">
        <v>1967</v>
      </c>
      <c r="H1034">
        <v>9</v>
      </c>
      <c r="I1034">
        <v>15</v>
      </c>
      <c r="J1034" s="17">
        <v>24730</v>
      </c>
      <c r="M1034" t="s">
        <v>3142</v>
      </c>
      <c r="N1034">
        <v>404.6</v>
      </c>
      <c r="O1034" t="s">
        <v>185</v>
      </c>
      <c r="P1034" t="s">
        <v>164</v>
      </c>
      <c r="Q1034" t="s">
        <v>166</v>
      </c>
      <c r="R1034" t="s">
        <v>164</v>
      </c>
      <c r="S1034" t="s">
        <v>3642</v>
      </c>
      <c r="T1034" t="s">
        <v>164</v>
      </c>
      <c r="U1034" t="s">
        <v>164</v>
      </c>
      <c r="V1034" s="17">
        <v>43956</v>
      </c>
      <c r="W1034" t="s">
        <v>0</v>
      </c>
      <c r="X1034">
        <v>13</v>
      </c>
      <c r="Y1034">
        <v>13</v>
      </c>
      <c r="Z1034" t="s">
        <v>208</v>
      </c>
      <c r="AA1034" t="s">
        <v>207</v>
      </c>
    </row>
    <row r="1035" spans="1:27" x14ac:dyDescent="0.2">
      <c r="A1035">
        <v>1033</v>
      </c>
      <c r="B1035" t="s">
        <v>0</v>
      </c>
      <c r="C1035" t="s">
        <v>3641</v>
      </c>
      <c r="D1035" t="s">
        <v>164</v>
      </c>
      <c r="E1035">
        <v>49.905000000000001</v>
      </c>
      <c r="F1035">
        <v>-124.14400000000001</v>
      </c>
      <c r="G1035">
        <v>1967</v>
      </c>
      <c r="H1035">
        <v>9</v>
      </c>
      <c r="I1035">
        <v>15</v>
      </c>
      <c r="J1035" s="17">
        <v>24730</v>
      </c>
      <c r="M1035" t="s">
        <v>3142</v>
      </c>
      <c r="N1035">
        <v>297.8</v>
      </c>
      <c r="O1035" t="s">
        <v>185</v>
      </c>
      <c r="P1035" t="s">
        <v>164</v>
      </c>
      <c r="Q1035" t="s">
        <v>166</v>
      </c>
      <c r="R1035" t="s">
        <v>164</v>
      </c>
      <c r="S1035" t="s">
        <v>3640</v>
      </c>
      <c r="T1035" t="s">
        <v>164</v>
      </c>
      <c r="U1035" t="s">
        <v>164</v>
      </c>
      <c r="V1035" s="17">
        <v>43956</v>
      </c>
      <c r="W1035" t="s">
        <v>0</v>
      </c>
      <c r="X1035">
        <v>13</v>
      </c>
      <c r="Y1035">
        <v>13</v>
      </c>
      <c r="Z1035" t="s">
        <v>208</v>
      </c>
      <c r="AA1035" t="s">
        <v>207</v>
      </c>
    </row>
    <row r="1036" spans="1:27" x14ac:dyDescent="0.2">
      <c r="A1036">
        <v>1034</v>
      </c>
      <c r="B1036" t="s">
        <v>0</v>
      </c>
      <c r="C1036" t="s">
        <v>3639</v>
      </c>
      <c r="D1036" t="s">
        <v>164</v>
      </c>
      <c r="E1036">
        <v>48.713000000000001</v>
      </c>
      <c r="F1036">
        <v>-124.06</v>
      </c>
      <c r="G1036">
        <v>1967</v>
      </c>
      <c r="H1036">
        <v>9</v>
      </c>
      <c r="I1036">
        <v>8</v>
      </c>
      <c r="J1036" s="17">
        <v>24723</v>
      </c>
      <c r="M1036" t="s">
        <v>3142</v>
      </c>
      <c r="N1036">
        <v>555.6</v>
      </c>
      <c r="O1036" t="s">
        <v>185</v>
      </c>
      <c r="P1036" t="s">
        <v>164</v>
      </c>
      <c r="Q1036" t="s">
        <v>166</v>
      </c>
      <c r="R1036" t="s">
        <v>164</v>
      </c>
      <c r="S1036" t="s">
        <v>3638</v>
      </c>
      <c r="T1036" t="s">
        <v>164</v>
      </c>
      <c r="U1036" t="s">
        <v>164</v>
      </c>
      <c r="V1036" s="17">
        <v>43956</v>
      </c>
      <c r="W1036" t="s">
        <v>0</v>
      </c>
      <c r="X1036">
        <v>13</v>
      </c>
      <c r="Y1036">
        <v>13</v>
      </c>
      <c r="Z1036" t="s">
        <v>208</v>
      </c>
      <c r="AA1036" t="s">
        <v>207</v>
      </c>
    </row>
    <row r="1037" spans="1:27" x14ac:dyDescent="0.2">
      <c r="A1037">
        <v>1035</v>
      </c>
      <c r="B1037" t="s">
        <v>0</v>
      </c>
      <c r="C1037" t="s">
        <v>3637</v>
      </c>
      <c r="D1037" t="s">
        <v>164</v>
      </c>
      <c r="E1037">
        <v>48.463000000000001</v>
      </c>
      <c r="F1037">
        <v>-123.852999999999</v>
      </c>
      <c r="G1037">
        <v>1967</v>
      </c>
      <c r="H1037">
        <v>9</v>
      </c>
      <c r="I1037">
        <v>15</v>
      </c>
      <c r="J1037" s="17">
        <v>24730</v>
      </c>
      <c r="M1037" t="s">
        <v>3142</v>
      </c>
      <c r="N1037">
        <v>742.5</v>
      </c>
      <c r="O1037" t="s">
        <v>185</v>
      </c>
      <c r="P1037" t="s">
        <v>164</v>
      </c>
      <c r="Q1037" t="s">
        <v>166</v>
      </c>
      <c r="R1037" t="s">
        <v>164</v>
      </c>
      <c r="S1037" t="s">
        <v>3636</v>
      </c>
      <c r="T1037" t="s">
        <v>164</v>
      </c>
      <c r="U1037" t="s">
        <v>164</v>
      </c>
      <c r="V1037" s="17">
        <v>43956</v>
      </c>
      <c r="W1037" t="s">
        <v>0</v>
      </c>
      <c r="X1037">
        <v>13</v>
      </c>
      <c r="Y1037">
        <v>13</v>
      </c>
      <c r="Z1037" t="s">
        <v>208</v>
      </c>
      <c r="AA1037" t="s">
        <v>207</v>
      </c>
    </row>
    <row r="1038" spans="1:27" x14ac:dyDescent="0.2">
      <c r="A1038">
        <v>1036</v>
      </c>
      <c r="B1038" t="s">
        <v>0</v>
      </c>
      <c r="C1038" t="s">
        <v>3635</v>
      </c>
      <c r="D1038" t="s">
        <v>164</v>
      </c>
      <c r="E1038">
        <v>49.597000000000001</v>
      </c>
      <c r="F1038">
        <v>-124.26</v>
      </c>
      <c r="G1038">
        <v>1967</v>
      </c>
      <c r="H1038">
        <v>9</v>
      </c>
      <c r="I1038">
        <v>12</v>
      </c>
      <c r="J1038" s="17">
        <v>24727</v>
      </c>
      <c r="M1038" t="s">
        <v>3142</v>
      </c>
      <c r="N1038">
        <v>806.5</v>
      </c>
      <c r="O1038" t="s">
        <v>185</v>
      </c>
      <c r="P1038" t="s">
        <v>164</v>
      </c>
      <c r="Q1038" t="s">
        <v>166</v>
      </c>
      <c r="R1038" t="s">
        <v>164</v>
      </c>
      <c r="S1038" t="s">
        <v>3634</v>
      </c>
      <c r="T1038" t="s">
        <v>164</v>
      </c>
      <c r="U1038" t="s">
        <v>164</v>
      </c>
      <c r="V1038" s="17">
        <v>43956</v>
      </c>
      <c r="W1038" t="s">
        <v>0</v>
      </c>
      <c r="X1038">
        <v>13</v>
      </c>
      <c r="Y1038">
        <v>13</v>
      </c>
      <c r="Z1038" t="s">
        <v>208</v>
      </c>
      <c r="AA1038" t="s">
        <v>207</v>
      </c>
    </row>
    <row r="1039" spans="1:27" x14ac:dyDescent="0.2">
      <c r="A1039">
        <v>1037</v>
      </c>
      <c r="B1039" t="s">
        <v>0</v>
      </c>
      <c r="C1039" t="s">
        <v>3633</v>
      </c>
      <c r="D1039" t="s">
        <v>164</v>
      </c>
      <c r="E1039">
        <v>49.625999999999898</v>
      </c>
      <c r="F1039">
        <v>-124.349</v>
      </c>
      <c r="G1039">
        <v>1967</v>
      </c>
      <c r="H1039">
        <v>9</v>
      </c>
      <c r="I1039">
        <v>12</v>
      </c>
      <c r="J1039" s="17">
        <v>24727</v>
      </c>
      <c r="M1039" t="s">
        <v>3142</v>
      </c>
      <c r="N1039">
        <v>403</v>
      </c>
      <c r="O1039" t="s">
        <v>185</v>
      </c>
      <c r="P1039" t="s">
        <v>164</v>
      </c>
      <c r="Q1039" t="s">
        <v>166</v>
      </c>
      <c r="R1039" t="s">
        <v>164</v>
      </c>
      <c r="S1039" t="s">
        <v>3632</v>
      </c>
      <c r="T1039" t="s">
        <v>164</v>
      </c>
      <c r="U1039" t="s">
        <v>164</v>
      </c>
      <c r="V1039" s="17">
        <v>43956</v>
      </c>
      <c r="W1039" t="s">
        <v>0</v>
      </c>
      <c r="X1039">
        <v>13</v>
      </c>
      <c r="Y1039">
        <v>13</v>
      </c>
      <c r="Z1039" t="s">
        <v>208</v>
      </c>
      <c r="AA1039" t="s">
        <v>207</v>
      </c>
    </row>
    <row r="1040" spans="1:27" x14ac:dyDescent="0.2">
      <c r="A1040">
        <v>1038</v>
      </c>
      <c r="B1040" t="s">
        <v>0</v>
      </c>
      <c r="C1040" t="s">
        <v>3631</v>
      </c>
      <c r="D1040" t="s">
        <v>164</v>
      </c>
      <c r="E1040">
        <v>49.317999999999898</v>
      </c>
      <c r="F1040">
        <v>-117.64400000000001</v>
      </c>
      <c r="G1040">
        <v>1967</v>
      </c>
      <c r="H1040">
        <v>7</v>
      </c>
      <c r="I1040">
        <v>31</v>
      </c>
      <c r="J1040" s="17">
        <v>24684</v>
      </c>
      <c r="M1040" t="s">
        <v>3142</v>
      </c>
      <c r="N1040">
        <v>2844.9</v>
      </c>
      <c r="O1040" t="s">
        <v>185</v>
      </c>
      <c r="P1040" t="s">
        <v>164</v>
      </c>
      <c r="Q1040" t="s">
        <v>166</v>
      </c>
      <c r="R1040" t="s">
        <v>164</v>
      </c>
      <c r="S1040" t="s">
        <v>3630</v>
      </c>
      <c r="T1040" t="s">
        <v>164</v>
      </c>
      <c r="U1040" t="s">
        <v>164</v>
      </c>
      <c r="V1040" s="17">
        <v>43956</v>
      </c>
      <c r="W1040" t="s">
        <v>0</v>
      </c>
      <c r="X1040">
        <v>14</v>
      </c>
      <c r="Y1040">
        <v>14</v>
      </c>
      <c r="Z1040" t="s">
        <v>163</v>
      </c>
      <c r="AA1040" t="s">
        <v>162</v>
      </c>
    </row>
    <row r="1041" spans="1:27" x14ac:dyDescent="0.2">
      <c r="A1041">
        <v>1039</v>
      </c>
      <c r="B1041" t="s">
        <v>0</v>
      </c>
      <c r="C1041" t="s">
        <v>3629</v>
      </c>
      <c r="D1041" t="s">
        <v>164</v>
      </c>
      <c r="E1041">
        <v>49.241999999999898</v>
      </c>
      <c r="F1041">
        <v>-116.804</v>
      </c>
      <c r="G1041">
        <v>1967</v>
      </c>
      <c r="H1041">
        <v>8</v>
      </c>
      <c r="I1041">
        <v>11</v>
      </c>
      <c r="J1041" s="17">
        <v>24695</v>
      </c>
      <c r="M1041" t="s">
        <v>3142</v>
      </c>
      <c r="N1041">
        <v>2450.3000000000002</v>
      </c>
      <c r="O1041" t="s">
        <v>167</v>
      </c>
      <c r="P1041" t="s">
        <v>164</v>
      </c>
      <c r="Q1041" t="s">
        <v>166</v>
      </c>
      <c r="R1041" t="s">
        <v>164</v>
      </c>
      <c r="S1041" t="s">
        <v>3628</v>
      </c>
      <c r="T1041" t="s">
        <v>164</v>
      </c>
      <c r="U1041" t="s">
        <v>164</v>
      </c>
      <c r="V1041" s="17">
        <v>43956</v>
      </c>
      <c r="W1041" t="s">
        <v>0</v>
      </c>
      <c r="X1041">
        <v>14</v>
      </c>
      <c r="Y1041">
        <v>14</v>
      </c>
      <c r="Z1041" t="s">
        <v>163</v>
      </c>
      <c r="AA1041" t="s">
        <v>162</v>
      </c>
    </row>
    <row r="1042" spans="1:27" x14ac:dyDescent="0.2">
      <c r="A1042">
        <v>1040</v>
      </c>
      <c r="B1042" t="s">
        <v>0</v>
      </c>
      <c r="C1042" t="s">
        <v>3627</v>
      </c>
      <c r="D1042" t="s">
        <v>164</v>
      </c>
      <c r="E1042">
        <v>49.067999999999898</v>
      </c>
      <c r="F1042">
        <v>-116.983</v>
      </c>
      <c r="G1042">
        <v>1967</v>
      </c>
      <c r="H1042">
        <v>8</v>
      </c>
      <c r="I1042">
        <v>11</v>
      </c>
      <c r="J1042" s="17">
        <v>24695</v>
      </c>
      <c r="M1042" t="s">
        <v>3142</v>
      </c>
      <c r="N1042">
        <v>329.8</v>
      </c>
      <c r="O1042" t="s">
        <v>167</v>
      </c>
      <c r="P1042" t="s">
        <v>164</v>
      </c>
      <c r="Q1042" t="s">
        <v>166</v>
      </c>
      <c r="R1042" t="s">
        <v>164</v>
      </c>
      <c r="S1042" t="s">
        <v>3626</v>
      </c>
      <c r="T1042" t="s">
        <v>164</v>
      </c>
      <c r="U1042" t="s">
        <v>164</v>
      </c>
      <c r="V1042" s="17">
        <v>43956</v>
      </c>
      <c r="W1042" t="s">
        <v>0</v>
      </c>
      <c r="X1042">
        <v>14</v>
      </c>
      <c r="Y1042">
        <v>14</v>
      </c>
      <c r="Z1042" t="s">
        <v>163</v>
      </c>
      <c r="AA1042" t="s">
        <v>162</v>
      </c>
    </row>
    <row r="1043" spans="1:27" x14ac:dyDescent="0.2">
      <c r="A1043">
        <v>1041</v>
      </c>
      <c r="B1043" t="s">
        <v>0</v>
      </c>
      <c r="C1043" t="s">
        <v>3625</v>
      </c>
      <c r="D1043" t="s">
        <v>164</v>
      </c>
      <c r="E1043">
        <v>49.024999999999899</v>
      </c>
      <c r="F1043">
        <v>-115.438</v>
      </c>
      <c r="G1043">
        <v>1970</v>
      </c>
      <c r="H1043">
        <v>10</v>
      </c>
      <c r="I1043">
        <v>4</v>
      </c>
      <c r="J1043" s="17">
        <v>25845</v>
      </c>
      <c r="M1043" t="s">
        <v>2945</v>
      </c>
      <c r="N1043">
        <v>209.19999999999899</v>
      </c>
      <c r="O1043" t="s">
        <v>185</v>
      </c>
      <c r="P1043" t="s">
        <v>164</v>
      </c>
      <c r="Q1043" t="s">
        <v>166</v>
      </c>
      <c r="R1043" t="s">
        <v>164</v>
      </c>
      <c r="S1043" t="s">
        <v>3624</v>
      </c>
      <c r="T1043" t="s">
        <v>164</v>
      </c>
      <c r="U1043" t="s">
        <v>164</v>
      </c>
      <c r="V1043" s="17">
        <v>43956</v>
      </c>
      <c r="W1043" t="s">
        <v>0</v>
      </c>
      <c r="X1043">
        <v>14</v>
      </c>
      <c r="Y1043">
        <v>14</v>
      </c>
      <c r="Z1043" t="s">
        <v>163</v>
      </c>
      <c r="AA1043" t="s">
        <v>162</v>
      </c>
    </row>
    <row r="1044" spans="1:27" x14ac:dyDescent="0.2">
      <c r="A1044">
        <v>1042</v>
      </c>
      <c r="B1044" t="s">
        <v>0</v>
      </c>
      <c r="C1044" t="s">
        <v>3623</v>
      </c>
      <c r="D1044" t="s">
        <v>164</v>
      </c>
      <c r="E1044">
        <v>59.259999999999899</v>
      </c>
      <c r="F1044">
        <v>-121.129</v>
      </c>
      <c r="G1044">
        <v>1970</v>
      </c>
      <c r="H1044">
        <v>7</v>
      </c>
      <c r="I1044">
        <v>12</v>
      </c>
      <c r="J1044" s="17">
        <v>25761</v>
      </c>
      <c r="M1044" t="s">
        <v>2945</v>
      </c>
      <c r="N1044">
        <v>7203.3999999999896</v>
      </c>
      <c r="O1044" t="s">
        <v>167</v>
      </c>
      <c r="P1044" t="s">
        <v>164</v>
      </c>
      <c r="Q1044" t="s">
        <v>166</v>
      </c>
      <c r="R1044" t="s">
        <v>164</v>
      </c>
      <c r="S1044" t="s">
        <v>3622</v>
      </c>
      <c r="T1044" t="s">
        <v>164</v>
      </c>
      <c r="U1044" t="s">
        <v>164</v>
      </c>
      <c r="V1044" s="17">
        <v>43956</v>
      </c>
      <c r="W1044" t="s">
        <v>0</v>
      </c>
      <c r="X1044">
        <v>4</v>
      </c>
      <c r="Y1044">
        <v>4</v>
      </c>
      <c r="Z1044" t="s">
        <v>226</v>
      </c>
      <c r="AA1044" t="s">
        <v>225</v>
      </c>
    </row>
    <row r="1045" spans="1:27" x14ac:dyDescent="0.2">
      <c r="A1045">
        <v>1043</v>
      </c>
      <c r="B1045" t="s">
        <v>0</v>
      </c>
      <c r="C1045" t="s">
        <v>3621</v>
      </c>
      <c r="D1045" t="s">
        <v>164</v>
      </c>
      <c r="E1045">
        <v>59.14</v>
      </c>
      <c r="F1045">
        <v>-120.922</v>
      </c>
      <c r="G1045">
        <v>1970</v>
      </c>
      <c r="H1045">
        <v>8</v>
      </c>
      <c r="I1045">
        <v>2</v>
      </c>
      <c r="J1045" s="17">
        <v>25782</v>
      </c>
      <c r="M1045" t="s">
        <v>2945</v>
      </c>
      <c r="N1045">
        <v>319.69999999999902</v>
      </c>
      <c r="O1045" t="s">
        <v>167</v>
      </c>
      <c r="P1045" t="s">
        <v>164</v>
      </c>
      <c r="Q1045" t="s">
        <v>166</v>
      </c>
      <c r="R1045" t="s">
        <v>164</v>
      </c>
      <c r="S1045" t="s">
        <v>3620</v>
      </c>
      <c r="T1045" t="s">
        <v>164</v>
      </c>
      <c r="U1045" t="s">
        <v>164</v>
      </c>
      <c r="V1045" s="17">
        <v>43956</v>
      </c>
      <c r="W1045" t="s">
        <v>0</v>
      </c>
      <c r="X1045">
        <v>4</v>
      </c>
      <c r="Y1045">
        <v>4</v>
      </c>
      <c r="Z1045" t="s">
        <v>226</v>
      </c>
      <c r="AA1045" t="s">
        <v>225</v>
      </c>
    </row>
    <row r="1046" spans="1:27" x14ac:dyDescent="0.2">
      <c r="A1046">
        <v>1044</v>
      </c>
      <c r="B1046" t="s">
        <v>0</v>
      </c>
      <c r="C1046" t="s">
        <v>3619</v>
      </c>
      <c r="D1046" t="s">
        <v>164</v>
      </c>
      <c r="E1046">
        <v>58.811</v>
      </c>
      <c r="F1046">
        <v>-121.798</v>
      </c>
      <c r="G1046">
        <v>1970</v>
      </c>
      <c r="H1046">
        <v>6</v>
      </c>
      <c r="I1046">
        <v>17</v>
      </c>
      <c r="J1046" s="17">
        <v>25736</v>
      </c>
      <c r="M1046" t="s">
        <v>2945</v>
      </c>
      <c r="N1046">
        <v>6591.8999999999896</v>
      </c>
      <c r="O1046" t="s">
        <v>167</v>
      </c>
      <c r="P1046" t="s">
        <v>164</v>
      </c>
      <c r="Q1046" t="s">
        <v>166</v>
      </c>
      <c r="R1046" t="s">
        <v>164</v>
      </c>
      <c r="S1046" t="s">
        <v>3618</v>
      </c>
      <c r="T1046" t="s">
        <v>164</v>
      </c>
      <c r="U1046" t="s">
        <v>164</v>
      </c>
      <c r="V1046" s="17">
        <v>43956</v>
      </c>
      <c r="W1046" t="s">
        <v>0</v>
      </c>
      <c r="X1046">
        <v>4</v>
      </c>
      <c r="Y1046">
        <v>4</v>
      </c>
      <c r="Z1046" t="s">
        <v>226</v>
      </c>
      <c r="AA1046" t="s">
        <v>225</v>
      </c>
    </row>
    <row r="1047" spans="1:27" x14ac:dyDescent="0.2">
      <c r="A1047">
        <v>1045</v>
      </c>
      <c r="B1047" t="s">
        <v>0</v>
      </c>
      <c r="C1047" t="s">
        <v>3617</v>
      </c>
      <c r="D1047" t="s">
        <v>164</v>
      </c>
      <c r="E1047">
        <v>58.781999999999897</v>
      </c>
      <c r="F1047">
        <v>-122.562</v>
      </c>
      <c r="G1047">
        <v>1974</v>
      </c>
      <c r="H1047">
        <v>6</v>
      </c>
      <c r="I1047">
        <v>2</v>
      </c>
      <c r="J1047" s="17">
        <v>27182</v>
      </c>
      <c r="M1047" t="s">
        <v>2945</v>
      </c>
      <c r="N1047">
        <v>242.8</v>
      </c>
      <c r="O1047" t="s">
        <v>185</v>
      </c>
      <c r="P1047" t="s">
        <v>164</v>
      </c>
      <c r="Q1047" t="s">
        <v>166</v>
      </c>
      <c r="R1047" t="s">
        <v>164</v>
      </c>
      <c r="S1047" t="s">
        <v>3616</v>
      </c>
      <c r="T1047" t="s">
        <v>164</v>
      </c>
      <c r="U1047" t="s">
        <v>164</v>
      </c>
      <c r="V1047" s="17">
        <v>43956</v>
      </c>
      <c r="W1047" t="s">
        <v>0</v>
      </c>
      <c r="X1047">
        <v>4</v>
      </c>
      <c r="Y1047">
        <v>4</v>
      </c>
      <c r="Z1047" t="s">
        <v>226</v>
      </c>
      <c r="AA1047" t="s">
        <v>225</v>
      </c>
    </row>
    <row r="1048" spans="1:27" x14ac:dyDescent="0.2">
      <c r="A1048">
        <v>1046</v>
      </c>
      <c r="B1048" t="s">
        <v>0</v>
      </c>
      <c r="C1048" t="s">
        <v>3615</v>
      </c>
      <c r="D1048" t="s">
        <v>164</v>
      </c>
      <c r="E1048">
        <v>58.509999999999899</v>
      </c>
      <c r="F1048">
        <v>-121.25700000000001</v>
      </c>
      <c r="G1048">
        <v>1974</v>
      </c>
      <c r="H1048">
        <v>6</v>
      </c>
      <c r="I1048">
        <v>19</v>
      </c>
      <c r="J1048" s="17">
        <v>27199</v>
      </c>
      <c r="M1048" t="s">
        <v>2945</v>
      </c>
      <c r="N1048">
        <v>971.2</v>
      </c>
      <c r="O1048" t="s">
        <v>167</v>
      </c>
      <c r="P1048" t="s">
        <v>164</v>
      </c>
      <c r="Q1048" t="s">
        <v>166</v>
      </c>
      <c r="R1048" t="s">
        <v>164</v>
      </c>
      <c r="S1048" t="s">
        <v>3614</v>
      </c>
      <c r="T1048" t="s">
        <v>164</v>
      </c>
      <c r="U1048" t="s">
        <v>164</v>
      </c>
      <c r="V1048" s="17">
        <v>43956</v>
      </c>
      <c r="W1048" t="s">
        <v>0</v>
      </c>
      <c r="X1048">
        <v>4</v>
      </c>
      <c r="Y1048">
        <v>4</v>
      </c>
      <c r="Z1048" t="s">
        <v>226</v>
      </c>
      <c r="AA1048" t="s">
        <v>225</v>
      </c>
    </row>
    <row r="1049" spans="1:27" x14ac:dyDescent="0.2">
      <c r="A1049">
        <v>1047</v>
      </c>
      <c r="B1049" t="s">
        <v>0</v>
      </c>
      <c r="C1049" t="s">
        <v>3613</v>
      </c>
      <c r="D1049" t="s">
        <v>164</v>
      </c>
      <c r="E1049">
        <v>56.781999999999897</v>
      </c>
      <c r="F1049">
        <v>-124.92700000000001</v>
      </c>
      <c r="G1049">
        <v>1970</v>
      </c>
      <c r="H1049">
        <v>5</v>
      </c>
      <c r="I1049">
        <v>1</v>
      </c>
      <c r="J1049" s="17">
        <v>25689</v>
      </c>
      <c r="M1049" t="s">
        <v>2945</v>
      </c>
      <c r="N1049">
        <v>424.89999999999901</v>
      </c>
      <c r="O1049" t="s">
        <v>185</v>
      </c>
      <c r="P1049" t="s">
        <v>164</v>
      </c>
      <c r="Q1049" t="s">
        <v>166</v>
      </c>
      <c r="R1049" t="s">
        <v>164</v>
      </c>
      <c r="S1049" t="s">
        <v>3612</v>
      </c>
      <c r="T1049" t="s">
        <v>164</v>
      </c>
      <c r="U1049" t="s">
        <v>164</v>
      </c>
      <c r="V1049" s="17">
        <v>43956</v>
      </c>
      <c r="W1049" t="s">
        <v>0</v>
      </c>
      <c r="X1049">
        <v>12</v>
      </c>
      <c r="Y1049">
        <v>12</v>
      </c>
      <c r="Z1049" t="s">
        <v>222</v>
      </c>
      <c r="AA1049" t="s">
        <v>221</v>
      </c>
    </row>
    <row r="1050" spans="1:27" x14ac:dyDescent="0.2">
      <c r="A1050">
        <v>1048</v>
      </c>
      <c r="B1050" t="s">
        <v>0</v>
      </c>
      <c r="C1050" t="s">
        <v>3611</v>
      </c>
      <c r="D1050" t="s">
        <v>164</v>
      </c>
      <c r="E1050">
        <v>56.719999999999899</v>
      </c>
      <c r="F1050">
        <v>-125.413</v>
      </c>
      <c r="G1050">
        <v>1970</v>
      </c>
      <c r="H1050">
        <v>6</v>
      </c>
      <c r="I1050">
        <v>3</v>
      </c>
      <c r="J1050" s="17">
        <v>25722</v>
      </c>
      <c r="M1050" t="s">
        <v>2945</v>
      </c>
      <c r="N1050">
        <v>19733.300999999901</v>
      </c>
      <c r="O1050" t="s">
        <v>167</v>
      </c>
      <c r="P1050" t="s">
        <v>164</v>
      </c>
      <c r="Q1050" t="s">
        <v>166</v>
      </c>
      <c r="R1050" t="s">
        <v>164</v>
      </c>
      <c r="S1050" t="s">
        <v>3610</v>
      </c>
      <c r="T1050" t="s">
        <v>164</v>
      </c>
      <c r="U1050" t="s">
        <v>164</v>
      </c>
      <c r="V1050" s="17">
        <v>43956</v>
      </c>
      <c r="W1050" t="s">
        <v>0</v>
      </c>
      <c r="X1050">
        <v>12</v>
      </c>
      <c r="Y1050">
        <v>12</v>
      </c>
      <c r="Z1050" t="s">
        <v>222</v>
      </c>
      <c r="AA1050" t="s">
        <v>221</v>
      </c>
    </row>
    <row r="1051" spans="1:27" x14ac:dyDescent="0.2">
      <c r="A1051">
        <v>1049</v>
      </c>
      <c r="B1051" t="s">
        <v>0</v>
      </c>
      <c r="C1051" t="s">
        <v>3609</v>
      </c>
      <c r="D1051" t="s">
        <v>164</v>
      </c>
      <c r="E1051">
        <v>59.031999999999897</v>
      </c>
      <c r="F1051">
        <v>-127.45</v>
      </c>
      <c r="G1051">
        <v>1970</v>
      </c>
      <c r="H1051">
        <v>4</v>
      </c>
      <c r="I1051">
        <v>30</v>
      </c>
      <c r="J1051" s="17">
        <v>25688</v>
      </c>
      <c r="M1051" t="s">
        <v>2945</v>
      </c>
      <c r="N1051">
        <v>590.39999999999895</v>
      </c>
      <c r="O1051" t="s">
        <v>185</v>
      </c>
      <c r="P1051" t="s">
        <v>164</v>
      </c>
      <c r="Q1051" t="s">
        <v>166</v>
      </c>
      <c r="R1051" t="s">
        <v>164</v>
      </c>
      <c r="S1051" t="s">
        <v>3608</v>
      </c>
      <c r="T1051" t="s">
        <v>164</v>
      </c>
      <c r="U1051" t="s">
        <v>164</v>
      </c>
      <c r="V1051" s="17">
        <v>43956</v>
      </c>
      <c r="W1051" t="s">
        <v>0</v>
      </c>
      <c r="X1051">
        <v>12</v>
      </c>
      <c r="Y1051">
        <v>12</v>
      </c>
      <c r="Z1051" t="s">
        <v>222</v>
      </c>
      <c r="AA1051" t="s">
        <v>221</v>
      </c>
    </row>
    <row r="1052" spans="1:27" x14ac:dyDescent="0.2">
      <c r="A1052">
        <v>1050</v>
      </c>
      <c r="B1052" t="s">
        <v>0</v>
      </c>
      <c r="C1052" t="s">
        <v>3607</v>
      </c>
      <c r="D1052" t="s">
        <v>164</v>
      </c>
      <c r="E1052">
        <v>58.905000000000001</v>
      </c>
      <c r="F1052">
        <v>-127.25700000000001</v>
      </c>
      <c r="G1052">
        <v>1970</v>
      </c>
      <c r="H1052">
        <v>4</v>
      </c>
      <c r="I1052">
        <v>30</v>
      </c>
      <c r="J1052" s="17">
        <v>25688</v>
      </c>
      <c r="M1052" t="s">
        <v>2945</v>
      </c>
      <c r="N1052">
        <v>301.39999999999901</v>
      </c>
      <c r="O1052" t="s">
        <v>185</v>
      </c>
      <c r="P1052" t="s">
        <v>164</v>
      </c>
      <c r="Q1052" t="s">
        <v>166</v>
      </c>
      <c r="R1052" t="s">
        <v>164</v>
      </c>
      <c r="S1052" t="s">
        <v>3606</v>
      </c>
      <c r="T1052" t="s">
        <v>164</v>
      </c>
      <c r="U1052" t="s">
        <v>164</v>
      </c>
      <c r="V1052" s="17">
        <v>43956</v>
      </c>
      <c r="W1052" t="s">
        <v>0</v>
      </c>
      <c r="X1052">
        <v>12</v>
      </c>
      <c r="Y1052">
        <v>12</v>
      </c>
      <c r="Z1052" t="s">
        <v>222</v>
      </c>
      <c r="AA1052" t="s">
        <v>221</v>
      </c>
    </row>
    <row r="1053" spans="1:27" x14ac:dyDescent="0.2">
      <c r="A1053">
        <v>1051</v>
      </c>
      <c r="B1053" t="s">
        <v>0</v>
      </c>
      <c r="C1053" t="s">
        <v>3605</v>
      </c>
      <c r="D1053" t="s">
        <v>164</v>
      </c>
      <c r="E1053">
        <v>58.933999999999898</v>
      </c>
      <c r="F1053">
        <v>-127.285</v>
      </c>
      <c r="G1053">
        <v>1970</v>
      </c>
      <c r="H1053">
        <v>4</v>
      </c>
      <c r="I1053">
        <v>30</v>
      </c>
      <c r="J1053" s="17">
        <v>25688</v>
      </c>
      <c r="M1053" t="s">
        <v>2945</v>
      </c>
      <c r="N1053">
        <v>300.19999999999902</v>
      </c>
      <c r="O1053" t="s">
        <v>185</v>
      </c>
      <c r="P1053" t="s">
        <v>164</v>
      </c>
      <c r="Q1053" t="s">
        <v>166</v>
      </c>
      <c r="R1053" t="s">
        <v>164</v>
      </c>
      <c r="S1053" t="s">
        <v>3604</v>
      </c>
      <c r="T1053" t="s">
        <v>164</v>
      </c>
      <c r="U1053" t="s">
        <v>164</v>
      </c>
      <c r="V1053" s="17">
        <v>43956</v>
      </c>
      <c r="W1053" t="s">
        <v>0</v>
      </c>
      <c r="X1053">
        <v>12</v>
      </c>
      <c r="Y1053">
        <v>12</v>
      </c>
      <c r="Z1053" t="s">
        <v>222</v>
      </c>
      <c r="AA1053" t="s">
        <v>221</v>
      </c>
    </row>
    <row r="1054" spans="1:27" x14ac:dyDescent="0.2">
      <c r="A1054">
        <v>1052</v>
      </c>
      <c r="B1054" t="s">
        <v>0</v>
      </c>
      <c r="C1054" t="s">
        <v>3603</v>
      </c>
      <c r="D1054" t="s">
        <v>164</v>
      </c>
      <c r="E1054">
        <v>58.976999999999897</v>
      </c>
      <c r="F1054">
        <v>-127.450999999999</v>
      </c>
      <c r="G1054">
        <v>1970</v>
      </c>
      <c r="H1054">
        <v>5</v>
      </c>
      <c r="I1054">
        <v>2</v>
      </c>
      <c r="J1054" s="17">
        <v>25690</v>
      </c>
      <c r="M1054" t="s">
        <v>2945</v>
      </c>
      <c r="N1054">
        <v>611</v>
      </c>
      <c r="O1054" t="s">
        <v>185</v>
      </c>
      <c r="P1054" t="s">
        <v>164</v>
      </c>
      <c r="Q1054" t="s">
        <v>166</v>
      </c>
      <c r="R1054" t="s">
        <v>164</v>
      </c>
      <c r="S1054" t="s">
        <v>3602</v>
      </c>
      <c r="T1054" t="s">
        <v>164</v>
      </c>
      <c r="U1054" t="s">
        <v>164</v>
      </c>
      <c r="V1054" s="17">
        <v>43956</v>
      </c>
      <c r="W1054" t="s">
        <v>0</v>
      </c>
      <c r="X1054">
        <v>12</v>
      </c>
      <c r="Y1054">
        <v>12</v>
      </c>
      <c r="Z1054" t="s">
        <v>222</v>
      </c>
      <c r="AA1054" t="s">
        <v>221</v>
      </c>
    </row>
    <row r="1055" spans="1:27" x14ac:dyDescent="0.2">
      <c r="A1055">
        <v>1053</v>
      </c>
      <c r="B1055" t="s">
        <v>0</v>
      </c>
      <c r="C1055" t="s">
        <v>3601</v>
      </c>
      <c r="D1055" t="s">
        <v>164</v>
      </c>
      <c r="E1055">
        <v>59.119</v>
      </c>
      <c r="F1055">
        <v>-127.492</v>
      </c>
      <c r="G1055">
        <v>1970</v>
      </c>
      <c r="H1055">
        <v>5</v>
      </c>
      <c r="I1055">
        <v>2</v>
      </c>
      <c r="J1055" s="17">
        <v>25690</v>
      </c>
      <c r="M1055" t="s">
        <v>2945</v>
      </c>
      <c r="N1055">
        <v>1864.7</v>
      </c>
      <c r="O1055" t="s">
        <v>185</v>
      </c>
      <c r="P1055" t="s">
        <v>164</v>
      </c>
      <c r="Q1055" t="s">
        <v>166</v>
      </c>
      <c r="R1055" t="s">
        <v>164</v>
      </c>
      <c r="S1055" t="s">
        <v>3600</v>
      </c>
      <c r="T1055" t="s">
        <v>164</v>
      </c>
      <c r="U1055" t="s">
        <v>164</v>
      </c>
      <c r="V1055" s="17">
        <v>43956</v>
      </c>
      <c r="W1055" t="s">
        <v>0</v>
      </c>
      <c r="X1055">
        <v>12</v>
      </c>
      <c r="Y1055">
        <v>12</v>
      </c>
      <c r="Z1055" t="s">
        <v>222</v>
      </c>
      <c r="AA1055" t="s">
        <v>221</v>
      </c>
    </row>
    <row r="1056" spans="1:27" x14ac:dyDescent="0.2">
      <c r="A1056">
        <v>1054</v>
      </c>
      <c r="B1056" t="s">
        <v>0</v>
      </c>
      <c r="C1056" t="s">
        <v>3599</v>
      </c>
      <c r="D1056" t="s">
        <v>164</v>
      </c>
      <c r="E1056">
        <v>57.369</v>
      </c>
      <c r="F1056">
        <v>-123.161</v>
      </c>
      <c r="G1056">
        <v>1970</v>
      </c>
      <c r="H1056">
        <v>6</v>
      </c>
      <c r="I1056">
        <v>5</v>
      </c>
      <c r="J1056" s="17">
        <v>25724</v>
      </c>
      <c r="M1056" t="s">
        <v>2945</v>
      </c>
      <c r="N1056">
        <v>477.5</v>
      </c>
      <c r="O1056" t="s">
        <v>185</v>
      </c>
      <c r="P1056" t="s">
        <v>164</v>
      </c>
      <c r="Q1056" t="s">
        <v>166</v>
      </c>
      <c r="R1056" t="s">
        <v>164</v>
      </c>
      <c r="S1056" t="s">
        <v>3598</v>
      </c>
      <c r="T1056" t="s">
        <v>164</v>
      </c>
      <c r="U1056" t="s">
        <v>164</v>
      </c>
      <c r="V1056" s="17">
        <v>43956</v>
      </c>
      <c r="W1056" t="s">
        <v>0</v>
      </c>
      <c r="X1056">
        <v>12</v>
      </c>
      <c r="Y1056">
        <v>12</v>
      </c>
      <c r="Z1056" t="s">
        <v>222</v>
      </c>
      <c r="AA1056" t="s">
        <v>221</v>
      </c>
    </row>
    <row r="1057" spans="1:27" x14ac:dyDescent="0.2">
      <c r="A1057">
        <v>1055</v>
      </c>
      <c r="B1057" t="s">
        <v>0</v>
      </c>
      <c r="C1057" t="s">
        <v>3597</v>
      </c>
      <c r="D1057" t="s">
        <v>164</v>
      </c>
      <c r="E1057">
        <v>58.024999999999899</v>
      </c>
      <c r="F1057">
        <v>-120.535</v>
      </c>
      <c r="G1057">
        <v>1974</v>
      </c>
      <c r="H1057">
        <v>6</v>
      </c>
      <c r="I1057">
        <v>18</v>
      </c>
      <c r="J1057" s="17">
        <v>27198</v>
      </c>
      <c r="M1057" t="s">
        <v>2945</v>
      </c>
      <c r="N1057">
        <v>1214</v>
      </c>
      <c r="O1057" t="s">
        <v>167</v>
      </c>
      <c r="P1057" t="s">
        <v>164</v>
      </c>
      <c r="Q1057" t="s">
        <v>166</v>
      </c>
      <c r="R1057" t="s">
        <v>164</v>
      </c>
      <c r="S1057" t="s">
        <v>3596</v>
      </c>
      <c r="T1057" t="s">
        <v>164</v>
      </c>
      <c r="U1057" t="s">
        <v>164</v>
      </c>
      <c r="V1057" s="17">
        <v>43956</v>
      </c>
      <c r="W1057" t="s">
        <v>0</v>
      </c>
      <c r="X1057">
        <v>9</v>
      </c>
      <c r="Y1057">
        <v>9</v>
      </c>
      <c r="Z1057" t="s">
        <v>393</v>
      </c>
      <c r="AA1057" t="s">
        <v>392</v>
      </c>
    </row>
    <row r="1058" spans="1:27" x14ac:dyDescent="0.2">
      <c r="A1058">
        <v>1056</v>
      </c>
      <c r="B1058" t="s">
        <v>0</v>
      </c>
      <c r="C1058" t="s">
        <v>3595</v>
      </c>
      <c r="D1058" t="s">
        <v>164</v>
      </c>
      <c r="E1058">
        <v>56.427</v>
      </c>
      <c r="F1058">
        <v>-121.953</v>
      </c>
      <c r="G1058">
        <v>1970</v>
      </c>
      <c r="H1058">
        <v>6</v>
      </c>
      <c r="I1058">
        <v>18</v>
      </c>
      <c r="J1058" s="17">
        <v>25737</v>
      </c>
      <c r="M1058" t="s">
        <v>2945</v>
      </c>
      <c r="N1058">
        <v>327.69999999999902</v>
      </c>
      <c r="O1058" t="s">
        <v>185</v>
      </c>
      <c r="P1058" t="s">
        <v>164</v>
      </c>
      <c r="Q1058" t="s">
        <v>166</v>
      </c>
      <c r="R1058" t="s">
        <v>164</v>
      </c>
      <c r="S1058" t="s">
        <v>3594</v>
      </c>
      <c r="T1058" t="s">
        <v>164</v>
      </c>
      <c r="U1058" t="s">
        <v>164</v>
      </c>
      <c r="V1058" s="17">
        <v>43956</v>
      </c>
      <c r="W1058" t="s">
        <v>0</v>
      </c>
      <c r="X1058">
        <v>9</v>
      </c>
      <c r="Y1058">
        <v>9</v>
      </c>
      <c r="Z1058" t="s">
        <v>393</v>
      </c>
      <c r="AA1058" t="s">
        <v>392</v>
      </c>
    </row>
    <row r="1059" spans="1:27" x14ac:dyDescent="0.2">
      <c r="A1059">
        <v>1057</v>
      </c>
      <c r="B1059" t="s">
        <v>0</v>
      </c>
      <c r="C1059" t="s">
        <v>3593</v>
      </c>
      <c r="D1059" t="s">
        <v>164</v>
      </c>
      <c r="E1059">
        <v>56.719999999999899</v>
      </c>
      <c r="F1059">
        <v>-122.44</v>
      </c>
      <c r="G1059">
        <v>1970</v>
      </c>
      <c r="H1059">
        <v>8</v>
      </c>
      <c r="I1059">
        <v>25</v>
      </c>
      <c r="J1059" s="17">
        <v>25805</v>
      </c>
      <c r="M1059" t="s">
        <v>2945</v>
      </c>
      <c r="N1059">
        <v>3666.4</v>
      </c>
      <c r="O1059" t="s">
        <v>185</v>
      </c>
      <c r="P1059" t="s">
        <v>164</v>
      </c>
      <c r="Q1059" t="s">
        <v>166</v>
      </c>
      <c r="R1059" t="s">
        <v>164</v>
      </c>
      <c r="S1059" t="s">
        <v>3592</v>
      </c>
      <c r="T1059" t="s">
        <v>164</v>
      </c>
      <c r="U1059" t="s">
        <v>164</v>
      </c>
      <c r="V1059" s="17">
        <v>43956</v>
      </c>
      <c r="W1059" t="s">
        <v>0</v>
      </c>
      <c r="X1059">
        <v>9</v>
      </c>
      <c r="Y1059">
        <v>9</v>
      </c>
      <c r="Z1059" t="s">
        <v>393</v>
      </c>
      <c r="AA1059" t="s">
        <v>392</v>
      </c>
    </row>
    <row r="1060" spans="1:27" x14ac:dyDescent="0.2">
      <c r="A1060">
        <v>1058</v>
      </c>
      <c r="B1060" t="s">
        <v>0</v>
      </c>
      <c r="C1060" t="s">
        <v>3591</v>
      </c>
      <c r="D1060" t="s">
        <v>164</v>
      </c>
      <c r="E1060">
        <v>57.018000000000001</v>
      </c>
      <c r="F1060">
        <v>-121.688</v>
      </c>
      <c r="G1060">
        <v>1970</v>
      </c>
      <c r="H1060">
        <v>9</v>
      </c>
      <c r="I1060">
        <v>29</v>
      </c>
      <c r="J1060" s="17">
        <v>25840</v>
      </c>
      <c r="M1060" t="s">
        <v>2945</v>
      </c>
      <c r="N1060">
        <v>580.70000000000005</v>
      </c>
      <c r="O1060" t="s">
        <v>185</v>
      </c>
      <c r="P1060" t="s">
        <v>164</v>
      </c>
      <c r="Q1060" t="s">
        <v>166</v>
      </c>
      <c r="R1060" t="s">
        <v>164</v>
      </c>
      <c r="S1060" t="s">
        <v>3590</v>
      </c>
      <c r="T1060" t="s">
        <v>164</v>
      </c>
      <c r="U1060" t="s">
        <v>164</v>
      </c>
      <c r="V1060" s="17">
        <v>43956</v>
      </c>
      <c r="W1060" t="s">
        <v>0</v>
      </c>
      <c r="X1060">
        <v>9</v>
      </c>
      <c r="Y1060">
        <v>9</v>
      </c>
      <c r="Z1060" t="s">
        <v>393</v>
      </c>
      <c r="AA1060" t="s">
        <v>392</v>
      </c>
    </row>
    <row r="1061" spans="1:27" x14ac:dyDescent="0.2">
      <c r="A1061">
        <v>1059</v>
      </c>
      <c r="B1061" t="s">
        <v>0</v>
      </c>
      <c r="C1061" t="s">
        <v>3589</v>
      </c>
      <c r="D1061" t="s">
        <v>164</v>
      </c>
      <c r="E1061">
        <v>56.84</v>
      </c>
      <c r="F1061">
        <v>-121.465999999999</v>
      </c>
      <c r="G1061">
        <v>1974</v>
      </c>
      <c r="H1061">
        <v>6</v>
      </c>
      <c r="I1061">
        <v>6</v>
      </c>
      <c r="J1061" s="17">
        <v>27186</v>
      </c>
      <c r="M1061" t="s">
        <v>2945</v>
      </c>
      <c r="N1061">
        <v>242.8</v>
      </c>
      <c r="O1061" t="s">
        <v>185</v>
      </c>
      <c r="P1061" t="s">
        <v>164</v>
      </c>
      <c r="Q1061" t="s">
        <v>166</v>
      </c>
      <c r="R1061" t="s">
        <v>164</v>
      </c>
      <c r="S1061" t="s">
        <v>3588</v>
      </c>
      <c r="T1061" t="s">
        <v>164</v>
      </c>
      <c r="U1061" t="s">
        <v>164</v>
      </c>
      <c r="V1061" s="17">
        <v>43956</v>
      </c>
      <c r="W1061" t="s">
        <v>0</v>
      </c>
      <c r="X1061">
        <v>9</v>
      </c>
      <c r="Y1061">
        <v>9</v>
      </c>
      <c r="Z1061" t="s">
        <v>393</v>
      </c>
      <c r="AA1061" t="s">
        <v>392</v>
      </c>
    </row>
    <row r="1062" spans="1:27" x14ac:dyDescent="0.2">
      <c r="A1062">
        <v>1060</v>
      </c>
      <c r="B1062" t="s">
        <v>0</v>
      </c>
      <c r="C1062" t="s">
        <v>3587</v>
      </c>
      <c r="D1062" t="s">
        <v>164</v>
      </c>
      <c r="E1062">
        <v>56.018000000000001</v>
      </c>
      <c r="F1062">
        <v>-121.715999999999</v>
      </c>
      <c r="G1062">
        <v>1970</v>
      </c>
      <c r="H1062">
        <v>6</v>
      </c>
      <c r="I1062">
        <v>17</v>
      </c>
      <c r="J1062" s="17">
        <v>25736</v>
      </c>
      <c r="M1062" t="s">
        <v>2945</v>
      </c>
      <c r="N1062">
        <v>451.19999999999902</v>
      </c>
      <c r="O1062" t="s">
        <v>185</v>
      </c>
      <c r="P1062" t="s">
        <v>164</v>
      </c>
      <c r="Q1062" t="s">
        <v>166</v>
      </c>
      <c r="R1062" t="s">
        <v>164</v>
      </c>
      <c r="S1062" t="s">
        <v>3586</v>
      </c>
      <c r="T1062" t="s">
        <v>164</v>
      </c>
      <c r="U1062" t="s">
        <v>164</v>
      </c>
      <c r="V1062" s="17">
        <v>43956</v>
      </c>
      <c r="W1062" t="s">
        <v>0</v>
      </c>
      <c r="X1062">
        <v>9</v>
      </c>
      <c r="Y1062">
        <v>9</v>
      </c>
      <c r="Z1062" t="s">
        <v>393</v>
      </c>
      <c r="AA1062" t="s">
        <v>392</v>
      </c>
    </row>
    <row r="1063" spans="1:27" x14ac:dyDescent="0.2">
      <c r="A1063">
        <v>1061</v>
      </c>
      <c r="B1063" t="s">
        <v>0</v>
      </c>
      <c r="C1063" t="s">
        <v>3585</v>
      </c>
      <c r="D1063" t="s">
        <v>164</v>
      </c>
      <c r="E1063">
        <v>54.5459999999999</v>
      </c>
      <c r="F1063">
        <v>-120.43</v>
      </c>
      <c r="G1063">
        <v>1970</v>
      </c>
      <c r="H1063">
        <v>7</v>
      </c>
      <c r="I1063">
        <v>17</v>
      </c>
      <c r="J1063" s="17">
        <v>25766</v>
      </c>
      <c r="M1063" t="s">
        <v>2945</v>
      </c>
      <c r="N1063">
        <v>3568.5</v>
      </c>
      <c r="O1063" t="s">
        <v>167</v>
      </c>
      <c r="P1063" t="s">
        <v>164</v>
      </c>
      <c r="Q1063" t="s">
        <v>166</v>
      </c>
      <c r="R1063" t="s">
        <v>164</v>
      </c>
      <c r="S1063" t="s">
        <v>3584</v>
      </c>
      <c r="T1063" t="s">
        <v>164</v>
      </c>
      <c r="U1063" t="s">
        <v>164</v>
      </c>
      <c r="V1063" s="17">
        <v>43956</v>
      </c>
      <c r="W1063" t="s">
        <v>0</v>
      </c>
      <c r="X1063">
        <v>14</v>
      </c>
      <c r="Y1063">
        <v>14</v>
      </c>
      <c r="Z1063" t="s">
        <v>163</v>
      </c>
      <c r="AA1063" t="s">
        <v>162</v>
      </c>
    </row>
    <row r="1064" spans="1:27" x14ac:dyDescent="0.2">
      <c r="A1064">
        <v>1062</v>
      </c>
      <c r="B1064" t="s">
        <v>0</v>
      </c>
      <c r="C1064" t="s">
        <v>3583</v>
      </c>
      <c r="D1064" t="s">
        <v>164</v>
      </c>
      <c r="E1064">
        <v>55.3539999999999</v>
      </c>
      <c r="F1064">
        <v>-120.639</v>
      </c>
      <c r="G1064">
        <v>1970</v>
      </c>
      <c r="H1064">
        <v>6</v>
      </c>
      <c r="I1064">
        <v>18</v>
      </c>
      <c r="J1064" s="17">
        <v>25737</v>
      </c>
      <c r="M1064" t="s">
        <v>2945</v>
      </c>
      <c r="N1064">
        <v>3216.4</v>
      </c>
      <c r="O1064" t="s">
        <v>185</v>
      </c>
      <c r="P1064" t="s">
        <v>164</v>
      </c>
      <c r="Q1064" t="s">
        <v>166</v>
      </c>
      <c r="R1064" t="s">
        <v>164</v>
      </c>
      <c r="S1064" t="s">
        <v>3582</v>
      </c>
      <c r="T1064" t="s">
        <v>164</v>
      </c>
      <c r="U1064" t="s">
        <v>164</v>
      </c>
      <c r="V1064" s="17">
        <v>43956</v>
      </c>
      <c r="W1064" t="s">
        <v>0</v>
      </c>
      <c r="X1064">
        <v>9</v>
      </c>
      <c r="Y1064">
        <v>9</v>
      </c>
      <c r="Z1064" t="s">
        <v>393</v>
      </c>
      <c r="AA1064" t="s">
        <v>392</v>
      </c>
    </row>
    <row r="1065" spans="1:27" x14ac:dyDescent="0.2">
      <c r="A1065">
        <v>1063</v>
      </c>
      <c r="B1065" t="s">
        <v>0</v>
      </c>
      <c r="C1065" t="s">
        <v>3581</v>
      </c>
      <c r="D1065" t="s">
        <v>164</v>
      </c>
      <c r="E1065">
        <v>55.097000000000001</v>
      </c>
      <c r="F1065">
        <v>-120.786</v>
      </c>
      <c r="G1065">
        <v>1974</v>
      </c>
      <c r="H1065">
        <v>6</v>
      </c>
      <c r="I1065">
        <v>21</v>
      </c>
      <c r="J1065" s="17">
        <v>27201</v>
      </c>
      <c r="M1065" t="s">
        <v>2945</v>
      </c>
      <c r="N1065">
        <v>279.19999999999902</v>
      </c>
      <c r="O1065" t="s">
        <v>167</v>
      </c>
      <c r="P1065" t="s">
        <v>164</v>
      </c>
      <c r="Q1065" t="s">
        <v>166</v>
      </c>
      <c r="R1065" t="s">
        <v>164</v>
      </c>
      <c r="S1065" t="s">
        <v>3580</v>
      </c>
      <c r="T1065" t="s">
        <v>164</v>
      </c>
      <c r="U1065" t="s">
        <v>164</v>
      </c>
      <c r="V1065" s="17">
        <v>43956</v>
      </c>
      <c r="W1065" t="s">
        <v>0</v>
      </c>
      <c r="X1065">
        <v>9</v>
      </c>
      <c r="Y1065">
        <v>9</v>
      </c>
      <c r="Z1065" t="s">
        <v>393</v>
      </c>
      <c r="AA1065" t="s">
        <v>392</v>
      </c>
    </row>
    <row r="1066" spans="1:27" x14ac:dyDescent="0.2">
      <c r="A1066">
        <v>1064</v>
      </c>
      <c r="B1066" t="s">
        <v>0</v>
      </c>
      <c r="C1066" t="s">
        <v>3579</v>
      </c>
      <c r="D1066" t="s">
        <v>164</v>
      </c>
      <c r="E1066">
        <v>54.249000000000002</v>
      </c>
      <c r="F1066">
        <v>-124.43</v>
      </c>
      <c r="G1066">
        <v>1970</v>
      </c>
      <c r="H1066">
        <v>8</v>
      </c>
      <c r="I1066">
        <v>25</v>
      </c>
      <c r="J1066" s="17">
        <v>25805</v>
      </c>
      <c r="M1066" t="s">
        <v>2945</v>
      </c>
      <c r="N1066">
        <v>1058.2</v>
      </c>
      <c r="O1066" t="s">
        <v>185</v>
      </c>
      <c r="P1066" t="s">
        <v>164</v>
      </c>
      <c r="Q1066" t="s">
        <v>166</v>
      </c>
      <c r="R1066" t="s">
        <v>164</v>
      </c>
      <c r="S1066" t="s">
        <v>3578</v>
      </c>
      <c r="T1066" t="s">
        <v>164</v>
      </c>
      <c r="U1066" t="s">
        <v>164</v>
      </c>
      <c r="V1066" s="17">
        <v>43956</v>
      </c>
      <c r="W1066" t="s">
        <v>0</v>
      </c>
      <c r="X1066">
        <v>14</v>
      </c>
      <c r="Y1066">
        <v>14</v>
      </c>
      <c r="Z1066" t="s">
        <v>163</v>
      </c>
      <c r="AA1066" t="s">
        <v>162</v>
      </c>
    </row>
    <row r="1067" spans="1:27" x14ac:dyDescent="0.2">
      <c r="A1067">
        <v>1065</v>
      </c>
      <c r="B1067" t="s">
        <v>0</v>
      </c>
      <c r="C1067" t="s">
        <v>3577</v>
      </c>
      <c r="D1067" t="s">
        <v>164</v>
      </c>
      <c r="E1067">
        <v>54.226999999999897</v>
      </c>
      <c r="F1067">
        <v>-124.104</v>
      </c>
      <c r="G1067">
        <v>1974</v>
      </c>
      <c r="H1067">
        <v>9</v>
      </c>
      <c r="I1067">
        <v>24</v>
      </c>
      <c r="J1067" s="17">
        <v>27296</v>
      </c>
      <c r="M1067" t="s">
        <v>2945</v>
      </c>
      <c r="N1067">
        <v>396.5</v>
      </c>
      <c r="O1067" t="s">
        <v>185</v>
      </c>
      <c r="P1067" t="s">
        <v>164</v>
      </c>
      <c r="Q1067" t="s">
        <v>166</v>
      </c>
      <c r="R1067" t="s">
        <v>164</v>
      </c>
      <c r="S1067" t="s">
        <v>3576</v>
      </c>
      <c r="T1067" t="s">
        <v>164</v>
      </c>
      <c r="U1067" t="s">
        <v>164</v>
      </c>
      <c r="V1067" s="17">
        <v>43956</v>
      </c>
      <c r="W1067" t="s">
        <v>0</v>
      </c>
      <c r="X1067">
        <v>14</v>
      </c>
      <c r="Y1067">
        <v>14</v>
      </c>
      <c r="Z1067" t="s">
        <v>163</v>
      </c>
      <c r="AA1067" t="s">
        <v>162</v>
      </c>
    </row>
    <row r="1068" spans="1:27" x14ac:dyDescent="0.2">
      <c r="A1068">
        <v>1066</v>
      </c>
      <c r="B1068" t="s">
        <v>0</v>
      </c>
      <c r="C1068" t="s">
        <v>3575</v>
      </c>
      <c r="D1068" t="s">
        <v>164</v>
      </c>
      <c r="E1068">
        <v>53.567999999999898</v>
      </c>
      <c r="F1068">
        <v>-120.657</v>
      </c>
      <c r="G1068">
        <v>1971</v>
      </c>
      <c r="H1068">
        <v>5</v>
      </c>
      <c r="I1068">
        <v>1</v>
      </c>
      <c r="J1068" s="17">
        <v>26054</v>
      </c>
      <c r="M1068" t="s">
        <v>2945</v>
      </c>
      <c r="N1068">
        <v>263.8</v>
      </c>
      <c r="O1068" t="s">
        <v>185</v>
      </c>
      <c r="P1068" t="s">
        <v>164</v>
      </c>
      <c r="Q1068" t="s">
        <v>166</v>
      </c>
      <c r="R1068" t="s">
        <v>164</v>
      </c>
      <c r="S1068" t="s">
        <v>3574</v>
      </c>
      <c r="T1068" t="s">
        <v>164</v>
      </c>
      <c r="U1068" t="s">
        <v>164</v>
      </c>
      <c r="V1068" s="17">
        <v>43956</v>
      </c>
      <c r="W1068" t="s">
        <v>0</v>
      </c>
      <c r="X1068">
        <v>14</v>
      </c>
      <c r="Y1068">
        <v>14</v>
      </c>
      <c r="Z1068" t="s">
        <v>163</v>
      </c>
      <c r="AA1068" t="s">
        <v>162</v>
      </c>
    </row>
    <row r="1069" spans="1:27" x14ac:dyDescent="0.2">
      <c r="A1069">
        <v>1067</v>
      </c>
      <c r="B1069" t="s">
        <v>0</v>
      </c>
      <c r="C1069" t="s">
        <v>3573</v>
      </c>
      <c r="D1069" t="s">
        <v>164</v>
      </c>
      <c r="E1069">
        <v>53.691000000000003</v>
      </c>
      <c r="F1069">
        <v>-120.357</v>
      </c>
      <c r="G1069">
        <v>1971</v>
      </c>
      <c r="H1069">
        <v>8</v>
      </c>
      <c r="I1069">
        <v>1</v>
      </c>
      <c r="J1069" s="17">
        <v>26146</v>
      </c>
      <c r="M1069" t="s">
        <v>2945</v>
      </c>
      <c r="N1069">
        <v>289.69999999999902</v>
      </c>
      <c r="O1069" t="s">
        <v>167</v>
      </c>
      <c r="P1069" t="s">
        <v>164</v>
      </c>
      <c r="Q1069" t="s">
        <v>166</v>
      </c>
      <c r="R1069" t="s">
        <v>164</v>
      </c>
      <c r="S1069" t="s">
        <v>3572</v>
      </c>
      <c r="T1069" t="s">
        <v>164</v>
      </c>
      <c r="U1069" t="s">
        <v>164</v>
      </c>
      <c r="V1069" s="17">
        <v>43956</v>
      </c>
      <c r="W1069" t="s">
        <v>0</v>
      </c>
      <c r="X1069">
        <v>14</v>
      </c>
      <c r="Y1069">
        <v>14</v>
      </c>
      <c r="Z1069" t="s">
        <v>163</v>
      </c>
      <c r="AA1069" t="s">
        <v>162</v>
      </c>
    </row>
    <row r="1070" spans="1:27" x14ac:dyDescent="0.2">
      <c r="A1070">
        <v>1068</v>
      </c>
      <c r="B1070" t="s">
        <v>0</v>
      </c>
      <c r="C1070" t="s">
        <v>3571</v>
      </c>
      <c r="D1070" t="s">
        <v>164</v>
      </c>
      <c r="E1070">
        <v>52.509999999999899</v>
      </c>
      <c r="F1070">
        <v>-118.563</v>
      </c>
      <c r="G1070">
        <v>1971</v>
      </c>
      <c r="H1070">
        <v>8</v>
      </c>
      <c r="I1070">
        <v>6</v>
      </c>
      <c r="J1070" s="17">
        <v>26151</v>
      </c>
      <c r="M1070" t="s">
        <v>2945</v>
      </c>
      <c r="N1070">
        <v>655.5</v>
      </c>
      <c r="O1070" t="s">
        <v>167</v>
      </c>
      <c r="P1070" t="s">
        <v>164</v>
      </c>
      <c r="Q1070" t="s">
        <v>166</v>
      </c>
      <c r="R1070" t="s">
        <v>164</v>
      </c>
      <c r="S1070" t="s">
        <v>3570</v>
      </c>
      <c r="T1070" t="s">
        <v>164</v>
      </c>
      <c r="U1070" t="s">
        <v>164</v>
      </c>
      <c r="V1070" s="17">
        <v>43956</v>
      </c>
      <c r="W1070" t="s">
        <v>0</v>
      </c>
      <c r="X1070">
        <v>14</v>
      </c>
      <c r="Y1070">
        <v>14</v>
      </c>
      <c r="Z1070" t="s">
        <v>163</v>
      </c>
      <c r="AA1070" t="s">
        <v>162</v>
      </c>
    </row>
    <row r="1071" spans="1:27" x14ac:dyDescent="0.2">
      <c r="A1071">
        <v>1069</v>
      </c>
      <c r="B1071" t="s">
        <v>0</v>
      </c>
      <c r="C1071" t="s">
        <v>3569</v>
      </c>
      <c r="D1071" t="s">
        <v>164</v>
      </c>
      <c r="E1071">
        <v>52.463000000000001</v>
      </c>
      <c r="F1071">
        <v>-118.623</v>
      </c>
      <c r="G1071">
        <v>1971</v>
      </c>
      <c r="H1071">
        <v>8</v>
      </c>
      <c r="I1071">
        <v>6</v>
      </c>
      <c r="J1071" s="17">
        <v>26151</v>
      </c>
      <c r="M1071" t="s">
        <v>2945</v>
      </c>
      <c r="N1071">
        <v>380.39999999999901</v>
      </c>
      <c r="O1071" t="s">
        <v>167</v>
      </c>
      <c r="P1071" t="s">
        <v>164</v>
      </c>
      <c r="Q1071" t="s">
        <v>166</v>
      </c>
      <c r="R1071" t="s">
        <v>164</v>
      </c>
      <c r="S1071" t="s">
        <v>3568</v>
      </c>
      <c r="T1071" t="s">
        <v>164</v>
      </c>
      <c r="U1071" t="s">
        <v>164</v>
      </c>
      <c r="V1071" s="17">
        <v>43956</v>
      </c>
      <c r="W1071" t="s">
        <v>0</v>
      </c>
      <c r="X1071">
        <v>14</v>
      </c>
      <c r="Y1071">
        <v>14</v>
      </c>
      <c r="Z1071" t="s">
        <v>163</v>
      </c>
      <c r="AA1071" t="s">
        <v>162</v>
      </c>
    </row>
    <row r="1072" spans="1:27" x14ac:dyDescent="0.2">
      <c r="A1072">
        <v>1070</v>
      </c>
      <c r="B1072" t="s">
        <v>0</v>
      </c>
      <c r="C1072" t="s">
        <v>3567</v>
      </c>
      <c r="D1072" t="s">
        <v>164</v>
      </c>
      <c r="E1072">
        <v>51.249000000000002</v>
      </c>
      <c r="F1072">
        <v>-118.423</v>
      </c>
      <c r="G1072">
        <v>1971</v>
      </c>
      <c r="H1072">
        <v>7</v>
      </c>
      <c r="I1072">
        <v>23</v>
      </c>
      <c r="J1072" s="17">
        <v>26137</v>
      </c>
      <c r="M1072" t="s">
        <v>2945</v>
      </c>
      <c r="N1072">
        <v>1150.0999999999899</v>
      </c>
      <c r="O1072" t="s">
        <v>167</v>
      </c>
      <c r="P1072" t="s">
        <v>164</v>
      </c>
      <c r="Q1072" t="s">
        <v>166</v>
      </c>
      <c r="R1072" t="s">
        <v>164</v>
      </c>
      <c r="S1072" t="s">
        <v>3566</v>
      </c>
      <c r="T1072" t="s">
        <v>164</v>
      </c>
      <c r="U1072" t="s">
        <v>164</v>
      </c>
      <c r="V1072" s="17">
        <v>43956</v>
      </c>
      <c r="W1072" t="s">
        <v>0</v>
      </c>
      <c r="X1072">
        <v>14</v>
      </c>
      <c r="Y1072">
        <v>14</v>
      </c>
      <c r="Z1072" t="s">
        <v>163</v>
      </c>
      <c r="AA1072" t="s">
        <v>162</v>
      </c>
    </row>
    <row r="1073" spans="1:27" x14ac:dyDescent="0.2">
      <c r="A1073">
        <v>1071</v>
      </c>
      <c r="B1073" t="s">
        <v>0</v>
      </c>
      <c r="C1073" t="s">
        <v>3565</v>
      </c>
      <c r="D1073" t="s">
        <v>164</v>
      </c>
      <c r="E1073">
        <v>51.177</v>
      </c>
      <c r="F1073">
        <v>-117.816999999999</v>
      </c>
      <c r="G1073">
        <v>1971</v>
      </c>
      <c r="H1073">
        <v>8</v>
      </c>
      <c r="I1073">
        <v>6</v>
      </c>
      <c r="J1073" s="17">
        <v>26151</v>
      </c>
      <c r="M1073" t="s">
        <v>2945</v>
      </c>
      <c r="N1073">
        <v>655.5</v>
      </c>
      <c r="O1073" t="s">
        <v>167</v>
      </c>
      <c r="P1073" t="s">
        <v>164</v>
      </c>
      <c r="Q1073" t="s">
        <v>166</v>
      </c>
      <c r="R1073" t="s">
        <v>164</v>
      </c>
      <c r="S1073" t="s">
        <v>3564</v>
      </c>
      <c r="T1073" t="s">
        <v>164</v>
      </c>
      <c r="U1073" t="s">
        <v>164</v>
      </c>
      <c r="V1073" s="17">
        <v>43956</v>
      </c>
      <c r="W1073" t="s">
        <v>0</v>
      </c>
      <c r="X1073">
        <v>14</v>
      </c>
      <c r="Y1073">
        <v>14</v>
      </c>
      <c r="Z1073" t="s">
        <v>163</v>
      </c>
      <c r="AA1073" t="s">
        <v>162</v>
      </c>
    </row>
    <row r="1074" spans="1:27" x14ac:dyDescent="0.2">
      <c r="A1074">
        <v>1072</v>
      </c>
      <c r="B1074" t="s">
        <v>0</v>
      </c>
      <c r="C1074" t="s">
        <v>3563</v>
      </c>
      <c r="D1074" t="s">
        <v>164</v>
      </c>
      <c r="E1074">
        <v>51.524999999999899</v>
      </c>
      <c r="F1074">
        <v>-118.282</v>
      </c>
      <c r="G1074">
        <v>1971</v>
      </c>
      <c r="H1074">
        <v>8</v>
      </c>
      <c r="I1074">
        <v>6</v>
      </c>
      <c r="J1074" s="17">
        <v>26151</v>
      </c>
      <c r="M1074" t="s">
        <v>2945</v>
      </c>
      <c r="N1074">
        <v>207.599999999999</v>
      </c>
      <c r="O1074" t="s">
        <v>167</v>
      </c>
      <c r="P1074" t="s">
        <v>164</v>
      </c>
      <c r="Q1074" t="s">
        <v>166</v>
      </c>
      <c r="R1074" t="s">
        <v>164</v>
      </c>
      <c r="S1074" t="s">
        <v>3562</v>
      </c>
      <c r="T1074" t="s">
        <v>164</v>
      </c>
      <c r="U1074" t="s">
        <v>164</v>
      </c>
      <c r="V1074" s="17">
        <v>43956</v>
      </c>
      <c r="W1074" t="s">
        <v>0</v>
      </c>
      <c r="X1074">
        <v>14</v>
      </c>
      <c r="Y1074">
        <v>14</v>
      </c>
      <c r="Z1074" t="s">
        <v>163</v>
      </c>
      <c r="AA1074" t="s">
        <v>162</v>
      </c>
    </row>
    <row r="1075" spans="1:27" x14ac:dyDescent="0.2">
      <c r="A1075">
        <v>1073</v>
      </c>
      <c r="B1075" t="s">
        <v>0</v>
      </c>
      <c r="C1075" t="s">
        <v>3561</v>
      </c>
      <c r="D1075" t="s">
        <v>164</v>
      </c>
      <c r="E1075">
        <v>51.226999999999897</v>
      </c>
      <c r="F1075">
        <v>-118.282</v>
      </c>
      <c r="G1075">
        <v>1971</v>
      </c>
      <c r="H1075">
        <v>8</v>
      </c>
      <c r="I1075">
        <v>6</v>
      </c>
      <c r="J1075" s="17">
        <v>26151</v>
      </c>
      <c r="M1075" t="s">
        <v>2945</v>
      </c>
      <c r="N1075">
        <v>983.7</v>
      </c>
      <c r="O1075" t="s">
        <v>167</v>
      </c>
      <c r="P1075" t="s">
        <v>164</v>
      </c>
      <c r="Q1075" t="s">
        <v>166</v>
      </c>
      <c r="R1075" t="s">
        <v>164</v>
      </c>
      <c r="S1075" t="s">
        <v>3560</v>
      </c>
      <c r="T1075" t="s">
        <v>164</v>
      </c>
      <c r="U1075" t="s">
        <v>164</v>
      </c>
      <c r="V1075" s="17">
        <v>43956</v>
      </c>
      <c r="W1075" t="s">
        <v>0</v>
      </c>
      <c r="X1075">
        <v>14</v>
      </c>
      <c r="Y1075">
        <v>14</v>
      </c>
      <c r="Z1075" t="s">
        <v>163</v>
      </c>
      <c r="AA1075" t="s">
        <v>162</v>
      </c>
    </row>
    <row r="1076" spans="1:27" x14ac:dyDescent="0.2">
      <c r="A1076">
        <v>1074</v>
      </c>
      <c r="B1076" t="s">
        <v>0</v>
      </c>
      <c r="C1076" t="s">
        <v>3559</v>
      </c>
      <c r="D1076" t="s">
        <v>164</v>
      </c>
      <c r="E1076">
        <v>50.883000000000003</v>
      </c>
      <c r="F1076">
        <v>-117.187</v>
      </c>
      <c r="G1076">
        <v>1971</v>
      </c>
      <c r="H1076">
        <v>8</v>
      </c>
      <c r="I1076">
        <v>6</v>
      </c>
      <c r="J1076" s="17">
        <v>26151</v>
      </c>
      <c r="M1076" t="s">
        <v>2945</v>
      </c>
      <c r="N1076">
        <v>829.6</v>
      </c>
      <c r="O1076" t="s">
        <v>167</v>
      </c>
      <c r="P1076" t="s">
        <v>164</v>
      </c>
      <c r="Q1076" t="s">
        <v>166</v>
      </c>
      <c r="R1076" t="s">
        <v>164</v>
      </c>
      <c r="S1076" t="s">
        <v>3558</v>
      </c>
      <c r="T1076" t="s">
        <v>164</v>
      </c>
      <c r="U1076" t="s">
        <v>164</v>
      </c>
      <c r="V1076" s="17">
        <v>43956</v>
      </c>
      <c r="W1076" t="s">
        <v>0</v>
      </c>
      <c r="X1076">
        <v>14</v>
      </c>
      <c r="Y1076">
        <v>14</v>
      </c>
      <c r="Z1076" t="s">
        <v>163</v>
      </c>
      <c r="AA1076" t="s">
        <v>162</v>
      </c>
    </row>
    <row r="1077" spans="1:27" x14ac:dyDescent="0.2">
      <c r="A1077">
        <v>1075</v>
      </c>
      <c r="B1077" t="s">
        <v>0</v>
      </c>
      <c r="C1077" t="s">
        <v>3557</v>
      </c>
      <c r="D1077" t="s">
        <v>164</v>
      </c>
      <c r="E1077">
        <v>50.918999999999897</v>
      </c>
      <c r="F1077">
        <v>-117.175</v>
      </c>
      <c r="G1077">
        <v>1971</v>
      </c>
      <c r="H1077">
        <v>8</v>
      </c>
      <c r="I1077">
        <v>6</v>
      </c>
      <c r="J1077" s="17">
        <v>26151</v>
      </c>
      <c r="M1077" t="s">
        <v>2945</v>
      </c>
      <c r="N1077">
        <v>374.3</v>
      </c>
      <c r="O1077" t="s">
        <v>167</v>
      </c>
      <c r="P1077" t="s">
        <v>164</v>
      </c>
      <c r="Q1077" t="s">
        <v>166</v>
      </c>
      <c r="R1077" t="s">
        <v>164</v>
      </c>
      <c r="S1077" t="s">
        <v>3556</v>
      </c>
      <c r="T1077" t="s">
        <v>164</v>
      </c>
      <c r="U1077" t="s">
        <v>164</v>
      </c>
      <c r="V1077" s="17">
        <v>43956</v>
      </c>
      <c r="W1077" t="s">
        <v>0</v>
      </c>
      <c r="X1077">
        <v>14</v>
      </c>
      <c r="Y1077">
        <v>14</v>
      </c>
      <c r="Z1077" t="s">
        <v>163</v>
      </c>
      <c r="AA1077" t="s">
        <v>162</v>
      </c>
    </row>
    <row r="1078" spans="1:27" x14ac:dyDescent="0.2">
      <c r="A1078">
        <v>1076</v>
      </c>
      <c r="B1078" t="s">
        <v>0</v>
      </c>
      <c r="C1078" t="s">
        <v>3555</v>
      </c>
      <c r="D1078" t="s">
        <v>164</v>
      </c>
      <c r="E1078">
        <v>51.6619999999999</v>
      </c>
      <c r="F1078">
        <v>-118.244</v>
      </c>
      <c r="G1078">
        <v>1971</v>
      </c>
      <c r="H1078">
        <v>8</v>
      </c>
      <c r="I1078">
        <v>6</v>
      </c>
      <c r="J1078" s="17">
        <v>26151</v>
      </c>
      <c r="M1078" t="s">
        <v>2945</v>
      </c>
      <c r="N1078">
        <v>445.1</v>
      </c>
      <c r="O1078" t="s">
        <v>167</v>
      </c>
      <c r="P1078" t="s">
        <v>164</v>
      </c>
      <c r="Q1078" t="s">
        <v>166</v>
      </c>
      <c r="R1078" t="s">
        <v>164</v>
      </c>
      <c r="S1078" t="s">
        <v>3554</v>
      </c>
      <c r="T1078" t="s">
        <v>164</v>
      </c>
      <c r="U1078" t="s">
        <v>164</v>
      </c>
      <c r="V1078" s="17">
        <v>43956</v>
      </c>
      <c r="W1078" t="s">
        <v>0</v>
      </c>
      <c r="X1078">
        <v>14</v>
      </c>
      <c r="Y1078">
        <v>14</v>
      </c>
      <c r="Z1078" t="s">
        <v>163</v>
      </c>
      <c r="AA1078" t="s">
        <v>162</v>
      </c>
    </row>
    <row r="1079" spans="1:27" x14ac:dyDescent="0.2">
      <c r="A1079">
        <v>1077</v>
      </c>
      <c r="B1079" t="s">
        <v>0</v>
      </c>
      <c r="C1079" t="s">
        <v>3553</v>
      </c>
      <c r="D1079" t="s">
        <v>164</v>
      </c>
      <c r="E1079">
        <v>51.883000000000003</v>
      </c>
      <c r="F1079">
        <v>-118.852999999999</v>
      </c>
      <c r="G1079">
        <v>1971</v>
      </c>
      <c r="H1079">
        <v>8</v>
      </c>
      <c r="I1079">
        <v>6</v>
      </c>
      <c r="J1079" s="17">
        <v>26151</v>
      </c>
      <c r="M1079" t="s">
        <v>2945</v>
      </c>
      <c r="N1079">
        <v>1155.7</v>
      </c>
      <c r="O1079" t="s">
        <v>167</v>
      </c>
      <c r="P1079" t="s">
        <v>164</v>
      </c>
      <c r="Q1079" t="s">
        <v>166</v>
      </c>
      <c r="R1079" t="s">
        <v>164</v>
      </c>
      <c r="S1079" t="s">
        <v>3552</v>
      </c>
      <c r="T1079" t="s">
        <v>164</v>
      </c>
      <c r="U1079" t="s">
        <v>164</v>
      </c>
      <c r="V1079" s="17">
        <v>43956</v>
      </c>
      <c r="W1079" t="s">
        <v>0</v>
      </c>
      <c r="X1079">
        <v>14</v>
      </c>
      <c r="Y1079">
        <v>14</v>
      </c>
      <c r="Z1079" t="s">
        <v>163</v>
      </c>
      <c r="AA1079" t="s">
        <v>162</v>
      </c>
    </row>
    <row r="1080" spans="1:27" x14ac:dyDescent="0.2">
      <c r="A1080">
        <v>1078</v>
      </c>
      <c r="B1080" t="s">
        <v>0</v>
      </c>
      <c r="C1080" t="s">
        <v>3551</v>
      </c>
      <c r="D1080" t="s">
        <v>164</v>
      </c>
      <c r="E1080">
        <v>51.847000000000001</v>
      </c>
      <c r="F1080">
        <v>-118.840999999999</v>
      </c>
      <c r="G1080">
        <v>1971</v>
      </c>
      <c r="H1080">
        <v>8</v>
      </c>
      <c r="I1080">
        <v>6</v>
      </c>
      <c r="J1080" s="17">
        <v>26151</v>
      </c>
      <c r="M1080" t="s">
        <v>2945</v>
      </c>
      <c r="N1080">
        <v>517.89999999999895</v>
      </c>
      <c r="O1080" t="s">
        <v>167</v>
      </c>
      <c r="P1080" t="s">
        <v>164</v>
      </c>
      <c r="Q1080" t="s">
        <v>166</v>
      </c>
      <c r="R1080" t="s">
        <v>164</v>
      </c>
      <c r="S1080" t="s">
        <v>3550</v>
      </c>
      <c r="T1080" t="s">
        <v>164</v>
      </c>
      <c r="U1080" t="s">
        <v>164</v>
      </c>
      <c r="V1080" s="17">
        <v>43956</v>
      </c>
      <c r="W1080" t="s">
        <v>0</v>
      </c>
      <c r="X1080">
        <v>14</v>
      </c>
      <c r="Y1080">
        <v>14</v>
      </c>
      <c r="Z1080" t="s">
        <v>163</v>
      </c>
      <c r="AA1080" t="s">
        <v>162</v>
      </c>
    </row>
    <row r="1081" spans="1:27" x14ac:dyDescent="0.2">
      <c r="A1081">
        <v>1079</v>
      </c>
      <c r="B1081" t="s">
        <v>0</v>
      </c>
      <c r="C1081" t="s">
        <v>3549</v>
      </c>
      <c r="D1081" t="s">
        <v>164</v>
      </c>
      <c r="E1081">
        <v>51.875999999999898</v>
      </c>
      <c r="F1081">
        <v>-118.044</v>
      </c>
      <c r="G1081">
        <v>1971</v>
      </c>
      <c r="H1081">
        <v>8</v>
      </c>
      <c r="I1081">
        <v>5</v>
      </c>
      <c r="J1081" s="17">
        <v>26150</v>
      </c>
      <c r="M1081" t="s">
        <v>2945</v>
      </c>
      <c r="N1081">
        <v>937.6</v>
      </c>
      <c r="O1081" t="s">
        <v>167</v>
      </c>
      <c r="P1081" t="s">
        <v>164</v>
      </c>
      <c r="Q1081" t="s">
        <v>166</v>
      </c>
      <c r="R1081" t="s">
        <v>164</v>
      </c>
      <c r="S1081" t="s">
        <v>3548</v>
      </c>
      <c r="T1081" t="s">
        <v>164</v>
      </c>
      <c r="U1081" t="s">
        <v>164</v>
      </c>
      <c r="V1081" s="17">
        <v>43956</v>
      </c>
      <c r="W1081" t="s">
        <v>0</v>
      </c>
      <c r="X1081">
        <v>14</v>
      </c>
      <c r="Y1081">
        <v>14</v>
      </c>
      <c r="Z1081" t="s">
        <v>163</v>
      </c>
      <c r="AA1081" t="s">
        <v>162</v>
      </c>
    </row>
    <row r="1082" spans="1:27" x14ac:dyDescent="0.2">
      <c r="A1082">
        <v>1080</v>
      </c>
      <c r="B1082" t="s">
        <v>0</v>
      </c>
      <c r="C1082" t="s">
        <v>3547</v>
      </c>
      <c r="D1082" t="s">
        <v>164</v>
      </c>
      <c r="E1082">
        <v>52.375999999999898</v>
      </c>
      <c r="F1082">
        <v>-118.837</v>
      </c>
      <c r="G1082">
        <v>1971</v>
      </c>
      <c r="H1082">
        <v>8</v>
      </c>
      <c r="I1082">
        <v>7</v>
      </c>
      <c r="J1082" s="17">
        <v>26152</v>
      </c>
      <c r="M1082" t="s">
        <v>2945</v>
      </c>
      <c r="N1082">
        <v>3706.9</v>
      </c>
      <c r="O1082" t="s">
        <v>167</v>
      </c>
      <c r="P1082" t="s">
        <v>164</v>
      </c>
      <c r="Q1082" t="s">
        <v>166</v>
      </c>
      <c r="R1082" t="s">
        <v>164</v>
      </c>
      <c r="S1082" t="s">
        <v>3546</v>
      </c>
      <c r="T1082" t="s">
        <v>164</v>
      </c>
      <c r="U1082" t="s">
        <v>164</v>
      </c>
      <c r="V1082" s="17">
        <v>43956</v>
      </c>
      <c r="W1082" t="s">
        <v>0</v>
      </c>
      <c r="X1082">
        <v>14</v>
      </c>
      <c r="Y1082">
        <v>14</v>
      </c>
      <c r="Z1082" t="s">
        <v>163</v>
      </c>
      <c r="AA1082" t="s">
        <v>162</v>
      </c>
    </row>
    <row r="1083" spans="1:27" x14ac:dyDescent="0.2">
      <c r="A1083">
        <v>1081</v>
      </c>
      <c r="B1083" t="s">
        <v>0</v>
      </c>
      <c r="C1083" t="s">
        <v>3545</v>
      </c>
      <c r="D1083" t="s">
        <v>164</v>
      </c>
      <c r="E1083">
        <v>52.774999999999899</v>
      </c>
      <c r="F1083">
        <v>-119.502</v>
      </c>
      <c r="G1083">
        <v>1971</v>
      </c>
      <c r="H1083">
        <v>8</v>
      </c>
      <c r="I1083">
        <v>6</v>
      </c>
      <c r="J1083" s="17">
        <v>26151</v>
      </c>
      <c r="M1083" t="s">
        <v>2945</v>
      </c>
      <c r="N1083">
        <v>3800.8</v>
      </c>
      <c r="O1083" t="s">
        <v>167</v>
      </c>
      <c r="P1083" t="s">
        <v>164</v>
      </c>
      <c r="Q1083" t="s">
        <v>166</v>
      </c>
      <c r="R1083" t="s">
        <v>164</v>
      </c>
      <c r="S1083" t="s">
        <v>3544</v>
      </c>
      <c r="T1083" t="s">
        <v>164</v>
      </c>
      <c r="U1083" t="s">
        <v>164</v>
      </c>
      <c r="V1083" s="17">
        <v>43956</v>
      </c>
      <c r="W1083" t="s">
        <v>0</v>
      </c>
      <c r="X1083">
        <v>14</v>
      </c>
      <c r="Y1083">
        <v>14</v>
      </c>
      <c r="Z1083" t="s">
        <v>163</v>
      </c>
      <c r="AA1083" t="s">
        <v>162</v>
      </c>
    </row>
    <row r="1084" spans="1:27" x14ac:dyDescent="0.2">
      <c r="A1084">
        <v>1082</v>
      </c>
      <c r="B1084" t="s">
        <v>0</v>
      </c>
      <c r="C1084" t="s">
        <v>3543</v>
      </c>
      <c r="D1084" t="s">
        <v>164</v>
      </c>
      <c r="E1084">
        <v>51.509999999999899</v>
      </c>
      <c r="F1084">
        <v>-118.482</v>
      </c>
      <c r="G1084">
        <v>1969</v>
      </c>
      <c r="H1084">
        <v>4</v>
      </c>
      <c r="I1084">
        <v>1</v>
      </c>
      <c r="J1084" s="17">
        <v>25294</v>
      </c>
      <c r="M1084" t="s">
        <v>3142</v>
      </c>
      <c r="N1084">
        <v>453.6</v>
      </c>
      <c r="O1084" t="s">
        <v>185</v>
      </c>
      <c r="P1084" t="s">
        <v>164</v>
      </c>
      <c r="Q1084" t="s">
        <v>166</v>
      </c>
      <c r="R1084" t="s">
        <v>164</v>
      </c>
      <c r="S1084" t="s">
        <v>3542</v>
      </c>
      <c r="T1084" t="s">
        <v>164</v>
      </c>
      <c r="U1084" t="s">
        <v>164</v>
      </c>
      <c r="V1084" s="17">
        <v>43956</v>
      </c>
      <c r="W1084" t="s">
        <v>0</v>
      </c>
      <c r="X1084">
        <v>14</v>
      </c>
      <c r="Y1084">
        <v>14</v>
      </c>
      <c r="Z1084" t="s">
        <v>163</v>
      </c>
      <c r="AA1084" t="s">
        <v>162</v>
      </c>
    </row>
    <row r="1085" spans="1:27" x14ac:dyDescent="0.2">
      <c r="A1085">
        <v>1083</v>
      </c>
      <c r="B1085" t="s">
        <v>0</v>
      </c>
      <c r="C1085" t="s">
        <v>3541</v>
      </c>
      <c r="D1085" t="s">
        <v>164</v>
      </c>
      <c r="E1085">
        <v>52.811</v>
      </c>
      <c r="F1085">
        <v>-120.18300000000001</v>
      </c>
      <c r="G1085">
        <v>1970</v>
      </c>
      <c r="H1085">
        <v>6</v>
      </c>
      <c r="I1085">
        <v>22</v>
      </c>
      <c r="J1085" s="17">
        <v>25741</v>
      </c>
      <c r="M1085" t="s">
        <v>2945</v>
      </c>
      <c r="N1085">
        <v>226.599999999999</v>
      </c>
      <c r="O1085" t="s">
        <v>167</v>
      </c>
      <c r="P1085" t="s">
        <v>164</v>
      </c>
      <c r="Q1085" t="s">
        <v>166</v>
      </c>
      <c r="R1085" t="s">
        <v>164</v>
      </c>
      <c r="S1085" t="s">
        <v>3540</v>
      </c>
      <c r="T1085" t="s">
        <v>164</v>
      </c>
      <c r="U1085" t="s">
        <v>164</v>
      </c>
      <c r="V1085" s="17">
        <v>43956</v>
      </c>
      <c r="W1085" t="s">
        <v>0</v>
      </c>
      <c r="X1085">
        <v>14</v>
      </c>
      <c r="Y1085">
        <v>14</v>
      </c>
      <c r="Z1085" t="s">
        <v>163</v>
      </c>
      <c r="AA1085" t="s">
        <v>162</v>
      </c>
    </row>
    <row r="1086" spans="1:27" x14ac:dyDescent="0.2">
      <c r="A1086">
        <v>1084</v>
      </c>
      <c r="B1086" t="s">
        <v>0</v>
      </c>
      <c r="C1086" t="s">
        <v>3539</v>
      </c>
      <c r="D1086" t="s">
        <v>164</v>
      </c>
      <c r="E1086">
        <v>52.463000000000001</v>
      </c>
      <c r="F1086">
        <v>-124.93300000000001</v>
      </c>
      <c r="G1086">
        <v>1969</v>
      </c>
      <c r="H1086">
        <v>6</v>
      </c>
      <c r="I1086">
        <v>17</v>
      </c>
      <c r="J1086" s="17">
        <v>25371</v>
      </c>
      <c r="M1086" t="s">
        <v>3142</v>
      </c>
      <c r="N1086">
        <v>4702.3999999999896</v>
      </c>
      <c r="O1086" t="s">
        <v>185</v>
      </c>
      <c r="P1086" t="s">
        <v>164</v>
      </c>
      <c r="Q1086" t="s">
        <v>166</v>
      </c>
      <c r="R1086" t="s">
        <v>164</v>
      </c>
      <c r="S1086" t="s">
        <v>3538</v>
      </c>
      <c r="T1086" t="s">
        <v>164</v>
      </c>
      <c r="U1086" t="s">
        <v>164</v>
      </c>
      <c r="V1086" s="17">
        <v>43956</v>
      </c>
      <c r="W1086" t="s">
        <v>0</v>
      </c>
      <c r="X1086">
        <v>14</v>
      </c>
      <c r="Y1086">
        <v>14</v>
      </c>
      <c r="Z1086" t="s">
        <v>163</v>
      </c>
      <c r="AA1086" t="s">
        <v>162</v>
      </c>
    </row>
    <row r="1087" spans="1:27" x14ac:dyDescent="0.2">
      <c r="A1087">
        <v>1085</v>
      </c>
      <c r="B1087" t="s">
        <v>0</v>
      </c>
      <c r="C1087" t="s">
        <v>3537</v>
      </c>
      <c r="D1087" t="s">
        <v>164</v>
      </c>
      <c r="E1087">
        <v>51.677</v>
      </c>
      <c r="F1087">
        <v>-117.494</v>
      </c>
      <c r="G1087">
        <v>1970</v>
      </c>
      <c r="H1087">
        <v>6</v>
      </c>
      <c r="I1087">
        <v>22</v>
      </c>
      <c r="J1087" s="17">
        <v>25741</v>
      </c>
      <c r="M1087" t="s">
        <v>2945</v>
      </c>
      <c r="N1087">
        <v>217.3</v>
      </c>
      <c r="O1087" t="s">
        <v>167</v>
      </c>
      <c r="P1087" t="s">
        <v>164</v>
      </c>
      <c r="Q1087" t="s">
        <v>166</v>
      </c>
      <c r="R1087" t="s">
        <v>164</v>
      </c>
      <c r="S1087" t="s">
        <v>3536</v>
      </c>
      <c r="T1087" t="s">
        <v>164</v>
      </c>
      <c r="U1087" t="s">
        <v>164</v>
      </c>
      <c r="V1087" s="17">
        <v>43956</v>
      </c>
      <c r="W1087" t="s">
        <v>0</v>
      </c>
      <c r="X1087">
        <v>14</v>
      </c>
      <c r="Y1087">
        <v>14</v>
      </c>
      <c r="Z1087" t="s">
        <v>163</v>
      </c>
      <c r="AA1087" t="s">
        <v>162</v>
      </c>
    </row>
    <row r="1088" spans="1:27" x14ac:dyDescent="0.2">
      <c r="A1088">
        <v>1086</v>
      </c>
      <c r="B1088" t="s">
        <v>0</v>
      </c>
      <c r="C1088" t="s">
        <v>3535</v>
      </c>
      <c r="D1088" t="s">
        <v>164</v>
      </c>
      <c r="E1088">
        <v>52.234000000000002</v>
      </c>
      <c r="F1088">
        <v>-124.13500000000001</v>
      </c>
      <c r="G1088">
        <v>1970</v>
      </c>
      <c r="H1088">
        <v>7</v>
      </c>
      <c r="I1088">
        <v>21</v>
      </c>
      <c r="J1088" s="17">
        <v>25770</v>
      </c>
      <c r="M1088" t="s">
        <v>2945</v>
      </c>
      <c r="N1088">
        <v>414.8</v>
      </c>
      <c r="O1088" t="s">
        <v>185</v>
      </c>
      <c r="P1088" t="s">
        <v>164</v>
      </c>
      <c r="Q1088" t="s">
        <v>166</v>
      </c>
      <c r="R1088" t="s">
        <v>164</v>
      </c>
      <c r="S1088" t="s">
        <v>3534</v>
      </c>
      <c r="T1088" t="s">
        <v>164</v>
      </c>
      <c r="U1088" t="s">
        <v>164</v>
      </c>
      <c r="V1088" s="17">
        <v>43956</v>
      </c>
      <c r="W1088" t="s">
        <v>0</v>
      </c>
      <c r="X1088">
        <v>14</v>
      </c>
      <c r="Y1088">
        <v>14</v>
      </c>
      <c r="Z1088" t="s">
        <v>163</v>
      </c>
      <c r="AA1088" t="s">
        <v>162</v>
      </c>
    </row>
    <row r="1089" spans="1:27" x14ac:dyDescent="0.2">
      <c r="A1089">
        <v>1087</v>
      </c>
      <c r="B1089" t="s">
        <v>0</v>
      </c>
      <c r="C1089" t="s">
        <v>3533</v>
      </c>
      <c r="D1089" t="s">
        <v>164</v>
      </c>
      <c r="E1089">
        <v>51.561</v>
      </c>
      <c r="F1089">
        <v>-123.88800000000001</v>
      </c>
      <c r="G1089">
        <v>1970</v>
      </c>
      <c r="H1089">
        <v>7</v>
      </c>
      <c r="I1089">
        <v>30</v>
      </c>
      <c r="J1089" s="17">
        <v>25779</v>
      </c>
      <c r="M1089" t="s">
        <v>2945</v>
      </c>
      <c r="N1089">
        <v>634.5</v>
      </c>
      <c r="O1089" t="s">
        <v>185</v>
      </c>
      <c r="P1089" t="s">
        <v>164</v>
      </c>
      <c r="Q1089" t="s">
        <v>166</v>
      </c>
      <c r="R1089" t="s">
        <v>164</v>
      </c>
      <c r="S1089" t="s">
        <v>3532</v>
      </c>
      <c r="T1089" t="s">
        <v>164</v>
      </c>
      <c r="U1089" t="s">
        <v>164</v>
      </c>
      <c r="V1089" s="17">
        <v>43956</v>
      </c>
      <c r="W1089" t="s">
        <v>0</v>
      </c>
      <c r="X1089">
        <v>14</v>
      </c>
      <c r="Y1089">
        <v>14</v>
      </c>
      <c r="Z1089" t="s">
        <v>163</v>
      </c>
      <c r="AA1089" t="s">
        <v>162</v>
      </c>
    </row>
    <row r="1090" spans="1:27" x14ac:dyDescent="0.2">
      <c r="A1090">
        <v>1088</v>
      </c>
      <c r="B1090" t="s">
        <v>0</v>
      </c>
      <c r="C1090" t="s">
        <v>3531</v>
      </c>
      <c r="D1090" t="s">
        <v>164</v>
      </c>
      <c r="E1090">
        <v>51.633000000000003</v>
      </c>
      <c r="F1090">
        <v>-124.173</v>
      </c>
      <c r="G1090">
        <v>1970</v>
      </c>
      <c r="H1090">
        <v>8</v>
      </c>
      <c r="I1090">
        <v>19</v>
      </c>
      <c r="J1090" s="17">
        <v>25799</v>
      </c>
      <c r="M1090" t="s">
        <v>2945</v>
      </c>
      <c r="N1090">
        <v>816.2</v>
      </c>
      <c r="O1090" t="s">
        <v>185</v>
      </c>
      <c r="P1090" t="s">
        <v>164</v>
      </c>
      <c r="Q1090" t="s">
        <v>166</v>
      </c>
      <c r="R1090" t="s">
        <v>164</v>
      </c>
      <c r="S1090" t="s">
        <v>3530</v>
      </c>
      <c r="T1090" t="s">
        <v>164</v>
      </c>
      <c r="U1090" t="s">
        <v>164</v>
      </c>
      <c r="V1090" s="17">
        <v>43956</v>
      </c>
      <c r="W1090" t="s">
        <v>0</v>
      </c>
      <c r="X1090">
        <v>14</v>
      </c>
      <c r="Y1090">
        <v>14</v>
      </c>
      <c r="Z1090" t="s">
        <v>163</v>
      </c>
      <c r="AA1090" t="s">
        <v>162</v>
      </c>
    </row>
    <row r="1091" spans="1:27" x14ac:dyDescent="0.2">
      <c r="A1091">
        <v>1089</v>
      </c>
      <c r="B1091" t="s">
        <v>0</v>
      </c>
      <c r="C1091" t="s">
        <v>3529</v>
      </c>
      <c r="D1091" t="s">
        <v>164</v>
      </c>
      <c r="E1091">
        <v>52.317999999999898</v>
      </c>
      <c r="F1091">
        <v>-124.337</v>
      </c>
      <c r="G1091">
        <v>1969</v>
      </c>
      <c r="H1091">
        <v>6</v>
      </c>
      <c r="I1091">
        <v>13</v>
      </c>
      <c r="J1091" s="17">
        <v>25367</v>
      </c>
      <c r="M1091" t="s">
        <v>3142</v>
      </c>
      <c r="N1091">
        <v>343.89999999999901</v>
      </c>
      <c r="O1091" t="s">
        <v>185</v>
      </c>
      <c r="P1091" t="s">
        <v>164</v>
      </c>
      <c r="Q1091" t="s">
        <v>166</v>
      </c>
      <c r="R1091" t="s">
        <v>164</v>
      </c>
      <c r="S1091" t="s">
        <v>3528</v>
      </c>
      <c r="T1091" t="s">
        <v>164</v>
      </c>
      <c r="U1091" t="s">
        <v>164</v>
      </c>
      <c r="V1091" s="17">
        <v>43956</v>
      </c>
      <c r="W1091" t="s">
        <v>0</v>
      </c>
      <c r="X1091">
        <v>14</v>
      </c>
      <c r="Y1091">
        <v>14</v>
      </c>
      <c r="Z1091" t="s">
        <v>163</v>
      </c>
      <c r="AA1091" t="s">
        <v>162</v>
      </c>
    </row>
    <row r="1092" spans="1:27" x14ac:dyDescent="0.2">
      <c r="A1092">
        <v>1090</v>
      </c>
      <c r="B1092" t="s">
        <v>0</v>
      </c>
      <c r="C1092" t="s">
        <v>3527</v>
      </c>
      <c r="D1092" t="s">
        <v>164</v>
      </c>
      <c r="E1092">
        <v>52.14</v>
      </c>
      <c r="F1092">
        <v>-118.349</v>
      </c>
      <c r="G1092">
        <v>1971</v>
      </c>
      <c r="H1092">
        <v>7</v>
      </c>
      <c r="I1092">
        <v>28</v>
      </c>
      <c r="J1092" s="17">
        <v>26142</v>
      </c>
      <c r="M1092" t="s">
        <v>2945</v>
      </c>
      <c r="N1092">
        <v>528.89999999999895</v>
      </c>
      <c r="O1092" t="s">
        <v>185</v>
      </c>
      <c r="P1092" t="s">
        <v>164</v>
      </c>
      <c r="Q1092" t="s">
        <v>166</v>
      </c>
      <c r="R1092" t="s">
        <v>164</v>
      </c>
      <c r="S1092" t="s">
        <v>3526</v>
      </c>
      <c r="T1092" t="s">
        <v>164</v>
      </c>
      <c r="U1092" t="s">
        <v>164</v>
      </c>
      <c r="V1092" s="17">
        <v>43956</v>
      </c>
      <c r="W1092" t="s">
        <v>0</v>
      </c>
      <c r="X1092">
        <v>14</v>
      </c>
      <c r="Y1092">
        <v>14</v>
      </c>
      <c r="Z1092" t="s">
        <v>163</v>
      </c>
      <c r="AA1092" t="s">
        <v>162</v>
      </c>
    </row>
    <row r="1093" spans="1:27" x14ac:dyDescent="0.2">
      <c r="A1093">
        <v>1091</v>
      </c>
      <c r="B1093" t="s">
        <v>0</v>
      </c>
      <c r="C1093" t="s">
        <v>3525</v>
      </c>
      <c r="D1093" t="s">
        <v>164</v>
      </c>
      <c r="E1093">
        <v>52.054000000000002</v>
      </c>
      <c r="F1093">
        <v>-117.65900000000001</v>
      </c>
      <c r="G1093">
        <v>1971</v>
      </c>
      <c r="H1093">
        <v>7</v>
      </c>
      <c r="I1093">
        <v>27</v>
      </c>
      <c r="J1093" s="17">
        <v>26141</v>
      </c>
      <c r="M1093" t="s">
        <v>2945</v>
      </c>
      <c r="N1093">
        <v>1112.8</v>
      </c>
      <c r="O1093" t="s">
        <v>167</v>
      </c>
      <c r="P1093" t="s">
        <v>164</v>
      </c>
      <c r="Q1093" t="s">
        <v>166</v>
      </c>
      <c r="R1093" t="s">
        <v>164</v>
      </c>
      <c r="S1093" t="s">
        <v>3524</v>
      </c>
      <c r="T1093" t="s">
        <v>164</v>
      </c>
      <c r="U1093" t="s">
        <v>164</v>
      </c>
      <c r="V1093" s="17">
        <v>43956</v>
      </c>
      <c r="W1093" t="s">
        <v>0</v>
      </c>
      <c r="X1093">
        <v>14</v>
      </c>
      <c r="Y1093">
        <v>14</v>
      </c>
      <c r="Z1093" t="s">
        <v>163</v>
      </c>
      <c r="AA1093" t="s">
        <v>162</v>
      </c>
    </row>
    <row r="1094" spans="1:27" x14ac:dyDescent="0.2">
      <c r="A1094">
        <v>1092</v>
      </c>
      <c r="B1094" t="s">
        <v>0</v>
      </c>
      <c r="C1094" t="s">
        <v>3523</v>
      </c>
      <c r="D1094" t="s">
        <v>164</v>
      </c>
      <c r="E1094">
        <v>51.9119999999999</v>
      </c>
      <c r="F1094">
        <v>-117.232</v>
      </c>
      <c r="G1094">
        <v>1973</v>
      </c>
      <c r="H1094">
        <v>7</v>
      </c>
      <c r="I1094">
        <v>29</v>
      </c>
      <c r="J1094" s="17">
        <v>26874</v>
      </c>
      <c r="M1094" t="s">
        <v>2945</v>
      </c>
      <c r="N1094">
        <v>1412.3</v>
      </c>
      <c r="O1094" t="s">
        <v>167</v>
      </c>
      <c r="P1094" t="s">
        <v>164</v>
      </c>
      <c r="Q1094" t="s">
        <v>166</v>
      </c>
      <c r="R1094" t="s">
        <v>164</v>
      </c>
      <c r="S1094" t="s">
        <v>3522</v>
      </c>
      <c r="T1094" t="s">
        <v>164</v>
      </c>
      <c r="U1094" t="s">
        <v>164</v>
      </c>
      <c r="V1094" s="17">
        <v>43956</v>
      </c>
      <c r="W1094" t="s">
        <v>0</v>
      </c>
      <c r="X1094">
        <v>14</v>
      </c>
      <c r="Y1094">
        <v>14</v>
      </c>
      <c r="Z1094" t="s">
        <v>163</v>
      </c>
      <c r="AA1094" t="s">
        <v>162</v>
      </c>
    </row>
    <row r="1095" spans="1:27" x14ac:dyDescent="0.2">
      <c r="A1095">
        <v>1093</v>
      </c>
      <c r="B1095" t="s">
        <v>0</v>
      </c>
      <c r="C1095" t="s">
        <v>3521</v>
      </c>
      <c r="D1095" t="s">
        <v>164</v>
      </c>
      <c r="E1095">
        <v>50.984000000000002</v>
      </c>
      <c r="F1095">
        <v>-124.333</v>
      </c>
      <c r="G1095">
        <v>1970</v>
      </c>
      <c r="H1095">
        <v>7</v>
      </c>
      <c r="I1095">
        <v>7</v>
      </c>
      <c r="J1095" s="17">
        <v>25756</v>
      </c>
      <c r="M1095" t="s">
        <v>2945</v>
      </c>
      <c r="N1095">
        <v>1402.2</v>
      </c>
      <c r="O1095" t="s">
        <v>185</v>
      </c>
      <c r="P1095" t="s">
        <v>164</v>
      </c>
      <c r="Q1095" t="s">
        <v>166</v>
      </c>
      <c r="R1095" t="s">
        <v>164</v>
      </c>
      <c r="S1095" t="s">
        <v>3520</v>
      </c>
      <c r="T1095" t="s">
        <v>164</v>
      </c>
      <c r="U1095" t="s">
        <v>164</v>
      </c>
      <c r="V1095" s="17">
        <v>43956</v>
      </c>
      <c r="W1095" t="s">
        <v>0</v>
      </c>
      <c r="X1095">
        <v>13</v>
      </c>
      <c r="Y1095">
        <v>13</v>
      </c>
      <c r="Z1095" t="s">
        <v>208</v>
      </c>
      <c r="AA1095" t="s">
        <v>207</v>
      </c>
    </row>
    <row r="1096" spans="1:27" x14ac:dyDescent="0.2">
      <c r="A1096">
        <v>1094</v>
      </c>
      <c r="B1096" t="s">
        <v>0</v>
      </c>
      <c r="C1096" t="s">
        <v>3519</v>
      </c>
      <c r="D1096" t="s">
        <v>164</v>
      </c>
      <c r="E1096">
        <v>50.281999999999897</v>
      </c>
      <c r="F1096">
        <v>-118.572</v>
      </c>
      <c r="G1096">
        <v>1970</v>
      </c>
      <c r="H1096">
        <v>8</v>
      </c>
      <c r="I1096">
        <v>24</v>
      </c>
      <c r="J1096" s="17">
        <v>25804</v>
      </c>
      <c r="M1096" t="s">
        <v>2945</v>
      </c>
      <c r="N1096">
        <v>528.89999999999895</v>
      </c>
      <c r="O1096" t="s">
        <v>167</v>
      </c>
      <c r="P1096" t="s">
        <v>164</v>
      </c>
      <c r="Q1096" t="s">
        <v>166</v>
      </c>
      <c r="R1096" t="s">
        <v>164</v>
      </c>
      <c r="S1096" t="s">
        <v>3518</v>
      </c>
      <c r="T1096" t="s">
        <v>164</v>
      </c>
      <c r="U1096" t="s">
        <v>164</v>
      </c>
      <c r="V1096" s="17">
        <v>43956</v>
      </c>
      <c r="W1096" t="s">
        <v>0</v>
      </c>
      <c r="X1096">
        <v>14</v>
      </c>
      <c r="Y1096">
        <v>14</v>
      </c>
      <c r="Z1096" t="s">
        <v>163</v>
      </c>
      <c r="AA1096" t="s">
        <v>162</v>
      </c>
    </row>
    <row r="1097" spans="1:27" x14ac:dyDescent="0.2">
      <c r="A1097">
        <v>1095</v>
      </c>
      <c r="B1097" t="s">
        <v>0</v>
      </c>
      <c r="C1097" t="s">
        <v>3517</v>
      </c>
      <c r="D1097" t="s">
        <v>164</v>
      </c>
      <c r="E1097">
        <v>51.067999999999898</v>
      </c>
      <c r="F1097">
        <v>-119.340999999999</v>
      </c>
      <c r="G1097">
        <v>1970</v>
      </c>
      <c r="H1097">
        <v>8</v>
      </c>
      <c r="I1097">
        <v>5</v>
      </c>
      <c r="J1097" s="17">
        <v>25785</v>
      </c>
      <c r="M1097" t="s">
        <v>2945</v>
      </c>
      <c r="N1097">
        <v>631.29999999999905</v>
      </c>
      <c r="O1097" t="s">
        <v>167</v>
      </c>
      <c r="P1097" t="s">
        <v>164</v>
      </c>
      <c r="Q1097" t="s">
        <v>166</v>
      </c>
      <c r="R1097" t="s">
        <v>164</v>
      </c>
      <c r="S1097" t="s">
        <v>3516</v>
      </c>
      <c r="T1097" t="s">
        <v>164</v>
      </c>
      <c r="U1097" t="s">
        <v>164</v>
      </c>
      <c r="V1097" s="17">
        <v>43956</v>
      </c>
      <c r="W1097" t="s">
        <v>0</v>
      </c>
      <c r="X1097">
        <v>14</v>
      </c>
      <c r="Y1097">
        <v>14</v>
      </c>
      <c r="Z1097" t="s">
        <v>163</v>
      </c>
      <c r="AA1097" t="s">
        <v>162</v>
      </c>
    </row>
    <row r="1098" spans="1:27" x14ac:dyDescent="0.2">
      <c r="A1098">
        <v>1096</v>
      </c>
      <c r="B1098" t="s">
        <v>0</v>
      </c>
      <c r="C1098" t="s">
        <v>3515</v>
      </c>
      <c r="D1098" t="s">
        <v>164</v>
      </c>
      <c r="E1098">
        <v>51.655000000000001</v>
      </c>
      <c r="F1098">
        <v>-120.294</v>
      </c>
      <c r="G1098">
        <v>1970</v>
      </c>
      <c r="H1098">
        <v>6</v>
      </c>
      <c r="I1098">
        <v>18</v>
      </c>
      <c r="J1098" s="17">
        <v>25737</v>
      </c>
      <c r="M1098" t="s">
        <v>2945</v>
      </c>
      <c r="N1098">
        <v>878.1</v>
      </c>
      <c r="O1098" t="s">
        <v>185</v>
      </c>
      <c r="P1098" t="s">
        <v>164</v>
      </c>
      <c r="Q1098" t="s">
        <v>166</v>
      </c>
      <c r="R1098" t="s">
        <v>164</v>
      </c>
      <c r="S1098" t="s">
        <v>3514</v>
      </c>
      <c r="T1098" t="s">
        <v>164</v>
      </c>
      <c r="U1098" t="s">
        <v>164</v>
      </c>
      <c r="V1098" s="17">
        <v>43956</v>
      </c>
      <c r="W1098" t="s">
        <v>0</v>
      </c>
      <c r="X1098">
        <v>14</v>
      </c>
      <c r="Y1098">
        <v>14</v>
      </c>
      <c r="Z1098" t="s">
        <v>163</v>
      </c>
      <c r="AA1098" t="s">
        <v>162</v>
      </c>
    </row>
    <row r="1099" spans="1:27" x14ac:dyDescent="0.2">
      <c r="A1099">
        <v>1097</v>
      </c>
      <c r="B1099" t="s">
        <v>0</v>
      </c>
      <c r="C1099" t="s">
        <v>3513</v>
      </c>
      <c r="D1099" t="s">
        <v>164</v>
      </c>
      <c r="E1099">
        <v>49.719999999999899</v>
      </c>
      <c r="F1099">
        <v>-115.405</v>
      </c>
      <c r="G1099">
        <v>1971</v>
      </c>
      <c r="H1099">
        <v>8</v>
      </c>
      <c r="I1099">
        <v>10</v>
      </c>
      <c r="J1099" s="17">
        <v>26155</v>
      </c>
      <c r="M1099" t="s">
        <v>2945</v>
      </c>
      <c r="N1099">
        <v>1014.9</v>
      </c>
      <c r="O1099" t="s">
        <v>167</v>
      </c>
      <c r="P1099" t="s">
        <v>164</v>
      </c>
      <c r="Q1099" t="s">
        <v>166</v>
      </c>
      <c r="R1099" t="s">
        <v>164</v>
      </c>
      <c r="S1099" t="s">
        <v>3512</v>
      </c>
      <c r="T1099" t="s">
        <v>164</v>
      </c>
      <c r="U1099" t="s">
        <v>164</v>
      </c>
      <c r="V1099" s="17">
        <v>43956</v>
      </c>
      <c r="W1099" t="s">
        <v>0</v>
      </c>
      <c r="X1099">
        <v>14</v>
      </c>
      <c r="Y1099">
        <v>14</v>
      </c>
      <c r="Z1099" t="s">
        <v>163</v>
      </c>
      <c r="AA1099" t="s">
        <v>162</v>
      </c>
    </row>
    <row r="1100" spans="1:27" x14ac:dyDescent="0.2">
      <c r="A1100">
        <v>1098</v>
      </c>
      <c r="B1100" t="s">
        <v>0</v>
      </c>
      <c r="C1100" t="s">
        <v>3511</v>
      </c>
      <c r="D1100" t="s">
        <v>164</v>
      </c>
      <c r="E1100">
        <v>49.734000000000002</v>
      </c>
      <c r="F1100">
        <v>-115.471999999999</v>
      </c>
      <c r="G1100">
        <v>1970</v>
      </c>
      <c r="H1100">
        <v>8</v>
      </c>
      <c r="I1100">
        <v>16</v>
      </c>
      <c r="J1100" s="17">
        <v>25796</v>
      </c>
      <c r="M1100" t="s">
        <v>2945</v>
      </c>
      <c r="N1100">
        <v>443.1</v>
      </c>
      <c r="O1100" t="s">
        <v>185</v>
      </c>
      <c r="P1100" t="s">
        <v>164</v>
      </c>
      <c r="Q1100" t="s">
        <v>166</v>
      </c>
      <c r="R1100" t="s">
        <v>164</v>
      </c>
      <c r="S1100" t="s">
        <v>3510</v>
      </c>
      <c r="T1100" t="s">
        <v>164</v>
      </c>
      <c r="U1100" t="s">
        <v>164</v>
      </c>
      <c r="V1100" s="17">
        <v>43956</v>
      </c>
      <c r="W1100" t="s">
        <v>0</v>
      </c>
      <c r="X1100">
        <v>14</v>
      </c>
      <c r="Y1100">
        <v>14</v>
      </c>
      <c r="Z1100" t="s">
        <v>163</v>
      </c>
      <c r="AA1100" t="s">
        <v>162</v>
      </c>
    </row>
    <row r="1101" spans="1:27" x14ac:dyDescent="0.2">
      <c r="A1101">
        <v>1099</v>
      </c>
      <c r="B1101" t="s">
        <v>0</v>
      </c>
      <c r="C1101" t="s">
        <v>3509</v>
      </c>
      <c r="D1101" t="s">
        <v>164</v>
      </c>
      <c r="E1101">
        <v>50.226999999999897</v>
      </c>
      <c r="F1101">
        <v>-115.083</v>
      </c>
      <c r="G1101">
        <v>1970</v>
      </c>
      <c r="H1101">
        <v>8</v>
      </c>
      <c r="I1101">
        <v>16</v>
      </c>
      <c r="J1101" s="17">
        <v>25796</v>
      </c>
      <c r="M1101" t="s">
        <v>2945</v>
      </c>
      <c r="N1101">
        <v>1163.4000000000001</v>
      </c>
      <c r="O1101" t="s">
        <v>167</v>
      </c>
      <c r="P1101" t="s">
        <v>164</v>
      </c>
      <c r="Q1101" t="s">
        <v>166</v>
      </c>
      <c r="R1101" t="s">
        <v>164</v>
      </c>
      <c r="S1101" t="s">
        <v>3508</v>
      </c>
      <c r="T1101" t="s">
        <v>164</v>
      </c>
      <c r="U1101" t="s">
        <v>164</v>
      </c>
      <c r="V1101" s="17">
        <v>43956</v>
      </c>
      <c r="W1101" t="s">
        <v>0</v>
      </c>
      <c r="X1101">
        <v>14</v>
      </c>
      <c r="Y1101">
        <v>14</v>
      </c>
      <c r="Z1101" t="s">
        <v>163</v>
      </c>
      <c r="AA1101" t="s">
        <v>162</v>
      </c>
    </row>
    <row r="1102" spans="1:27" x14ac:dyDescent="0.2">
      <c r="A1102">
        <v>1100</v>
      </c>
      <c r="B1102" t="s">
        <v>0</v>
      </c>
      <c r="C1102" t="s">
        <v>3507</v>
      </c>
      <c r="D1102" t="s">
        <v>164</v>
      </c>
      <c r="E1102">
        <v>51.009999999999899</v>
      </c>
      <c r="F1102">
        <v>-116.88800000000001</v>
      </c>
      <c r="G1102">
        <v>1969</v>
      </c>
      <c r="H1102">
        <v>6</v>
      </c>
      <c r="I1102">
        <v>1</v>
      </c>
      <c r="J1102" s="17">
        <v>25355</v>
      </c>
      <c r="M1102" t="s">
        <v>3142</v>
      </c>
      <c r="N1102">
        <v>379.5</v>
      </c>
      <c r="O1102" t="s">
        <v>185</v>
      </c>
      <c r="P1102" t="s">
        <v>164</v>
      </c>
      <c r="Q1102" t="s">
        <v>166</v>
      </c>
      <c r="R1102" t="s">
        <v>164</v>
      </c>
      <c r="S1102" t="s">
        <v>3506</v>
      </c>
      <c r="T1102" t="s">
        <v>164</v>
      </c>
      <c r="U1102" t="s">
        <v>164</v>
      </c>
      <c r="V1102" s="17">
        <v>43956</v>
      </c>
      <c r="W1102" t="s">
        <v>0</v>
      </c>
      <c r="X1102">
        <v>14</v>
      </c>
      <c r="Y1102">
        <v>14</v>
      </c>
      <c r="Z1102" t="s">
        <v>163</v>
      </c>
      <c r="AA1102" t="s">
        <v>162</v>
      </c>
    </row>
    <row r="1103" spans="1:27" x14ac:dyDescent="0.2">
      <c r="A1103">
        <v>1101</v>
      </c>
      <c r="B1103" t="s">
        <v>0</v>
      </c>
      <c r="C1103" t="s">
        <v>3505</v>
      </c>
      <c r="D1103" t="s">
        <v>164</v>
      </c>
      <c r="E1103">
        <v>51.491999999999898</v>
      </c>
      <c r="F1103">
        <v>-117.340999999999</v>
      </c>
      <c r="G1103">
        <v>1973</v>
      </c>
      <c r="H1103">
        <v>8</v>
      </c>
      <c r="I1103">
        <v>16</v>
      </c>
      <c r="J1103" s="17">
        <v>26892</v>
      </c>
      <c r="M1103" t="s">
        <v>2945</v>
      </c>
      <c r="N1103">
        <v>302.69999999999902</v>
      </c>
      <c r="O1103" t="s">
        <v>167</v>
      </c>
      <c r="P1103" t="s">
        <v>164</v>
      </c>
      <c r="Q1103" t="s">
        <v>166</v>
      </c>
      <c r="R1103" t="s">
        <v>164</v>
      </c>
      <c r="S1103" t="s">
        <v>3504</v>
      </c>
      <c r="T1103" t="s">
        <v>164</v>
      </c>
      <c r="U1103" t="s">
        <v>164</v>
      </c>
      <c r="V1103" s="17">
        <v>43956</v>
      </c>
      <c r="W1103" t="s">
        <v>0</v>
      </c>
      <c r="X1103">
        <v>14</v>
      </c>
      <c r="Y1103">
        <v>14</v>
      </c>
      <c r="Z1103" t="s">
        <v>163</v>
      </c>
      <c r="AA1103" t="s">
        <v>162</v>
      </c>
    </row>
    <row r="1104" spans="1:27" x14ac:dyDescent="0.2">
      <c r="A1104">
        <v>1102</v>
      </c>
      <c r="B1104" t="s">
        <v>0</v>
      </c>
      <c r="C1104" t="s">
        <v>3503</v>
      </c>
      <c r="D1104" t="s">
        <v>164</v>
      </c>
      <c r="E1104">
        <v>50.491999999999898</v>
      </c>
      <c r="F1104">
        <v>-116.595</v>
      </c>
      <c r="G1104">
        <v>1974</v>
      </c>
      <c r="H1104">
        <v>10</v>
      </c>
      <c r="I1104">
        <v>12</v>
      </c>
      <c r="J1104" s="17">
        <v>27314</v>
      </c>
      <c r="M1104" t="s">
        <v>2945</v>
      </c>
      <c r="N1104">
        <v>276.8</v>
      </c>
      <c r="O1104" t="s">
        <v>185</v>
      </c>
      <c r="P1104" t="s">
        <v>164</v>
      </c>
      <c r="Q1104" t="s">
        <v>166</v>
      </c>
      <c r="R1104" t="s">
        <v>164</v>
      </c>
      <c r="S1104" t="s">
        <v>3502</v>
      </c>
      <c r="T1104" t="s">
        <v>164</v>
      </c>
      <c r="U1104" t="s">
        <v>164</v>
      </c>
      <c r="V1104" s="17">
        <v>43956</v>
      </c>
      <c r="W1104" t="s">
        <v>0</v>
      </c>
      <c r="X1104">
        <v>14</v>
      </c>
      <c r="Y1104">
        <v>14</v>
      </c>
      <c r="Z1104" t="s">
        <v>163</v>
      </c>
      <c r="AA1104" t="s">
        <v>162</v>
      </c>
    </row>
    <row r="1105" spans="1:27" x14ac:dyDescent="0.2">
      <c r="A1105">
        <v>1103</v>
      </c>
      <c r="B1105" t="s">
        <v>0</v>
      </c>
      <c r="C1105" t="s">
        <v>3501</v>
      </c>
      <c r="D1105" t="s">
        <v>164</v>
      </c>
      <c r="E1105">
        <v>50.448</v>
      </c>
      <c r="F1105">
        <v>-121.617999999999</v>
      </c>
      <c r="G1105">
        <v>1970</v>
      </c>
      <c r="H1105">
        <v>6</v>
      </c>
      <c r="I1105">
        <v>20</v>
      </c>
      <c r="J1105" s="17">
        <v>25739</v>
      </c>
      <c r="M1105" t="s">
        <v>2945</v>
      </c>
      <c r="N1105">
        <v>634.1</v>
      </c>
      <c r="O1105" t="s">
        <v>185</v>
      </c>
      <c r="P1105" t="s">
        <v>164</v>
      </c>
      <c r="Q1105" t="s">
        <v>166</v>
      </c>
      <c r="R1105" t="s">
        <v>164</v>
      </c>
      <c r="S1105" t="s">
        <v>3500</v>
      </c>
      <c r="T1105" t="s">
        <v>164</v>
      </c>
      <c r="U1105" t="s">
        <v>164</v>
      </c>
      <c r="V1105" s="17">
        <v>43956</v>
      </c>
      <c r="W1105" t="s">
        <v>0</v>
      </c>
      <c r="X1105">
        <v>14</v>
      </c>
      <c r="Y1105">
        <v>14</v>
      </c>
      <c r="Z1105" t="s">
        <v>163</v>
      </c>
      <c r="AA1105" t="s">
        <v>162</v>
      </c>
    </row>
    <row r="1106" spans="1:27" x14ac:dyDescent="0.2">
      <c r="A1106">
        <v>1104</v>
      </c>
      <c r="B1106" t="s">
        <v>0</v>
      </c>
      <c r="C1106" t="s">
        <v>3499</v>
      </c>
      <c r="D1106" t="s">
        <v>164</v>
      </c>
      <c r="E1106">
        <v>50.713000000000001</v>
      </c>
      <c r="F1106">
        <v>-122.152</v>
      </c>
      <c r="G1106">
        <v>1970</v>
      </c>
      <c r="H1106">
        <v>6</v>
      </c>
      <c r="I1106">
        <v>22</v>
      </c>
      <c r="J1106" s="17">
        <v>25741</v>
      </c>
      <c r="M1106" t="s">
        <v>2945</v>
      </c>
      <c r="N1106">
        <v>1473.8</v>
      </c>
      <c r="O1106" t="s">
        <v>185</v>
      </c>
      <c r="P1106" t="s">
        <v>164</v>
      </c>
      <c r="Q1106" t="s">
        <v>166</v>
      </c>
      <c r="R1106" t="s">
        <v>164</v>
      </c>
      <c r="S1106" t="s">
        <v>3498</v>
      </c>
      <c r="T1106" t="s">
        <v>164</v>
      </c>
      <c r="U1106" t="s">
        <v>164</v>
      </c>
      <c r="V1106" s="17">
        <v>43956</v>
      </c>
      <c r="W1106" t="s">
        <v>0</v>
      </c>
      <c r="X1106">
        <v>14</v>
      </c>
      <c r="Y1106">
        <v>14</v>
      </c>
      <c r="Z1106" t="s">
        <v>163</v>
      </c>
      <c r="AA1106" t="s">
        <v>162</v>
      </c>
    </row>
    <row r="1107" spans="1:27" x14ac:dyDescent="0.2">
      <c r="A1107">
        <v>1105</v>
      </c>
      <c r="B1107" t="s">
        <v>0</v>
      </c>
      <c r="C1107" t="s">
        <v>3497</v>
      </c>
      <c r="D1107" t="s">
        <v>164</v>
      </c>
      <c r="E1107">
        <v>50.84</v>
      </c>
      <c r="F1107">
        <v>-121.89100000000001</v>
      </c>
      <c r="G1107">
        <v>1970</v>
      </c>
      <c r="H1107">
        <v>7</v>
      </c>
      <c r="I1107">
        <v>15</v>
      </c>
      <c r="J1107" s="17">
        <v>25764</v>
      </c>
      <c r="M1107" t="s">
        <v>2945</v>
      </c>
      <c r="N1107">
        <v>213.599999999999</v>
      </c>
      <c r="O1107" t="s">
        <v>185</v>
      </c>
      <c r="P1107" t="s">
        <v>164</v>
      </c>
      <c r="Q1107" t="s">
        <v>166</v>
      </c>
      <c r="R1107" t="s">
        <v>164</v>
      </c>
      <c r="S1107" t="s">
        <v>3496</v>
      </c>
      <c r="T1107" t="s">
        <v>164</v>
      </c>
      <c r="U1107" t="s">
        <v>164</v>
      </c>
      <c r="V1107" s="17">
        <v>43956</v>
      </c>
      <c r="W1107" t="s">
        <v>0</v>
      </c>
      <c r="X1107">
        <v>14</v>
      </c>
      <c r="Y1107">
        <v>14</v>
      </c>
      <c r="Z1107" t="s">
        <v>163</v>
      </c>
      <c r="AA1107" t="s">
        <v>162</v>
      </c>
    </row>
    <row r="1108" spans="1:27" x14ac:dyDescent="0.2">
      <c r="A1108">
        <v>1106</v>
      </c>
      <c r="B1108" t="s">
        <v>0</v>
      </c>
      <c r="C1108" t="s">
        <v>3495</v>
      </c>
      <c r="D1108" t="s">
        <v>164</v>
      </c>
      <c r="E1108">
        <v>50.509999999999899</v>
      </c>
      <c r="F1108">
        <v>-121.879</v>
      </c>
      <c r="G1108">
        <v>1970</v>
      </c>
      <c r="H1108">
        <v>7</v>
      </c>
      <c r="I1108">
        <v>20</v>
      </c>
      <c r="J1108" s="17">
        <v>25769</v>
      </c>
      <c r="M1108" t="s">
        <v>2945</v>
      </c>
      <c r="N1108">
        <v>1214</v>
      </c>
      <c r="O1108" t="s">
        <v>167</v>
      </c>
      <c r="P1108" t="s">
        <v>164</v>
      </c>
      <c r="Q1108" t="s">
        <v>166</v>
      </c>
      <c r="R1108" t="s">
        <v>164</v>
      </c>
      <c r="S1108" t="s">
        <v>3494</v>
      </c>
      <c r="T1108" t="s">
        <v>164</v>
      </c>
      <c r="U1108" t="s">
        <v>164</v>
      </c>
      <c r="V1108" s="17">
        <v>43956</v>
      </c>
      <c r="W1108" t="s">
        <v>0</v>
      </c>
      <c r="X1108">
        <v>14</v>
      </c>
      <c r="Y1108">
        <v>14</v>
      </c>
      <c r="Z1108" t="s">
        <v>163</v>
      </c>
      <c r="AA1108" t="s">
        <v>162</v>
      </c>
    </row>
    <row r="1109" spans="1:27" x14ac:dyDescent="0.2">
      <c r="A1109">
        <v>1107</v>
      </c>
      <c r="B1109" t="s">
        <v>0</v>
      </c>
      <c r="C1109" t="s">
        <v>3493</v>
      </c>
      <c r="D1109" t="s">
        <v>164</v>
      </c>
      <c r="E1109">
        <v>50.418999999999897</v>
      </c>
      <c r="F1109">
        <v>-121.322</v>
      </c>
      <c r="G1109">
        <v>1970</v>
      </c>
      <c r="H1109">
        <v>7</v>
      </c>
      <c r="I1109">
        <v>19</v>
      </c>
      <c r="J1109" s="17">
        <v>25768</v>
      </c>
      <c r="M1109" t="s">
        <v>2945</v>
      </c>
      <c r="N1109">
        <v>254.9</v>
      </c>
      <c r="O1109" t="s">
        <v>185</v>
      </c>
      <c r="P1109" t="s">
        <v>164</v>
      </c>
      <c r="Q1109" t="s">
        <v>166</v>
      </c>
      <c r="R1109" t="s">
        <v>164</v>
      </c>
      <c r="S1109" t="s">
        <v>3492</v>
      </c>
      <c r="T1109" t="s">
        <v>164</v>
      </c>
      <c r="U1109" t="s">
        <v>164</v>
      </c>
      <c r="V1109" s="17">
        <v>43956</v>
      </c>
      <c r="W1109" t="s">
        <v>0</v>
      </c>
      <c r="X1109">
        <v>14</v>
      </c>
      <c r="Y1109">
        <v>14</v>
      </c>
      <c r="Z1109" t="s">
        <v>163</v>
      </c>
      <c r="AA1109" t="s">
        <v>162</v>
      </c>
    </row>
    <row r="1110" spans="1:27" x14ac:dyDescent="0.2">
      <c r="A1110">
        <v>1108</v>
      </c>
      <c r="B1110" t="s">
        <v>0</v>
      </c>
      <c r="C1110" t="s">
        <v>3491</v>
      </c>
      <c r="D1110" t="s">
        <v>164</v>
      </c>
      <c r="E1110">
        <v>50.633000000000003</v>
      </c>
      <c r="F1110">
        <v>-126.015</v>
      </c>
      <c r="G1110">
        <v>1970</v>
      </c>
      <c r="H1110">
        <v>7</v>
      </c>
      <c r="I1110">
        <v>9</v>
      </c>
      <c r="J1110" s="17">
        <v>25758</v>
      </c>
      <c r="M1110" t="s">
        <v>2945</v>
      </c>
      <c r="N1110">
        <v>371.5</v>
      </c>
      <c r="O1110" t="s">
        <v>185</v>
      </c>
      <c r="P1110" t="s">
        <v>164</v>
      </c>
      <c r="Q1110" t="s">
        <v>166</v>
      </c>
      <c r="R1110" t="s">
        <v>164</v>
      </c>
      <c r="S1110" t="s">
        <v>3490</v>
      </c>
      <c r="T1110" t="s">
        <v>164</v>
      </c>
      <c r="U1110" t="s">
        <v>164</v>
      </c>
      <c r="V1110" s="17">
        <v>43956</v>
      </c>
      <c r="W1110" t="s">
        <v>0</v>
      </c>
      <c r="X1110">
        <v>13</v>
      </c>
      <c r="Y1110">
        <v>13</v>
      </c>
      <c r="Z1110" t="s">
        <v>208</v>
      </c>
      <c r="AA1110" t="s">
        <v>207</v>
      </c>
    </row>
    <row r="1111" spans="1:27" x14ac:dyDescent="0.2">
      <c r="A1111">
        <v>1109</v>
      </c>
      <c r="B1111" t="s">
        <v>0</v>
      </c>
      <c r="C1111" t="s">
        <v>3489</v>
      </c>
      <c r="D1111" t="s">
        <v>164</v>
      </c>
      <c r="E1111">
        <v>49.183999999999898</v>
      </c>
      <c r="F1111">
        <v>-114.89400000000001</v>
      </c>
      <c r="G1111">
        <v>1969</v>
      </c>
      <c r="H1111">
        <v>8</v>
      </c>
      <c r="I1111">
        <v>30</v>
      </c>
      <c r="J1111" s="17">
        <v>25445</v>
      </c>
      <c r="M1111" t="s">
        <v>3142</v>
      </c>
      <c r="N1111">
        <v>240.69999999999899</v>
      </c>
      <c r="O1111" t="s">
        <v>185</v>
      </c>
      <c r="P1111" t="s">
        <v>164</v>
      </c>
      <c r="Q1111" t="s">
        <v>166</v>
      </c>
      <c r="R1111" t="s">
        <v>164</v>
      </c>
      <c r="S1111" t="s">
        <v>3488</v>
      </c>
      <c r="T1111" t="s">
        <v>164</v>
      </c>
      <c r="U1111" t="s">
        <v>164</v>
      </c>
      <c r="V1111" s="17">
        <v>43956</v>
      </c>
      <c r="W1111" t="s">
        <v>0</v>
      </c>
      <c r="X1111">
        <v>14</v>
      </c>
      <c r="Y1111">
        <v>14</v>
      </c>
      <c r="Z1111" t="s">
        <v>163</v>
      </c>
      <c r="AA1111" t="s">
        <v>162</v>
      </c>
    </row>
    <row r="1112" spans="1:27" x14ac:dyDescent="0.2">
      <c r="A1112">
        <v>1110</v>
      </c>
      <c r="B1112" t="s">
        <v>0</v>
      </c>
      <c r="C1112" t="s">
        <v>3487</v>
      </c>
      <c r="D1112" t="s">
        <v>164</v>
      </c>
      <c r="E1112">
        <v>49.875999999999898</v>
      </c>
      <c r="F1112">
        <v>-114.89400000000001</v>
      </c>
      <c r="G1112">
        <v>1969</v>
      </c>
      <c r="H1112">
        <v>9</v>
      </c>
      <c r="I1112">
        <v>13</v>
      </c>
      <c r="J1112" s="17">
        <v>25459</v>
      </c>
      <c r="M1112" t="s">
        <v>3142</v>
      </c>
      <c r="N1112">
        <v>271.10000000000002</v>
      </c>
      <c r="O1112" t="s">
        <v>185</v>
      </c>
      <c r="P1112" t="s">
        <v>164</v>
      </c>
      <c r="Q1112" t="s">
        <v>166</v>
      </c>
      <c r="R1112" t="s">
        <v>164</v>
      </c>
      <c r="S1112" t="s">
        <v>3486</v>
      </c>
      <c r="T1112" t="s">
        <v>164</v>
      </c>
      <c r="U1112" t="s">
        <v>164</v>
      </c>
      <c r="V1112" s="17">
        <v>43956</v>
      </c>
      <c r="W1112" t="s">
        <v>0</v>
      </c>
      <c r="X1112">
        <v>14</v>
      </c>
      <c r="Y1112">
        <v>14</v>
      </c>
      <c r="Z1112" t="s">
        <v>163</v>
      </c>
      <c r="AA1112" t="s">
        <v>162</v>
      </c>
    </row>
    <row r="1113" spans="1:27" x14ac:dyDescent="0.2">
      <c r="A1113">
        <v>1111</v>
      </c>
      <c r="B1113" t="s">
        <v>0</v>
      </c>
      <c r="C1113" t="s">
        <v>3485</v>
      </c>
      <c r="D1113" t="s">
        <v>164</v>
      </c>
      <c r="E1113">
        <v>49.734000000000002</v>
      </c>
      <c r="F1113">
        <v>-115.04300000000001</v>
      </c>
      <c r="G1113">
        <v>1970</v>
      </c>
      <c r="H1113">
        <v>8</v>
      </c>
      <c r="I1113">
        <v>23</v>
      </c>
      <c r="J1113" s="17">
        <v>25803</v>
      </c>
      <c r="M1113" t="s">
        <v>2945</v>
      </c>
      <c r="N1113">
        <v>1101.9000000000001</v>
      </c>
      <c r="O1113" t="s">
        <v>185</v>
      </c>
      <c r="P1113" t="s">
        <v>164</v>
      </c>
      <c r="Q1113" t="s">
        <v>166</v>
      </c>
      <c r="R1113" t="s">
        <v>164</v>
      </c>
      <c r="S1113" t="s">
        <v>3484</v>
      </c>
      <c r="T1113" t="s">
        <v>164</v>
      </c>
      <c r="U1113" t="s">
        <v>164</v>
      </c>
      <c r="V1113" s="17">
        <v>43956</v>
      </c>
      <c r="W1113" t="s">
        <v>0</v>
      </c>
      <c r="X1113">
        <v>14</v>
      </c>
      <c r="Y1113">
        <v>14</v>
      </c>
      <c r="Z1113" t="s">
        <v>163</v>
      </c>
      <c r="AA1113" t="s">
        <v>162</v>
      </c>
    </row>
    <row r="1114" spans="1:27" x14ac:dyDescent="0.2">
      <c r="A1114">
        <v>1112</v>
      </c>
      <c r="B1114" t="s">
        <v>0</v>
      </c>
      <c r="C1114" t="s">
        <v>3483</v>
      </c>
      <c r="D1114" t="s">
        <v>164</v>
      </c>
      <c r="E1114">
        <v>49.226999999999897</v>
      </c>
      <c r="F1114">
        <v>-114.699</v>
      </c>
      <c r="G1114">
        <v>1970</v>
      </c>
      <c r="H1114">
        <v>9</v>
      </c>
      <c r="I1114">
        <v>3</v>
      </c>
      <c r="J1114" s="17">
        <v>25814</v>
      </c>
      <c r="M1114" t="s">
        <v>2945</v>
      </c>
      <c r="N1114">
        <v>723.89999999999895</v>
      </c>
      <c r="O1114" t="s">
        <v>185</v>
      </c>
      <c r="P1114" t="s">
        <v>164</v>
      </c>
      <c r="Q1114" t="s">
        <v>166</v>
      </c>
      <c r="R1114" t="s">
        <v>164</v>
      </c>
      <c r="S1114" t="s">
        <v>3482</v>
      </c>
      <c r="T1114" t="s">
        <v>164</v>
      </c>
      <c r="U1114" t="s">
        <v>164</v>
      </c>
      <c r="V1114" s="17">
        <v>43956</v>
      </c>
      <c r="W1114" t="s">
        <v>0</v>
      </c>
      <c r="X1114">
        <v>14</v>
      </c>
      <c r="Y1114">
        <v>14</v>
      </c>
      <c r="Z1114" t="s">
        <v>163</v>
      </c>
      <c r="AA1114" t="s">
        <v>162</v>
      </c>
    </row>
    <row r="1115" spans="1:27" x14ac:dyDescent="0.2">
      <c r="A1115">
        <v>1113</v>
      </c>
      <c r="B1115" t="s">
        <v>0</v>
      </c>
      <c r="C1115" t="s">
        <v>3481</v>
      </c>
      <c r="D1115" t="s">
        <v>164</v>
      </c>
      <c r="E1115">
        <v>50.168999999999897</v>
      </c>
      <c r="F1115">
        <v>-116.572</v>
      </c>
      <c r="G1115">
        <v>1971</v>
      </c>
      <c r="H1115">
        <v>8</v>
      </c>
      <c r="I1115">
        <v>7</v>
      </c>
      <c r="J1115" s="17">
        <v>26152</v>
      </c>
      <c r="M1115" t="s">
        <v>2945</v>
      </c>
      <c r="N1115">
        <v>412.69999999999902</v>
      </c>
      <c r="O1115" t="s">
        <v>167</v>
      </c>
      <c r="P1115" t="s">
        <v>164</v>
      </c>
      <c r="Q1115" t="s">
        <v>166</v>
      </c>
      <c r="R1115" t="s">
        <v>164</v>
      </c>
      <c r="S1115" t="s">
        <v>3480</v>
      </c>
      <c r="T1115" t="s">
        <v>164</v>
      </c>
      <c r="U1115" t="s">
        <v>164</v>
      </c>
      <c r="V1115" s="17">
        <v>43956</v>
      </c>
      <c r="W1115" t="s">
        <v>0</v>
      </c>
      <c r="X1115">
        <v>14</v>
      </c>
      <c r="Y1115">
        <v>14</v>
      </c>
      <c r="Z1115" t="s">
        <v>163</v>
      </c>
      <c r="AA1115" t="s">
        <v>162</v>
      </c>
    </row>
    <row r="1116" spans="1:27" x14ac:dyDescent="0.2">
      <c r="A1116">
        <v>1114</v>
      </c>
      <c r="B1116" t="s">
        <v>0</v>
      </c>
      <c r="C1116" t="s">
        <v>3479</v>
      </c>
      <c r="D1116" t="s">
        <v>164</v>
      </c>
      <c r="E1116">
        <v>49.704999999999899</v>
      </c>
      <c r="F1116">
        <v>-116.938</v>
      </c>
      <c r="G1116">
        <v>1971</v>
      </c>
      <c r="H1116">
        <v>8</v>
      </c>
      <c r="I1116">
        <v>14</v>
      </c>
      <c r="J1116" s="17">
        <v>26159</v>
      </c>
      <c r="M1116" t="s">
        <v>2945</v>
      </c>
      <c r="N1116">
        <v>422.8</v>
      </c>
      <c r="O1116" t="s">
        <v>185</v>
      </c>
      <c r="P1116" t="s">
        <v>164</v>
      </c>
      <c r="Q1116" t="s">
        <v>166</v>
      </c>
      <c r="R1116" t="s">
        <v>164</v>
      </c>
      <c r="S1116" t="s">
        <v>3478</v>
      </c>
      <c r="T1116" t="s">
        <v>164</v>
      </c>
      <c r="U1116" t="s">
        <v>164</v>
      </c>
      <c r="V1116" s="17">
        <v>43956</v>
      </c>
      <c r="W1116" t="s">
        <v>0</v>
      </c>
      <c r="X1116">
        <v>14</v>
      </c>
      <c r="Y1116">
        <v>14</v>
      </c>
      <c r="Z1116" t="s">
        <v>163</v>
      </c>
      <c r="AA1116" t="s">
        <v>162</v>
      </c>
    </row>
    <row r="1117" spans="1:27" x14ac:dyDescent="0.2">
      <c r="A1117">
        <v>1115</v>
      </c>
      <c r="B1117" t="s">
        <v>0</v>
      </c>
      <c r="C1117" t="s">
        <v>3477</v>
      </c>
      <c r="D1117" t="s">
        <v>164</v>
      </c>
      <c r="E1117">
        <v>50.241999999999898</v>
      </c>
      <c r="F1117">
        <v>-116.879</v>
      </c>
      <c r="G1117">
        <v>1971</v>
      </c>
      <c r="H1117">
        <v>8</v>
      </c>
      <c r="I1117">
        <v>8</v>
      </c>
      <c r="J1117" s="17">
        <v>26153</v>
      </c>
      <c r="M1117" t="s">
        <v>2945</v>
      </c>
      <c r="N1117">
        <v>1294.9000000000001</v>
      </c>
      <c r="O1117" t="s">
        <v>167</v>
      </c>
      <c r="P1117" t="s">
        <v>164</v>
      </c>
      <c r="Q1117" t="s">
        <v>166</v>
      </c>
      <c r="R1117" t="s">
        <v>164</v>
      </c>
      <c r="S1117" t="s">
        <v>3476</v>
      </c>
      <c r="T1117" t="s">
        <v>164</v>
      </c>
      <c r="U1117" t="s">
        <v>164</v>
      </c>
      <c r="V1117" s="17">
        <v>43956</v>
      </c>
      <c r="W1117" t="s">
        <v>0</v>
      </c>
      <c r="X1117">
        <v>14</v>
      </c>
      <c r="Y1117">
        <v>14</v>
      </c>
      <c r="Z1117" t="s">
        <v>163</v>
      </c>
      <c r="AA1117" t="s">
        <v>162</v>
      </c>
    </row>
    <row r="1118" spans="1:27" x14ac:dyDescent="0.2">
      <c r="A1118">
        <v>1116</v>
      </c>
      <c r="B1118" t="s">
        <v>0</v>
      </c>
      <c r="C1118" t="s">
        <v>3475</v>
      </c>
      <c r="D1118" t="s">
        <v>164</v>
      </c>
      <c r="E1118">
        <v>49.875999999999898</v>
      </c>
      <c r="F1118">
        <v>-116.76</v>
      </c>
      <c r="G1118">
        <v>1969</v>
      </c>
      <c r="H1118">
        <v>8</v>
      </c>
      <c r="I1118">
        <v>22</v>
      </c>
      <c r="J1118" s="17">
        <v>25437</v>
      </c>
      <c r="M1118" t="s">
        <v>3142</v>
      </c>
      <c r="N1118">
        <v>783.39999999999895</v>
      </c>
      <c r="O1118" t="s">
        <v>185</v>
      </c>
      <c r="P1118" t="s">
        <v>164</v>
      </c>
      <c r="Q1118" t="s">
        <v>166</v>
      </c>
      <c r="R1118" t="s">
        <v>164</v>
      </c>
      <c r="S1118" t="s">
        <v>3474</v>
      </c>
      <c r="T1118" t="s">
        <v>164</v>
      </c>
      <c r="U1118" t="s">
        <v>164</v>
      </c>
      <c r="V1118" s="17">
        <v>43956</v>
      </c>
      <c r="W1118" t="s">
        <v>0</v>
      </c>
      <c r="X1118">
        <v>14</v>
      </c>
      <c r="Y1118">
        <v>14</v>
      </c>
      <c r="Z1118" t="s">
        <v>163</v>
      </c>
      <c r="AA1118" t="s">
        <v>162</v>
      </c>
    </row>
    <row r="1119" spans="1:27" x14ac:dyDescent="0.2">
      <c r="A1119">
        <v>1117</v>
      </c>
      <c r="B1119" t="s">
        <v>0</v>
      </c>
      <c r="C1119" t="s">
        <v>3473</v>
      </c>
      <c r="D1119" t="s">
        <v>164</v>
      </c>
      <c r="E1119">
        <v>50.177</v>
      </c>
      <c r="F1119">
        <v>-121.56100000000001</v>
      </c>
      <c r="G1119">
        <v>1970</v>
      </c>
      <c r="H1119">
        <v>8</v>
      </c>
      <c r="I1119">
        <v>5</v>
      </c>
      <c r="J1119" s="17">
        <v>25785</v>
      </c>
      <c r="M1119" t="s">
        <v>2945</v>
      </c>
      <c r="N1119">
        <v>2182</v>
      </c>
      <c r="O1119" t="s">
        <v>185</v>
      </c>
      <c r="P1119" t="s">
        <v>164</v>
      </c>
      <c r="Q1119" t="s">
        <v>166</v>
      </c>
      <c r="R1119" t="s">
        <v>164</v>
      </c>
      <c r="S1119" t="s">
        <v>3472</v>
      </c>
      <c r="T1119" t="s">
        <v>164</v>
      </c>
      <c r="U1119" t="s">
        <v>164</v>
      </c>
      <c r="V1119" s="17">
        <v>43956</v>
      </c>
      <c r="W1119" t="s">
        <v>0</v>
      </c>
      <c r="X1119">
        <v>14</v>
      </c>
      <c r="Y1119">
        <v>14</v>
      </c>
      <c r="Z1119" t="s">
        <v>163</v>
      </c>
      <c r="AA1119" t="s">
        <v>162</v>
      </c>
    </row>
    <row r="1120" spans="1:27" x14ac:dyDescent="0.2">
      <c r="A1120">
        <v>1118</v>
      </c>
      <c r="B1120" t="s">
        <v>0</v>
      </c>
      <c r="C1120" t="s">
        <v>3471</v>
      </c>
      <c r="D1120" t="s">
        <v>164</v>
      </c>
      <c r="E1120">
        <v>49.999000000000002</v>
      </c>
      <c r="F1120">
        <v>-119.871</v>
      </c>
      <c r="G1120">
        <v>1970</v>
      </c>
      <c r="H1120">
        <v>7</v>
      </c>
      <c r="I1120">
        <v>8</v>
      </c>
      <c r="J1120" s="17">
        <v>25757</v>
      </c>
      <c r="M1120" t="s">
        <v>2945</v>
      </c>
      <c r="N1120">
        <v>885.39999999999895</v>
      </c>
      <c r="O1120" t="s">
        <v>185</v>
      </c>
      <c r="P1120" t="s">
        <v>164</v>
      </c>
      <c r="Q1120" t="s">
        <v>166</v>
      </c>
      <c r="R1120" t="s">
        <v>164</v>
      </c>
      <c r="S1120" t="s">
        <v>3470</v>
      </c>
      <c r="T1120" t="s">
        <v>164</v>
      </c>
      <c r="U1120" t="s">
        <v>164</v>
      </c>
      <c r="V1120" s="17">
        <v>43956</v>
      </c>
      <c r="W1120" t="s">
        <v>0</v>
      </c>
      <c r="X1120">
        <v>14</v>
      </c>
      <c r="Y1120">
        <v>14</v>
      </c>
      <c r="Z1120" t="s">
        <v>163</v>
      </c>
      <c r="AA1120" t="s">
        <v>162</v>
      </c>
    </row>
    <row r="1121" spans="1:27" x14ac:dyDescent="0.2">
      <c r="A1121">
        <v>1119</v>
      </c>
      <c r="B1121" t="s">
        <v>0</v>
      </c>
      <c r="C1121" t="s">
        <v>3469</v>
      </c>
      <c r="D1121" t="s">
        <v>164</v>
      </c>
      <c r="E1121">
        <v>49.383000000000003</v>
      </c>
      <c r="F1121">
        <v>-119.554</v>
      </c>
      <c r="G1121">
        <v>1971</v>
      </c>
      <c r="H1121">
        <v>8</v>
      </c>
      <c r="I1121">
        <v>8</v>
      </c>
      <c r="J1121" s="17">
        <v>26153</v>
      </c>
      <c r="M1121" t="s">
        <v>2945</v>
      </c>
      <c r="N1121">
        <v>1618.7</v>
      </c>
      <c r="O1121" t="s">
        <v>185</v>
      </c>
      <c r="P1121" t="s">
        <v>164</v>
      </c>
      <c r="Q1121" t="s">
        <v>166</v>
      </c>
      <c r="R1121" t="s">
        <v>164</v>
      </c>
      <c r="S1121" t="s">
        <v>3468</v>
      </c>
      <c r="T1121" t="s">
        <v>164</v>
      </c>
      <c r="U1121" t="s">
        <v>164</v>
      </c>
      <c r="V1121" s="17">
        <v>43956</v>
      </c>
      <c r="W1121" t="s">
        <v>0</v>
      </c>
      <c r="X1121">
        <v>14</v>
      </c>
      <c r="Y1121">
        <v>14</v>
      </c>
      <c r="Z1121" t="s">
        <v>163</v>
      </c>
      <c r="AA1121" t="s">
        <v>162</v>
      </c>
    </row>
    <row r="1122" spans="1:27" x14ac:dyDescent="0.2">
      <c r="A1122">
        <v>1120</v>
      </c>
      <c r="B1122" t="s">
        <v>0</v>
      </c>
      <c r="C1122" t="s">
        <v>3467</v>
      </c>
      <c r="D1122" t="s">
        <v>164</v>
      </c>
      <c r="E1122">
        <v>49.625999999999898</v>
      </c>
      <c r="F1122">
        <v>-119.733</v>
      </c>
      <c r="G1122">
        <v>1969</v>
      </c>
      <c r="H1122">
        <v>8</v>
      </c>
      <c r="I1122">
        <v>24</v>
      </c>
      <c r="J1122" s="17">
        <v>25439</v>
      </c>
      <c r="M1122" t="s">
        <v>3142</v>
      </c>
      <c r="N1122">
        <v>394.5</v>
      </c>
      <c r="O1122" t="s">
        <v>185</v>
      </c>
      <c r="P1122" t="s">
        <v>164</v>
      </c>
      <c r="Q1122" t="s">
        <v>166</v>
      </c>
      <c r="R1122" t="s">
        <v>164</v>
      </c>
      <c r="S1122" t="s">
        <v>3466</v>
      </c>
      <c r="T1122" t="s">
        <v>164</v>
      </c>
      <c r="U1122" t="s">
        <v>164</v>
      </c>
      <c r="V1122" s="17">
        <v>43956</v>
      </c>
      <c r="W1122" t="s">
        <v>0</v>
      </c>
      <c r="X1122">
        <v>14</v>
      </c>
      <c r="Y1122">
        <v>14</v>
      </c>
      <c r="Z1122" t="s">
        <v>163</v>
      </c>
      <c r="AA1122" t="s">
        <v>162</v>
      </c>
    </row>
    <row r="1123" spans="1:27" x14ac:dyDescent="0.2">
      <c r="A1123">
        <v>1121</v>
      </c>
      <c r="B1123" t="s">
        <v>0</v>
      </c>
      <c r="C1123" t="s">
        <v>3465</v>
      </c>
      <c r="D1123" t="s">
        <v>164</v>
      </c>
      <c r="E1123">
        <v>48.463000000000001</v>
      </c>
      <c r="F1123">
        <v>-124.01600000000001</v>
      </c>
      <c r="G1123">
        <v>1970</v>
      </c>
      <c r="H1123">
        <v>11</v>
      </c>
      <c r="I1123">
        <v>2</v>
      </c>
      <c r="J1123" s="17">
        <v>25874</v>
      </c>
      <c r="M1123" t="s">
        <v>2945</v>
      </c>
      <c r="N1123">
        <v>323.69999999999902</v>
      </c>
      <c r="O1123" t="s">
        <v>185</v>
      </c>
      <c r="P1123" t="s">
        <v>164</v>
      </c>
      <c r="Q1123" t="s">
        <v>166</v>
      </c>
      <c r="R1123" t="s">
        <v>164</v>
      </c>
      <c r="S1123" t="s">
        <v>3464</v>
      </c>
      <c r="T1123" t="s">
        <v>164</v>
      </c>
      <c r="U1123" t="s">
        <v>164</v>
      </c>
      <c r="V1123" s="17">
        <v>43956</v>
      </c>
      <c r="W1123" t="s">
        <v>0</v>
      </c>
      <c r="X1123">
        <v>13</v>
      </c>
      <c r="Y1123">
        <v>13</v>
      </c>
      <c r="Z1123" t="s">
        <v>208</v>
      </c>
      <c r="AA1123" t="s">
        <v>207</v>
      </c>
    </row>
    <row r="1124" spans="1:27" x14ac:dyDescent="0.2">
      <c r="A1124">
        <v>1122</v>
      </c>
      <c r="B1124" t="s">
        <v>0</v>
      </c>
      <c r="C1124" t="s">
        <v>3463</v>
      </c>
      <c r="D1124" t="s">
        <v>164</v>
      </c>
      <c r="E1124">
        <v>49.5459999999999</v>
      </c>
      <c r="F1124">
        <v>-119.483</v>
      </c>
      <c r="G1124">
        <v>1970</v>
      </c>
      <c r="H1124">
        <v>7</v>
      </c>
      <c r="I1124">
        <v>9</v>
      </c>
      <c r="J1124" s="17">
        <v>25758</v>
      </c>
      <c r="M1124" t="s">
        <v>2945</v>
      </c>
      <c r="N1124">
        <v>4815.6999999999898</v>
      </c>
      <c r="O1124" t="s">
        <v>185</v>
      </c>
      <c r="P1124" t="s">
        <v>164</v>
      </c>
      <c r="Q1124" t="s">
        <v>166</v>
      </c>
      <c r="R1124" t="s">
        <v>164</v>
      </c>
      <c r="S1124" t="s">
        <v>3462</v>
      </c>
      <c r="T1124" t="s">
        <v>164</v>
      </c>
      <c r="U1124" t="s">
        <v>164</v>
      </c>
      <c r="V1124" s="17">
        <v>43956</v>
      </c>
      <c r="W1124" t="s">
        <v>0</v>
      </c>
      <c r="X1124">
        <v>14</v>
      </c>
      <c r="Y1124">
        <v>14</v>
      </c>
      <c r="Z1124" t="s">
        <v>163</v>
      </c>
      <c r="AA1124" t="s">
        <v>162</v>
      </c>
    </row>
    <row r="1125" spans="1:27" x14ac:dyDescent="0.2">
      <c r="A1125">
        <v>1123</v>
      </c>
      <c r="B1125" t="s">
        <v>0</v>
      </c>
      <c r="C1125" t="s">
        <v>3461</v>
      </c>
      <c r="D1125" t="s">
        <v>164</v>
      </c>
      <c r="E1125">
        <v>50.499000000000002</v>
      </c>
      <c r="F1125">
        <v>-119.04900000000001</v>
      </c>
      <c r="G1125">
        <v>1970</v>
      </c>
      <c r="H1125">
        <v>7</v>
      </c>
      <c r="I1125">
        <v>4</v>
      </c>
      <c r="J1125" s="17">
        <v>25753</v>
      </c>
      <c r="M1125" t="s">
        <v>2945</v>
      </c>
      <c r="N1125">
        <v>242.8</v>
      </c>
      <c r="O1125" t="s">
        <v>167</v>
      </c>
      <c r="P1125" t="s">
        <v>164</v>
      </c>
      <c r="Q1125" t="s">
        <v>166</v>
      </c>
      <c r="R1125" t="s">
        <v>164</v>
      </c>
      <c r="S1125" t="s">
        <v>3460</v>
      </c>
      <c r="T1125" t="s">
        <v>164</v>
      </c>
      <c r="U1125" t="s">
        <v>164</v>
      </c>
      <c r="V1125" s="17">
        <v>43956</v>
      </c>
      <c r="W1125" t="s">
        <v>0</v>
      </c>
      <c r="X1125">
        <v>14</v>
      </c>
      <c r="Y1125">
        <v>14</v>
      </c>
      <c r="Z1125" t="s">
        <v>163</v>
      </c>
      <c r="AA1125" t="s">
        <v>162</v>
      </c>
    </row>
    <row r="1126" spans="1:27" x14ac:dyDescent="0.2">
      <c r="A1126">
        <v>1124</v>
      </c>
      <c r="B1126" t="s">
        <v>0</v>
      </c>
      <c r="C1126" t="s">
        <v>3459</v>
      </c>
      <c r="D1126" t="s">
        <v>164</v>
      </c>
      <c r="E1126">
        <v>50.241999999999898</v>
      </c>
      <c r="F1126">
        <v>-119.04900000000001</v>
      </c>
      <c r="G1126">
        <v>1969</v>
      </c>
      <c r="H1126">
        <v>7</v>
      </c>
      <c r="I1126">
        <v>27</v>
      </c>
      <c r="J1126" s="17">
        <v>25411</v>
      </c>
      <c r="M1126" t="s">
        <v>3142</v>
      </c>
      <c r="N1126">
        <v>374.3</v>
      </c>
      <c r="O1126" t="s">
        <v>185</v>
      </c>
      <c r="P1126" t="s">
        <v>164</v>
      </c>
      <c r="Q1126" t="s">
        <v>166</v>
      </c>
      <c r="R1126" t="s">
        <v>164</v>
      </c>
      <c r="S1126" t="s">
        <v>3458</v>
      </c>
      <c r="T1126" t="s">
        <v>164</v>
      </c>
      <c r="U1126" t="s">
        <v>164</v>
      </c>
      <c r="V1126" s="17">
        <v>43956</v>
      </c>
      <c r="W1126" t="s">
        <v>0</v>
      </c>
      <c r="X1126">
        <v>14</v>
      </c>
      <c r="Y1126">
        <v>14</v>
      </c>
      <c r="Z1126" t="s">
        <v>163</v>
      </c>
      <c r="AA1126" t="s">
        <v>162</v>
      </c>
    </row>
    <row r="1127" spans="1:27" x14ac:dyDescent="0.2">
      <c r="A1127">
        <v>1125</v>
      </c>
      <c r="B1127" t="s">
        <v>0</v>
      </c>
      <c r="C1127" t="s">
        <v>3457</v>
      </c>
      <c r="D1127" t="s">
        <v>164</v>
      </c>
      <c r="E1127">
        <v>49.304000000000002</v>
      </c>
      <c r="F1127">
        <v>-121.76</v>
      </c>
      <c r="G1127">
        <v>1970</v>
      </c>
      <c r="H1127">
        <v>7</v>
      </c>
      <c r="I1127">
        <v>4</v>
      </c>
      <c r="J1127" s="17">
        <v>25753</v>
      </c>
      <c r="M1127" t="s">
        <v>2945</v>
      </c>
      <c r="N1127">
        <v>304.3</v>
      </c>
      <c r="O1127" t="s">
        <v>185</v>
      </c>
      <c r="P1127" t="s">
        <v>164</v>
      </c>
      <c r="Q1127" t="s">
        <v>166</v>
      </c>
      <c r="R1127" t="s">
        <v>164</v>
      </c>
      <c r="S1127" t="s">
        <v>3456</v>
      </c>
      <c r="T1127" t="s">
        <v>164</v>
      </c>
      <c r="U1127" t="s">
        <v>164</v>
      </c>
      <c r="V1127" s="17">
        <v>43956</v>
      </c>
      <c r="W1127" t="s">
        <v>0</v>
      </c>
      <c r="X1127">
        <v>13</v>
      </c>
      <c r="Y1127">
        <v>13</v>
      </c>
      <c r="Z1127" t="s">
        <v>208</v>
      </c>
      <c r="AA1127" t="s">
        <v>207</v>
      </c>
    </row>
    <row r="1128" spans="1:27" x14ac:dyDescent="0.2">
      <c r="A1128">
        <v>1126</v>
      </c>
      <c r="B1128" t="s">
        <v>0</v>
      </c>
      <c r="C1128" t="s">
        <v>3455</v>
      </c>
      <c r="D1128" t="s">
        <v>164</v>
      </c>
      <c r="E1128">
        <v>49.09</v>
      </c>
      <c r="F1128">
        <v>-116.782</v>
      </c>
      <c r="G1128">
        <v>1973</v>
      </c>
      <c r="H1128">
        <v>7</v>
      </c>
      <c r="I1128">
        <v>29</v>
      </c>
      <c r="J1128" s="17">
        <v>26874</v>
      </c>
      <c r="M1128" t="s">
        <v>2945</v>
      </c>
      <c r="N1128">
        <v>383.6</v>
      </c>
      <c r="O1128" t="s">
        <v>167</v>
      </c>
      <c r="P1128" t="s">
        <v>164</v>
      </c>
      <c r="Q1128" t="s">
        <v>166</v>
      </c>
      <c r="R1128" t="s">
        <v>164</v>
      </c>
      <c r="S1128" t="s">
        <v>3454</v>
      </c>
      <c r="T1128" t="s">
        <v>164</v>
      </c>
      <c r="U1128" t="s">
        <v>164</v>
      </c>
      <c r="V1128" s="17">
        <v>43956</v>
      </c>
      <c r="W1128" t="s">
        <v>0</v>
      </c>
      <c r="X1128">
        <v>14</v>
      </c>
      <c r="Y1128">
        <v>14</v>
      </c>
      <c r="Z1128" t="s">
        <v>163</v>
      </c>
      <c r="AA1128" t="s">
        <v>162</v>
      </c>
    </row>
    <row r="1129" spans="1:27" x14ac:dyDescent="0.2">
      <c r="A1129">
        <v>1127</v>
      </c>
      <c r="B1129" t="s">
        <v>0</v>
      </c>
      <c r="C1129" t="s">
        <v>3453</v>
      </c>
      <c r="D1129" t="s">
        <v>164</v>
      </c>
      <c r="E1129">
        <v>49.009999999999899</v>
      </c>
      <c r="F1129">
        <v>-119.771</v>
      </c>
      <c r="G1129">
        <v>1970</v>
      </c>
      <c r="H1129">
        <v>7</v>
      </c>
      <c r="I1129">
        <v>16</v>
      </c>
      <c r="J1129" s="17">
        <v>25765</v>
      </c>
      <c r="M1129" t="s">
        <v>2945</v>
      </c>
      <c r="N1129">
        <v>967.2</v>
      </c>
      <c r="O1129" t="s">
        <v>167</v>
      </c>
      <c r="P1129" t="s">
        <v>164</v>
      </c>
      <c r="Q1129" t="s">
        <v>166</v>
      </c>
      <c r="R1129" t="s">
        <v>164</v>
      </c>
      <c r="S1129" t="s">
        <v>3452</v>
      </c>
      <c r="T1129" t="s">
        <v>164</v>
      </c>
      <c r="U1129" t="s">
        <v>164</v>
      </c>
      <c r="V1129" s="17">
        <v>43956</v>
      </c>
      <c r="W1129" t="s">
        <v>0</v>
      </c>
      <c r="X1129">
        <v>14</v>
      </c>
      <c r="Y1129">
        <v>14</v>
      </c>
      <c r="Z1129" t="s">
        <v>163</v>
      </c>
      <c r="AA1129" t="s">
        <v>162</v>
      </c>
    </row>
    <row r="1130" spans="1:27" x14ac:dyDescent="0.2">
      <c r="A1130">
        <v>1128</v>
      </c>
      <c r="B1130" t="s">
        <v>0</v>
      </c>
      <c r="C1130" t="s">
        <v>3451</v>
      </c>
      <c r="D1130" t="s">
        <v>164</v>
      </c>
      <c r="E1130">
        <v>49.003</v>
      </c>
      <c r="F1130">
        <v>-120.532</v>
      </c>
      <c r="G1130">
        <v>1970</v>
      </c>
      <c r="H1130">
        <v>7</v>
      </c>
      <c r="I1130">
        <v>16</v>
      </c>
      <c r="J1130" s="17">
        <v>25765</v>
      </c>
      <c r="M1130" t="s">
        <v>2945</v>
      </c>
      <c r="N1130">
        <v>497.69999999999902</v>
      </c>
      <c r="O1130" t="s">
        <v>167</v>
      </c>
      <c r="P1130" t="s">
        <v>164</v>
      </c>
      <c r="Q1130" t="s">
        <v>166</v>
      </c>
      <c r="R1130" t="s">
        <v>164</v>
      </c>
      <c r="S1130" t="s">
        <v>3450</v>
      </c>
      <c r="T1130" t="s">
        <v>164</v>
      </c>
      <c r="U1130" t="s">
        <v>164</v>
      </c>
      <c r="V1130" s="17">
        <v>43956</v>
      </c>
      <c r="W1130" t="s">
        <v>0</v>
      </c>
      <c r="X1130">
        <v>14</v>
      </c>
      <c r="Y1130">
        <v>14</v>
      </c>
      <c r="Z1130" t="s">
        <v>163</v>
      </c>
      <c r="AA1130" t="s">
        <v>162</v>
      </c>
    </row>
    <row r="1131" spans="1:27" x14ac:dyDescent="0.2">
      <c r="A1131">
        <v>1129</v>
      </c>
      <c r="B1131" t="s">
        <v>0</v>
      </c>
      <c r="C1131" t="s">
        <v>3449</v>
      </c>
      <c r="D1131" t="s">
        <v>164</v>
      </c>
      <c r="E1131">
        <v>49.183999999999898</v>
      </c>
      <c r="F1131">
        <v>-119.599</v>
      </c>
      <c r="G1131">
        <v>1969</v>
      </c>
      <c r="H1131">
        <v>8</v>
      </c>
      <c r="I1131">
        <v>24</v>
      </c>
      <c r="J1131" s="17">
        <v>25439</v>
      </c>
      <c r="M1131" t="s">
        <v>3142</v>
      </c>
      <c r="N1131">
        <v>4718.6000000000004</v>
      </c>
      <c r="O1131" t="s">
        <v>185</v>
      </c>
      <c r="P1131" t="s">
        <v>164</v>
      </c>
      <c r="Q1131" t="s">
        <v>166</v>
      </c>
      <c r="R1131" t="s">
        <v>164</v>
      </c>
      <c r="S1131" t="s">
        <v>3448</v>
      </c>
      <c r="T1131" t="s">
        <v>164</v>
      </c>
      <c r="U1131" t="s">
        <v>164</v>
      </c>
      <c r="V1131" s="17">
        <v>43956</v>
      </c>
      <c r="W1131" t="s">
        <v>0</v>
      </c>
      <c r="X1131">
        <v>14</v>
      </c>
      <c r="Y1131">
        <v>14</v>
      </c>
      <c r="Z1131" t="s">
        <v>163</v>
      </c>
      <c r="AA1131" t="s">
        <v>162</v>
      </c>
    </row>
    <row r="1132" spans="1:27" x14ac:dyDescent="0.2">
      <c r="A1132">
        <v>1130</v>
      </c>
      <c r="B1132" t="s">
        <v>0</v>
      </c>
      <c r="C1132" t="s">
        <v>3447</v>
      </c>
      <c r="D1132" t="s">
        <v>164</v>
      </c>
      <c r="E1132">
        <v>49.003</v>
      </c>
      <c r="F1132">
        <v>-119.521</v>
      </c>
      <c r="G1132">
        <v>1970</v>
      </c>
      <c r="H1132">
        <v>7</v>
      </c>
      <c r="I1132">
        <v>16</v>
      </c>
      <c r="J1132" s="17">
        <v>25765</v>
      </c>
      <c r="M1132" t="s">
        <v>2945</v>
      </c>
      <c r="N1132">
        <v>1056.5999999999899</v>
      </c>
      <c r="O1132" t="s">
        <v>167</v>
      </c>
      <c r="P1132" t="s">
        <v>164</v>
      </c>
      <c r="Q1132" t="s">
        <v>166</v>
      </c>
      <c r="R1132" t="s">
        <v>164</v>
      </c>
      <c r="S1132" t="s">
        <v>3446</v>
      </c>
      <c r="T1132" t="s">
        <v>164</v>
      </c>
      <c r="U1132" t="s">
        <v>164</v>
      </c>
      <c r="V1132" s="17">
        <v>43956</v>
      </c>
      <c r="W1132" t="s">
        <v>0</v>
      </c>
      <c r="X1132">
        <v>14</v>
      </c>
      <c r="Y1132">
        <v>14</v>
      </c>
      <c r="Z1132" t="s">
        <v>163</v>
      </c>
      <c r="AA1132" t="s">
        <v>162</v>
      </c>
    </row>
    <row r="1133" spans="1:27" x14ac:dyDescent="0.2">
      <c r="A1133">
        <v>1131</v>
      </c>
      <c r="B1133" t="s">
        <v>0</v>
      </c>
      <c r="C1133" t="s">
        <v>3445</v>
      </c>
      <c r="D1133" t="s">
        <v>164</v>
      </c>
      <c r="E1133">
        <v>49.281999999999897</v>
      </c>
      <c r="F1133">
        <v>-119.554</v>
      </c>
      <c r="G1133">
        <v>1970</v>
      </c>
      <c r="H1133">
        <v>7</v>
      </c>
      <c r="I1133">
        <v>16</v>
      </c>
      <c r="J1133" s="17">
        <v>25765</v>
      </c>
      <c r="M1133" t="s">
        <v>2945</v>
      </c>
      <c r="N1133">
        <v>617.1</v>
      </c>
      <c r="O1133" t="s">
        <v>167</v>
      </c>
      <c r="P1133" t="s">
        <v>164</v>
      </c>
      <c r="Q1133" t="s">
        <v>166</v>
      </c>
      <c r="R1133" t="s">
        <v>164</v>
      </c>
      <c r="S1133" t="s">
        <v>3444</v>
      </c>
      <c r="T1133" t="s">
        <v>164</v>
      </c>
      <c r="U1133" t="s">
        <v>164</v>
      </c>
      <c r="V1133" s="17">
        <v>43956</v>
      </c>
      <c r="W1133" t="s">
        <v>0</v>
      </c>
      <c r="X1133">
        <v>14</v>
      </c>
      <c r="Y1133">
        <v>14</v>
      </c>
      <c r="Z1133" t="s">
        <v>163</v>
      </c>
      <c r="AA1133" t="s">
        <v>162</v>
      </c>
    </row>
    <row r="1134" spans="1:27" x14ac:dyDescent="0.2">
      <c r="A1134">
        <v>1132</v>
      </c>
      <c r="B1134" t="s">
        <v>0</v>
      </c>
      <c r="C1134" t="s">
        <v>3443</v>
      </c>
      <c r="D1134" t="s">
        <v>164</v>
      </c>
      <c r="E1134">
        <v>49.061</v>
      </c>
      <c r="F1134">
        <v>-119.565</v>
      </c>
      <c r="G1134">
        <v>1970</v>
      </c>
      <c r="H1134">
        <v>7</v>
      </c>
      <c r="I1134">
        <v>16</v>
      </c>
      <c r="J1134" s="17">
        <v>25765</v>
      </c>
      <c r="M1134" t="s">
        <v>2945</v>
      </c>
      <c r="N1134">
        <v>352.39999999999901</v>
      </c>
      <c r="O1134" t="s">
        <v>167</v>
      </c>
      <c r="P1134" t="s">
        <v>164</v>
      </c>
      <c r="Q1134" t="s">
        <v>166</v>
      </c>
      <c r="R1134" t="s">
        <v>164</v>
      </c>
      <c r="S1134" t="s">
        <v>3442</v>
      </c>
      <c r="T1134" t="s">
        <v>164</v>
      </c>
      <c r="U1134" t="s">
        <v>164</v>
      </c>
      <c r="V1134" s="17">
        <v>43956</v>
      </c>
      <c r="W1134" t="s">
        <v>0</v>
      </c>
      <c r="X1134">
        <v>14</v>
      </c>
      <c r="Y1134">
        <v>14</v>
      </c>
      <c r="Z1134" t="s">
        <v>163</v>
      </c>
      <c r="AA1134" t="s">
        <v>162</v>
      </c>
    </row>
    <row r="1135" spans="1:27" x14ac:dyDescent="0.2">
      <c r="A1135">
        <v>1133</v>
      </c>
      <c r="B1135" t="s">
        <v>0</v>
      </c>
      <c r="C1135" t="s">
        <v>3441</v>
      </c>
      <c r="D1135" t="s">
        <v>164</v>
      </c>
      <c r="E1135">
        <v>49.1619999999999</v>
      </c>
      <c r="F1135">
        <v>-119.54300000000001</v>
      </c>
      <c r="G1135">
        <v>1970</v>
      </c>
      <c r="H1135">
        <v>7</v>
      </c>
      <c r="I1135">
        <v>16</v>
      </c>
      <c r="J1135" s="17">
        <v>25765</v>
      </c>
      <c r="M1135" t="s">
        <v>2945</v>
      </c>
      <c r="N1135">
        <v>338.3</v>
      </c>
      <c r="O1135" t="s">
        <v>167</v>
      </c>
      <c r="P1135" t="s">
        <v>164</v>
      </c>
      <c r="Q1135" t="s">
        <v>166</v>
      </c>
      <c r="R1135" t="s">
        <v>164</v>
      </c>
      <c r="S1135" t="s">
        <v>3440</v>
      </c>
      <c r="T1135" t="s">
        <v>164</v>
      </c>
      <c r="U1135" t="s">
        <v>164</v>
      </c>
      <c r="V1135" s="17">
        <v>43956</v>
      </c>
      <c r="W1135" t="s">
        <v>0</v>
      </c>
      <c r="X1135">
        <v>14</v>
      </c>
      <c r="Y1135">
        <v>14</v>
      </c>
      <c r="Z1135" t="s">
        <v>163</v>
      </c>
      <c r="AA1135" t="s">
        <v>162</v>
      </c>
    </row>
    <row r="1136" spans="1:27" x14ac:dyDescent="0.2">
      <c r="A1136">
        <v>1134</v>
      </c>
      <c r="B1136" t="s">
        <v>0</v>
      </c>
      <c r="C1136" t="s">
        <v>3439</v>
      </c>
      <c r="D1136" t="s">
        <v>164</v>
      </c>
      <c r="E1136">
        <v>49.003</v>
      </c>
      <c r="F1136">
        <v>-119.621</v>
      </c>
      <c r="G1136">
        <v>1970</v>
      </c>
      <c r="H1136">
        <v>7</v>
      </c>
      <c r="I1136">
        <v>16</v>
      </c>
      <c r="J1136" s="17">
        <v>25765</v>
      </c>
      <c r="M1136" t="s">
        <v>2945</v>
      </c>
      <c r="N1136">
        <v>535.79999999999905</v>
      </c>
      <c r="O1136" t="s">
        <v>167</v>
      </c>
      <c r="P1136" t="s">
        <v>164</v>
      </c>
      <c r="Q1136" t="s">
        <v>166</v>
      </c>
      <c r="R1136" t="s">
        <v>164</v>
      </c>
      <c r="S1136" t="s">
        <v>3438</v>
      </c>
      <c r="T1136" t="s">
        <v>164</v>
      </c>
      <c r="U1136" t="s">
        <v>164</v>
      </c>
      <c r="V1136" s="17">
        <v>43956</v>
      </c>
      <c r="W1136" t="s">
        <v>0</v>
      </c>
      <c r="X1136">
        <v>14</v>
      </c>
      <c r="Y1136">
        <v>14</v>
      </c>
      <c r="Z1136" t="s">
        <v>163</v>
      </c>
      <c r="AA1136" t="s">
        <v>162</v>
      </c>
    </row>
    <row r="1137" spans="1:27" x14ac:dyDescent="0.2">
      <c r="A1137">
        <v>1135</v>
      </c>
      <c r="B1137" t="s">
        <v>0</v>
      </c>
      <c r="C1137" t="s">
        <v>3437</v>
      </c>
      <c r="D1137" t="s">
        <v>164</v>
      </c>
      <c r="E1137">
        <v>49.018000000000001</v>
      </c>
      <c r="F1137">
        <v>-119.64400000000001</v>
      </c>
      <c r="G1137">
        <v>1970</v>
      </c>
      <c r="H1137">
        <v>7</v>
      </c>
      <c r="I1137">
        <v>16</v>
      </c>
      <c r="J1137" s="17">
        <v>25765</v>
      </c>
      <c r="M1137" t="s">
        <v>2945</v>
      </c>
      <c r="N1137">
        <v>547.1</v>
      </c>
      <c r="O1137" t="s">
        <v>167</v>
      </c>
      <c r="P1137" t="s">
        <v>164</v>
      </c>
      <c r="Q1137" t="s">
        <v>166</v>
      </c>
      <c r="R1137" t="s">
        <v>164</v>
      </c>
      <c r="S1137" t="s">
        <v>3436</v>
      </c>
      <c r="T1137" t="s">
        <v>164</v>
      </c>
      <c r="U1137" t="s">
        <v>164</v>
      </c>
      <c r="V1137" s="17">
        <v>43956</v>
      </c>
      <c r="W1137" t="s">
        <v>0</v>
      </c>
      <c r="X1137">
        <v>14</v>
      </c>
      <c r="Y1137">
        <v>14</v>
      </c>
      <c r="Z1137" t="s">
        <v>163</v>
      </c>
      <c r="AA1137" t="s">
        <v>162</v>
      </c>
    </row>
    <row r="1138" spans="1:27" x14ac:dyDescent="0.2">
      <c r="A1138">
        <v>1136</v>
      </c>
      <c r="B1138" t="s">
        <v>0</v>
      </c>
      <c r="C1138" t="s">
        <v>3435</v>
      </c>
      <c r="D1138" t="s">
        <v>164</v>
      </c>
      <c r="E1138">
        <v>49.213000000000001</v>
      </c>
      <c r="F1138">
        <v>-119.483</v>
      </c>
      <c r="G1138">
        <v>1969</v>
      </c>
      <c r="H1138">
        <v>8</v>
      </c>
      <c r="I1138">
        <v>8</v>
      </c>
      <c r="J1138" s="17">
        <v>25423</v>
      </c>
      <c r="M1138" t="s">
        <v>3142</v>
      </c>
      <c r="N1138">
        <v>283.19999999999902</v>
      </c>
      <c r="O1138" t="s">
        <v>185</v>
      </c>
      <c r="P1138" t="s">
        <v>164</v>
      </c>
      <c r="Q1138" t="s">
        <v>166</v>
      </c>
      <c r="R1138" t="s">
        <v>164</v>
      </c>
      <c r="S1138" t="s">
        <v>3434</v>
      </c>
      <c r="T1138" t="s">
        <v>164</v>
      </c>
      <c r="U1138" t="s">
        <v>164</v>
      </c>
      <c r="V1138" s="17">
        <v>43956</v>
      </c>
      <c r="W1138" t="s">
        <v>0</v>
      </c>
      <c r="X1138">
        <v>14</v>
      </c>
      <c r="Y1138">
        <v>14</v>
      </c>
      <c r="Z1138" t="s">
        <v>163</v>
      </c>
      <c r="AA1138" t="s">
        <v>162</v>
      </c>
    </row>
    <row r="1139" spans="1:27" x14ac:dyDescent="0.2">
      <c r="A1139">
        <v>1137</v>
      </c>
      <c r="B1139" t="s">
        <v>0</v>
      </c>
      <c r="C1139" t="s">
        <v>3433</v>
      </c>
      <c r="D1139" t="s">
        <v>164</v>
      </c>
      <c r="E1139">
        <v>57.427</v>
      </c>
      <c r="F1139">
        <v>-125.742999999999</v>
      </c>
      <c r="G1139">
        <v>1973</v>
      </c>
      <c r="H1139">
        <v>4</v>
      </c>
      <c r="I1139">
        <v>29</v>
      </c>
      <c r="J1139" s="17">
        <v>26783</v>
      </c>
      <c r="M1139" t="s">
        <v>2945</v>
      </c>
      <c r="N1139">
        <v>210.4</v>
      </c>
      <c r="O1139" t="s">
        <v>185</v>
      </c>
      <c r="P1139" t="s">
        <v>164</v>
      </c>
      <c r="Q1139" t="s">
        <v>166</v>
      </c>
      <c r="R1139" t="s">
        <v>164</v>
      </c>
      <c r="S1139" t="s">
        <v>3432</v>
      </c>
      <c r="T1139" t="s">
        <v>164</v>
      </c>
      <c r="U1139" t="s">
        <v>164</v>
      </c>
      <c r="V1139" s="17">
        <v>43956</v>
      </c>
      <c r="W1139" t="s">
        <v>0</v>
      </c>
      <c r="X1139">
        <v>12</v>
      </c>
      <c r="Y1139">
        <v>12</v>
      </c>
      <c r="Z1139" t="s">
        <v>222</v>
      </c>
      <c r="AA1139" t="s">
        <v>221</v>
      </c>
    </row>
    <row r="1140" spans="1:27" x14ac:dyDescent="0.2">
      <c r="A1140">
        <v>1138</v>
      </c>
      <c r="B1140" t="s">
        <v>0</v>
      </c>
      <c r="C1140" t="s">
        <v>3431</v>
      </c>
      <c r="D1140" t="s">
        <v>164</v>
      </c>
      <c r="E1140">
        <v>57.34</v>
      </c>
      <c r="F1140">
        <v>-125.33</v>
      </c>
      <c r="G1140">
        <v>1974</v>
      </c>
      <c r="H1140">
        <v>6</v>
      </c>
      <c r="I1140">
        <v>8</v>
      </c>
      <c r="J1140" s="17">
        <v>27188</v>
      </c>
      <c r="M1140" t="s">
        <v>2945</v>
      </c>
      <c r="N1140">
        <v>592.39999999999895</v>
      </c>
      <c r="O1140" t="s">
        <v>167</v>
      </c>
      <c r="P1140" t="s">
        <v>164</v>
      </c>
      <c r="Q1140" t="s">
        <v>166</v>
      </c>
      <c r="R1140" t="s">
        <v>164</v>
      </c>
      <c r="S1140" t="s">
        <v>3430</v>
      </c>
      <c r="T1140" t="s">
        <v>164</v>
      </c>
      <c r="U1140" t="s">
        <v>164</v>
      </c>
      <c r="V1140" s="17">
        <v>43956</v>
      </c>
      <c r="W1140" t="s">
        <v>0</v>
      </c>
      <c r="X1140">
        <v>12</v>
      </c>
      <c r="Y1140">
        <v>12</v>
      </c>
      <c r="Z1140" t="s">
        <v>222</v>
      </c>
      <c r="AA1140" t="s">
        <v>221</v>
      </c>
    </row>
    <row r="1141" spans="1:27" x14ac:dyDescent="0.2">
      <c r="A1141">
        <v>1139</v>
      </c>
      <c r="B1141" t="s">
        <v>0</v>
      </c>
      <c r="C1141" t="s">
        <v>3429</v>
      </c>
      <c r="D1141" t="s">
        <v>164</v>
      </c>
      <c r="E1141">
        <v>57.125999999999898</v>
      </c>
      <c r="F1141">
        <v>-124.979</v>
      </c>
      <c r="G1141">
        <v>1973</v>
      </c>
      <c r="H1141">
        <v>5</v>
      </c>
      <c r="I1141">
        <v>14</v>
      </c>
      <c r="J1141" s="17">
        <v>26798</v>
      </c>
      <c r="M1141" t="s">
        <v>2945</v>
      </c>
      <c r="N1141">
        <v>323.69999999999902</v>
      </c>
      <c r="O1141" t="s">
        <v>185</v>
      </c>
      <c r="P1141" t="s">
        <v>164</v>
      </c>
      <c r="Q1141" t="s">
        <v>166</v>
      </c>
      <c r="R1141" t="s">
        <v>164</v>
      </c>
      <c r="S1141" t="s">
        <v>3428</v>
      </c>
      <c r="T1141" t="s">
        <v>164</v>
      </c>
      <c r="U1141" t="s">
        <v>164</v>
      </c>
      <c r="V1141" s="17">
        <v>43956</v>
      </c>
      <c r="W1141" t="s">
        <v>0</v>
      </c>
      <c r="X1141">
        <v>12</v>
      </c>
      <c r="Y1141">
        <v>12</v>
      </c>
      <c r="Z1141" t="s">
        <v>222</v>
      </c>
      <c r="AA1141" t="s">
        <v>221</v>
      </c>
    </row>
    <row r="1142" spans="1:27" x14ac:dyDescent="0.2">
      <c r="A1142">
        <v>1140</v>
      </c>
      <c r="B1142" t="s">
        <v>0</v>
      </c>
      <c r="C1142" t="s">
        <v>3427</v>
      </c>
      <c r="D1142" t="s">
        <v>164</v>
      </c>
      <c r="E1142">
        <v>53.817999999999898</v>
      </c>
      <c r="F1142">
        <v>-126.907</v>
      </c>
      <c r="G1142">
        <v>1974</v>
      </c>
      <c r="H1142">
        <v>9</v>
      </c>
      <c r="I1142">
        <v>24</v>
      </c>
      <c r="J1142" s="17">
        <v>27296</v>
      </c>
      <c r="M1142" t="s">
        <v>2945</v>
      </c>
      <c r="N1142">
        <v>1382</v>
      </c>
      <c r="O1142" t="s">
        <v>185</v>
      </c>
      <c r="P1142" t="s">
        <v>164</v>
      </c>
      <c r="Q1142" t="s">
        <v>166</v>
      </c>
      <c r="R1142" t="s">
        <v>164</v>
      </c>
      <c r="S1142" t="s">
        <v>3426</v>
      </c>
      <c r="T1142" t="s">
        <v>164</v>
      </c>
      <c r="U1142" t="s">
        <v>164</v>
      </c>
      <c r="V1142" s="17">
        <v>43956</v>
      </c>
      <c r="W1142" t="s">
        <v>0</v>
      </c>
      <c r="X1142">
        <v>14</v>
      </c>
      <c r="Y1142">
        <v>14</v>
      </c>
      <c r="Z1142" t="s">
        <v>163</v>
      </c>
      <c r="AA1142" t="s">
        <v>162</v>
      </c>
    </row>
    <row r="1143" spans="1:27" x14ac:dyDescent="0.2">
      <c r="A1143">
        <v>1141</v>
      </c>
      <c r="B1143" t="s">
        <v>0</v>
      </c>
      <c r="C1143" t="s">
        <v>3425</v>
      </c>
      <c r="D1143" t="s">
        <v>164</v>
      </c>
      <c r="E1143">
        <v>50.619</v>
      </c>
      <c r="F1143">
        <v>-116.788</v>
      </c>
      <c r="G1143">
        <v>1973</v>
      </c>
      <c r="H1143">
        <v>8</v>
      </c>
      <c r="I1143">
        <v>11</v>
      </c>
      <c r="J1143" s="17">
        <v>26887</v>
      </c>
      <c r="M1143" t="s">
        <v>2945</v>
      </c>
      <c r="N1143">
        <v>496.89999999999901</v>
      </c>
      <c r="O1143" t="s">
        <v>167</v>
      </c>
      <c r="P1143" t="s">
        <v>164</v>
      </c>
      <c r="Q1143" t="s">
        <v>166</v>
      </c>
      <c r="R1143" t="s">
        <v>164</v>
      </c>
      <c r="S1143" t="s">
        <v>3424</v>
      </c>
      <c r="T1143" t="s">
        <v>164</v>
      </c>
      <c r="U1143" t="s">
        <v>164</v>
      </c>
      <c r="V1143" s="17">
        <v>43956</v>
      </c>
      <c r="W1143" t="s">
        <v>0</v>
      </c>
      <c r="X1143">
        <v>14</v>
      </c>
      <c r="Y1143">
        <v>14</v>
      </c>
      <c r="Z1143" t="s">
        <v>163</v>
      </c>
      <c r="AA1143" t="s">
        <v>162</v>
      </c>
    </row>
    <row r="1144" spans="1:27" x14ac:dyDescent="0.2">
      <c r="A1144">
        <v>1142</v>
      </c>
      <c r="B1144" t="s">
        <v>0</v>
      </c>
      <c r="C1144" t="s">
        <v>3423</v>
      </c>
      <c r="D1144" t="s">
        <v>164</v>
      </c>
      <c r="E1144">
        <v>51.405000000000001</v>
      </c>
      <c r="F1144">
        <v>-118.47</v>
      </c>
      <c r="G1144">
        <v>1973</v>
      </c>
      <c r="H1144">
        <v>9</v>
      </c>
      <c r="I1144">
        <v>5</v>
      </c>
      <c r="J1144" s="17">
        <v>26912</v>
      </c>
      <c r="M1144" t="s">
        <v>2945</v>
      </c>
      <c r="N1144">
        <v>462.89999999999901</v>
      </c>
      <c r="O1144" t="s">
        <v>185</v>
      </c>
      <c r="P1144" t="s">
        <v>164</v>
      </c>
      <c r="Q1144" t="s">
        <v>166</v>
      </c>
      <c r="R1144" t="s">
        <v>164</v>
      </c>
      <c r="S1144" t="s">
        <v>3422</v>
      </c>
      <c r="T1144" t="s">
        <v>164</v>
      </c>
      <c r="U1144" t="s">
        <v>164</v>
      </c>
      <c r="V1144" s="17">
        <v>43956</v>
      </c>
      <c r="W1144" t="s">
        <v>0</v>
      </c>
      <c r="X1144">
        <v>14</v>
      </c>
      <c r="Y1144">
        <v>14</v>
      </c>
      <c r="Z1144" t="s">
        <v>163</v>
      </c>
      <c r="AA1144" t="s">
        <v>162</v>
      </c>
    </row>
    <row r="1145" spans="1:27" x14ac:dyDescent="0.2">
      <c r="A1145">
        <v>1143</v>
      </c>
      <c r="B1145" t="s">
        <v>0</v>
      </c>
      <c r="C1145" t="s">
        <v>3421</v>
      </c>
      <c r="D1145" t="s">
        <v>164</v>
      </c>
      <c r="E1145">
        <v>53.018000000000001</v>
      </c>
      <c r="F1145">
        <v>-120.37</v>
      </c>
      <c r="G1145">
        <v>1974</v>
      </c>
      <c r="H1145">
        <v>9</v>
      </c>
      <c r="I1145">
        <v>24</v>
      </c>
      <c r="J1145" s="17">
        <v>27296</v>
      </c>
      <c r="M1145" t="s">
        <v>2945</v>
      </c>
      <c r="N1145">
        <v>268.69999999999902</v>
      </c>
      <c r="O1145" t="s">
        <v>185</v>
      </c>
      <c r="P1145" t="s">
        <v>164</v>
      </c>
      <c r="Q1145" t="s">
        <v>166</v>
      </c>
      <c r="R1145" t="s">
        <v>164</v>
      </c>
      <c r="S1145" t="s">
        <v>3420</v>
      </c>
      <c r="T1145" t="s">
        <v>164</v>
      </c>
      <c r="U1145" t="s">
        <v>164</v>
      </c>
      <c r="V1145" s="17">
        <v>43956</v>
      </c>
      <c r="W1145" t="s">
        <v>0</v>
      </c>
      <c r="X1145">
        <v>14</v>
      </c>
      <c r="Y1145">
        <v>14</v>
      </c>
      <c r="Z1145" t="s">
        <v>163</v>
      </c>
      <c r="AA1145" t="s">
        <v>162</v>
      </c>
    </row>
    <row r="1146" spans="1:27" x14ac:dyDescent="0.2">
      <c r="A1146">
        <v>1144</v>
      </c>
      <c r="B1146" t="s">
        <v>0</v>
      </c>
      <c r="C1146" t="s">
        <v>3419</v>
      </c>
      <c r="D1146" t="s">
        <v>164</v>
      </c>
      <c r="E1146">
        <v>53.133000000000003</v>
      </c>
      <c r="F1146">
        <v>-120.169</v>
      </c>
      <c r="G1146">
        <v>1974</v>
      </c>
      <c r="H1146">
        <v>9</v>
      </c>
      <c r="I1146">
        <v>21</v>
      </c>
      <c r="J1146" s="17">
        <v>27293</v>
      </c>
      <c r="M1146" t="s">
        <v>2945</v>
      </c>
      <c r="N1146">
        <v>534.1</v>
      </c>
      <c r="O1146" t="s">
        <v>185</v>
      </c>
      <c r="P1146" t="s">
        <v>164</v>
      </c>
      <c r="Q1146" t="s">
        <v>166</v>
      </c>
      <c r="R1146" t="s">
        <v>164</v>
      </c>
      <c r="S1146" t="s">
        <v>3418</v>
      </c>
      <c r="T1146" t="s">
        <v>164</v>
      </c>
      <c r="U1146" t="s">
        <v>164</v>
      </c>
      <c r="V1146" s="17">
        <v>43956</v>
      </c>
      <c r="W1146" t="s">
        <v>0</v>
      </c>
      <c r="X1146">
        <v>14</v>
      </c>
      <c r="Y1146">
        <v>14</v>
      </c>
      <c r="Z1146" t="s">
        <v>163</v>
      </c>
      <c r="AA1146" t="s">
        <v>162</v>
      </c>
    </row>
    <row r="1147" spans="1:27" x14ac:dyDescent="0.2">
      <c r="A1147">
        <v>1145</v>
      </c>
      <c r="B1147" t="s">
        <v>0</v>
      </c>
      <c r="C1147" t="s">
        <v>3417</v>
      </c>
      <c r="D1147" t="s">
        <v>164</v>
      </c>
      <c r="E1147">
        <v>52.398000000000003</v>
      </c>
      <c r="F1147">
        <v>-119.276</v>
      </c>
      <c r="G1147">
        <v>1973</v>
      </c>
      <c r="H1147">
        <v>8</v>
      </c>
      <c r="I1147">
        <v>21</v>
      </c>
      <c r="J1147" s="17">
        <v>26897</v>
      </c>
      <c r="M1147" t="s">
        <v>2945</v>
      </c>
      <c r="N1147">
        <v>263</v>
      </c>
      <c r="O1147" t="s">
        <v>185</v>
      </c>
      <c r="P1147" t="s">
        <v>164</v>
      </c>
      <c r="Q1147" t="s">
        <v>166</v>
      </c>
      <c r="R1147" t="s">
        <v>164</v>
      </c>
      <c r="S1147" t="s">
        <v>3416</v>
      </c>
      <c r="T1147" t="s">
        <v>164</v>
      </c>
      <c r="U1147" t="s">
        <v>164</v>
      </c>
      <c r="V1147" s="17">
        <v>43956</v>
      </c>
      <c r="W1147" t="s">
        <v>0</v>
      </c>
      <c r="X1147">
        <v>14</v>
      </c>
      <c r="Y1147">
        <v>14</v>
      </c>
      <c r="Z1147" t="s">
        <v>163</v>
      </c>
      <c r="AA1147" t="s">
        <v>162</v>
      </c>
    </row>
    <row r="1148" spans="1:27" x14ac:dyDescent="0.2">
      <c r="A1148">
        <v>1146</v>
      </c>
      <c r="B1148" t="s">
        <v>0</v>
      </c>
      <c r="C1148" t="s">
        <v>3415</v>
      </c>
      <c r="D1148" t="s">
        <v>164</v>
      </c>
      <c r="E1148">
        <v>52.7959999999999</v>
      </c>
      <c r="F1148">
        <v>-120.480999999999</v>
      </c>
      <c r="G1148">
        <v>1971</v>
      </c>
      <c r="H1148">
        <v>8</v>
      </c>
      <c r="I1148">
        <v>1</v>
      </c>
      <c r="J1148" s="17">
        <v>26146</v>
      </c>
      <c r="M1148" t="s">
        <v>2945</v>
      </c>
      <c r="N1148">
        <v>485.6</v>
      </c>
      <c r="O1148" t="s">
        <v>167</v>
      </c>
      <c r="P1148" t="s">
        <v>164</v>
      </c>
      <c r="Q1148" t="s">
        <v>166</v>
      </c>
      <c r="R1148" t="s">
        <v>164</v>
      </c>
      <c r="S1148" t="s">
        <v>3414</v>
      </c>
      <c r="T1148" t="s">
        <v>164</v>
      </c>
      <c r="U1148" t="s">
        <v>164</v>
      </c>
      <c r="V1148" s="17">
        <v>43956</v>
      </c>
      <c r="W1148" t="s">
        <v>0</v>
      </c>
      <c r="X1148">
        <v>14</v>
      </c>
      <c r="Y1148">
        <v>14</v>
      </c>
      <c r="Z1148" t="s">
        <v>163</v>
      </c>
      <c r="AA1148" t="s">
        <v>162</v>
      </c>
    </row>
    <row r="1149" spans="1:27" x14ac:dyDescent="0.2">
      <c r="A1149">
        <v>1147</v>
      </c>
      <c r="B1149" t="s">
        <v>0</v>
      </c>
      <c r="C1149" t="s">
        <v>3413</v>
      </c>
      <c r="D1149" t="s">
        <v>164</v>
      </c>
      <c r="E1149">
        <v>52.383000000000003</v>
      </c>
      <c r="F1149">
        <v>-122.956999999999</v>
      </c>
      <c r="G1149">
        <v>1973</v>
      </c>
      <c r="H1149">
        <v>8</v>
      </c>
      <c r="I1149">
        <v>12</v>
      </c>
      <c r="J1149" s="17">
        <v>26888</v>
      </c>
      <c r="M1149" t="s">
        <v>2945</v>
      </c>
      <c r="N1149">
        <v>492.5</v>
      </c>
      <c r="O1149" t="s">
        <v>185</v>
      </c>
      <c r="P1149" t="s">
        <v>164</v>
      </c>
      <c r="Q1149" t="s">
        <v>166</v>
      </c>
      <c r="R1149" t="s">
        <v>164</v>
      </c>
      <c r="S1149" t="s">
        <v>3412</v>
      </c>
      <c r="T1149" t="s">
        <v>164</v>
      </c>
      <c r="U1149" t="s">
        <v>164</v>
      </c>
      <c r="V1149" s="17">
        <v>43956</v>
      </c>
      <c r="W1149" t="s">
        <v>0</v>
      </c>
      <c r="X1149">
        <v>14</v>
      </c>
      <c r="Y1149">
        <v>14</v>
      </c>
      <c r="Z1149" t="s">
        <v>163</v>
      </c>
      <c r="AA1149" t="s">
        <v>162</v>
      </c>
    </row>
    <row r="1150" spans="1:27" x14ac:dyDescent="0.2">
      <c r="A1150">
        <v>1148</v>
      </c>
      <c r="B1150" t="s">
        <v>0</v>
      </c>
      <c r="C1150" t="s">
        <v>3411</v>
      </c>
      <c r="D1150" t="s">
        <v>164</v>
      </c>
      <c r="E1150">
        <v>52.524999999999899</v>
      </c>
      <c r="F1150">
        <v>-121.706999999999</v>
      </c>
      <c r="G1150">
        <v>1973</v>
      </c>
      <c r="H1150">
        <v>9</v>
      </c>
      <c r="I1150">
        <v>5</v>
      </c>
      <c r="J1150" s="17">
        <v>26912</v>
      </c>
      <c r="M1150" t="s">
        <v>2945</v>
      </c>
      <c r="N1150">
        <v>581.5</v>
      </c>
      <c r="O1150" t="s">
        <v>185</v>
      </c>
      <c r="P1150" t="s">
        <v>164</v>
      </c>
      <c r="Q1150" t="s">
        <v>166</v>
      </c>
      <c r="R1150" t="s">
        <v>164</v>
      </c>
      <c r="S1150" t="s">
        <v>3410</v>
      </c>
      <c r="T1150" t="s">
        <v>164</v>
      </c>
      <c r="U1150" t="s">
        <v>164</v>
      </c>
      <c r="V1150" s="17">
        <v>43956</v>
      </c>
      <c r="W1150" t="s">
        <v>0</v>
      </c>
      <c r="X1150">
        <v>14</v>
      </c>
      <c r="Y1150">
        <v>14</v>
      </c>
      <c r="Z1150" t="s">
        <v>163</v>
      </c>
      <c r="AA1150" t="s">
        <v>162</v>
      </c>
    </row>
    <row r="1151" spans="1:27" x14ac:dyDescent="0.2">
      <c r="A1151">
        <v>1149</v>
      </c>
      <c r="B1151" t="s">
        <v>0</v>
      </c>
      <c r="C1151" t="s">
        <v>3409</v>
      </c>
      <c r="D1151" t="s">
        <v>164</v>
      </c>
      <c r="E1151">
        <v>52.398000000000003</v>
      </c>
      <c r="F1151">
        <v>-121.63500000000001</v>
      </c>
      <c r="G1151">
        <v>1973</v>
      </c>
      <c r="H1151">
        <v>4</v>
      </c>
      <c r="I1151">
        <v>20</v>
      </c>
      <c r="J1151" s="17">
        <v>26774</v>
      </c>
      <c r="M1151" t="s">
        <v>2945</v>
      </c>
      <c r="N1151">
        <v>288.89999999999901</v>
      </c>
      <c r="O1151" t="s">
        <v>185</v>
      </c>
      <c r="P1151" t="s">
        <v>164</v>
      </c>
      <c r="Q1151" t="s">
        <v>166</v>
      </c>
      <c r="R1151" t="s">
        <v>164</v>
      </c>
      <c r="S1151" t="s">
        <v>3408</v>
      </c>
      <c r="T1151" t="s">
        <v>164</v>
      </c>
      <c r="U1151" t="s">
        <v>164</v>
      </c>
      <c r="V1151" s="17">
        <v>43956</v>
      </c>
      <c r="W1151" t="s">
        <v>0</v>
      </c>
      <c r="X1151">
        <v>14</v>
      </c>
      <c r="Y1151">
        <v>14</v>
      </c>
      <c r="Z1151" t="s">
        <v>163</v>
      </c>
      <c r="AA1151" t="s">
        <v>162</v>
      </c>
    </row>
    <row r="1152" spans="1:27" x14ac:dyDescent="0.2">
      <c r="A1152">
        <v>1150</v>
      </c>
      <c r="B1152" t="s">
        <v>0</v>
      </c>
      <c r="C1152" t="s">
        <v>3407</v>
      </c>
      <c r="D1152" t="s">
        <v>164</v>
      </c>
      <c r="E1152">
        <v>51.918999999999897</v>
      </c>
      <c r="F1152">
        <v>-123.15</v>
      </c>
      <c r="G1152">
        <v>1972</v>
      </c>
      <c r="H1152">
        <v>9</v>
      </c>
      <c r="I1152">
        <v>1</v>
      </c>
      <c r="J1152" s="17">
        <v>26543</v>
      </c>
      <c r="M1152" t="s">
        <v>2945</v>
      </c>
      <c r="N1152">
        <v>1075.2</v>
      </c>
      <c r="O1152" t="s">
        <v>185</v>
      </c>
      <c r="P1152" t="s">
        <v>164</v>
      </c>
      <c r="Q1152" t="s">
        <v>166</v>
      </c>
      <c r="R1152" t="s">
        <v>164</v>
      </c>
      <c r="S1152" t="s">
        <v>3406</v>
      </c>
      <c r="T1152" t="s">
        <v>164</v>
      </c>
      <c r="U1152" t="s">
        <v>164</v>
      </c>
      <c r="V1152" s="17">
        <v>43956</v>
      </c>
      <c r="W1152" t="s">
        <v>0</v>
      </c>
      <c r="X1152">
        <v>14</v>
      </c>
      <c r="Y1152">
        <v>14</v>
      </c>
      <c r="Z1152" t="s">
        <v>163</v>
      </c>
      <c r="AA1152" t="s">
        <v>162</v>
      </c>
    </row>
    <row r="1153" spans="1:27" x14ac:dyDescent="0.2">
      <c r="A1153">
        <v>1151</v>
      </c>
      <c r="B1153" t="s">
        <v>0</v>
      </c>
      <c r="C1153" t="s">
        <v>3405</v>
      </c>
      <c r="D1153" t="s">
        <v>164</v>
      </c>
      <c r="E1153">
        <v>51.09</v>
      </c>
      <c r="F1153">
        <v>-124.997</v>
      </c>
      <c r="G1153">
        <v>1973</v>
      </c>
      <c r="H1153">
        <v>9</v>
      </c>
      <c r="I1153">
        <v>13</v>
      </c>
      <c r="J1153" s="17">
        <v>26920</v>
      </c>
      <c r="M1153" t="s">
        <v>2945</v>
      </c>
      <c r="N1153">
        <v>469.39999999999901</v>
      </c>
      <c r="O1153" t="s">
        <v>185</v>
      </c>
      <c r="P1153" t="s">
        <v>164</v>
      </c>
      <c r="Q1153" t="s">
        <v>166</v>
      </c>
      <c r="R1153" t="s">
        <v>164</v>
      </c>
      <c r="S1153" t="s">
        <v>3404</v>
      </c>
      <c r="T1153" t="s">
        <v>164</v>
      </c>
      <c r="U1153" t="s">
        <v>164</v>
      </c>
      <c r="V1153" s="17">
        <v>43956</v>
      </c>
      <c r="W1153" t="s">
        <v>0</v>
      </c>
      <c r="X1153">
        <v>13</v>
      </c>
      <c r="Y1153">
        <v>13</v>
      </c>
      <c r="Z1153" t="s">
        <v>208</v>
      </c>
      <c r="AA1153" t="s">
        <v>207</v>
      </c>
    </row>
    <row r="1154" spans="1:27" x14ac:dyDescent="0.2">
      <c r="A1154">
        <v>1152</v>
      </c>
      <c r="B1154" t="s">
        <v>0</v>
      </c>
      <c r="C1154" t="s">
        <v>3403</v>
      </c>
      <c r="D1154" t="s">
        <v>164</v>
      </c>
      <c r="E1154">
        <v>51.168999999999897</v>
      </c>
      <c r="F1154">
        <v>-119.458</v>
      </c>
      <c r="G1154">
        <v>1974</v>
      </c>
      <c r="H1154">
        <v>10</v>
      </c>
      <c r="I1154">
        <v>2</v>
      </c>
      <c r="J1154" s="17">
        <v>27304</v>
      </c>
      <c r="M1154" t="s">
        <v>2945</v>
      </c>
      <c r="N1154">
        <v>772.89999999999895</v>
      </c>
      <c r="O1154" t="s">
        <v>185</v>
      </c>
      <c r="P1154" t="s">
        <v>164</v>
      </c>
      <c r="Q1154" t="s">
        <v>166</v>
      </c>
      <c r="R1154" t="s">
        <v>164</v>
      </c>
      <c r="S1154" t="s">
        <v>3402</v>
      </c>
      <c r="T1154" t="s">
        <v>164</v>
      </c>
      <c r="U1154" t="s">
        <v>164</v>
      </c>
      <c r="V1154" s="17">
        <v>43956</v>
      </c>
      <c r="W1154" t="s">
        <v>0</v>
      </c>
      <c r="X1154">
        <v>14</v>
      </c>
      <c r="Y1154">
        <v>14</v>
      </c>
      <c r="Z1154" t="s">
        <v>163</v>
      </c>
      <c r="AA1154" t="s">
        <v>162</v>
      </c>
    </row>
    <row r="1155" spans="1:27" x14ac:dyDescent="0.2">
      <c r="A1155">
        <v>1153</v>
      </c>
      <c r="B1155" t="s">
        <v>0</v>
      </c>
      <c r="C1155" t="s">
        <v>3401</v>
      </c>
      <c r="D1155" t="s">
        <v>164</v>
      </c>
      <c r="E1155">
        <v>50.575000000000003</v>
      </c>
      <c r="F1155">
        <v>-119.526</v>
      </c>
      <c r="G1155">
        <v>1974</v>
      </c>
      <c r="H1155">
        <v>10</v>
      </c>
      <c r="I1155">
        <v>16</v>
      </c>
      <c r="J1155" s="17">
        <v>27318</v>
      </c>
      <c r="M1155" t="s">
        <v>2945</v>
      </c>
      <c r="N1155">
        <v>396.5</v>
      </c>
      <c r="O1155" t="s">
        <v>185</v>
      </c>
      <c r="P1155" t="s">
        <v>164</v>
      </c>
      <c r="Q1155" t="s">
        <v>166</v>
      </c>
      <c r="R1155" t="s">
        <v>164</v>
      </c>
      <c r="S1155" t="s">
        <v>3400</v>
      </c>
      <c r="T1155" t="s">
        <v>164</v>
      </c>
      <c r="U1155" t="s">
        <v>164</v>
      </c>
      <c r="V1155" s="17">
        <v>43956</v>
      </c>
      <c r="W1155" t="s">
        <v>0</v>
      </c>
      <c r="X1155">
        <v>14</v>
      </c>
      <c r="Y1155">
        <v>14</v>
      </c>
      <c r="Z1155" t="s">
        <v>163</v>
      </c>
      <c r="AA1155" t="s">
        <v>162</v>
      </c>
    </row>
    <row r="1156" spans="1:27" x14ac:dyDescent="0.2">
      <c r="A1156">
        <v>1154</v>
      </c>
      <c r="B1156" t="s">
        <v>0</v>
      </c>
      <c r="C1156" t="s">
        <v>3399</v>
      </c>
      <c r="D1156" t="s">
        <v>164</v>
      </c>
      <c r="E1156">
        <v>50.8539999999999</v>
      </c>
      <c r="F1156">
        <v>-119.425</v>
      </c>
      <c r="G1156">
        <v>1973</v>
      </c>
      <c r="H1156">
        <v>7</v>
      </c>
      <c r="I1156">
        <v>10</v>
      </c>
      <c r="J1156" s="17">
        <v>26855</v>
      </c>
      <c r="M1156" t="s">
        <v>2945</v>
      </c>
      <c r="N1156">
        <v>262.19999999999902</v>
      </c>
      <c r="O1156" t="s">
        <v>185</v>
      </c>
      <c r="P1156" t="s">
        <v>164</v>
      </c>
      <c r="Q1156" t="s">
        <v>166</v>
      </c>
      <c r="R1156" t="s">
        <v>164</v>
      </c>
      <c r="S1156" t="s">
        <v>3398</v>
      </c>
      <c r="T1156" t="s">
        <v>164</v>
      </c>
      <c r="U1156" t="s">
        <v>164</v>
      </c>
      <c r="V1156" s="17">
        <v>43956</v>
      </c>
      <c r="W1156" t="s">
        <v>0</v>
      </c>
      <c r="X1156">
        <v>14</v>
      </c>
      <c r="Y1156">
        <v>14</v>
      </c>
      <c r="Z1156" t="s">
        <v>163</v>
      </c>
      <c r="AA1156" t="s">
        <v>162</v>
      </c>
    </row>
    <row r="1157" spans="1:27" x14ac:dyDescent="0.2">
      <c r="A1157">
        <v>1155</v>
      </c>
      <c r="B1157" t="s">
        <v>0</v>
      </c>
      <c r="C1157" t="s">
        <v>3397</v>
      </c>
      <c r="D1157" t="s">
        <v>164</v>
      </c>
      <c r="E1157">
        <v>50.3539999999999</v>
      </c>
      <c r="F1157">
        <v>-116.526</v>
      </c>
      <c r="G1157">
        <v>1973</v>
      </c>
      <c r="H1157">
        <v>9</v>
      </c>
      <c r="I1157">
        <v>8</v>
      </c>
      <c r="J1157" s="17">
        <v>26915</v>
      </c>
      <c r="M1157" t="s">
        <v>2945</v>
      </c>
      <c r="N1157">
        <v>396.89999999999901</v>
      </c>
      <c r="O1157" t="s">
        <v>185</v>
      </c>
      <c r="P1157" t="s">
        <v>164</v>
      </c>
      <c r="Q1157" t="s">
        <v>166</v>
      </c>
      <c r="R1157" t="s">
        <v>164</v>
      </c>
      <c r="S1157" t="s">
        <v>3396</v>
      </c>
      <c r="T1157" t="s">
        <v>164</v>
      </c>
      <c r="U1157" t="s">
        <v>164</v>
      </c>
      <c r="V1157" s="17">
        <v>43956</v>
      </c>
      <c r="W1157" t="s">
        <v>0</v>
      </c>
      <c r="X1157">
        <v>14</v>
      </c>
      <c r="Y1157">
        <v>14</v>
      </c>
      <c r="Z1157" t="s">
        <v>163</v>
      </c>
      <c r="AA1157" t="s">
        <v>162</v>
      </c>
    </row>
    <row r="1158" spans="1:27" x14ac:dyDescent="0.2">
      <c r="A1158">
        <v>1156</v>
      </c>
      <c r="B1158" t="s">
        <v>0</v>
      </c>
      <c r="C1158" t="s">
        <v>3395</v>
      </c>
      <c r="D1158" t="s">
        <v>164</v>
      </c>
      <c r="E1158">
        <v>50.518000000000001</v>
      </c>
      <c r="F1158">
        <v>-126.437</v>
      </c>
      <c r="G1158">
        <v>1972</v>
      </c>
      <c r="H1158">
        <v>5</v>
      </c>
      <c r="I1158">
        <v>25</v>
      </c>
      <c r="J1158" s="17">
        <v>26444</v>
      </c>
      <c r="M1158" t="s">
        <v>2945</v>
      </c>
      <c r="N1158">
        <v>1266.5999999999899</v>
      </c>
      <c r="O1158" t="s">
        <v>185</v>
      </c>
      <c r="P1158" t="s">
        <v>164</v>
      </c>
      <c r="Q1158" t="s">
        <v>166</v>
      </c>
      <c r="R1158" t="s">
        <v>164</v>
      </c>
      <c r="S1158" t="s">
        <v>3394</v>
      </c>
      <c r="T1158" t="s">
        <v>164</v>
      </c>
      <c r="U1158" t="s">
        <v>164</v>
      </c>
      <c r="V1158" s="17">
        <v>43956</v>
      </c>
      <c r="W1158" t="s">
        <v>0</v>
      </c>
      <c r="X1158">
        <v>13</v>
      </c>
      <c r="Y1158">
        <v>13</v>
      </c>
      <c r="Z1158" t="s">
        <v>208</v>
      </c>
      <c r="AA1158" t="s">
        <v>207</v>
      </c>
    </row>
    <row r="1159" spans="1:27" x14ac:dyDescent="0.2">
      <c r="A1159">
        <v>1157</v>
      </c>
      <c r="B1159" t="s">
        <v>0</v>
      </c>
      <c r="C1159" t="s">
        <v>3393</v>
      </c>
      <c r="D1159" t="s">
        <v>164</v>
      </c>
      <c r="E1159">
        <v>50.325000000000003</v>
      </c>
      <c r="F1159">
        <v>-116.788</v>
      </c>
      <c r="G1159">
        <v>1973</v>
      </c>
      <c r="H1159">
        <v>8</v>
      </c>
      <c r="I1159">
        <v>1</v>
      </c>
      <c r="J1159" s="17">
        <v>26877</v>
      </c>
      <c r="M1159" t="s">
        <v>2945</v>
      </c>
      <c r="N1159">
        <v>376.3</v>
      </c>
      <c r="O1159" t="s">
        <v>185</v>
      </c>
      <c r="P1159" t="s">
        <v>164</v>
      </c>
      <c r="Q1159" t="s">
        <v>166</v>
      </c>
      <c r="R1159" t="s">
        <v>164</v>
      </c>
      <c r="S1159" t="s">
        <v>3392</v>
      </c>
      <c r="T1159" t="s">
        <v>164</v>
      </c>
      <c r="U1159" t="s">
        <v>164</v>
      </c>
      <c r="V1159" s="17">
        <v>43956</v>
      </c>
      <c r="W1159" t="s">
        <v>0</v>
      </c>
      <c r="X1159">
        <v>14</v>
      </c>
      <c r="Y1159">
        <v>14</v>
      </c>
      <c r="Z1159" t="s">
        <v>163</v>
      </c>
      <c r="AA1159" t="s">
        <v>162</v>
      </c>
    </row>
    <row r="1160" spans="1:27" x14ac:dyDescent="0.2">
      <c r="A1160">
        <v>1158</v>
      </c>
      <c r="B1160" t="s">
        <v>0</v>
      </c>
      <c r="C1160" t="s">
        <v>3391</v>
      </c>
      <c r="D1160" t="s">
        <v>164</v>
      </c>
      <c r="E1160">
        <v>50.648000000000003</v>
      </c>
      <c r="F1160">
        <v>-117.971</v>
      </c>
      <c r="G1160">
        <v>1974</v>
      </c>
      <c r="H1160">
        <v>9</v>
      </c>
      <c r="I1160">
        <v>13</v>
      </c>
      <c r="J1160" s="17">
        <v>27285</v>
      </c>
      <c r="M1160" t="s">
        <v>2945</v>
      </c>
      <c r="N1160">
        <v>350.8</v>
      </c>
      <c r="O1160" t="s">
        <v>185</v>
      </c>
      <c r="P1160" t="s">
        <v>164</v>
      </c>
      <c r="Q1160" t="s">
        <v>166</v>
      </c>
      <c r="R1160" t="s">
        <v>164</v>
      </c>
      <c r="S1160" t="s">
        <v>3390</v>
      </c>
      <c r="T1160" t="s">
        <v>164</v>
      </c>
      <c r="U1160" t="s">
        <v>164</v>
      </c>
      <c r="V1160" s="17">
        <v>43956</v>
      </c>
      <c r="W1160" t="s">
        <v>0</v>
      </c>
      <c r="X1160">
        <v>14</v>
      </c>
      <c r="Y1160">
        <v>14</v>
      </c>
      <c r="Z1160" t="s">
        <v>163</v>
      </c>
      <c r="AA1160" t="s">
        <v>162</v>
      </c>
    </row>
    <row r="1161" spans="1:27" x14ac:dyDescent="0.2">
      <c r="A1161">
        <v>1159</v>
      </c>
      <c r="B1161" t="s">
        <v>0</v>
      </c>
      <c r="C1161" t="s">
        <v>3389</v>
      </c>
      <c r="D1161" t="s">
        <v>164</v>
      </c>
      <c r="E1161">
        <v>50.249000000000002</v>
      </c>
      <c r="F1161">
        <v>-117.652</v>
      </c>
      <c r="G1161">
        <v>1973</v>
      </c>
      <c r="H1161">
        <v>7</v>
      </c>
      <c r="I1161">
        <v>29</v>
      </c>
      <c r="J1161" s="17">
        <v>26874</v>
      </c>
      <c r="M1161" t="s">
        <v>2945</v>
      </c>
      <c r="N1161">
        <v>2509</v>
      </c>
      <c r="O1161" t="s">
        <v>167</v>
      </c>
      <c r="P1161" t="s">
        <v>164</v>
      </c>
      <c r="Q1161" t="s">
        <v>166</v>
      </c>
      <c r="R1161" t="s">
        <v>164</v>
      </c>
      <c r="S1161" t="s">
        <v>3388</v>
      </c>
      <c r="T1161" t="s">
        <v>164</v>
      </c>
      <c r="U1161" t="s">
        <v>164</v>
      </c>
      <c r="V1161" s="17">
        <v>43956</v>
      </c>
      <c r="W1161" t="s">
        <v>0</v>
      </c>
      <c r="X1161">
        <v>14</v>
      </c>
      <c r="Y1161">
        <v>14</v>
      </c>
      <c r="Z1161" t="s">
        <v>163</v>
      </c>
      <c r="AA1161" t="s">
        <v>162</v>
      </c>
    </row>
    <row r="1162" spans="1:27" x14ac:dyDescent="0.2">
      <c r="A1162">
        <v>1160</v>
      </c>
      <c r="B1162" t="s">
        <v>0</v>
      </c>
      <c r="C1162" t="s">
        <v>3387</v>
      </c>
      <c r="D1162" t="s">
        <v>164</v>
      </c>
      <c r="E1162">
        <v>49.933999999999898</v>
      </c>
      <c r="F1162">
        <v>-119.916</v>
      </c>
      <c r="G1162">
        <v>1974</v>
      </c>
      <c r="H1162">
        <v>10</v>
      </c>
      <c r="I1162">
        <v>4</v>
      </c>
      <c r="J1162" s="17">
        <v>27306</v>
      </c>
      <c r="M1162" t="s">
        <v>2945</v>
      </c>
      <c r="N1162">
        <v>1472.2</v>
      </c>
      <c r="O1162" t="s">
        <v>185</v>
      </c>
      <c r="P1162" t="s">
        <v>164</v>
      </c>
      <c r="Q1162" t="s">
        <v>166</v>
      </c>
      <c r="R1162" t="s">
        <v>164</v>
      </c>
      <c r="S1162" t="s">
        <v>3386</v>
      </c>
      <c r="T1162" t="s">
        <v>164</v>
      </c>
      <c r="U1162" t="s">
        <v>164</v>
      </c>
      <c r="V1162" s="17">
        <v>43956</v>
      </c>
      <c r="W1162" t="s">
        <v>0</v>
      </c>
      <c r="X1162">
        <v>14</v>
      </c>
      <c r="Y1162">
        <v>14</v>
      </c>
      <c r="Z1162" t="s">
        <v>163</v>
      </c>
      <c r="AA1162" t="s">
        <v>162</v>
      </c>
    </row>
    <row r="1163" spans="1:27" x14ac:dyDescent="0.2">
      <c r="A1163">
        <v>1161</v>
      </c>
      <c r="B1163" t="s">
        <v>0</v>
      </c>
      <c r="C1163" t="s">
        <v>3385</v>
      </c>
      <c r="D1163" t="s">
        <v>164</v>
      </c>
      <c r="E1163">
        <v>50.491999999999898</v>
      </c>
      <c r="F1163">
        <v>-127.345</v>
      </c>
      <c r="G1163">
        <v>1972</v>
      </c>
      <c r="H1163">
        <v>8</v>
      </c>
      <c r="I1163">
        <v>2</v>
      </c>
      <c r="J1163" s="17">
        <v>26513</v>
      </c>
      <c r="M1163" t="s">
        <v>2945</v>
      </c>
      <c r="N1163">
        <v>288.10000000000002</v>
      </c>
      <c r="O1163" t="s">
        <v>185</v>
      </c>
      <c r="P1163" t="s">
        <v>164</v>
      </c>
      <c r="Q1163" t="s">
        <v>166</v>
      </c>
      <c r="R1163" t="s">
        <v>164</v>
      </c>
      <c r="S1163" t="s">
        <v>3384</v>
      </c>
      <c r="T1163" t="s">
        <v>164</v>
      </c>
      <c r="U1163" t="s">
        <v>164</v>
      </c>
      <c r="V1163" s="17">
        <v>43956</v>
      </c>
      <c r="W1163" t="s">
        <v>0</v>
      </c>
      <c r="X1163">
        <v>13</v>
      </c>
      <c r="Y1163">
        <v>13</v>
      </c>
      <c r="Z1163" t="s">
        <v>208</v>
      </c>
      <c r="AA1163" t="s">
        <v>207</v>
      </c>
    </row>
    <row r="1164" spans="1:27" x14ac:dyDescent="0.2">
      <c r="A1164">
        <v>1162</v>
      </c>
      <c r="B1164" t="s">
        <v>0</v>
      </c>
      <c r="C1164" t="s">
        <v>3383</v>
      </c>
      <c r="D1164" t="s">
        <v>164</v>
      </c>
      <c r="E1164">
        <v>50.39</v>
      </c>
      <c r="F1164">
        <v>-126.175</v>
      </c>
      <c r="G1164">
        <v>1973</v>
      </c>
      <c r="H1164">
        <v>6</v>
      </c>
      <c r="I1164">
        <v>3</v>
      </c>
      <c r="J1164" s="17">
        <v>26818</v>
      </c>
      <c r="M1164" t="s">
        <v>2945</v>
      </c>
      <c r="N1164">
        <v>202.3</v>
      </c>
      <c r="O1164" t="s">
        <v>185</v>
      </c>
      <c r="P1164" t="s">
        <v>164</v>
      </c>
      <c r="Q1164" t="s">
        <v>166</v>
      </c>
      <c r="R1164" t="s">
        <v>164</v>
      </c>
      <c r="S1164" t="s">
        <v>3382</v>
      </c>
      <c r="T1164" t="s">
        <v>164</v>
      </c>
      <c r="U1164" t="s">
        <v>164</v>
      </c>
      <c r="V1164" s="17">
        <v>43956</v>
      </c>
      <c r="W1164" t="s">
        <v>0</v>
      </c>
      <c r="X1164">
        <v>13</v>
      </c>
      <c r="Y1164">
        <v>13</v>
      </c>
      <c r="Z1164" t="s">
        <v>208</v>
      </c>
      <c r="AA1164" t="s">
        <v>207</v>
      </c>
    </row>
    <row r="1165" spans="1:27" x14ac:dyDescent="0.2">
      <c r="A1165">
        <v>1163</v>
      </c>
      <c r="B1165" t="s">
        <v>0</v>
      </c>
      <c r="C1165" t="s">
        <v>3381</v>
      </c>
      <c r="D1165" t="s">
        <v>164</v>
      </c>
      <c r="E1165">
        <v>48.531999999999897</v>
      </c>
      <c r="F1165">
        <v>-123.842</v>
      </c>
      <c r="G1165">
        <v>1972</v>
      </c>
      <c r="H1165">
        <v>9</v>
      </c>
      <c r="I1165">
        <v>16</v>
      </c>
      <c r="J1165" s="17">
        <v>26558</v>
      </c>
      <c r="M1165" t="s">
        <v>2945</v>
      </c>
      <c r="N1165">
        <v>309.5</v>
      </c>
      <c r="O1165" t="s">
        <v>185</v>
      </c>
      <c r="P1165" t="s">
        <v>164</v>
      </c>
      <c r="Q1165" t="s">
        <v>166</v>
      </c>
      <c r="R1165" t="s">
        <v>164</v>
      </c>
      <c r="S1165" t="s">
        <v>3380</v>
      </c>
      <c r="T1165" t="s">
        <v>164</v>
      </c>
      <c r="U1165" t="s">
        <v>164</v>
      </c>
      <c r="V1165" s="17">
        <v>43956</v>
      </c>
      <c r="W1165" t="s">
        <v>0</v>
      </c>
      <c r="X1165">
        <v>13</v>
      </c>
      <c r="Y1165">
        <v>13</v>
      </c>
      <c r="Z1165" t="s">
        <v>208</v>
      </c>
      <c r="AA1165" t="s">
        <v>207</v>
      </c>
    </row>
    <row r="1166" spans="1:27" x14ac:dyDescent="0.2">
      <c r="A1166">
        <v>1164</v>
      </c>
      <c r="B1166" t="s">
        <v>0</v>
      </c>
      <c r="C1166" t="s">
        <v>3379</v>
      </c>
      <c r="D1166" t="s">
        <v>164</v>
      </c>
      <c r="E1166">
        <v>48.509999999999899</v>
      </c>
      <c r="F1166">
        <v>-123.852999999999</v>
      </c>
      <c r="G1166">
        <v>1972</v>
      </c>
      <c r="H1166">
        <v>9</v>
      </c>
      <c r="I1166">
        <v>14</v>
      </c>
      <c r="J1166" s="17">
        <v>26556</v>
      </c>
      <c r="M1166" t="s">
        <v>2945</v>
      </c>
      <c r="N1166">
        <v>697.6</v>
      </c>
      <c r="O1166" t="s">
        <v>185</v>
      </c>
      <c r="P1166" t="s">
        <v>164</v>
      </c>
      <c r="Q1166" t="s">
        <v>166</v>
      </c>
      <c r="R1166" t="s">
        <v>164</v>
      </c>
      <c r="S1166" t="s">
        <v>3378</v>
      </c>
      <c r="T1166" t="s">
        <v>164</v>
      </c>
      <c r="U1166" t="s">
        <v>164</v>
      </c>
      <c r="V1166" s="17">
        <v>43956</v>
      </c>
      <c r="W1166" t="s">
        <v>0</v>
      </c>
      <c r="X1166">
        <v>13</v>
      </c>
      <c r="Y1166">
        <v>13</v>
      </c>
      <c r="Z1166" t="s">
        <v>208</v>
      </c>
      <c r="AA1166" t="s">
        <v>207</v>
      </c>
    </row>
    <row r="1167" spans="1:27" x14ac:dyDescent="0.2">
      <c r="A1167">
        <v>1165</v>
      </c>
      <c r="B1167" t="s">
        <v>0</v>
      </c>
      <c r="C1167" t="s">
        <v>3377</v>
      </c>
      <c r="D1167" t="s">
        <v>164</v>
      </c>
      <c r="E1167">
        <v>48.463000000000001</v>
      </c>
      <c r="F1167">
        <v>-124.01600000000001</v>
      </c>
      <c r="G1167">
        <v>1972</v>
      </c>
      <c r="H1167">
        <v>10</v>
      </c>
      <c r="I1167">
        <v>14</v>
      </c>
      <c r="J1167" s="17">
        <v>26586</v>
      </c>
      <c r="M1167" t="s">
        <v>2945</v>
      </c>
      <c r="N1167">
        <v>248.8</v>
      </c>
      <c r="O1167" t="s">
        <v>185</v>
      </c>
      <c r="P1167" t="s">
        <v>164</v>
      </c>
      <c r="Q1167" t="s">
        <v>166</v>
      </c>
      <c r="R1167" t="s">
        <v>164</v>
      </c>
      <c r="S1167" t="s">
        <v>3376</v>
      </c>
      <c r="T1167" t="s">
        <v>164</v>
      </c>
      <c r="U1167" t="s">
        <v>164</v>
      </c>
      <c r="V1167" s="17">
        <v>43956</v>
      </c>
      <c r="W1167" t="s">
        <v>0</v>
      </c>
      <c r="X1167">
        <v>13</v>
      </c>
      <c r="Y1167">
        <v>13</v>
      </c>
      <c r="Z1167" t="s">
        <v>208</v>
      </c>
      <c r="AA1167" t="s">
        <v>207</v>
      </c>
    </row>
    <row r="1168" spans="1:27" x14ac:dyDescent="0.2">
      <c r="A1168">
        <v>1166</v>
      </c>
      <c r="B1168" t="s">
        <v>0</v>
      </c>
      <c r="C1168" t="s">
        <v>3375</v>
      </c>
      <c r="D1168" t="s">
        <v>164</v>
      </c>
      <c r="E1168">
        <v>50.018000000000001</v>
      </c>
      <c r="F1168">
        <v>-127.003</v>
      </c>
      <c r="G1168">
        <v>1972</v>
      </c>
      <c r="H1168">
        <v>8</v>
      </c>
      <c r="I1168">
        <v>27</v>
      </c>
      <c r="J1168" s="17">
        <v>26538</v>
      </c>
      <c r="M1168" t="s">
        <v>2945</v>
      </c>
      <c r="N1168">
        <v>314.8</v>
      </c>
      <c r="O1168" t="s">
        <v>185</v>
      </c>
      <c r="P1168" t="s">
        <v>164</v>
      </c>
      <c r="Q1168" t="s">
        <v>166</v>
      </c>
      <c r="R1168" t="s">
        <v>164</v>
      </c>
      <c r="S1168" t="s">
        <v>3374</v>
      </c>
      <c r="T1168" t="s">
        <v>164</v>
      </c>
      <c r="U1168" t="s">
        <v>164</v>
      </c>
      <c r="V1168" s="17">
        <v>43956</v>
      </c>
      <c r="W1168" t="s">
        <v>0</v>
      </c>
      <c r="X1168">
        <v>13</v>
      </c>
      <c r="Y1168">
        <v>13</v>
      </c>
      <c r="Z1168" t="s">
        <v>208</v>
      </c>
      <c r="AA1168" t="s">
        <v>207</v>
      </c>
    </row>
    <row r="1169" spans="1:27" x14ac:dyDescent="0.2">
      <c r="A1169">
        <v>1167</v>
      </c>
      <c r="B1169" t="s">
        <v>0</v>
      </c>
      <c r="C1169" t="s">
        <v>3373</v>
      </c>
      <c r="D1169" t="s">
        <v>164</v>
      </c>
      <c r="E1169">
        <v>49.039000000000001</v>
      </c>
      <c r="F1169">
        <v>-118.699</v>
      </c>
      <c r="G1169">
        <v>1973</v>
      </c>
      <c r="H1169">
        <v>7</v>
      </c>
      <c r="I1169">
        <v>10</v>
      </c>
      <c r="J1169" s="17">
        <v>26855</v>
      </c>
      <c r="M1169" t="s">
        <v>2945</v>
      </c>
      <c r="N1169">
        <v>1446.7</v>
      </c>
      <c r="O1169" t="s">
        <v>185</v>
      </c>
      <c r="P1169" t="s">
        <v>164</v>
      </c>
      <c r="Q1169" t="s">
        <v>166</v>
      </c>
      <c r="R1169" t="s">
        <v>164</v>
      </c>
      <c r="S1169" t="s">
        <v>3372</v>
      </c>
      <c r="T1169" t="s">
        <v>164</v>
      </c>
      <c r="U1169" t="s">
        <v>164</v>
      </c>
      <c r="V1169" s="17">
        <v>43956</v>
      </c>
      <c r="W1169" t="s">
        <v>0</v>
      </c>
      <c r="X1169">
        <v>14</v>
      </c>
      <c r="Y1169">
        <v>14</v>
      </c>
      <c r="Z1169" t="s">
        <v>163</v>
      </c>
      <c r="AA1169" t="s">
        <v>162</v>
      </c>
    </row>
    <row r="1170" spans="1:27" x14ac:dyDescent="0.2">
      <c r="A1170">
        <v>1168</v>
      </c>
      <c r="B1170" t="s">
        <v>0</v>
      </c>
      <c r="C1170" t="s">
        <v>3371</v>
      </c>
      <c r="D1170" t="s">
        <v>164</v>
      </c>
      <c r="E1170">
        <v>50.110999999999898</v>
      </c>
      <c r="F1170">
        <v>-118.538</v>
      </c>
      <c r="G1170">
        <v>1973</v>
      </c>
      <c r="H1170">
        <v>9</v>
      </c>
      <c r="I1170">
        <v>8</v>
      </c>
      <c r="J1170" s="17">
        <v>26915</v>
      </c>
      <c r="M1170" t="s">
        <v>2945</v>
      </c>
      <c r="N1170">
        <v>307.5</v>
      </c>
      <c r="O1170" t="s">
        <v>185</v>
      </c>
      <c r="P1170" t="s">
        <v>164</v>
      </c>
      <c r="Q1170" t="s">
        <v>166</v>
      </c>
      <c r="R1170" t="s">
        <v>164</v>
      </c>
      <c r="S1170" t="s">
        <v>3370</v>
      </c>
      <c r="T1170" t="s">
        <v>164</v>
      </c>
      <c r="U1170" t="s">
        <v>164</v>
      </c>
      <c r="V1170" s="17">
        <v>43956</v>
      </c>
      <c r="W1170" t="s">
        <v>0</v>
      </c>
      <c r="X1170">
        <v>14</v>
      </c>
      <c r="Y1170">
        <v>14</v>
      </c>
      <c r="Z1170" t="s">
        <v>163</v>
      </c>
      <c r="AA1170" t="s">
        <v>162</v>
      </c>
    </row>
    <row r="1171" spans="1:27" x14ac:dyDescent="0.2">
      <c r="A1171">
        <v>1169</v>
      </c>
      <c r="B1171" t="s">
        <v>0</v>
      </c>
      <c r="C1171" t="s">
        <v>3369</v>
      </c>
      <c r="D1171" t="s">
        <v>164</v>
      </c>
      <c r="E1171">
        <v>49.274999999999899</v>
      </c>
      <c r="F1171">
        <v>-122.166</v>
      </c>
      <c r="G1171">
        <v>1974</v>
      </c>
      <c r="H1171">
        <v>9</v>
      </c>
      <c r="I1171">
        <v>19</v>
      </c>
      <c r="J1171" s="17">
        <v>27291</v>
      </c>
      <c r="M1171" t="s">
        <v>2945</v>
      </c>
      <c r="N1171">
        <v>348.39999999999901</v>
      </c>
      <c r="O1171" t="s">
        <v>185</v>
      </c>
      <c r="P1171" t="s">
        <v>164</v>
      </c>
      <c r="Q1171" t="s">
        <v>166</v>
      </c>
      <c r="R1171" t="s">
        <v>164</v>
      </c>
      <c r="S1171" t="s">
        <v>3368</v>
      </c>
      <c r="T1171" t="s">
        <v>164</v>
      </c>
      <c r="U1171" t="s">
        <v>164</v>
      </c>
      <c r="V1171" s="17">
        <v>43956</v>
      </c>
      <c r="W1171" t="s">
        <v>0</v>
      </c>
      <c r="X1171">
        <v>13</v>
      </c>
      <c r="Y1171">
        <v>13</v>
      </c>
      <c r="Z1171" t="s">
        <v>208</v>
      </c>
      <c r="AA1171" t="s">
        <v>207</v>
      </c>
    </row>
    <row r="1172" spans="1:27" x14ac:dyDescent="0.2">
      <c r="A1172">
        <v>1170</v>
      </c>
      <c r="B1172" t="s">
        <v>0</v>
      </c>
      <c r="C1172" t="s">
        <v>3367</v>
      </c>
      <c r="D1172" t="s">
        <v>164</v>
      </c>
      <c r="E1172">
        <v>48.655000000000001</v>
      </c>
      <c r="F1172">
        <v>-124.16800000000001</v>
      </c>
      <c r="G1172">
        <v>1972</v>
      </c>
      <c r="H1172">
        <v>10</v>
      </c>
      <c r="I1172">
        <v>13</v>
      </c>
      <c r="J1172" s="17">
        <v>26585</v>
      </c>
      <c r="M1172" t="s">
        <v>2945</v>
      </c>
      <c r="N1172">
        <v>272.69999999999902</v>
      </c>
      <c r="O1172" t="s">
        <v>185</v>
      </c>
      <c r="P1172" t="s">
        <v>164</v>
      </c>
      <c r="Q1172" t="s">
        <v>166</v>
      </c>
      <c r="R1172" t="s">
        <v>164</v>
      </c>
      <c r="S1172" t="s">
        <v>3366</v>
      </c>
      <c r="T1172" t="s">
        <v>164</v>
      </c>
      <c r="U1172" t="s">
        <v>164</v>
      </c>
      <c r="V1172" s="17">
        <v>43956</v>
      </c>
      <c r="W1172" t="s">
        <v>0</v>
      </c>
      <c r="X1172">
        <v>13</v>
      </c>
      <c r="Y1172">
        <v>13</v>
      </c>
      <c r="Z1172" t="s">
        <v>208</v>
      </c>
      <c r="AA1172" t="s">
        <v>207</v>
      </c>
    </row>
    <row r="1173" spans="1:27" x14ac:dyDescent="0.2">
      <c r="A1173">
        <v>1171</v>
      </c>
      <c r="B1173" t="s">
        <v>0</v>
      </c>
      <c r="C1173" t="s">
        <v>3365</v>
      </c>
      <c r="D1173" t="s">
        <v>164</v>
      </c>
      <c r="E1173">
        <v>49.003</v>
      </c>
      <c r="F1173">
        <v>-115.471999999999</v>
      </c>
      <c r="G1173">
        <v>1973</v>
      </c>
      <c r="H1173">
        <v>8</v>
      </c>
      <c r="I1173">
        <v>14</v>
      </c>
      <c r="J1173" s="17">
        <v>26890</v>
      </c>
      <c r="M1173" t="s">
        <v>2945</v>
      </c>
      <c r="N1173">
        <v>2774.0999999999899</v>
      </c>
      <c r="O1173" t="s">
        <v>167</v>
      </c>
      <c r="P1173" t="s">
        <v>164</v>
      </c>
      <c r="Q1173" t="s">
        <v>166</v>
      </c>
      <c r="R1173" t="s">
        <v>164</v>
      </c>
      <c r="S1173" t="s">
        <v>3364</v>
      </c>
      <c r="T1173" t="s">
        <v>164</v>
      </c>
      <c r="U1173" t="s">
        <v>164</v>
      </c>
      <c r="V1173" s="17">
        <v>43956</v>
      </c>
      <c r="W1173" t="s">
        <v>0</v>
      </c>
      <c r="X1173">
        <v>14</v>
      </c>
      <c r="Y1173">
        <v>14</v>
      </c>
      <c r="Z1173" t="s">
        <v>163</v>
      </c>
      <c r="AA1173" t="s">
        <v>162</v>
      </c>
    </row>
    <row r="1174" spans="1:27" x14ac:dyDescent="0.2">
      <c r="A1174">
        <v>1172</v>
      </c>
      <c r="B1174" t="s">
        <v>0</v>
      </c>
      <c r="C1174" t="s">
        <v>3363</v>
      </c>
      <c r="D1174" t="s">
        <v>164</v>
      </c>
      <c r="E1174">
        <v>49.125999999999898</v>
      </c>
      <c r="F1174">
        <v>-115.79300000000001</v>
      </c>
      <c r="G1174">
        <v>1973</v>
      </c>
      <c r="H1174">
        <v>8</v>
      </c>
      <c r="I1174">
        <v>11</v>
      </c>
      <c r="J1174" s="17">
        <v>26887</v>
      </c>
      <c r="M1174" t="s">
        <v>2945</v>
      </c>
      <c r="N1174">
        <v>1258.5</v>
      </c>
      <c r="O1174" t="s">
        <v>167</v>
      </c>
      <c r="P1174" t="s">
        <v>164</v>
      </c>
      <c r="Q1174" t="s">
        <v>166</v>
      </c>
      <c r="R1174" t="s">
        <v>164</v>
      </c>
      <c r="S1174" t="s">
        <v>3362</v>
      </c>
      <c r="T1174" t="s">
        <v>164</v>
      </c>
      <c r="U1174" t="s">
        <v>164</v>
      </c>
      <c r="V1174" s="17">
        <v>43956</v>
      </c>
      <c r="W1174" t="s">
        <v>0</v>
      </c>
      <c r="X1174">
        <v>14</v>
      </c>
      <c r="Y1174">
        <v>14</v>
      </c>
      <c r="Z1174" t="s">
        <v>163</v>
      </c>
      <c r="AA1174" t="s">
        <v>162</v>
      </c>
    </row>
    <row r="1175" spans="1:27" x14ac:dyDescent="0.2">
      <c r="A1175">
        <v>1173</v>
      </c>
      <c r="B1175" t="s">
        <v>0</v>
      </c>
      <c r="C1175" t="s">
        <v>3361</v>
      </c>
      <c r="D1175" t="s">
        <v>164</v>
      </c>
      <c r="E1175">
        <v>49.1619999999999</v>
      </c>
      <c r="F1175">
        <v>-120.51</v>
      </c>
      <c r="G1175">
        <v>1974</v>
      </c>
      <c r="H1175">
        <v>6</v>
      </c>
      <c r="I1175">
        <v>10</v>
      </c>
      <c r="J1175" s="17">
        <v>27190</v>
      </c>
      <c r="M1175" t="s">
        <v>2945</v>
      </c>
      <c r="N1175">
        <v>546.29999999999905</v>
      </c>
      <c r="O1175" t="s">
        <v>185</v>
      </c>
      <c r="P1175" t="s">
        <v>164</v>
      </c>
      <c r="Q1175" t="s">
        <v>166</v>
      </c>
      <c r="R1175" t="s">
        <v>164</v>
      </c>
      <c r="S1175" t="s">
        <v>3360</v>
      </c>
      <c r="T1175" t="s">
        <v>164</v>
      </c>
      <c r="U1175" t="s">
        <v>164</v>
      </c>
      <c r="V1175" s="17">
        <v>43956</v>
      </c>
      <c r="W1175" t="s">
        <v>0</v>
      </c>
      <c r="X1175">
        <v>14</v>
      </c>
      <c r="Y1175">
        <v>14</v>
      </c>
      <c r="Z1175" t="s">
        <v>163</v>
      </c>
      <c r="AA1175" t="s">
        <v>162</v>
      </c>
    </row>
    <row r="1176" spans="1:27" x14ac:dyDescent="0.2">
      <c r="A1176">
        <v>1174</v>
      </c>
      <c r="B1176" t="s">
        <v>0</v>
      </c>
      <c r="C1176" t="s">
        <v>3359</v>
      </c>
      <c r="D1176" t="s">
        <v>164</v>
      </c>
      <c r="E1176">
        <v>49.183999999999898</v>
      </c>
      <c r="F1176">
        <v>-119.483</v>
      </c>
      <c r="G1176">
        <v>1972</v>
      </c>
      <c r="H1176">
        <v>7</v>
      </c>
      <c r="I1176">
        <v>23</v>
      </c>
      <c r="J1176" s="17">
        <v>26503</v>
      </c>
      <c r="M1176" t="s">
        <v>2945</v>
      </c>
      <c r="N1176">
        <v>934.79999999999905</v>
      </c>
      <c r="O1176" t="s">
        <v>185</v>
      </c>
      <c r="P1176" t="s">
        <v>164</v>
      </c>
      <c r="Q1176" t="s">
        <v>166</v>
      </c>
      <c r="R1176" t="s">
        <v>164</v>
      </c>
      <c r="S1176" t="s">
        <v>3358</v>
      </c>
      <c r="T1176" t="s">
        <v>164</v>
      </c>
      <c r="U1176" t="s">
        <v>164</v>
      </c>
      <c r="V1176" s="17">
        <v>43956</v>
      </c>
      <c r="W1176" t="s">
        <v>0</v>
      </c>
      <c r="X1176">
        <v>14</v>
      </c>
      <c r="Y1176">
        <v>14</v>
      </c>
      <c r="Z1176" t="s">
        <v>163</v>
      </c>
      <c r="AA1176" t="s">
        <v>162</v>
      </c>
    </row>
    <row r="1177" spans="1:27" x14ac:dyDescent="0.2">
      <c r="A1177">
        <v>1175</v>
      </c>
      <c r="B1177" t="s">
        <v>0</v>
      </c>
      <c r="C1177" t="s">
        <v>3357</v>
      </c>
      <c r="D1177" t="s">
        <v>164</v>
      </c>
      <c r="E1177">
        <v>49.054000000000002</v>
      </c>
      <c r="F1177">
        <v>-118.449</v>
      </c>
      <c r="G1177">
        <v>1973</v>
      </c>
      <c r="H1177">
        <v>8</v>
      </c>
      <c r="I1177">
        <v>14</v>
      </c>
      <c r="J1177" s="17">
        <v>26890</v>
      </c>
      <c r="M1177" t="s">
        <v>2945</v>
      </c>
      <c r="N1177">
        <v>414.8</v>
      </c>
      <c r="O1177" t="s">
        <v>185</v>
      </c>
      <c r="P1177" t="s">
        <v>164</v>
      </c>
      <c r="Q1177" t="s">
        <v>166</v>
      </c>
      <c r="R1177" t="s">
        <v>164</v>
      </c>
      <c r="S1177" t="s">
        <v>3356</v>
      </c>
      <c r="T1177" t="s">
        <v>164</v>
      </c>
      <c r="U1177" t="s">
        <v>164</v>
      </c>
      <c r="V1177" s="17">
        <v>43956</v>
      </c>
      <c r="W1177" t="s">
        <v>0</v>
      </c>
      <c r="X1177">
        <v>14</v>
      </c>
      <c r="Y1177">
        <v>14</v>
      </c>
      <c r="Z1177" t="s">
        <v>163</v>
      </c>
      <c r="AA1177" t="s">
        <v>162</v>
      </c>
    </row>
    <row r="1178" spans="1:27" x14ac:dyDescent="0.2">
      <c r="A1178">
        <v>1176</v>
      </c>
      <c r="B1178" t="s">
        <v>0</v>
      </c>
      <c r="C1178" t="s">
        <v>3355</v>
      </c>
      <c r="D1178" t="s">
        <v>164</v>
      </c>
      <c r="E1178">
        <v>59.110999999999898</v>
      </c>
      <c r="F1178">
        <v>-120.76600000000001</v>
      </c>
      <c r="G1178">
        <v>1972</v>
      </c>
      <c r="H1178">
        <v>6</v>
      </c>
      <c r="I1178">
        <v>1</v>
      </c>
      <c r="J1178" s="17">
        <v>26451</v>
      </c>
      <c r="M1178" t="s">
        <v>2945</v>
      </c>
      <c r="N1178">
        <v>9712.3999999999905</v>
      </c>
      <c r="O1178" t="s">
        <v>167</v>
      </c>
      <c r="P1178" t="s">
        <v>164</v>
      </c>
      <c r="Q1178" t="s">
        <v>166</v>
      </c>
      <c r="R1178" t="s">
        <v>164</v>
      </c>
      <c r="S1178" t="s">
        <v>3354</v>
      </c>
      <c r="T1178" t="s">
        <v>164</v>
      </c>
      <c r="U1178" t="s">
        <v>164</v>
      </c>
      <c r="V1178" s="17">
        <v>43956</v>
      </c>
      <c r="W1178" t="s">
        <v>0</v>
      </c>
      <c r="X1178">
        <v>4</v>
      </c>
      <c r="Y1178">
        <v>4</v>
      </c>
      <c r="Z1178" t="s">
        <v>226</v>
      </c>
      <c r="AA1178" t="s">
        <v>225</v>
      </c>
    </row>
    <row r="1179" spans="1:27" x14ac:dyDescent="0.2">
      <c r="A1179">
        <v>1177</v>
      </c>
      <c r="B1179" t="s">
        <v>0</v>
      </c>
      <c r="C1179" t="s">
        <v>3353</v>
      </c>
      <c r="D1179" t="s">
        <v>164</v>
      </c>
      <c r="E1179">
        <v>59.582999999999899</v>
      </c>
      <c r="F1179">
        <v>-120.964</v>
      </c>
      <c r="G1179">
        <v>1978</v>
      </c>
      <c r="H1179">
        <v>8</v>
      </c>
      <c r="I1179">
        <v>4</v>
      </c>
      <c r="J1179" s="17">
        <v>28706</v>
      </c>
      <c r="M1179" t="s">
        <v>2945</v>
      </c>
      <c r="N1179">
        <v>1350</v>
      </c>
      <c r="O1179" t="s">
        <v>167</v>
      </c>
      <c r="P1179" t="s">
        <v>164</v>
      </c>
      <c r="Q1179" t="s">
        <v>166</v>
      </c>
      <c r="R1179" t="s">
        <v>164</v>
      </c>
      <c r="S1179" t="s">
        <v>3352</v>
      </c>
      <c r="T1179" t="s">
        <v>164</v>
      </c>
      <c r="U1179" t="s">
        <v>164</v>
      </c>
      <c r="V1179" s="17">
        <v>43956</v>
      </c>
      <c r="W1179" t="s">
        <v>0</v>
      </c>
      <c r="X1179">
        <v>4</v>
      </c>
      <c r="Y1179">
        <v>4</v>
      </c>
      <c r="Z1179" t="s">
        <v>226</v>
      </c>
      <c r="AA1179" t="s">
        <v>225</v>
      </c>
    </row>
    <row r="1180" spans="1:27" x14ac:dyDescent="0.2">
      <c r="A1180">
        <v>1178</v>
      </c>
      <c r="B1180" t="s">
        <v>0</v>
      </c>
      <c r="C1180" t="s">
        <v>3351</v>
      </c>
      <c r="D1180" t="s">
        <v>164</v>
      </c>
      <c r="E1180">
        <v>57.405000000000001</v>
      </c>
      <c r="F1180">
        <v>-122.661</v>
      </c>
      <c r="G1180">
        <v>1972</v>
      </c>
      <c r="H1180">
        <v>5</v>
      </c>
      <c r="I1180">
        <v>20</v>
      </c>
      <c r="J1180" s="17">
        <v>26439</v>
      </c>
      <c r="M1180" t="s">
        <v>2945</v>
      </c>
      <c r="N1180">
        <v>547.1</v>
      </c>
      <c r="O1180" t="s">
        <v>185</v>
      </c>
      <c r="P1180" t="s">
        <v>164</v>
      </c>
      <c r="Q1180" t="s">
        <v>166</v>
      </c>
      <c r="R1180" t="s">
        <v>164</v>
      </c>
      <c r="S1180" t="s">
        <v>3350</v>
      </c>
      <c r="T1180" t="s">
        <v>164</v>
      </c>
      <c r="U1180" t="s">
        <v>164</v>
      </c>
      <c r="V1180" s="17">
        <v>43956</v>
      </c>
      <c r="W1180" t="s">
        <v>0</v>
      </c>
      <c r="X1180">
        <v>4</v>
      </c>
      <c r="Y1180">
        <v>4</v>
      </c>
      <c r="Z1180" t="s">
        <v>226</v>
      </c>
      <c r="AA1180" t="s">
        <v>225</v>
      </c>
    </row>
    <row r="1181" spans="1:27" x14ac:dyDescent="0.2">
      <c r="A1181">
        <v>1179</v>
      </c>
      <c r="B1181" t="s">
        <v>0</v>
      </c>
      <c r="C1181" t="s">
        <v>3349</v>
      </c>
      <c r="D1181" t="s">
        <v>164</v>
      </c>
      <c r="E1181">
        <v>58.781999999999897</v>
      </c>
      <c r="F1181">
        <v>-132.50700000000001</v>
      </c>
      <c r="G1181">
        <v>1978</v>
      </c>
      <c r="H1181">
        <v>7</v>
      </c>
      <c r="I1181">
        <v>9</v>
      </c>
      <c r="J1181" s="17">
        <v>28680</v>
      </c>
      <c r="M1181" t="s">
        <v>2945</v>
      </c>
      <c r="N1181">
        <v>12759</v>
      </c>
      <c r="O1181" t="s">
        <v>167</v>
      </c>
      <c r="P1181" t="s">
        <v>164</v>
      </c>
      <c r="Q1181" t="s">
        <v>166</v>
      </c>
      <c r="R1181" t="s">
        <v>164</v>
      </c>
      <c r="S1181" t="s">
        <v>3348</v>
      </c>
      <c r="T1181" t="s">
        <v>164</v>
      </c>
      <c r="U1181" t="s">
        <v>164</v>
      </c>
      <c r="V1181" s="17">
        <v>43956</v>
      </c>
      <c r="W1181" t="s">
        <v>0</v>
      </c>
      <c r="X1181">
        <v>12</v>
      </c>
      <c r="Y1181">
        <v>12</v>
      </c>
      <c r="Z1181" t="s">
        <v>222</v>
      </c>
      <c r="AA1181" t="s">
        <v>221</v>
      </c>
    </row>
    <row r="1182" spans="1:27" x14ac:dyDescent="0.2">
      <c r="A1182">
        <v>1180</v>
      </c>
      <c r="B1182" t="s">
        <v>0</v>
      </c>
      <c r="C1182" t="s">
        <v>3347</v>
      </c>
      <c r="D1182" t="s">
        <v>164</v>
      </c>
      <c r="E1182">
        <v>58.655000000000001</v>
      </c>
      <c r="F1182">
        <v>-132.22900000000001</v>
      </c>
      <c r="G1182">
        <v>1978</v>
      </c>
      <c r="H1182">
        <v>7</v>
      </c>
      <c r="I1182">
        <v>20</v>
      </c>
      <c r="J1182" s="17">
        <v>28691</v>
      </c>
      <c r="M1182" t="s">
        <v>2945</v>
      </c>
      <c r="N1182">
        <v>4060</v>
      </c>
      <c r="O1182" t="s">
        <v>167</v>
      </c>
      <c r="P1182" t="s">
        <v>164</v>
      </c>
      <c r="Q1182" t="s">
        <v>166</v>
      </c>
      <c r="R1182" t="s">
        <v>164</v>
      </c>
      <c r="S1182" t="s">
        <v>3346</v>
      </c>
      <c r="T1182" t="s">
        <v>164</v>
      </c>
      <c r="U1182" t="s">
        <v>164</v>
      </c>
      <c r="V1182" s="17">
        <v>43956</v>
      </c>
      <c r="W1182" t="s">
        <v>0</v>
      </c>
      <c r="X1182">
        <v>12</v>
      </c>
      <c r="Y1182">
        <v>12</v>
      </c>
      <c r="Z1182" t="s">
        <v>222</v>
      </c>
      <c r="AA1182" t="s">
        <v>221</v>
      </c>
    </row>
    <row r="1183" spans="1:27" x14ac:dyDescent="0.2">
      <c r="A1183">
        <v>1181</v>
      </c>
      <c r="B1183" t="s">
        <v>0</v>
      </c>
      <c r="C1183" t="s">
        <v>3345</v>
      </c>
      <c r="D1183" t="s">
        <v>164</v>
      </c>
      <c r="E1183">
        <v>59.905000000000001</v>
      </c>
      <c r="F1183">
        <v>-134.93600000000001</v>
      </c>
      <c r="G1183">
        <v>1978</v>
      </c>
      <c r="H1183">
        <v>8</v>
      </c>
      <c r="I1183">
        <v>14</v>
      </c>
      <c r="J1183" s="17">
        <v>28716</v>
      </c>
      <c r="M1183" t="s">
        <v>2945</v>
      </c>
      <c r="N1183">
        <v>229</v>
      </c>
      <c r="O1183" t="s">
        <v>185</v>
      </c>
      <c r="P1183" t="s">
        <v>164</v>
      </c>
      <c r="Q1183" t="s">
        <v>166</v>
      </c>
      <c r="R1183" t="s">
        <v>164</v>
      </c>
      <c r="S1183" t="s">
        <v>3344</v>
      </c>
      <c r="T1183" t="s">
        <v>164</v>
      </c>
      <c r="U1183" t="s">
        <v>164</v>
      </c>
      <c r="V1183" s="17">
        <v>43956</v>
      </c>
      <c r="W1183" t="s">
        <v>0</v>
      </c>
      <c r="X1183">
        <v>12</v>
      </c>
      <c r="Y1183">
        <v>12</v>
      </c>
      <c r="Z1183" t="s">
        <v>222</v>
      </c>
      <c r="AA1183" t="s">
        <v>221</v>
      </c>
    </row>
    <row r="1184" spans="1:27" x14ac:dyDescent="0.2">
      <c r="A1184">
        <v>1182</v>
      </c>
      <c r="B1184" t="s">
        <v>0</v>
      </c>
      <c r="C1184" t="s">
        <v>3343</v>
      </c>
      <c r="D1184" t="s">
        <v>164</v>
      </c>
      <c r="E1184">
        <v>58.469999999999899</v>
      </c>
      <c r="F1184">
        <v>-121.298</v>
      </c>
      <c r="G1184">
        <v>1972</v>
      </c>
      <c r="H1184">
        <v>5</v>
      </c>
      <c r="I1184">
        <v>22</v>
      </c>
      <c r="J1184" s="17">
        <v>26441</v>
      </c>
      <c r="M1184" t="s">
        <v>2945</v>
      </c>
      <c r="N1184">
        <v>731.6</v>
      </c>
      <c r="O1184" t="s">
        <v>167</v>
      </c>
      <c r="P1184" t="s">
        <v>164</v>
      </c>
      <c r="Q1184" t="s">
        <v>166</v>
      </c>
      <c r="R1184" t="s">
        <v>164</v>
      </c>
      <c r="S1184" t="s">
        <v>3342</v>
      </c>
      <c r="T1184" t="s">
        <v>164</v>
      </c>
      <c r="U1184" t="s">
        <v>164</v>
      </c>
      <c r="V1184" s="17">
        <v>43956</v>
      </c>
      <c r="W1184" t="s">
        <v>0</v>
      </c>
      <c r="X1184">
        <v>4</v>
      </c>
      <c r="Y1184">
        <v>4</v>
      </c>
      <c r="Z1184" t="s">
        <v>226</v>
      </c>
      <c r="AA1184" t="s">
        <v>225</v>
      </c>
    </row>
    <row r="1185" spans="1:27" x14ac:dyDescent="0.2">
      <c r="A1185">
        <v>1183</v>
      </c>
      <c r="B1185" t="s">
        <v>0</v>
      </c>
      <c r="C1185" t="s">
        <v>3341</v>
      </c>
      <c r="D1185" t="s">
        <v>164</v>
      </c>
      <c r="E1185">
        <v>58.753</v>
      </c>
      <c r="F1185">
        <v>-123.173</v>
      </c>
      <c r="G1185">
        <v>1972</v>
      </c>
      <c r="H1185">
        <v>5</v>
      </c>
      <c r="I1185">
        <v>31</v>
      </c>
      <c r="J1185" s="17">
        <v>26450</v>
      </c>
      <c r="M1185" t="s">
        <v>2945</v>
      </c>
      <c r="N1185">
        <v>493.3</v>
      </c>
      <c r="O1185" t="s">
        <v>167</v>
      </c>
      <c r="P1185" t="s">
        <v>164</v>
      </c>
      <c r="Q1185" t="s">
        <v>166</v>
      </c>
      <c r="R1185" t="s">
        <v>164</v>
      </c>
      <c r="S1185" t="s">
        <v>3340</v>
      </c>
      <c r="T1185" t="s">
        <v>164</v>
      </c>
      <c r="U1185" t="s">
        <v>164</v>
      </c>
      <c r="V1185" s="17">
        <v>43956</v>
      </c>
      <c r="W1185" t="s">
        <v>0</v>
      </c>
      <c r="X1185">
        <v>4</v>
      </c>
      <c r="Y1185">
        <v>4</v>
      </c>
      <c r="Z1185" t="s">
        <v>226</v>
      </c>
      <c r="AA1185" t="s">
        <v>225</v>
      </c>
    </row>
    <row r="1186" spans="1:27" x14ac:dyDescent="0.2">
      <c r="A1186">
        <v>1184</v>
      </c>
      <c r="B1186" t="s">
        <v>0</v>
      </c>
      <c r="C1186" t="s">
        <v>3339</v>
      </c>
      <c r="D1186" t="s">
        <v>164</v>
      </c>
      <c r="E1186">
        <v>58.509999999999899</v>
      </c>
      <c r="F1186">
        <v>-122.867999999999</v>
      </c>
      <c r="G1186">
        <v>1972</v>
      </c>
      <c r="H1186">
        <v>6</v>
      </c>
      <c r="I1186">
        <v>11</v>
      </c>
      <c r="J1186" s="17">
        <v>26461</v>
      </c>
      <c r="M1186" t="s">
        <v>2945</v>
      </c>
      <c r="N1186">
        <v>632.89999999999895</v>
      </c>
      <c r="O1186" t="s">
        <v>167</v>
      </c>
      <c r="P1186" t="s">
        <v>164</v>
      </c>
      <c r="Q1186" t="s">
        <v>166</v>
      </c>
      <c r="R1186" t="s">
        <v>164</v>
      </c>
      <c r="S1186" t="s">
        <v>3338</v>
      </c>
      <c r="T1186" t="s">
        <v>164</v>
      </c>
      <c r="U1186" t="s">
        <v>164</v>
      </c>
      <c r="V1186" s="17">
        <v>43956</v>
      </c>
      <c r="W1186" t="s">
        <v>0</v>
      </c>
      <c r="X1186">
        <v>4</v>
      </c>
      <c r="Y1186">
        <v>4</v>
      </c>
      <c r="Z1186" t="s">
        <v>226</v>
      </c>
      <c r="AA1186" t="s">
        <v>225</v>
      </c>
    </row>
    <row r="1187" spans="1:27" x14ac:dyDescent="0.2">
      <c r="A1187">
        <v>1185</v>
      </c>
      <c r="B1187" t="s">
        <v>0</v>
      </c>
      <c r="C1187" t="s">
        <v>3337</v>
      </c>
      <c r="D1187" t="s">
        <v>164</v>
      </c>
      <c r="E1187">
        <v>58.289000000000001</v>
      </c>
      <c r="F1187">
        <v>-122.298</v>
      </c>
      <c r="G1187">
        <v>1972</v>
      </c>
      <c r="H1187">
        <v>7</v>
      </c>
      <c r="I1187">
        <v>15</v>
      </c>
      <c r="J1187" s="17">
        <v>26495</v>
      </c>
      <c r="M1187" t="s">
        <v>2945</v>
      </c>
      <c r="N1187">
        <v>890.29999999999905</v>
      </c>
      <c r="O1187" t="s">
        <v>185</v>
      </c>
      <c r="P1187" t="s">
        <v>164</v>
      </c>
      <c r="Q1187" t="s">
        <v>166</v>
      </c>
      <c r="R1187" t="s">
        <v>164</v>
      </c>
      <c r="S1187" t="s">
        <v>3336</v>
      </c>
      <c r="T1187" t="s">
        <v>164</v>
      </c>
      <c r="U1187" t="s">
        <v>164</v>
      </c>
      <c r="V1187" s="17">
        <v>43956</v>
      </c>
      <c r="W1187" t="s">
        <v>0</v>
      </c>
      <c r="X1187">
        <v>4</v>
      </c>
      <c r="Y1187">
        <v>4</v>
      </c>
      <c r="Z1187" t="s">
        <v>226</v>
      </c>
      <c r="AA1187" t="s">
        <v>225</v>
      </c>
    </row>
    <row r="1188" spans="1:27" x14ac:dyDescent="0.2">
      <c r="A1188">
        <v>1186</v>
      </c>
      <c r="B1188" t="s">
        <v>0</v>
      </c>
      <c r="C1188" t="s">
        <v>3335</v>
      </c>
      <c r="D1188" t="s">
        <v>164</v>
      </c>
      <c r="E1188">
        <v>57.741999999999898</v>
      </c>
      <c r="F1188">
        <v>-123.398</v>
      </c>
      <c r="G1188">
        <v>1972</v>
      </c>
      <c r="H1188">
        <v>6</v>
      </c>
      <c r="I1188">
        <v>1</v>
      </c>
      <c r="J1188" s="17">
        <v>26451</v>
      </c>
      <c r="M1188" t="s">
        <v>2945</v>
      </c>
      <c r="N1188">
        <v>364.19999999999902</v>
      </c>
      <c r="O1188" t="s">
        <v>167</v>
      </c>
      <c r="P1188" t="s">
        <v>164</v>
      </c>
      <c r="Q1188" t="s">
        <v>166</v>
      </c>
      <c r="R1188" t="s">
        <v>164</v>
      </c>
      <c r="S1188" t="s">
        <v>3334</v>
      </c>
      <c r="T1188" t="s">
        <v>164</v>
      </c>
      <c r="U1188" t="s">
        <v>164</v>
      </c>
      <c r="V1188" s="17">
        <v>43956</v>
      </c>
      <c r="W1188" t="s">
        <v>0</v>
      </c>
      <c r="X1188">
        <v>12</v>
      </c>
      <c r="Y1188">
        <v>12</v>
      </c>
      <c r="Z1188" t="s">
        <v>222</v>
      </c>
      <c r="AA1188" t="s">
        <v>221</v>
      </c>
    </row>
    <row r="1189" spans="1:27" x14ac:dyDescent="0.2">
      <c r="A1189">
        <v>1187</v>
      </c>
      <c r="B1189" t="s">
        <v>0</v>
      </c>
      <c r="C1189" t="s">
        <v>3333</v>
      </c>
      <c r="D1189" t="s">
        <v>164</v>
      </c>
      <c r="E1189">
        <v>59.110999999999898</v>
      </c>
      <c r="F1189">
        <v>-125.601</v>
      </c>
      <c r="G1189">
        <v>1978</v>
      </c>
      <c r="H1189">
        <v>5</v>
      </c>
      <c r="I1189">
        <v>30</v>
      </c>
      <c r="J1189" s="17">
        <v>28640</v>
      </c>
      <c r="M1189" t="s">
        <v>2945</v>
      </c>
      <c r="N1189">
        <v>327.69999999999902</v>
      </c>
      <c r="O1189" t="s">
        <v>185</v>
      </c>
      <c r="P1189" t="s">
        <v>164</v>
      </c>
      <c r="Q1189" t="s">
        <v>166</v>
      </c>
      <c r="R1189" t="s">
        <v>164</v>
      </c>
      <c r="S1189" t="s">
        <v>3332</v>
      </c>
      <c r="T1189" t="s">
        <v>164</v>
      </c>
      <c r="U1189" t="s">
        <v>164</v>
      </c>
      <c r="V1189" s="17">
        <v>43956</v>
      </c>
      <c r="W1189" t="s">
        <v>0</v>
      </c>
      <c r="X1189">
        <v>12</v>
      </c>
      <c r="Y1189">
        <v>12</v>
      </c>
      <c r="Z1189" t="s">
        <v>222</v>
      </c>
      <c r="AA1189" t="s">
        <v>221</v>
      </c>
    </row>
    <row r="1190" spans="1:27" x14ac:dyDescent="0.2">
      <c r="A1190">
        <v>1188</v>
      </c>
      <c r="B1190" t="s">
        <v>0</v>
      </c>
      <c r="C1190" t="s">
        <v>3331</v>
      </c>
      <c r="D1190" t="s">
        <v>164</v>
      </c>
      <c r="E1190">
        <v>57.6619999999999</v>
      </c>
      <c r="F1190">
        <v>-124.026</v>
      </c>
      <c r="G1190">
        <v>1978</v>
      </c>
      <c r="H1190">
        <v>6</v>
      </c>
      <c r="I1190">
        <v>29</v>
      </c>
      <c r="J1190" s="17">
        <v>28670</v>
      </c>
      <c r="M1190" t="s">
        <v>2945</v>
      </c>
      <c r="N1190">
        <v>799</v>
      </c>
      <c r="O1190" t="s">
        <v>167</v>
      </c>
      <c r="P1190" t="s">
        <v>164</v>
      </c>
      <c r="Q1190" t="s">
        <v>166</v>
      </c>
      <c r="R1190" t="s">
        <v>164</v>
      </c>
      <c r="S1190" t="s">
        <v>3330</v>
      </c>
      <c r="T1190" t="s">
        <v>164</v>
      </c>
      <c r="U1190" t="s">
        <v>164</v>
      </c>
      <c r="V1190" s="17">
        <v>43956</v>
      </c>
      <c r="W1190" t="s">
        <v>0</v>
      </c>
      <c r="X1190">
        <v>12</v>
      </c>
      <c r="Y1190">
        <v>12</v>
      </c>
      <c r="Z1190" t="s">
        <v>222</v>
      </c>
      <c r="AA1190" t="s">
        <v>221</v>
      </c>
    </row>
    <row r="1191" spans="1:27" x14ac:dyDescent="0.2">
      <c r="A1191">
        <v>1189</v>
      </c>
      <c r="B1191" t="s">
        <v>0</v>
      </c>
      <c r="C1191" t="s">
        <v>3329</v>
      </c>
      <c r="D1191" t="s">
        <v>164</v>
      </c>
      <c r="E1191">
        <v>59.14</v>
      </c>
      <c r="F1191">
        <v>-133.351</v>
      </c>
      <c r="G1191">
        <v>1978</v>
      </c>
      <c r="H1191">
        <v>6</v>
      </c>
      <c r="I1191">
        <v>29</v>
      </c>
      <c r="J1191" s="17">
        <v>28670</v>
      </c>
      <c r="M1191" t="s">
        <v>2945</v>
      </c>
      <c r="N1191">
        <v>4418</v>
      </c>
      <c r="O1191" t="s">
        <v>167</v>
      </c>
      <c r="P1191" t="s">
        <v>164</v>
      </c>
      <c r="Q1191" t="s">
        <v>166</v>
      </c>
      <c r="R1191" t="s">
        <v>164</v>
      </c>
      <c r="S1191" t="s">
        <v>3328</v>
      </c>
      <c r="T1191" t="s">
        <v>164</v>
      </c>
      <c r="U1191" t="s">
        <v>164</v>
      </c>
      <c r="V1191" s="17">
        <v>43956</v>
      </c>
      <c r="W1191" t="s">
        <v>0</v>
      </c>
      <c r="X1191">
        <v>12</v>
      </c>
      <c r="Y1191">
        <v>12</v>
      </c>
      <c r="Z1191" t="s">
        <v>222</v>
      </c>
      <c r="AA1191" t="s">
        <v>221</v>
      </c>
    </row>
    <row r="1192" spans="1:27" x14ac:dyDescent="0.2">
      <c r="A1192">
        <v>1190</v>
      </c>
      <c r="B1192" t="s">
        <v>0</v>
      </c>
      <c r="C1192" t="s">
        <v>3327</v>
      </c>
      <c r="D1192" t="s">
        <v>164</v>
      </c>
      <c r="E1192">
        <v>57.768000000000001</v>
      </c>
      <c r="F1192">
        <v>-125.465999999999</v>
      </c>
      <c r="G1192">
        <v>1978</v>
      </c>
      <c r="H1192">
        <v>7</v>
      </c>
      <c r="I1192">
        <v>30</v>
      </c>
      <c r="J1192" s="17">
        <v>28701</v>
      </c>
      <c r="M1192" t="s">
        <v>2945</v>
      </c>
      <c r="N1192">
        <v>6919.3999999999896</v>
      </c>
      <c r="O1192" t="s">
        <v>167</v>
      </c>
      <c r="P1192" t="s">
        <v>164</v>
      </c>
      <c r="Q1192" t="s">
        <v>166</v>
      </c>
      <c r="R1192" t="s">
        <v>164</v>
      </c>
      <c r="S1192" t="s">
        <v>3326</v>
      </c>
      <c r="T1192" t="s">
        <v>164</v>
      </c>
      <c r="U1192" t="s">
        <v>164</v>
      </c>
      <c r="V1192" s="17">
        <v>43956</v>
      </c>
      <c r="W1192" t="s">
        <v>0</v>
      </c>
      <c r="X1192">
        <v>12</v>
      </c>
      <c r="Y1192">
        <v>12</v>
      </c>
      <c r="Z1192" t="s">
        <v>222</v>
      </c>
      <c r="AA1192" t="s">
        <v>221</v>
      </c>
    </row>
    <row r="1193" spans="1:27" x14ac:dyDescent="0.2">
      <c r="A1193">
        <v>1191</v>
      </c>
      <c r="B1193" t="s">
        <v>0</v>
      </c>
      <c r="C1193" t="s">
        <v>3325</v>
      </c>
      <c r="D1193" t="s">
        <v>164</v>
      </c>
      <c r="E1193">
        <v>57.325000000000003</v>
      </c>
      <c r="F1193">
        <v>-121.107</v>
      </c>
      <c r="G1193">
        <v>1978</v>
      </c>
      <c r="H1193">
        <v>6</v>
      </c>
      <c r="I1193">
        <v>25</v>
      </c>
      <c r="J1193" s="17">
        <v>28666</v>
      </c>
      <c r="M1193" t="s">
        <v>2945</v>
      </c>
      <c r="N1193">
        <v>454</v>
      </c>
      <c r="O1193" t="s">
        <v>167</v>
      </c>
      <c r="P1193" t="s">
        <v>164</v>
      </c>
      <c r="Q1193" t="s">
        <v>166</v>
      </c>
      <c r="R1193" t="s">
        <v>164</v>
      </c>
      <c r="S1193" t="s">
        <v>3324</v>
      </c>
      <c r="T1193" t="s">
        <v>164</v>
      </c>
      <c r="U1193" t="s">
        <v>164</v>
      </c>
      <c r="V1193" s="17">
        <v>43956</v>
      </c>
      <c r="W1193" t="s">
        <v>0</v>
      </c>
      <c r="X1193">
        <v>9</v>
      </c>
      <c r="Y1193">
        <v>9</v>
      </c>
      <c r="Z1193" t="s">
        <v>393</v>
      </c>
      <c r="AA1193" t="s">
        <v>392</v>
      </c>
    </row>
    <row r="1194" spans="1:27" x14ac:dyDescent="0.2">
      <c r="A1194">
        <v>1192</v>
      </c>
      <c r="B1194" t="s">
        <v>0</v>
      </c>
      <c r="C1194" t="s">
        <v>3323</v>
      </c>
      <c r="D1194" t="s">
        <v>164</v>
      </c>
      <c r="E1194">
        <v>56.448</v>
      </c>
      <c r="F1194">
        <v>-121.569999999999</v>
      </c>
      <c r="G1194">
        <v>1973</v>
      </c>
      <c r="H1194">
        <v>5</v>
      </c>
      <c r="I1194">
        <v>14</v>
      </c>
      <c r="J1194" s="17">
        <v>26798</v>
      </c>
      <c r="M1194" t="s">
        <v>2945</v>
      </c>
      <c r="N1194">
        <v>250.9</v>
      </c>
      <c r="O1194" t="s">
        <v>185</v>
      </c>
      <c r="P1194" t="s">
        <v>164</v>
      </c>
      <c r="Q1194" t="s">
        <v>166</v>
      </c>
      <c r="R1194" t="s">
        <v>164</v>
      </c>
      <c r="S1194" t="s">
        <v>3322</v>
      </c>
      <c r="T1194" t="s">
        <v>164</v>
      </c>
      <c r="U1194" t="s">
        <v>164</v>
      </c>
      <c r="V1194" s="17">
        <v>43956</v>
      </c>
      <c r="W1194" t="s">
        <v>0</v>
      </c>
      <c r="X1194">
        <v>9</v>
      </c>
      <c r="Y1194">
        <v>9</v>
      </c>
      <c r="Z1194" t="s">
        <v>393</v>
      </c>
      <c r="AA1194" t="s">
        <v>392</v>
      </c>
    </row>
    <row r="1195" spans="1:27" x14ac:dyDescent="0.2">
      <c r="A1195">
        <v>1193</v>
      </c>
      <c r="B1195" t="s">
        <v>0</v>
      </c>
      <c r="C1195" t="s">
        <v>3321</v>
      </c>
      <c r="D1195" t="s">
        <v>164</v>
      </c>
      <c r="E1195">
        <v>55.976999999999897</v>
      </c>
      <c r="F1195">
        <v>-122.26</v>
      </c>
      <c r="G1195">
        <v>1977</v>
      </c>
      <c r="H1195">
        <v>5</v>
      </c>
      <c r="I1195">
        <v>1</v>
      </c>
      <c r="J1195" s="17">
        <v>28246</v>
      </c>
      <c r="M1195" t="s">
        <v>2945</v>
      </c>
      <c r="N1195">
        <v>243.5</v>
      </c>
      <c r="O1195" t="s">
        <v>185</v>
      </c>
      <c r="P1195" t="s">
        <v>164</v>
      </c>
      <c r="Q1195" t="s">
        <v>166</v>
      </c>
      <c r="R1195" t="s">
        <v>164</v>
      </c>
      <c r="S1195" t="s">
        <v>3320</v>
      </c>
      <c r="T1195" t="s">
        <v>164</v>
      </c>
      <c r="U1195" t="s">
        <v>164</v>
      </c>
      <c r="V1195" s="17">
        <v>43956</v>
      </c>
      <c r="W1195" t="s">
        <v>0</v>
      </c>
      <c r="X1195">
        <v>14</v>
      </c>
      <c r="Y1195">
        <v>14</v>
      </c>
      <c r="Z1195" t="s">
        <v>163</v>
      </c>
      <c r="AA1195" t="s">
        <v>162</v>
      </c>
    </row>
    <row r="1196" spans="1:27" x14ac:dyDescent="0.2">
      <c r="A1196">
        <v>1194</v>
      </c>
      <c r="B1196" t="s">
        <v>0</v>
      </c>
      <c r="C1196" t="s">
        <v>3319</v>
      </c>
      <c r="D1196" t="s">
        <v>164</v>
      </c>
      <c r="E1196">
        <v>55.698</v>
      </c>
      <c r="F1196">
        <v>-121.062</v>
      </c>
      <c r="G1196">
        <v>1973</v>
      </c>
      <c r="H1196">
        <v>5</v>
      </c>
      <c r="I1196">
        <v>22</v>
      </c>
      <c r="J1196" s="17">
        <v>26806</v>
      </c>
      <c r="M1196" t="s">
        <v>2945</v>
      </c>
      <c r="N1196">
        <v>229.4</v>
      </c>
      <c r="O1196" t="s">
        <v>185</v>
      </c>
      <c r="P1196" t="s">
        <v>164</v>
      </c>
      <c r="Q1196" t="s">
        <v>166</v>
      </c>
      <c r="R1196" t="s">
        <v>164</v>
      </c>
      <c r="S1196" t="s">
        <v>3318</v>
      </c>
      <c r="T1196" t="s">
        <v>164</v>
      </c>
      <c r="U1196" t="s">
        <v>164</v>
      </c>
      <c r="V1196" s="17">
        <v>43956</v>
      </c>
      <c r="W1196" t="s">
        <v>0</v>
      </c>
      <c r="X1196">
        <v>9</v>
      </c>
      <c r="Y1196">
        <v>9</v>
      </c>
      <c r="Z1196" t="s">
        <v>393</v>
      </c>
      <c r="AA1196" t="s">
        <v>392</v>
      </c>
    </row>
    <row r="1197" spans="1:27" x14ac:dyDescent="0.2">
      <c r="A1197">
        <v>1195</v>
      </c>
      <c r="B1197" t="s">
        <v>0</v>
      </c>
      <c r="C1197" t="s">
        <v>3317</v>
      </c>
      <c r="D1197" t="s">
        <v>164</v>
      </c>
      <c r="E1197">
        <v>55.741999999999898</v>
      </c>
      <c r="F1197">
        <v>-123.812</v>
      </c>
      <c r="G1197">
        <v>1978</v>
      </c>
      <c r="H1197">
        <v>6</v>
      </c>
      <c r="I1197">
        <v>30</v>
      </c>
      <c r="J1197" s="17">
        <v>28671</v>
      </c>
      <c r="M1197" t="s">
        <v>2945</v>
      </c>
      <c r="N1197">
        <v>574.39999999999895</v>
      </c>
      <c r="O1197" t="s">
        <v>185</v>
      </c>
      <c r="P1197" t="s">
        <v>164</v>
      </c>
      <c r="Q1197" t="s">
        <v>166</v>
      </c>
      <c r="R1197" t="s">
        <v>164</v>
      </c>
      <c r="S1197" t="s">
        <v>3316</v>
      </c>
      <c r="T1197" t="s">
        <v>164</v>
      </c>
      <c r="U1197" t="s">
        <v>164</v>
      </c>
      <c r="V1197" s="17">
        <v>43956</v>
      </c>
      <c r="W1197" t="s">
        <v>0</v>
      </c>
      <c r="X1197">
        <v>14</v>
      </c>
      <c r="Y1197">
        <v>14</v>
      </c>
      <c r="Z1197" t="s">
        <v>163</v>
      </c>
      <c r="AA1197" t="s">
        <v>162</v>
      </c>
    </row>
    <row r="1198" spans="1:27" x14ac:dyDescent="0.2">
      <c r="A1198">
        <v>1196</v>
      </c>
      <c r="B1198" t="s">
        <v>0</v>
      </c>
      <c r="C1198" t="s">
        <v>3315</v>
      </c>
      <c r="D1198" t="s">
        <v>164</v>
      </c>
      <c r="E1198">
        <v>55.177</v>
      </c>
      <c r="F1198">
        <v>-129.229999999999</v>
      </c>
      <c r="G1198">
        <v>1978</v>
      </c>
      <c r="H1198">
        <v>6</v>
      </c>
      <c r="I1198">
        <v>17</v>
      </c>
      <c r="J1198" s="17">
        <v>28658</v>
      </c>
      <c r="M1198" t="s">
        <v>2945</v>
      </c>
      <c r="N1198">
        <v>1107.2</v>
      </c>
      <c r="O1198" t="s">
        <v>185</v>
      </c>
      <c r="P1198" t="s">
        <v>164</v>
      </c>
      <c r="Q1198" t="s">
        <v>166</v>
      </c>
      <c r="R1198" t="s">
        <v>164</v>
      </c>
      <c r="S1198" t="s">
        <v>3314</v>
      </c>
      <c r="T1198" t="s">
        <v>164</v>
      </c>
      <c r="U1198" t="s">
        <v>164</v>
      </c>
      <c r="V1198" s="17">
        <v>43956</v>
      </c>
      <c r="W1198" t="s">
        <v>0</v>
      </c>
      <c r="X1198">
        <v>13</v>
      </c>
      <c r="Y1198">
        <v>13</v>
      </c>
      <c r="Z1198" t="s">
        <v>208</v>
      </c>
      <c r="AA1198" t="s">
        <v>207</v>
      </c>
    </row>
    <row r="1199" spans="1:27" x14ac:dyDescent="0.2">
      <c r="A1199">
        <v>1197</v>
      </c>
      <c r="B1199" t="s">
        <v>0</v>
      </c>
      <c r="C1199" t="s">
        <v>3313</v>
      </c>
      <c r="D1199" t="s">
        <v>164</v>
      </c>
      <c r="E1199">
        <v>55.655000000000001</v>
      </c>
      <c r="F1199">
        <v>-127.773</v>
      </c>
      <c r="G1199">
        <v>1978</v>
      </c>
      <c r="H1199">
        <v>7</v>
      </c>
      <c r="I1199">
        <v>10</v>
      </c>
      <c r="J1199" s="17">
        <v>28681</v>
      </c>
      <c r="M1199" t="s">
        <v>2945</v>
      </c>
      <c r="N1199">
        <v>2920</v>
      </c>
      <c r="O1199" t="s">
        <v>167</v>
      </c>
      <c r="P1199" t="s">
        <v>164</v>
      </c>
      <c r="Q1199" t="s">
        <v>166</v>
      </c>
      <c r="R1199" t="s">
        <v>164</v>
      </c>
      <c r="S1199" t="s">
        <v>3312</v>
      </c>
      <c r="T1199" t="s">
        <v>164</v>
      </c>
      <c r="U1199" t="s">
        <v>164</v>
      </c>
      <c r="V1199" s="17">
        <v>43956</v>
      </c>
      <c r="W1199" t="s">
        <v>0</v>
      </c>
      <c r="X1199">
        <v>14</v>
      </c>
      <c r="Y1199">
        <v>14</v>
      </c>
      <c r="Z1199" t="s">
        <v>163</v>
      </c>
      <c r="AA1199" t="s">
        <v>162</v>
      </c>
    </row>
    <row r="1200" spans="1:27" x14ac:dyDescent="0.2">
      <c r="A1200">
        <v>1198</v>
      </c>
      <c r="B1200" t="s">
        <v>0</v>
      </c>
      <c r="C1200" t="s">
        <v>3311</v>
      </c>
      <c r="D1200" t="s">
        <v>164</v>
      </c>
      <c r="E1200">
        <v>55.14</v>
      </c>
      <c r="F1200">
        <v>-120.863</v>
      </c>
      <c r="G1200">
        <v>1978</v>
      </c>
      <c r="H1200">
        <v>7</v>
      </c>
      <c r="I1200">
        <v>3</v>
      </c>
      <c r="J1200" s="17">
        <v>28674</v>
      </c>
      <c r="M1200" t="s">
        <v>2945</v>
      </c>
      <c r="N1200">
        <v>1068.9000000000001</v>
      </c>
      <c r="O1200" t="s">
        <v>167</v>
      </c>
      <c r="P1200" t="s">
        <v>164</v>
      </c>
      <c r="Q1200" t="s">
        <v>166</v>
      </c>
      <c r="R1200" t="s">
        <v>164</v>
      </c>
      <c r="S1200" t="s">
        <v>3310</v>
      </c>
      <c r="T1200" t="s">
        <v>164</v>
      </c>
      <c r="U1200" t="s">
        <v>164</v>
      </c>
      <c r="V1200" s="17">
        <v>43956</v>
      </c>
      <c r="W1200" t="s">
        <v>0</v>
      </c>
      <c r="X1200">
        <v>9</v>
      </c>
      <c r="Y1200">
        <v>9</v>
      </c>
      <c r="Z1200" t="s">
        <v>393</v>
      </c>
      <c r="AA1200" t="s">
        <v>392</v>
      </c>
    </row>
    <row r="1201" spans="1:27" x14ac:dyDescent="0.2">
      <c r="A1201">
        <v>1199</v>
      </c>
      <c r="B1201" t="s">
        <v>0</v>
      </c>
      <c r="C1201" t="s">
        <v>3309</v>
      </c>
      <c r="D1201" t="s">
        <v>164</v>
      </c>
      <c r="E1201">
        <v>54.441000000000003</v>
      </c>
      <c r="F1201">
        <v>-124.578999999999</v>
      </c>
      <c r="G1201">
        <v>1972</v>
      </c>
      <c r="H1201">
        <v>9</v>
      </c>
      <c r="I1201">
        <v>13</v>
      </c>
      <c r="J1201" s="17">
        <v>26555</v>
      </c>
      <c r="M1201" t="s">
        <v>2945</v>
      </c>
      <c r="N1201">
        <v>343.89999999999901</v>
      </c>
      <c r="O1201" t="s">
        <v>185</v>
      </c>
      <c r="P1201" t="s">
        <v>164</v>
      </c>
      <c r="Q1201" t="s">
        <v>166</v>
      </c>
      <c r="R1201" t="s">
        <v>164</v>
      </c>
      <c r="S1201" t="s">
        <v>3308</v>
      </c>
      <c r="T1201" t="s">
        <v>164</v>
      </c>
      <c r="U1201" t="s">
        <v>164</v>
      </c>
      <c r="V1201" s="17">
        <v>43956</v>
      </c>
      <c r="W1201" t="s">
        <v>0</v>
      </c>
      <c r="X1201">
        <v>14</v>
      </c>
      <c r="Y1201">
        <v>14</v>
      </c>
      <c r="Z1201" t="s">
        <v>163</v>
      </c>
      <c r="AA1201" t="s">
        <v>162</v>
      </c>
    </row>
    <row r="1202" spans="1:27" x14ac:dyDescent="0.2">
      <c r="A1202">
        <v>1200</v>
      </c>
      <c r="B1202" t="s">
        <v>0</v>
      </c>
      <c r="C1202" t="s">
        <v>3307</v>
      </c>
      <c r="D1202" t="s">
        <v>164</v>
      </c>
      <c r="E1202">
        <v>52.976999999999897</v>
      </c>
      <c r="F1202">
        <v>-122.206999999999</v>
      </c>
      <c r="G1202">
        <v>1971</v>
      </c>
      <c r="H1202">
        <v>5</v>
      </c>
      <c r="I1202">
        <v>6</v>
      </c>
      <c r="J1202" s="17">
        <v>26059</v>
      </c>
      <c r="M1202" t="s">
        <v>2945</v>
      </c>
      <c r="N1202">
        <v>9348.2000000000007</v>
      </c>
      <c r="O1202" t="s">
        <v>185</v>
      </c>
      <c r="P1202" t="s">
        <v>164</v>
      </c>
      <c r="Q1202" t="s">
        <v>166</v>
      </c>
      <c r="R1202" t="s">
        <v>164</v>
      </c>
      <c r="S1202" t="s">
        <v>3306</v>
      </c>
      <c r="T1202" t="s">
        <v>164</v>
      </c>
      <c r="U1202" t="s">
        <v>164</v>
      </c>
      <c r="V1202" s="17">
        <v>43956</v>
      </c>
      <c r="W1202" t="s">
        <v>0</v>
      </c>
      <c r="X1202">
        <v>14</v>
      </c>
      <c r="Y1202">
        <v>14</v>
      </c>
      <c r="Z1202" t="s">
        <v>163</v>
      </c>
      <c r="AA1202" t="s">
        <v>162</v>
      </c>
    </row>
    <row r="1203" spans="1:27" x14ac:dyDescent="0.2">
      <c r="A1203">
        <v>1201</v>
      </c>
      <c r="B1203" t="s">
        <v>0</v>
      </c>
      <c r="C1203" t="s">
        <v>3305</v>
      </c>
      <c r="D1203" t="s">
        <v>164</v>
      </c>
      <c r="E1203">
        <v>54.259999999999899</v>
      </c>
      <c r="F1203">
        <v>-128.50299999999899</v>
      </c>
      <c r="G1203">
        <v>1978</v>
      </c>
      <c r="H1203">
        <v>6</v>
      </c>
      <c r="I1203">
        <v>29</v>
      </c>
      <c r="J1203" s="17">
        <v>28670</v>
      </c>
      <c r="M1203" t="s">
        <v>2945</v>
      </c>
      <c r="N1203">
        <v>3569</v>
      </c>
      <c r="O1203" t="s">
        <v>185</v>
      </c>
      <c r="P1203" t="s">
        <v>164</v>
      </c>
      <c r="Q1203" t="s">
        <v>166</v>
      </c>
      <c r="R1203" t="s">
        <v>164</v>
      </c>
      <c r="S1203" t="s">
        <v>3304</v>
      </c>
      <c r="T1203" t="s">
        <v>164</v>
      </c>
      <c r="U1203" t="s">
        <v>164</v>
      </c>
      <c r="V1203" s="17">
        <v>43956</v>
      </c>
      <c r="W1203" t="s">
        <v>0</v>
      </c>
      <c r="X1203">
        <v>13</v>
      </c>
      <c r="Y1203">
        <v>13</v>
      </c>
      <c r="Z1203" t="s">
        <v>208</v>
      </c>
      <c r="AA1203" t="s">
        <v>207</v>
      </c>
    </row>
    <row r="1204" spans="1:27" x14ac:dyDescent="0.2">
      <c r="A1204">
        <v>1202</v>
      </c>
      <c r="B1204" t="s">
        <v>0</v>
      </c>
      <c r="C1204" t="s">
        <v>3303</v>
      </c>
      <c r="D1204" t="s">
        <v>164</v>
      </c>
      <c r="E1204">
        <v>52.619</v>
      </c>
      <c r="F1204">
        <v>-118.956999999999</v>
      </c>
      <c r="G1204">
        <v>1973</v>
      </c>
      <c r="H1204">
        <v>5</v>
      </c>
      <c r="I1204">
        <v>15</v>
      </c>
      <c r="J1204" s="17">
        <v>26799</v>
      </c>
      <c r="M1204" t="s">
        <v>2945</v>
      </c>
      <c r="N1204">
        <v>809.29999999999905</v>
      </c>
      <c r="O1204" t="s">
        <v>185</v>
      </c>
      <c r="P1204" t="s">
        <v>164</v>
      </c>
      <c r="Q1204" t="s">
        <v>166</v>
      </c>
      <c r="R1204" t="s">
        <v>164</v>
      </c>
      <c r="S1204" t="s">
        <v>3302</v>
      </c>
      <c r="T1204" t="s">
        <v>164</v>
      </c>
      <c r="U1204" t="s">
        <v>164</v>
      </c>
      <c r="V1204" s="17">
        <v>43956</v>
      </c>
      <c r="W1204" t="s">
        <v>0</v>
      </c>
      <c r="X1204">
        <v>14</v>
      </c>
      <c r="Y1204">
        <v>14</v>
      </c>
      <c r="Z1204" t="s">
        <v>163</v>
      </c>
      <c r="AA1204" t="s">
        <v>162</v>
      </c>
    </row>
    <row r="1205" spans="1:27" x14ac:dyDescent="0.2">
      <c r="A1205">
        <v>1203</v>
      </c>
      <c r="B1205" t="s">
        <v>0</v>
      </c>
      <c r="C1205" t="s">
        <v>3301</v>
      </c>
      <c r="D1205" t="s">
        <v>164</v>
      </c>
      <c r="E1205">
        <v>51.360999999999898</v>
      </c>
      <c r="F1205">
        <v>-118.497</v>
      </c>
      <c r="G1205">
        <v>1973</v>
      </c>
      <c r="H1205">
        <v>9</v>
      </c>
      <c r="I1205">
        <v>11</v>
      </c>
      <c r="J1205" s="17">
        <v>26918</v>
      </c>
      <c r="M1205" t="s">
        <v>2945</v>
      </c>
      <c r="N1205">
        <v>308.69999999999902</v>
      </c>
      <c r="O1205" t="s">
        <v>185</v>
      </c>
      <c r="P1205" t="s">
        <v>164</v>
      </c>
      <c r="Q1205" t="s">
        <v>166</v>
      </c>
      <c r="R1205" t="s">
        <v>164</v>
      </c>
      <c r="S1205" t="s">
        <v>3300</v>
      </c>
      <c r="T1205" t="s">
        <v>164</v>
      </c>
      <c r="U1205" t="s">
        <v>164</v>
      </c>
      <c r="V1205" s="17">
        <v>43956</v>
      </c>
      <c r="W1205" t="s">
        <v>0</v>
      </c>
      <c r="X1205">
        <v>14</v>
      </c>
      <c r="Y1205">
        <v>14</v>
      </c>
      <c r="Z1205" t="s">
        <v>163</v>
      </c>
      <c r="AA1205" t="s">
        <v>162</v>
      </c>
    </row>
    <row r="1206" spans="1:27" x14ac:dyDescent="0.2">
      <c r="A1206">
        <v>1204</v>
      </c>
      <c r="B1206" t="s">
        <v>0</v>
      </c>
      <c r="C1206" t="s">
        <v>3299</v>
      </c>
      <c r="D1206" t="s">
        <v>164</v>
      </c>
      <c r="E1206">
        <v>53.1039999999999</v>
      </c>
      <c r="F1206">
        <v>-121.12</v>
      </c>
      <c r="G1206">
        <v>1971</v>
      </c>
      <c r="H1206">
        <v>7</v>
      </c>
      <c r="I1206">
        <v>31</v>
      </c>
      <c r="J1206" s="17">
        <v>26145</v>
      </c>
      <c r="M1206" t="s">
        <v>2945</v>
      </c>
      <c r="N1206">
        <v>635.29999999999905</v>
      </c>
      <c r="O1206" t="s">
        <v>167</v>
      </c>
      <c r="P1206" t="s">
        <v>164</v>
      </c>
      <c r="Q1206" t="s">
        <v>166</v>
      </c>
      <c r="R1206" t="s">
        <v>164</v>
      </c>
      <c r="S1206" t="s">
        <v>3298</v>
      </c>
      <c r="T1206" t="s">
        <v>164</v>
      </c>
      <c r="U1206" t="s">
        <v>164</v>
      </c>
      <c r="V1206" s="17">
        <v>43956</v>
      </c>
      <c r="W1206" t="s">
        <v>0</v>
      </c>
      <c r="X1206">
        <v>14</v>
      </c>
      <c r="Y1206">
        <v>14</v>
      </c>
      <c r="Z1206" t="s">
        <v>163</v>
      </c>
      <c r="AA1206" t="s">
        <v>162</v>
      </c>
    </row>
    <row r="1207" spans="1:27" x14ac:dyDescent="0.2">
      <c r="A1207">
        <v>1205</v>
      </c>
      <c r="B1207" t="s">
        <v>0</v>
      </c>
      <c r="C1207" t="s">
        <v>3297</v>
      </c>
      <c r="D1207" t="s">
        <v>164</v>
      </c>
      <c r="E1207">
        <v>52.259999999999899</v>
      </c>
      <c r="F1207">
        <v>-119.14700000000001</v>
      </c>
      <c r="G1207">
        <v>1978</v>
      </c>
      <c r="H1207">
        <v>5</v>
      </c>
      <c r="I1207">
        <v>20</v>
      </c>
      <c r="J1207" s="17">
        <v>28630</v>
      </c>
      <c r="M1207" t="s">
        <v>2945</v>
      </c>
      <c r="N1207">
        <v>512</v>
      </c>
      <c r="O1207" t="s">
        <v>185</v>
      </c>
      <c r="P1207" t="s">
        <v>164</v>
      </c>
      <c r="Q1207" t="s">
        <v>166</v>
      </c>
      <c r="R1207" t="s">
        <v>164</v>
      </c>
      <c r="S1207" t="s">
        <v>3296</v>
      </c>
      <c r="T1207" t="s">
        <v>164</v>
      </c>
      <c r="U1207" t="s">
        <v>164</v>
      </c>
      <c r="V1207" s="17">
        <v>43956</v>
      </c>
      <c r="W1207" t="s">
        <v>0</v>
      </c>
      <c r="X1207">
        <v>14</v>
      </c>
      <c r="Y1207">
        <v>14</v>
      </c>
      <c r="Z1207" t="s">
        <v>163</v>
      </c>
      <c r="AA1207" t="s">
        <v>162</v>
      </c>
    </row>
    <row r="1208" spans="1:27" x14ac:dyDescent="0.2">
      <c r="A1208">
        <v>1206</v>
      </c>
      <c r="B1208" t="s">
        <v>0</v>
      </c>
      <c r="C1208" t="s">
        <v>3295</v>
      </c>
      <c r="D1208" t="s">
        <v>164</v>
      </c>
      <c r="E1208">
        <v>52.789000000000001</v>
      </c>
      <c r="F1208">
        <v>-123.67100000000001</v>
      </c>
      <c r="G1208">
        <v>1971</v>
      </c>
      <c r="H1208">
        <v>5</v>
      </c>
      <c r="I1208">
        <v>11</v>
      </c>
      <c r="J1208" s="17">
        <v>26064</v>
      </c>
      <c r="M1208" t="s">
        <v>2945</v>
      </c>
      <c r="N1208">
        <v>250.9</v>
      </c>
      <c r="O1208" t="s">
        <v>185</v>
      </c>
      <c r="P1208" t="s">
        <v>164</v>
      </c>
      <c r="Q1208" t="s">
        <v>166</v>
      </c>
      <c r="R1208" t="s">
        <v>164</v>
      </c>
      <c r="S1208" t="s">
        <v>3294</v>
      </c>
      <c r="T1208" t="s">
        <v>164</v>
      </c>
      <c r="U1208" t="s">
        <v>164</v>
      </c>
      <c r="V1208" s="17">
        <v>43956</v>
      </c>
      <c r="W1208" t="s">
        <v>0</v>
      </c>
      <c r="X1208">
        <v>14</v>
      </c>
      <c r="Y1208">
        <v>14</v>
      </c>
      <c r="Z1208" t="s">
        <v>163</v>
      </c>
      <c r="AA1208" t="s">
        <v>162</v>
      </c>
    </row>
    <row r="1209" spans="1:27" x14ac:dyDescent="0.2">
      <c r="A1209">
        <v>1207</v>
      </c>
      <c r="B1209" t="s">
        <v>0</v>
      </c>
      <c r="C1209" t="s">
        <v>3293</v>
      </c>
      <c r="D1209" t="s">
        <v>164</v>
      </c>
      <c r="E1209">
        <v>52.768000000000001</v>
      </c>
      <c r="F1209">
        <v>-119.14700000000001</v>
      </c>
      <c r="G1209">
        <v>1977</v>
      </c>
      <c r="H1209">
        <v>4</v>
      </c>
      <c r="I1209">
        <v>26</v>
      </c>
      <c r="J1209" s="17">
        <v>28241</v>
      </c>
      <c r="M1209" t="s">
        <v>2945</v>
      </c>
      <c r="N1209">
        <v>637.20000000000005</v>
      </c>
      <c r="O1209" t="s">
        <v>185</v>
      </c>
      <c r="P1209" t="s">
        <v>164</v>
      </c>
      <c r="Q1209" t="s">
        <v>166</v>
      </c>
      <c r="R1209" t="s">
        <v>164</v>
      </c>
      <c r="S1209" t="s">
        <v>3292</v>
      </c>
      <c r="T1209" t="s">
        <v>164</v>
      </c>
      <c r="U1209" t="s">
        <v>164</v>
      </c>
      <c r="V1209" s="17">
        <v>43956</v>
      </c>
      <c r="W1209" t="s">
        <v>0</v>
      </c>
      <c r="X1209">
        <v>14</v>
      </c>
      <c r="Y1209">
        <v>14</v>
      </c>
      <c r="Z1209" t="s">
        <v>163</v>
      </c>
      <c r="AA1209" t="s">
        <v>162</v>
      </c>
    </row>
    <row r="1210" spans="1:27" x14ac:dyDescent="0.2">
      <c r="A1210">
        <v>1208</v>
      </c>
      <c r="B1210" t="s">
        <v>0</v>
      </c>
      <c r="C1210" t="s">
        <v>3291</v>
      </c>
      <c r="D1210" t="s">
        <v>164</v>
      </c>
      <c r="E1210">
        <v>51.3539999999999</v>
      </c>
      <c r="F1210">
        <v>-119.316999999999</v>
      </c>
      <c r="G1210">
        <v>1978</v>
      </c>
      <c r="H1210">
        <v>8</v>
      </c>
      <c r="I1210">
        <v>4</v>
      </c>
      <c r="J1210" s="17">
        <v>28706</v>
      </c>
      <c r="M1210" t="s">
        <v>2945</v>
      </c>
      <c r="N1210">
        <v>288</v>
      </c>
      <c r="O1210" t="s">
        <v>167</v>
      </c>
      <c r="P1210" t="s">
        <v>164</v>
      </c>
      <c r="Q1210" t="s">
        <v>166</v>
      </c>
      <c r="R1210" t="s">
        <v>164</v>
      </c>
      <c r="S1210" t="s">
        <v>3290</v>
      </c>
      <c r="T1210" t="s">
        <v>164</v>
      </c>
      <c r="U1210" t="s">
        <v>164</v>
      </c>
      <c r="V1210" s="17">
        <v>43956</v>
      </c>
      <c r="W1210" t="s">
        <v>0</v>
      </c>
      <c r="X1210">
        <v>14</v>
      </c>
      <c r="Y1210">
        <v>14</v>
      </c>
      <c r="Z1210" t="s">
        <v>163</v>
      </c>
      <c r="AA1210" t="s">
        <v>162</v>
      </c>
    </row>
    <row r="1211" spans="1:27" x14ac:dyDescent="0.2">
      <c r="A1211">
        <v>1209</v>
      </c>
      <c r="B1211" t="s">
        <v>0</v>
      </c>
      <c r="C1211" t="s">
        <v>3289</v>
      </c>
      <c r="D1211" t="s">
        <v>164</v>
      </c>
      <c r="E1211">
        <v>50.713000000000001</v>
      </c>
      <c r="F1211">
        <v>-119.437</v>
      </c>
      <c r="G1211">
        <v>1973</v>
      </c>
      <c r="H1211">
        <v>9</v>
      </c>
      <c r="I1211">
        <v>11</v>
      </c>
      <c r="J1211" s="17">
        <v>26918</v>
      </c>
      <c r="M1211" t="s">
        <v>2945</v>
      </c>
      <c r="N1211">
        <v>6617.3999999999896</v>
      </c>
      <c r="O1211" t="s">
        <v>185</v>
      </c>
      <c r="P1211" t="s">
        <v>164</v>
      </c>
      <c r="Q1211" t="s">
        <v>166</v>
      </c>
      <c r="R1211" t="s">
        <v>164</v>
      </c>
      <c r="S1211" t="s">
        <v>3288</v>
      </c>
      <c r="T1211" t="s">
        <v>164</v>
      </c>
      <c r="U1211" t="s">
        <v>164</v>
      </c>
      <c r="V1211" s="17">
        <v>43956</v>
      </c>
      <c r="W1211" t="s">
        <v>0</v>
      </c>
      <c r="X1211">
        <v>14</v>
      </c>
      <c r="Y1211">
        <v>14</v>
      </c>
      <c r="Z1211" t="s">
        <v>163</v>
      </c>
      <c r="AA1211" t="s">
        <v>162</v>
      </c>
    </row>
    <row r="1212" spans="1:27" x14ac:dyDescent="0.2">
      <c r="A1212">
        <v>1210</v>
      </c>
      <c r="B1212" t="s">
        <v>0</v>
      </c>
      <c r="C1212" t="s">
        <v>3287</v>
      </c>
      <c r="D1212" t="s">
        <v>164</v>
      </c>
      <c r="E1212">
        <v>50.619</v>
      </c>
      <c r="F1212">
        <v>-119.54900000000001</v>
      </c>
      <c r="G1212">
        <v>1973</v>
      </c>
      <c r="H1212">
        <v>9</v>
      </c>
      <c r="I1212">
        <v>11</v>
      </c>
      <c r="J1212" s="17">
        <v>26918</v>
      </c>
      <c r="M1212" t="s">
        <v>2945</v>
      </c>
      <c r="N1212">
        <v>309.5</v>
      </c>
      <c r="O1212" t="s">
        <v>185</v>
      </c>
      <c r="P1212" t="s">
        <v>164</v>
      </c>
      <c r="Q1212" t="s">
        <v>166</v>
      </c>
      <c r="R1212" t="s">
        <v>164</v>
      </c>
      <c r="S1212" t="s">
        <v>3286</v>
      </c>
      <c r="T1212" t="s">
        <v>164</v>
      </c>
      <c r="U1212" t="s">
        <v>164</v>
      </c>
      <c r="V1212" s="17">
        <v>43956</v>
      </c>
      <c r="W1212" t="s">
        <v>0</v>
      </c>
      <c r="X1212">
        <v>14</v>
      </c>
      <c r="Y1212">
        <v>14</v>
      </c>
      <c r="Z1212" t="s">
        <v>163</v>
      </c>
      <c r="AA1212" t="s">
        <v>162</v>
      </c>
    </row>
    <row r="1213" spans="1:27" x14ac:dyDescent="0.2">
      <c r="A1213">
        <v>1211</v>
      </c>
      <c r="B1213" t="s">
        <v>0</v>
      </c>
      <c r="C1213" t="s">
        <v>3285</v>
      </c>
      <c r="D1213" t="s">
        <v>164</v>
      </c>
      <c r="E1213">
        <v>50.610999999999898</v>
      </c>
      <c r="F1213">
        <v>-119.925</v>
      </c>
      <c r="G1213">
        <v>1973</v>
      </c>
      <c r="H1213">
        <v>6</v>
      </c>
      <c r="I1213">
        <v>8</v>
      </c>
      <c r="J1213" s="17">
        <v>26823</v>
      </c>
      <c r="M1213" t="s">
        <v>2945</v>
      </c>
      <c r="N1213">
        <v>621.5</v>
      </c>
      <c r="O1213" t="s">
        <v>185</v>
      </c>
      <c r="P1213" t="s">
        <v>164</v>
      </c>
      <c r="Q1213" t="s">
        <v>166</v>
      </c>
      <c r="R1213" t="s">
        <v>164</v>
      </c>
      <c r="S1213" t="s">
        <v>3284</v>
      </c>
      <c r="T1213" t="s">
        <v>164</v>
      </c>
      <c r="U1213" t="s">
        <v>164</v>
      </c>
      <c r="V1213" s="17">
        <v>43956</v>
      </c>
      <c r="W1213" t="s">
        <v>0</v>
      </c>
      <c r="X1213">
        <v>14</v>
      </c>
      <c r="Y1213">
        <v>14</v>
      </c>
      <c r="Z1213" t="s">
        <v>163</v>
      </c>
      <c r="AA1213" t="s">
        <v>162</v>
      </c>
    </row>
    <row r="1214" spans="1:27" x14ac:dyDescent="0.2">
      <c r="A1214">
        <v>1212</v>
      </c>
      <c r="B1214" t="s">
        <v>0</v>
      </c>
      <c r="C1214" t="s">
        <v>3283</v>
      </c>
      <c r="D1214" t="s">
        <v>164</v>
      </c>
      <c r="E1214">
        <v>50.183999999999898</v>
      </c>
      <c r="F1214">
        <v>-114.867999999999</v>
      </c>
      <c r="G1214">
        <v>1977</v>
      </c>
      <c r="H1214">
        <v>7</v>
      </c>
      <c r="I1214">
        <v>1</v>
      </c>
      <c r="J1214" s="17">
        <v>28307</v>
      </c>
      <c r="M1214" t="s">
        <v>2945</v>
      </c>
      <c r="N1214">
        <v>263</v>
      </c>
      <c r="O1214" t="s">
        <v>185</v>
      </c>
      <c r="P1214" t="s">
        <v>164</v>
      </c>
      <c r="Q1214" t="s">
        <v>166</v>
      </c>
      <c r="R1214" t="s">
        <v>164</v>
      </c>
      <c r="S1214" t="s">
        <v>3282</v>
      </c>
      <c r="T1214" t="s">
        <v>164</v>
      </c>
      <c r="U1214" t="s">
        <v>164</v>
      </c>
      <c r="V1214" s="17">
        <v>43956</v>
      </c>
      <c r="W1214" t="s">
        <v>0</v>
      </c>
      <c r="X1214">
        <v>14</v>
      </c>
      <c r="Y1214">
        <v>14</v>
      </c>
      <c r="Z1214" t="s">
        <v>163</v>
      </c>
      <c r="AA1214" t="s">
        <v>162</v>
      </c>
    </row>
    <row r="1215" spans="1:27" x14ac:dyDescent="0.2">
      <c r="A1215">
        <v>1213</v>
      </c>
      <c r="B1215" t="s">
        <v>0</v>
      </c>
      <c r="C1215" t="s">
        <v>3281</v>
      </c>
      <c r="D1215" t="s">
        <v>164</v>
      </c>
      <c r="E1215">
        <v>50.491999999999898</v>
      </c>
      <c r="F1215">
        <v>-122.583</v>
      </c>
      <c r="G1215">
        <v>1973</v>
      </c>
      <c r="H1215">
        <v>7</v>
      </c>
      <c r="I1215">
        <v>14</v>
      </c>
      <c r="J1215" s="17">
        <v>26859</v>
      </c>
      <c r="M1215" t="s">
        <v>2945</v>
      </c>
      <c r="N1215">
        <v>395.69999999999902</v>
      </c>
      <c r="O1215" t="s">
        <v>185</v>
      </c>
      <c r="P1215" t="s">
        <v>164</v>
      </c>
      <c r="Q1215" t="s">
        <v>166</v>
      </c>
      <c r="R1215" t="s">
        <v>164</v>
      </c>
      <c r="S1215" t="s">
        <v>3280</v>
      </c>
      <c r="T1215" t="s">
        <v>164</v>
      </c>
      <c r="U1215" t="s">
        <v>164</v>
      </c>
      <c r="V1215" s="17">
        <v>43956</v>
      </c>
      <c r="W1215" t="s">
        <v>0</v>
      </c>
      <c r="X1215">
        <v>14</v>
      </c>
      <c r="Y1215">
        <v>14</v>
      </c>
      <c r="Z1215" t="s">
        <v>163</v>
      </c>
      <c r="AA1215" t="s">
        <v>162</v>
      </c>
    </row>
    <row r="1216" spans="1:27" x14ac:dyDescent="0.2">
      <c r="A1216">
        <v>1214</v>
      </c>
      <c r="B1216" t="s">
        <v>0</v>
      </c>
      <c r="C1216" t="s">
        <v>3279</v>
      </c>
      <c r="D1216" t="s">
        <v>164</v>
      </c>
      <c r="E1216">
        <v>49.963000000000001</v>
      </c>
      <c r="F1216">
        <v>-120.554</v>
      </c>
      <c r="G1216">
        <v>1973</v>
      </c>
      <c r="H1216">
        <v>7</v>
      </c>
      <c r="I1216">
        <v>15</v>
      </c>
      <c r="J1216" s="17">
        <v>26860</v>
      </c>
      <c r="M1216" t="s">
        <v>2945</v>
      </c>
      <c r="N1216">
        <v>275.5</v>
      </c>
      <c r="O1216" t="s">
        <v>185</v>
      </c>
      <c r="P1216" t="s">
        <v>164</v>
      </c>
      <c r="Q1216" t="s">
        <v>166</v>
      </c>
      <c r="R1216" t="s">
        <v>164</v>
      </c>
      <c r="S1216" t="s">
        <v>3278</v>
      </c>
      <c r="T1216" t="s">
        <v>164</v>
      </c>
      <c r="U1216" t="s">
        <v>164</v>
      </c>
      <c r="V1216" s="17">
        <v>43956</v>
      </c>
      <c r="W1216" t="s">
        <v>0</v>
      </c>
      <c r="X1216">
        <v>14</v>
      </c>
      <c r="Y1216">
        <v>14</v>
      </c>
      <c r="Z1216" t="s">
        <v>163</v>
      </c>
      <c r="AA1216" t="s">
        <v>162</v>
      </c>
    </row>
    <row r="1217" spans="1:27" x14ac:dyDescent="0.2">
      <c r="A1217">
        <v>1215</v>
      </c>
      <c r="B1217" t="s">
        <v>0</v>
      </c>
      <c r="C1217" t="s">
        <v>3277</v>
      </c>
      <c r="D1217" t="s">
        <v>164</v>
      </c>
      <c r="E1217">
        <v>50.148000000000003</v>
      </c>
      <c r="F1217">
        <v>-120.925</v>
      </c>
      <c r="G1217">
        <v>1973</v>
      </c>
      <c r="H1217">
        <v>9</v>
      </c>
      <c r="I1217">
        <v>11</v>
      </c>
      <c r="J1217" s="17">
        <v>26918</v>
      </c>
      <c r="M1217" t="s">
        <v>2945</v>
      </c>
      <c r="N1217">
        <v>200.3</v>
      </c>
      <c r="O1217" t="s">
        <v>185</v>
      </c>
      <c r="P1217" t="s">
        <v>164</v>
      </c>
      <c r="Q1217" t="s">
        <v>166</v>
      </c>
      <c r="R1217" t="s">
        <v>164</v>
      </c>
      <c r="S1217" t="s">
        <v>3276</v>
      </c>
      <c r="T1217" t="s">
        <v>164</v>
      </c>
      <c r="U1217" t="s">
        <v>164</v>
      </c>
      <c r="V1217" s="17">
        <v>43956</v>
      </c>
      <c r="W1217" t="s">
        <v>0</v>
      </c>
      <c r="X1217">
        <v>14</v>
      </c>
      <c r="Y1217">
        <v>14</v>
      </c>
      <c r="Z1217" t="s">
        <v>163</v>
      </c>
      <c r="AA1217" t="s">
        <v>162</v>
      </c>
    </row>
    <row r="1218" spans="1:27" x14ac:dyDescent="0.2">
      <c r="A1218">
        <v>1216</v>
      </c>
      <c r="B1218" t="s">
        <v>0</v>
      </c>
      <c r="C1218" t="s">
        <v>3275</v>
      </c>
      <c r="D1218" t="s">
        <v>164</v>
      </c>
      <c r="E1218">
        <v>49.281999999999897</v>
      </c>
      <c r="F1218">
        <v>-120.166</v>
      </c>
      <c r="G1218">
        <v>1973</v>
      </c>
      <c r="H1218">
        <v>8</v>
      </c>
      <c r="I1218">
        <v>9</v>
      </c>
      <c r="J1218" s="17">
        <v>26885</v>
      </c>
      <c r="M1218" t="s">
        <v>2945</v>
      </c>
      <c r="N1218">
        <v>234.69999999999899</v>
      </c>
      <c r="O1218" t="s">
        <v>167</v>
      </c>
      <c r="P1218" t="s">
        <v>164</v>
      </c>
      <c r="Q1218" t="s">
        <v>166</v>
      </c>
      <c r="R1218" t="s">
        <v>164</v>
      </c>
      <c r="S1218" t="s">
        <v>3274</v>
      </c>
      <c r="T1218" t="s">
        <v>164</v>
      </c>
      <c r="U1218" t="s">
        <v>164</v>
      </c>
      <c r="V1218" s="17">
        <v>43956</v>
      </c>
      <c r="W1218" t="s">
        <v>0</v>
      </c>
      <c r="X1218">
        <v>14</v>
      </c>
      <c r="Y1218">
        <v>14</v>
      </c>
      <c r="Z1218" t="s">
        <v>163</v>
      </c>
      <c r="AA1218" t="s">
        <v>162</v>
      </c>
    </row>
    <row r="1219" spans="1:27" x14ac:dyDescent="0.2">
      <c r="A1219">
        <v>1217</v>
      </c>
      <c r="B1219" t="s">
        <v>0</v>
      </c>
      <c r="C1219" t="s">
        <v>3273</v>
      </c>
      <c r="D1219" t="s">
        <v>164</v>
      </c>
      <c r="E1219">
        <v>49.14</v>
      </c>
      <c r="F1219">
        <v>-124.42700000000001</v>
      </c>
      <c r="G1219">
        <v>1978</v>
      </c>
      <c r="H1219">
        <v>7</v>
      </c>
      <c r="I1219">
        <v>26</v>
      </c>
      <c r="J1219" s="17">
        <v>28697</v>
      </c>
      <c r="M1219" t="s">
        <v>2945</v>
      </c>
      <c r="N1219">
        <v>626</v>
      </c>
      <c r="O1219" t="s">
        <v>167</v>
      </c>
      <c r="P1219" t="s">
        <v>164</v>
      </c>
      <c r="Q1219" t="s">
        <v>166</v>
      </c>
      <c r="R1219" t="s">
        <v>164</v>
      </c>
      <c r="S1219" t="s">
        <v>3272</v>
      </c>
      <c r="T1219" t="s">
        <v>164</v>
      </c>
      <c r="U1219" t="s">
        <v>164</v>
      </c>
      <c r="V1219" s="17">
        <v>43956</v>
      </c>
      <c r="W1219" t="s">
        <v>0</v>
      </c>
      <c r="X1219">
        <v>13</v>
      </c>
      <c r="Y1219">
        <v>13</v>
      </c>
      <c r="Z1219" t="s">
        <v>208</v>
      </c>
      <c r="AA1219" t="s">
        <v>207</v>
      </c>
    </row>
    <row r="1220" spans="1:27" x14ac:dyDescent="0.2">
      <c r="A1220">
        <v>1218</v>
      </c>
      <c r="B1220" t="s">
        <v>0</v>
      </c>
      <c r="C1220" t="s">
        <v>3271</v>
      </c>
      <c r="D1220" t="s">
        <v>164</v>
      </c>
      <c r="E1220">
        <v>59.061</v>
      </c>
      <c r="F1220">
        <v>-121.30800000000001</v>
      </c>
      <c r="G1220">
        <v>1976</v>
      </c>
      <c r="H1220">
        <v>5</v>
      </c>
      <c r="I1220">
        <v>15</v>
      </c>
      <c r="J1220" s="17">
        <v>27895</v>
      </c>
      <c r="M1220" t="s">
        <v>2945</v>
      </c>
      <c r="N1220">
        <v>4240</v>
      </c>
      <c r="O1220" t="s">
        <v>167</v>
      </c>
      <c r="P1220" t="s">
        <v>164</v>
      </c>
      <c r="Q1220" t="s">
        <v>166</v>
      </c>
      <c r="R1220" t="s">
        <v>164</v>
      </c>
      <c r="S1220" t="s">
        <v>3270</v>
      </c>
      <c r="T1220" t="s">
        <v>164</v>
      </c>
      <c r="U1220" t="s">
        <v>164</v>
      </c>
      <c r="V1220" s="17">
        <v>43956</v>
      </c>
      <c r="W1220" t="s">
        <v>0</v>
      </c>
      <c r="X1220">
        <v>4</v>
      </c>
      <c r="Y1220">
        <v>4</v>
      </c>
      <c r="Z1220" t="s">
        <v>226</v>
      </c>
      <c r="AA1220" t="s">
        <v>225</v>
      </c>
    </row>
    <row r="1221" spans="1:27" x14ac:dyDescent="0.2">
      <c r="A1221">
        <v>1219</v>
      </c>
      <c r="B1221" t="s">
        <v>0</v>
      </c>
      <c r="C1221" t="s">
        <v>3269</v>
      </c>
      <c r="D1221" t="s">
        <v>164</v>
      </c>
      <c r="E1221">
        <v>59.539000000000001</v>
      </c>
      <c r="F1221">
        <v>-121.322</v>
      </c>
      <c r="G1221">
        <v>1976</v>
      </c>
      <c r="H1221">
        <v>6</v>
      </c>
      <c r="I1221">
        <v>29</v>
      </c>
      <c r="J1221" s="17">
        <v>27940</v>
      </c>
      <c r="M1221" t="s">
        <v>2945</v>
      </c>
      <c r="N1221">
        <v>2000</v>
      </c>
      <c r="O1221" t="s">
        <v>167</v>
      </c>
      <c r="P1221" t="s">
        <v>164</v>
      </c>
      <c r="Q1221" t="s">
        <v>166</v>
      </c>
      <c r="R1221" t="s">
        <v>164</v>
      </c>
      <c r="S1221" t="s">
        <v>3268</v>
      </c>
      <c r="T1221" t="s">
        <v>164</v>
      </c>
      <c r="U1221" t="s">
        <v>164</v>
      </c>
      <c r="V1221" s="17">
        <v>43956</v>
      </c>
      <c r="W1221" t="s">
        <v>0</v>
      </c>
      <c r="X1221">
        <v>4</v>
      </c>
      <c r="Y1221">
        <v>4</v>
      </c>
      <c r="Z1221" t="s">
        <v>226</v>
      </c>
      <c r="AA1221" t="s">
        <v>225</v>
      </c>
    </row>
    <row r="1222" spans="1:27" x14ac:dyDescent="0.2">
      <c r="A1222">
        <v>1220</v>
      </c>
      <c r="B1222" t="s">
        <v>0</v>
      </c>
      <c r="C1222" t="s">
        <v>3267</v>
      </c>
      <c r="D1222" t="s">
        <v>164</v>
      </c>
      <c r="E1222">
        <v>59.991999999999898</v>
      </c>
      <c r="F1222">
        <v>-126.851</v>
      </c>
      <c r="G1222">
        <v>1975</v>
      </c>
      <c r="H1222">
        <v>7</v>
      </c>
      <c r="I1222">
        <v>8</v>
      </c>
      <c r="J1222" s="17">
        <v>27583</v>
      </c>
      <c r="M1222" t="s">
        <v>2945</v>
      </c>
      <c r="N1222">
        <v>4030.5999999999899</v>
      </c>
      <c r="O1222" t="s">
        <v>167</v>
      </c>
      <c r="P1222" t="s">
        <v>164</v>
      </c>
      <c r="Q1222" t="s">
        <v>166</v>
      </c>
      <c r="R1222" t="s">
        <v>164</v>
      </c>
      <c r="S1222" t="s">
        <v>3266</v>
      </c>
      <c r="T1222" t="s">
        <v>164</v>
      </c>
      <c r="U1222" t="s">
        <v>164</v>
      </c>
      <c r="V1222" s="17">
        <v>43956</v>
      </c>
      <c r="W1222" t="s">
        <v>0</v>
      </c>
      <c r="X1222">
        <v>12</v>
      </c>
      <c r="Y1222">
        <v>12</v>
      </c>
      <c r="Z1222" t="s">
        <v>222</v>
      </c>
      <c r="AA1222" t="s">
        <v>221</v>
      </c>
    </row>
    <row r="1223" spans="1:27" x14ac:dyDescent="0.2">
      <c r="A1223">
        <v>1221</v>
      </c>
      <c r="B1223" t="s">
        <v>0</v>
      </c>
      <c r="C1223" t="s">
        <v>3265</v>
      </c>
      <c r="D1223" t="s">
        <v>164</v>
      </c>
      <c r="E1223">
        <v>57.8539999999999</v>
      </c>
      <c r="F1223">
        <v>-123.093999999999</v>
      </c>
      <c r="G1223">
        <v>1976</v>
      </c>
      <c r="H1223">
        <v>5</v>
      </c>
      <c r="I1223">
        <v>5</v>
      </c>
      <c r="J1223" s="17">
        <v>27885</v>
      </c>
      <c r="M1223" t="s">
        <v>2945</v>
      </c>
      <c r="N1223">
        <v>720</v>
      </c>
      <c r="O1223" t="s">
        <v>185</v>
      </c>
      <c r="P1223" t="s">
        <v>164</v>
      </c>
      <c r="Q1223" t="s">
        <v>166</v>
      </c>
      <c r="R1223" t="s">
        <v>164</v>
      </c>
      <c r="S1223" t="s">
        <v>3264</v>
      </c>
      <c r="T1223" t="s">
        <v>164</v>
      </c>
      <c r="U1223" t="s">
        <v>164</v>
      </c>
      <c r="V1223" s="17">
        <v>43956</v>
      </c>
      <c r="W1223" t="s">
        <v>0</v>
      </c>
      <c r="X1223">
        <v>4</v>
      </c>
      <c r="Y1223">
        <v>4</v>
      </c>
      <c r="Z1223" t="s">
        <v>226</v>
      </c>
      <c r="AA1223" t="s">
        <v>225</v>
      </c>
    </row>
    <row r="1224" spans="1:27" x14ac:dyDescent="0.2">
      <c r="A1224">
        <v>1222</v>
      </c>
      <c r="B1224" t="s">
        <v>0</v>
      </c>
      <c r="C1224" t="s">
        <v>3263</v>
      </c>
      <c r="D1224" t="s">
        <v>164</v>
      </c>
      <c r="E1224">
        <v>57.918999999999897</v>
      </c>
      <c r="F1224">
        <v>-122.884</v>
      </c>
      <c r="G1224">
        <v>1976</v>
      </c>
      <c r="H1224">
        <v>5</v>
      </c>
      <c r="I1224">
        <v>11</v>
      </c>
      <c r="J1224" s="17">
        <v>27891</v>
      </c>
      <c r="M1224" t="s">
        <v>2945</v>
      </c>
      <c r="N1224">
        <v>2200</v>
      </c>
      <c r="O1224" t="s">
        <v>185</v>
      </c>
      <c r="P1224" t="s">
        <v>164</v>
      </c>
      <c r="Q1224" t="s">
        <v>166</v>
      </c>
      <c r="R1224" t="s">
        <v>164</v>
      </c>
      <c r="S1224" t="s">
        <v>3262</v>
      </c>
      <c r="T1224" t="s">
        <v>164</v>
      </c>
      <c r="U1224" t="s">
        <v>164</v>
      </c>
      <c r="V1224" s="17">
        <v>43956</v>
      </c>
      <c r="W1224" t="s">
        <v>0</v>
      </c>
      <c r="X1224">
        <v>4</v>
      </c>
      <c r="Y1224">
        <v>4</v>
      </c>
      <c r="Z1224" t="s">
        <v>226</v>
      </c>
      <c r="AA1224" t="s">
        <v>225</v>
      </c>
    </row>
    <row r="1225" spans="1:27" x14ac:dyDescent="0.2">
      <c r="A1225">
        <v>1223</v>
      </c>
      <c r="B1225" t="s">
        <v>0</v>
      </c>
      <c r="C1225" t="s">
        <v>3261</v>
      </c>
      <c r="D1225" t="s">
        <v>164</v>
      </c>
      <c r="E1225">
        <v>58.398000000000003</v>
      </c>
      <c r="F1225">
        <v>-123.229</v>
      </c>
      <c r="G1225">
        <v>1976</v>
      </c>
      <c r="H1225">
        <v>5</v>
      </c>
      <c r="I1225">
        <v>13</v>
      </c>
      <c r="J1225" s="17">
        <v>27893</v>
      </c>
      <c r="M1225" t="s">
        <v>2945</v>
      </c>
      <c r="N1225">
        <v>17060</v>
      </c>
      <c r="O1225" t="s">
        <v>185</v>
      </c>
      <c r="P1225" t="s">
        <v>164</v>
      </c>
      <c r="Q1225" t="s">
        <v>166</v>
      </c>
      <c r="R1225" t="s">
        <v>164</v>
      </c>
      <c r="S1225" t="s">
        <v>3260</v>
      </c>
      <c r="T1225" t="s">
        <v>164</v>
      </c>
      <c r="U1225" t="s">
        <v>164</v>
      </c>
      <c r="V1225" s="17">
        <v>43956</v>
      </c>
      <c r="W1225" t="s">
        <v>0</v>
      </c>
      <c r="X1225">
        <v>4</v>
      </c>
      <c r="Y1225">
        <v>4</v>
      </c>
      <c r="Z1225" t="s">
        <v>226</v>
      </c>
      <c r="AA1225" t="s">
        <v>225</v>
      </c>
    </row>
    <row r="1226" spans="1:27" x14ac:dyDescent="0.2">
      <c r="A1226">
        <v>1224</v>
      </c>
      <c r="B1226" t="s">
        <v>0</v>
      </c>
      <c r="C1226" t="s">
        <v>3259</v>
      </c>
      <c r="D1226" t="s">
        <v>164</v>
      </c>
      <c r="E1226">
        <v>57.719999999999899</v>
      </c>
      <c r="F1226">
        <v>-123.249</v>
      </c>
      <c r="G1226">
        <v>1980</v>
      </c>
      <c r="H1226">
        <v>4</v>
      </c>
      <c r="I1226">
        <v>29</v>
      </c>
      <c r="J1226" s="17">
        <v>29340</v>
      </c>
      <c r="M1226" t="s">
        <v>430</v>
      </c>
      <c r="N1226">
        <v>669.29999999999905</v>
      </c>
      <c r="O1226" t="s">
        <v>185</v>
      </c>
      <c r="P1226" t="s">
        <v>164</v>
      </c>
      <c r="Q1226" t="s">
        <v>166</v>
      </c>
      <c r="R1226" t="s">
        <v>164</v>
      </c>
      <c r="S1226" t="s">
        <v>3258</v>
      </c>
      <c r="T1226" t="s">
        <v>164</v>
      </c>
      <c r="U1226" t="s">
        <v>164</v>
      </c>
      <c r="V1226" s="17">
        <v>43956</v>
      </c>
      <c r="W1226" t="s">
        <v>0</v>
      </c>
      <c r="X1226">
        <v>4</v>
      </c>
      <c r="Y1226">
        <v>4</v>
      </c>
      <c r="Z1226" t="s">
        <v>226</v>
      </c>
      <c r="AA1226" t="s">
        <v>225</v>
      </c>
    </row>
    <row r="1227" spans="1:27" x14ac:dyDescent="0.2">
      <c r="A1227">
        <v>1225</v>
      </c>
      <c r="B1227" t="s">
        <v>0</v>
      </c>
      <c r="C1227" t="s">
        <v>3257</v>
      </c>
      <c r="D1227" t="s">
        <v>164</v>
      </c>
      <c r="E1227">
        <v>57.963000000000001</v>
      </c>
      <c r="F1227">
        <v>-122.965999999999</v>
      </c>
      <c r="G1227">
        <v>1980</v>
      </c>
      <c r="H1227">
        <v>5</v>
      </c>
      <c r="I1227">
        <v>2</v>
      </c>
      <c r="J1227" s="17">
        <v>29343</v>
      </c>
      <c r="M1227" t="s">
        <v>430</v>
      </c>
      <c r="N1227">
        <v>320.60000000000002</v>
      </c>
      <c r="O1227" t="s">
        <v>185</v>
      </c>
      <c r="P1227" t="s">
        <v>164</v>
      </c>
      <c r="Q1227" t="s">
        <v>166</v>
      </c>
      <c r="R1227" t="s">
        <v>164</v>
      </c>
      <c r="S1227" t="s">
        <v>3256</v>
      </c>
      <c r="T1227" t="s">
        <v>164</v>
      </c>
      <c r="U1227" t="s">
        <v>164</v>
      </c>
      <c r="V1227" s="17">
        <v>43956</v>
      </c>
      <c r="W1227" t="s">
        <v>0</v>
      </c>
      <c r="X1227">
        <v>4</v>
      </c>
      <c r="Y1227">
        <v>4</v>
      </c>
      <c r="Z1227" t="s">
        <v>226</v>
      </c>
      <c r="AA1227" t="s">
        <v>225</v>
      </c>
    </row>
    <row r="1228" spans="1:27" x14ac:dyDescent="0.2">
      <c r="A1228">
        <v>1226</v>
      </c>
      <c r="B1228" t="s">
        <v>0</v>
      </c>
      <c r="C1228" t="s">
        <v>3255</v>
      </c>
      <c r="D1228" t="s">
        <v>164</v>
      </c>
      <c r="E1228">
        <v>58.369</v>
      </c>
      <c r="F1228">
        <v>-123.715</v>
      </c>
      <c r="G1228">
        <v>1980</v>
      </c>
      <c r="H1228">
        <v>5</v>
      </c>
      <c r="I1228">
        <v>7</v>
      </c>
      <c r="J1228" s="17">
        <v>29348</v>
      </c>
      <c r="M1228" t="s">
        <v>430</v>
      </c>
      <c r="N1228">
        <v>456</v>
      </c>
      <c r="O1228" t="s">
        <v>185</v>
      </c>
      <c r="P1228" t="s">
        <v>164</v>
      </c>
      <c r="Q1228" t="s">
        <v>166</v>
      </c>
      <c r="R1228" t="s">
        <v>164</v>
      </c>
      <c r="S1228" t="s">
        <v>3254</v>
      </c>
      <c r="T1228" t="s">
        <v>164</v>
      </c>
      <c r="U1228" t="s">
        <v>164</v>
      </c>
      <c r="V1228" s="17">
        <v>43956</v>
      </c>
      <c r="W1228" t="s">
        <v>0</v>
      </c>
      <c r="X1228">
        <v>4</v>
      </c>
      <c r="Y1228">
        <v>4</v>
      </c>
      <c r="Z1228" t="s">
        <v>226</v>
      </c>
      <c r="AA1228" t="s">
        <v>225</v>
      </c>
    </row>
    <row r="1229" spans="1:27" x14ac:dyDescent="0.2">
      <c r="A1229">
        <v>1227</v>
      </c>
      <c r="B1229" t="s">
        <v>0</v>
      </c>
      <c r="C1229" t="s">
        <v>3253</v>
      </c>
      <c r="D1229" t="s">
        <v>164</v>
      </c>
      <c r="E1229">
        <v>58.524999999999899</v>
      </c>
      <c r="F1229">
        <v>-123.200999999999</v>
      </c>
      <c r="G1229">
        <v>1980</v>
      </c>
      <c r="H1229">
        <v>5</v>
      </c>
      <c r="I1229">
        <v>14</v>
      </c>
      <c r="J1229" s="17">
        <v>29355</v>
      </c>
      <c r="M1229" t="s">
        <v>430</v>
      </c>
      <c r="N1229">
        <v>6285</v>
      </c>
      <c r="O1229" t="s">
        <v>167</v>
      </c>
      <c r="P1229" t="s">
        <v>164</v>
      </c>
      <c r="Q1229" t="s">
        <v>166</v>
      </c>
      <c r="R1229" t="s">
        <v>164</v>
      </c>
      <c r="S1229" t="s">
        <v>3252</v>
      </c>
      <c r="T1229" t="s">
        <v>164</v>
      </c>
      <c r="U1229" t="s">
        <v>164</v>
      </c>
      <c r="V1229" s="17">
        <v>43956</v>
      </c>
      <c r="W1229" t="s">
        <v>0</v>
      </c>
      <c r="X1229">
        <v>4</v>
      </c>
      <c r="Y1229">
        <v>4</v>
      </c>
      <c r="Z1229" t="s">
        <v>226</v>
      </c>
      <c r="AA1229" t="s">
        <v>225</v>
      </c>
    </row>
    <row r="1230" spans="1:27" x14ac:dyDescent="0.2">
      <c r="A1230">
        <v>1228</v>
      </c>
      <c r="B1230" t="s">
        <v>0</v>
      </c>
      <c r="C1230" t="s">
        <v>3251</v>
      </c>
      <c r="D1230" t="s">
        <v>164</v>
      </c>
      <c r="E1230">
        <v>59.177</v>
      </c>
      <c r="F1230">
        <v>-122.752</v>
      </c>
      <c r="G1230">
        <v>1975</v>
      </c>
      <c r="H1230">
        <v>5</v>
      </c>
      <c r="I1230">
        <v>22</v>
      </c>
      <c r="J1230" s="17">
        <v>27536</v>
      </c>
      <c r="M1230" t="s">
        <v>2945</v>
      </c>
      <c r="N1230">
        <v>5035.8999999999896</v>
      </c>
      <c r="O1230" t="s">
        <v>185</v>
      </c>
      <c r="P1230" t="s">
        <v>164</v>
      </c>
      <c r="Q1230" t="s">
        <v>166</v>
      </c>
      <c r="R1230" t="s">
        <v>164</v>
      </c>
      <c r="S1230" t="s">
        <v>3250</v>
      </c>
      <c r="T1230" t="s">
        <v>164</v>
      </c>
      <c r="U1230" t="s">
        <v>164</v>
      </c>
      <c r="V1230" s="17">
        <v>43956</v>
      </c>
      <c r="W1230" t="s">
        <v>0</v>
      </c>
      <c r="X1230">
        <v>4</v>
      </c>
      <c r="Y1230">
        <v>4</v>
      </c>
      <c r="Z1230" t="s">
        <v>226</v>
      </c>
      <c r="AA1230" t="s">
        <v>225</v>
      </c>
    </row>
    <row r="1231" spans="1:27" x14ac:dyDescent="0.2">
      <c r="A1231">
        <v>1229</v>
      </c>
      <c r="B1231" t="s">
        <v>0</v>
      </c>
      <c r="C1231" t="s">
        <v>3249</v>
      </c>
      <c r="D1231" t="s">
        <v>164</v>
      </c>
      <c r="E1231">
        <v>58.503</v>
      </c>
      <c r="F1231">
        <v>-121.229</v>
      </c>
      <c r="G1231">
        <v>1976</v>
      </c>
      <c r="H1231">
        <v>6</v>
      </c>
      <c r="I1231">
        <v>16</v>
      </c>
      <c r="J1231" s="17">
        <v>27927</v>
      </c>
      <c r="M1231" t="s">
        <v>2945</v>
      </c>
      <c r="N1231">
        <v>8100</v>
      </c>
      <c r="O1231" t="s">
        <v>167</v>
      </c>
      <c r="P1231" t="s">
        <v>164</v>
      </c>
      <c r="Q1231" t="s">
        <v>166</v>
      </c>
      <c r="R1231" t="s">
        <v>164</v>
      </c>
      <c r="S1231" t="s">
        <v>3248</v>
      </c>
      <c r="T1231" t="s">
        <v>164</v>
      </c>
      <c r="U1231" t="s">
        <v>164</v>
      </c>
      <c r="V1231" s="17">
        <v>43956</v>
      </c>
      <c r="W1231" t="s">
        <v>0</v>
      </c>
      <c r="X1231">
        <v>4</v>
      </c>
      <c r="Y1231">
        <v>4</v>
      </c>
      <c r="Z1231" t="s">
        <v>226</v>
      </c>
      <c r="AA1231" t="s">
        <v>225</v>
      </c>
    </row>
    <row r="1232" spans="1:27" x14ac:dyDescent="0.2">
      <c r="A1232">
        <v>1230</v>
      </c>
      <c r="B1232" t="s">
        <v>0</v>
      </c>
      <c r="C1232" t="s">
        <v>3247</v>
      </c>
      <c r="D1232" t="s">
        <v>164</v>
      </c>
      <c r="E1232">
        <v>58.009999999999899</v>
      </c>
      <c r="F1232">
        <v>-120.63200000000001</v>
      </c>
      <c r="G1232">
        <v>1980</v>
      </c>
      <c r="H1232">
        <v>6</v>
      </c>
      <c r="I1232">
        <v>11</v>
      </c>
      <c r="J1232" s="17">
        <v>29383</v>
      </c>
      <c r="M1232" t="s">
        <v>430</v>
      </c>
      <c r="N1232">
        <v>432.8</v>
      </c>
      <c r="O1232" t="s">
        <v>167</v>
      </c>
      <c r="P1232" t="s">
        <v>164</v>
      </c>
      <c r="Q1232" t="s">
        <v>166</v>
      </c>
      <c r="R1232" t="s">
        <v>164</v>
      </c>
      <c r="S1232" t="s">
        <v>3246</v>
      </c>
      <c r="T1232" t="s">
        <v>164</v>
      </c>
      <c r="U1232" t="s">
        <v>164</v>
      </c>
      <c r="V1232" s="17">
        <v>43956</v>
      </c>
      <c r="W1232" t="s">
        <v>0</v>
      </c>
      <c r="X1232">
        <v>4</v>
      </c>
      <c r="Y1232">
        <v>4</v>
      </c>
      <c r="Z1232" t="s">
        <v>226</v>
      </c>
      <c r="AA1232" t="s">
        <v>225</v>
      </c>
    </row>
    <row r="1233" spans="1:27" x14ac:dyDescent="0.2">
      <c r="A1233">
        <v>1231</v>
      </c>
      <c r="B1233" t="s">
        <v>0</v>
      </c>
      <c r="C1233" t="s">
        <v>3245</v>
      </c>
      <c r="D1233" t="s">
        <v>164</v>
      </c>
      <c r="E1233">
        <v>58.469999999999899</v>
      </c>
      <c r="F1233">
        <v>-121.437</v>
      </c>
      <c r="G1233">
        <v>1980</v>
      </c>
      <c r="H1233">
        <v>5</v>
      </c>
      <c r="I1233">
        <v>10</v>
      </c>
      <c r="J1233" s="17">
        <v>29351</v>
      </c>
      <c r="M1233" t="s">
        <v>430</v>
      </c>
      <c r="N1233">
        <v>2304</v>
      </c>
      <c r="O1233" t="s">
        <v>167</v>
      </c>
      <c r="P1233" t="s">
        <v>164</v>
      </c>
      <c r="Q1233" t="s">
        <v>166</v>
      </c>
      <c r="R1233" t="s">
        <v>164</v>
      </c>
      <c r="S1233" t="s">
        <v>3244</v>
      </c>
      <c r="T1233" t="s">
        <v>164</v>
      </c>
      <c r="U1233" t="s">
        <v>164</v>
      </c>
      <c r="V1233" s="17">
        <v>43956</v>
      </c>
      <c r="W1233" t="s">
        <v>0</v>
      </c>
      <c r="X1233">
        <v>4</v>
      </c>
      <c r="Y1233">
        <v>4</v>
      </c>
      <c r="Z1233" t="s">
        <v>226</v>
      </c>
      <c r="AA1233" t="s">
        <v>225</v>
      </c>
    </row>
    <row r="1234" spans="1:27" x14ac:dyDescent="0.2">
      <c r="A1234">
        <v>1232</v>
      </c>
      <c r="B1234" t="s">
        <v>0</v>
      </c>
      <c r="C1234" t="s">
        <v>3243</v>
      </c>
      <c r="D1234" t="s">
        <v>164</v>
      </c>
      <c r="E1234">
        <v>58.6619999999999</v>
      </c>
      <c r="F1234">
        <v>-122.575999999999</v>
      </c>
      <c r="G1234">
        <v>1980</v>
      </c>
      <c r="H1234">
        <v>5</v>
      </c>
      <c r="I1234">
        <v>10</v>
      </c>
      <c r="J1234" s="17">
        <v>29351</v>
      </c>
      <c r="M1234" t="s">
        <v>430</v>
      </c>
      <c r="N1234">
        <v>300</v>
      </c>
      <c r="O1234" t="s">
        <v>167</v>
      </c>
      <c r="P1234" t="s">
        <v>164</v>
      </c>
      <c r="Q1234" t="s">
        <v>166</v>
      </c>
      <c r="R1234" t="s">
        <v>164</v>
      </c>
      <c r="S1234" t="s">
        <v>3242</v>
      </c>
      <c r="T1234" t="s">
        <v>164</v>
      </c>
      <c r="U1234" t="s">
        <v>164</v>
      </c>
      <c r="V1234" s="17">
        <v>43956</v>
      </c>
      <c r="W1234" t="s">
        <v>0</v>
      </c>
      <c r="X1234">
        <v>4</v>
      </c>
      <c r="Y1234">
        <v>4</v>
      </c>
      <c r="Z1234" t="s">
        <v>226</v>
      </c>
      <c r="AA1234" t="s">
        <v>225</v>
      </c>
    </row>
    <row r="1235" spans="1:27" x14ac:dyDescent="0.2">
      <c r="A1235">
        <v>1233</v>
      </c>
      <c r="B1235" t="s">
        <v>0</v>
      </c>
      <c r="C1235" t="s">
        <v>3241</v>
      </c>
      <c r="D1235" t="s">
        <v>164</v>
      </c>
      <c r="E1235">
        <v>58.753</v>
      </c>
      <c r="F1235">
        <v>-122.367999999999</v>
      </c>
      <c r="G1235">
        <v>1980</v>
      </c>
      <c r="H1235">
        <v>5</v>
      </c>
      <c r="I1235">
        <v>10</v>
      </c>
      <c r="J1235" s="17">
        <v>29351</v>
      </c>
      <c r="M1235" t="s">
        <v>430</v>
      </c>
      <c r="N1235">
        <v>1231</v>
      </c>
      <c r="O1235" t="s">
        <v>167</v>
      </c>
      <c r="P1235" t="s">
        <v>164</v>
      </c>
      <c r="Q1235" t="s">
        <v>166</v>
      </c>
      <c r="R1235" t="s">
        <v>164</v>
      </c>
      <c r="S1235" t="s">
        <v>3240</v>
      </c>
      <c r="T1235" t="s">
        <v>164</v>
      </c>
      <c r="U1235" t="s">
        <v>164</v>
      </c>
      <c r="V1235" s="17">
        <v>43956</v>
      </c>
      <c r="W1235" t="s">
        <v>0</v>
      </c>
      <c r="X1235">
        <v>4</v>
      </c>
      <c r="Y1235">
        <v>4</v>
      </c>
      <c r="Z1235" t="s">
        <v>226</v>
      </c>
      <c r="AA1235" t="s">
        <v>225</v>
      </c>
    </row>
    <row r="1236" spans="1:27" x14ac:dyDescent="0.2">
      <c r="A1236">
        <v>1234</v>
      </c>
      <c r="B1236" t="s">
        <v>0</v>
      </c>
      <c r="C1236" t="s">
        <v>3239</v>
      </c>
      <c r="D1236" t="s">
        <v>164</v>
      </c>
      <c r="E1236">
        <v>58.441000000000003</v>
      </c>
      <c r="F1236">
        <v>-120.075999999999</v>
      </c>
      <c r="G1236">
        <v>1980</v>
      </c>
      <c r="H1236">
        <v>5</v>
      </c>
      <c r="I1236">
        <v>10</v>
      </c>
      <c r="J1236" s="17">
        <v>29351</v>
      </c>
      <c r="M1236" t="s">
        <v>430</v>
      </c>
      <c r="N1236">
        <v>16227.799999999899</v>
      </c>
      <c r="O1236" t="s">
        <v>167</v>
      </c>
      <c r="P1236" t="s">
        <v>164</v>
      </c>
      <c r="Q1236" t="s">
        <v>166</v>
      </c>
      <c r="R1236" t="s">
        <v>164</v>
      </c>
      <c r="S1236" t="s">
        <v>3238</v>
      </c>
      <c r="T1236" t="s">
        <v>164</v>
      </c>
      <c r="U1236" t="s">
        <v>164</v>
      </c>
      <c r="V1236" s="17">
        <v>43956</v>
      </c>
      <c r="W1236" t="s">
        <v>0</v>
      </c>
      <c r="X1236">
        <v>4</v>
      </c>
      <c r="Y1236">
        <v>4</v>
      </c>
      <c r="Z1236" t="s">
        <v>226</v>
      </c>
      <c r="AA1236" t="s">
        <v>225</v>
      </c>
    </row>
    <row r="1237" spans="1:27" x14ac:dyDescent="0.2">
      <c r="A1237">
        <v>1235</v>
      </c>
      <c r="B1237" t="s">
        <v>0</v>
      </c>
      <c r="C1237" t="s">
        <v>3237</v>
      </c>
      <c r="D1237" t="s">
        <v>164</v>
      </c>
      <c r="E1237">
        <v>58.860999999999898</v>
      </c>
      <c r="F1237">
        <v>-125.229</v>
      </c>
      <c r="G1237">
        <v>1980</v>
      </c>
      <c r="H1237">
        <v>5</v>
      </c>
      <c r="I1237">
        <v>11</v>
      </c>
      <c r="J1237" s="17">
        <v>29352</v>
      </c>
      <c r="M1237" t="s">
        <v>430</v>
      </c>
      <c r="N1237">
        <v>274</v>
      </c>
      <c r="O1237" t="s">
        <v>185</v>
      </c>
      <c r="P1237" t="s">
        <v>164</v>
      </c>
      <c r="Q1237" t="s">
        <v>166</v>
      </c>
      <c r="R1237" t="s">
        <v>164</v>
      </c>
      <c r="S1237" t="s">
        <v>3236</v>
      </c>
      <c r="T1237" t="s">
        <v>164</v>
      </c>
      <c r="U1237" t="s">
        <v>164</v>
      </c>
      <c r="V1237" s="17">
        <v>43956</v>
      </c>
      <c r="W1237" t="s">
        <v>0</v>
      </c>
      <c r="X1237">
        <v>12</v>
      </c>
      <c r="Y1237">
        <v>12</v>
      </c>
      <c r="Z1237" t="s">
        <v>222</v>
      </c>
      <c r="AA1237" t="s">
        <v>221</v>
      </c>
    </row>
    <row r="1238" spans="1:27" x14ac:dyDescent="0.2">
      <c r="A1238">
        <v>1236</v>
      </c>
      <c r="B1238" t="s">
        <v>0</v>
      </c>
      <c r="C1238" t="s">
        <v>3235</v>
      </c>
      <c r="D1238" t="s">
        <v>164</v>
      </c>
      <c r="E1238">
        <v>57.941000000000003</v>
      </c>
      <c r="F1238">
        <v>-123.776</v>
      </c>
      <c r="G1238">
        <v>1980</v>
      </c>
      <c r="H1238">
        <v>5</v>
      </c>
      <c r="I1238">
        <v>8</v>
      </c>
      <c r="J1238" s="17">
        <v>29349</v>
      </c>
      <c r="M1238" t="s">
        <v>430</v>
      </c>
      <c r="N1238">
        <v>314</v>
      </c>
      <c r="O1238" t="s">
        <v>185</v>
      </c>
      <c r="P1238" t="s">
        <v>164</v>
      </c>
      <c r="Q1238" t="s">
        <v>166</v>
      </c>
      <c r="R1238" t="s">
        <v>164</v>
      </c>
      <c r="S1238" t="s">
        <v>3234</v>
      </c>
      <c r="T1238" t="s">
        <v>164</v>
      </c>
      <c r="U1238" t="s">
        <v>164</v>
      </c>
      <c r="V1238" s="17">
        <v>43956</v>
      </c>
      <c r="W1238" t="s">
        <v>0</v>
      </c>
      <c r="X1238">
        <v>12</v>
      </c>
      <c r="Y1238">
        <v>12</v>
      </c>
      <c r="Z1238" t="s">
        <v>222</v>
      </c>
      <c r="AA1238" t="s">
        <v>221</v>
      </c>
    </row>
    <row r="1239" spans="1:27" x14ac:dyDescent="0.2">
      <c r="A1239">
        <v>1237</v>
      </c>
      <c r="B1239" t="s">
        <v>0</v>
      </c>
      <c r="C1239" t="s">
        <v>3233</v>
      </c>
      <c r="D1239" t="s">
        <v>164</v>
      </c>
      <c r="E1239">
        <v>57.249000000000002</v>
      </c>
      <c r="F1239">
        <v>-123.303</v>
      </c>
      <c r="G1239">
        <v>1980</v>
      </c>
      <c r="H1239">
        <v>5</v>
      </c>
      <c r="I1239">
        <v>8</v>
      </c>
      <c r="J1239" s="17">
        <v>29349</v>
      </c>
      <c r="M1239" t="s">
        <v>430</v>
      </c>
      <c r="N1239">
        <v>723</v>
      </c>
      <c r="O1239" t="s">
        <v>185</v>
      </c>
      <c r="P1239" t="s">
        <v>164</v>
      </c>
      <c r="Q1239" t="s">
        <v>166</v>
      </c>
      <c r="R1239" t="s">
        <v>164</v>
      </c>
      <c r="S1239" t="s">
        <v>3232</v>
      </c>
      <c r="T1239" t="s">
        <v>164</v>
      </c>
      <c r="U1239" t="s">
        <v>164</v>
      </c>
      <c r="V1239" s="17">
        <v>43956</v>
      </c>
      <c r="W1239" t="s">
        <v>0</v>
      </c>
      <c r="X1239">
        <v>12</v>
      </c>
      <c r="Y1239">
        <v>12</v>
      </c>
      <c r="Z1239" t="s">
        <v>222</v>
      </c>
      <c r="AA1239" t="s">
        <v>221</v>
      </c>
    </row>
    <row r="1240" spans="1:27" x14ac:dyDescent="0.2">
      <c r="A1240">
        <v>1238</v>
      </c>
      <c r="B1240" t="s">
        <v>0</v>
      </c>
      <c r="C1240" t="s">
        <v>3231</v>
      </c>
      <c r="D1240" t="s">
        <v>164</v>
      </c>
      <c r="E1240">
        <v>57.281999999999897</v>
      </c>
      <c r="F1240">
        <v>-123.553</v>
      </c>
      <c r="G1240">
        <v>1980</v>
      </c>
      <c r="H1240">
        <v>5</v>
      </c>
      <c r="I1240">
        <v>8</v>
      </c>
      <c r="J1240" s="17">
        <v>29349</v>
      </c>
      <c r="M1240" t="s">
        <v>430</v>
      </c>
      <c r="N1240">
        <v>563.6</v>
      </c>
      <c r="O1240" t="s">
        <v>185</v>
      </c>
      <c r="P1240" t="s">
        <v>164</v>
      </c>
      <c r="Q1240" t="s">
        <v>166</v>
      </c>
      <c r="R1240" t="s">
        <v>164</v>
      </c>
      <c r="S1240" t="s">
        <v>3230</v>
      </c>
      <c r="T1240" t="s">
        <v>164</v>
      </c>
      <c r="U1240" t="s">
        <v>164</v>
      </c>
      <c r="V1240" s="17">
        <v>43956</v>
      </c>
      <c r="W1240" t="s">
        <v>0</v>
      </c>
      <c r="X1240">
        <v>12</v>
      </c>
      <c r="Y1240">
        <v>12</v>
      </c>
      <c r="Z1240" t="s">
        <v>222</v>
      </c>
      <c r="AA1240" t="s">
        <v>221</v>
      </c>
    </row>
    <row r="1241" spans="1:27" x14ac:dyDescent="0.2">
      <c r="A1241">
        <v>1239</v>
      </c>
      <c r="B1241" t="s">
        <v>0</v>
      </c>
      <c r="C1241" t="s">
        <v>3229</v>
      </c>
      <c r="D1241" t="s">
        <v>164</v>
      </c>
      <c r="E1241">
        <v>58.219999999999899</v>
      </c>
      <c r="F1241">
        <v>-123.950999999999</v>
      </c>
      <c r="G1241">
        <v>1980</v>
      </c>
      <c r="H1241">
        <v>4</v>
      </c>
      <c r="I1241">
        <v>30</v>
      </c>
      <c r="J1241" s="17">
        <v>29341</v>
      </c>
      <c r="M1241" t="s">
        <v>430</v>
      </c>
      <c r="N1241">
        <v>632</v>
      </c>
      <c r="O1241" t="s">
        <v>185</v>
      </c>
      <c r="P1241" t="s">
        <v>164</v>
      </c>
      <c r="Q1241" t="s">
        <v>166</v>
      </c>
      <c r="R1241" t="s">
        <v>164</v>
      </c>
      <c r="S1241" t="s">
        <v>3228</v>
      </c>
      <c r="T1241" t="s">
        <v>164</v>
      </c>
      <c r="U1241" t="s">
        <v>164</v>
      </c>
      <c r="V1241" s="17">
        <v>43956</v>
      </c>
      <c r="W1241" t="s">
        <v>0</v>
      </c>
      <c r="X1241">
        <v>12</v>
      </c>
      <c r="Y1241">
        <v>12</v>
      </c>
      <c r="Z1241" t="s">
        <v>222</v>
      </c>
      <c r="AA1241" t="s">
        <v>221</v>
      </c>
    </row>
    <row r="1242" spans="1:27" x14ac:dyDescent="0.2">
      <c r="A1242">
        <v>1240</v>
      </c>
      <c r="B1242" t="s">
        <v>0</v>
      </c>
      <c r="C1242" t="s">
        <v>3227</v>
      </c>
      <c r="D1242" t="s">
        <v>164</v>
      </c>
      <c r="E1242">
        <v>58.259999999999899</v>
      </c>
      <c r="F1242">
        <v>-123.965</v>
      </c>
      <c r="G1242">
        <v>1980</v>
      </c>
      <c r="H1242">
        <v>4</v>
      </c>
      <c r="I1242">
        <v>30</v>
      </c>
      <c r="J1242" s="17">
        <v>29341</v>
      </c>
      <c r="M1242" t="s">
        <v>430</v>
      </c>
      <c r="N1242">
        <v>1799.5999999999899</v>
      </c>
      <c r="O1242" t="s">
        <v>185</v>
      </c>
      <c r="P1242" t="s">
        <v>164</v>
      </c>
      <c r="Q1242" t="s">
        <v>166</v>
      </c>
      <c r="R1242" t="s">
        <v>164</v>
      </c>
      <c r="S1242" t="s">
        <v>3226</v>
      </c>
      <c r="T1242" t="s">
        <v>164</v>
      </c>
      <c r="U1242" t="s">
        <v>164</v>
      </c>
      <c r="V1242" s="17">
        <v>43956</v>
      </c>
      <c r="W1242" t="s">
        <v>0</v>
      </c>
      <c r="X1242">
        <v>12</v>
      </c>
      <c r="Y1242">
        <v>12</v>
      </c>
      <c r="Z1242" t="s">
        <v>222</v>
      </c>
      <c r="AA1242" t="s">
        <v>221</v>
      </c>
    </row>
    <row r="1243" spans="1:27" x14ac:dyDescent="0.2">
      <c r="A1243">
        <v>1241</v>
      </c>
      <c r="B1243" t="s">
        <v>0</v>
      </c>
      <c r="C1243" t="s">
        <v>3225</v>
      </c>
      <c r="D1243" t="s">
        <v>164</v>
      </c>
      <c r="E1243">
        <v>57.677</v>
      </c>
      <c r="F1243">
        <v>-123.276</v>
      </c>
      <c r="G1243">
        <v>1980</v>
      </c>
      <c r="H1243">
        <v>5</v>
      </c>
      <c r="I1243">
        <v>1</v>
      </c>
      <c r="J1243" s="17">
        <v>29342</v>
      </c>
      <c r="M1243" t="s">
        <v>430</v>
      </c>
      <c r="N1243">
        <v>298</v>
      </c>
      <c r="O1243" t="s">
        <v>185</v>
      </c>
      <c r="P1243" t="s">
        <v>164</v>
      </c>
      <c r="Q1243" t="s">
        <v>166</v>
      </c>
      <c r="R1243" t="s">
        <v>164</v>
      </c>
      <c r="S1243" t="s">
        <v>3224</v>
      </c>
      <c r="T1243" t="s">
        <v>164</v>
      </c>
      <c r="U1243" t="s">
        <v>164</v>
      </c>
      <c r="V1243" s="17">
        <v>43956</v>
      </c>
      <c r="W1243" t="s">
        <v>0</v>
      </c>
      <c r="X1243">
        <v>12</v>
      </c>
      <c r="Y1243">
        <v>12</v>
      </c>
      <c r="Z1243" t="s">
        <v>222</v>
      </c>
      <c r="AA1243" t="s">
        <v>221</v>
      </c>
    </row>
    <row r="1244" spans="1:27" x14ac:dyDescent="0.2">
      <c r="A1244">
        <v>1242</v>
      </c>
      <c r="B1244" t="s">
        <v>0</v>
      </c>
      <c r="C1244" t="s">
        <v>3223</v>
      </c>
      <c r="D1244" t="s">
        <v>164</v>
      </c>
      <c r="E1244">
        <v>57.597000000000001</v>
      </c>
      <c r="F1244">
        <v>-123.289</v>
      </c>
      <c r="G1244">
        <v>1980</v>
      </c>
      <c r="H1244">
        <v>5</v>
      </c>
      <c r="I1244">
        <v>2</v>
      </c>
      <c r="J1244" s="17">
        <v>29343</v>
      </c>
      <c r="M1244" t="s">
        <v>430</v>
      </c>
      <c r="N1244">
        <v>255</v>
      </c>
      <c r="O1244" t="s">
        <v>185</v>
      </c>
      <c r="P1244" t="s">
        <v>164</v>
      </c>
      <c r="Q1244" t="s">
        <v>166</v>
      </c>
      <c r="R1244" t="s">
        <v>164</v>
      </c>
      <c r="S1244" t="s">
        <v>3222</v>
      </c>
      <c r="T1244" t="s">
        <v>164</v>
      </c>
      <c r="U1244" t="s">
        <v>164</v>
      </c>
      <c r="V1244" s="17">
        <v>43956</v>
      </c>
      <c r="W1244" t="s">
        <v>0</v>
      </c>
      <c r="X1244">
        <v>12</v>
      </c>
      <c r="Y1244">
        <v>12</v>
      </c>
      <c r="Z1244" t="s">
        <v>222</v>
      </c>
      <c r="AA1244" t="s">
        <v>221</v>
      </c>
    </row>
    <row r="1245" spans="1:27" x14ac:dyDescent="0.2">
      <c r="A1245">
        <v>1243</v>
      </c>
      <c r="B1245" t="s">
        <v>0</v>
      </c>
      <c r="C1245" t="s">
        <v>3221</v>
      </c>
      <c r="D1245" t="s">
        <v>164</v>
      </c>
      <c r="E1245">
        <v>58.933999999999898</v>
      </c>
      <c r="F1245">
        <v>-125.117999999999</v>
      </c>
      <c r="G1245">
        <v>1980</v>
      </c>
      <c r="H1245">
        <v>5</v>
      </c>
      <c r="I1245">
        <v>10</v>
      </c>
      <c r="J1245" s="17">
        <v>29351</v>
      </c>
      <c r="M1245" t="s">
        <v>430</v>
      </c>
      <c r="N1245">
        <v>845</v>
      </c>
      <c r="O1245" t="s">
        <v>185</v>
      </c>
      <c r="P1245" t="s">
        <v>164</v>
      </c>
      <c r="Q1245" t="s">
        <v>166</v>
      </c>
      <c r="R1245" t="s">
        <v>164</v>
      </c>
      <c r="S1245" t="s">
        <v>3220</v>
      </c>
      <c r="T1245" t="s">
        <v>164</v>
      </c>
      <c r="U1245" t="s">
        <v>164</v>
      </c>
      <c r="V1245" s="17">
        <v>43956</v>
      </c>
      <c r="W1245" t="s">
        <v>0</v>
      </c>
      <c r="X1245">
        <v>12</v>
      </c>
      <c r="Y1245">
        <v>12</v>
      </c>
      <c r="Z1245" t="s">
        <v>222</v>
      </c>
      <c r="AA1245" t="s">
        <v>221</v>
      </c>
    </row>
    <row r="1246" spans="1:27" x14ac:dyDescent="0.2">
      <c r="A1246">
        <v>1244</v>
      </c>
      <c r="B1246" t="s">
        <v>0</v>
      </c>
      <c r="C1246" t="s">
        <v>3219</v>
      </c>
      <c r="D1246" t="s">
        <v>164</v>
      </c>
      <c r="E1246">
        <v>57.655000000000001</v>
      </c>
      <c r="F1246">
        <v>-125.465999999999</v>
      </c>
      <c r="G1246">
        <v>1975</v>
      </c>
      <c r="H1246">
        <v>7</v>
      </c>
      <c r="I1246">
        <v>7</v>
      </c>
      <c r="J1246" s="17">
        <v>27582</v>
      </c>
      <c r="M1246" t="s">
        <v>2945</v>
      </c>
      <c r="N1246">
        <v>619.1</v>
      </c>
      <c r="O1246" t="s">
        <v>167</v>
      </c>
      <c r="P1246" t="s">
        <v>164</v>
      </c>
      <c r="Q1246" t="s">
        <v>166</v>
      </c>
      <c r="R1246" t="s">
        <v>164</v>
      </c>
      <c r="S1246" t="s">
        <v>3218</v>
      </c>
      <c r="T1246" t="s">
        <v>164</v>
      </c>
      <c r="U1246" t="s">
        <v>164</v>
      </c>
      <c r="V1246" s="17">
        <v>43956</v>
      </c>
      <c r="W1246" t="s">
        <v>0</v>
      </c>
      <c r="X1246">
        <v>12</v>
      </c>
      <c r="Y1246">
        <v>12</v>
      </c>
      <c r="Z1246" t="s">
        <v>222</v>
      </c>
      <c r="AA1246" t="s">
        <v>221</v>
      </c>
    </row>
    <row r="1247" spans="1:27" x14ac:dyDescent="0.2">
      <c r="A1247">
        <v>1245</v>
      </c>
      <c r="B1247" t="s">
        <v>0</v>
      </c>
      <c r="C1247" t="s">
        <v>3217</v>
      </c>
      <c r="D1247" t="s">
        <v>164</v>
      </c>
      <c r="E1247">
        <v>57.749000000000002</v>
      </c>
      <c r="F1247">
        <v>-125.249</v>
      </c>
      <c r="G1247">
        <v>1975</v>
      </c>
      <c r="H1247">
        <v>7</v>
      </c>
      <c r="I1247">
        <v>9</v>
      </c>
      <c r="J1247" s="17">
        <v>27584</v>
      </c>
      <c r="M1247" t="s">
        <v>2945</v>
      </c>
      <c r="N1247">
        <v>1566.0999999999899</v>
      </c>
      <c r="O1247" t="s">
        <v>167</v>
      </c>
      <c r="P1247" t="s">
        <v>164</v>
      </c>
      <c r="Q1247" t="s">
        <v>166</v>
      </c>
      <c r="R1247" t="s">
        <v>164</v>
      </c>
      <c r="S1247" t="s">
        <v>3216</v>
      </c>
      <c r="T1247" t="s">
        <v>164</v>
      </c>
      <c r="U1247" t="s">
        <v>164</v>
      </c>
      <c r="V1247" s="17">
        <v>43956</v>
      </c>
      <c r="W1247" t="s">
        <v>0</v>
      </c>
      <c r="X1247">
        <v>12</v>
      </c>
      <c r="Y1247">
        <v>12</v>
      </c>
      <c r="Z1247" t="s">
        <v>222</v>
      </c>
      <c r="AA1247" t="s">
        <v>221</v>
      </c>
    </row>
    <row r="1248" spans="1:27" x14ac:dyDescent="0.2">
      <c r="A1248">
        <v>1246</v>
      </c>
      <c r="B1248" t="s">
        <v>0</v>
      </c>
      <c r="C1248" t="s">
        <v>3215</v>
      </c>
      <c r="D1248" t="s">
        <v>164</v>
      </c>
      <c r="E1248">
        <v>56.619</v>
      </c>
      <c r="F1248">
        <v>-120.03100000000001</v>
      </c>
      <c r="G1248">
        <v>1980</v>
      </c>
      <c r="H1248">
        <v>5</v>
      </c>
      <c r="I1248">
        <v>2</v>
      </c>
      <c r="J1248" s="17">
        <v>29343</v>
      </c>
      <c r="M1248" t="s">
        <v>430</v>
      </c>
      <c r="N1248">
        <v>577</v>
      </c>
      <c r="O1248" t="s">
        <v>185</v>
      </c>
      <c r="P1248" t="s">
        <v>164</v>
      </c>
      <c r="Q1248" t="s">
        <v>166</v>
      </c>
      <c r="R1248" t="s">
        <v>164</v>
      </c>
      <c r="S1248" t="s">
        <v>3214</v>
      </c>
      <c r="T1248" t="s">
        <v>164</v>
      </c>
      <c r="U1248" t="s">
        <v>164</v>
      </c>
      <c r="V1248" s="17">
        <v>43956</v>
      </c>
      <c r="W1248" t="s">
        <v>0</v>
      </c>
      <c r="X1248">
        <v>9</v>
      </c>
      <c r="Y1248">
        <v>9</v>
      </c>
      <c r="Z1248" t="s">
        <v>393</v>
      </c>
      <c r="AA1248" t="s">
        <v>392</v>
      </c>
    </row>
    <row r="1249" spans="1:27" x14ac:dyDescent="0.2">
      <c r="A1249">
        <v>1247</v>
      </c>
      <c r="B1249" t="s">
        <v>0</v>
      </c>
      <c r="C1249" t="s">
        <v>3213</v>
      </c>
      <c r="D1249" t="s">
        <v>164</v>
      </c>
      <c r="E1249">
        <v>56.554000000000002</v>
      </c>
      <c r="F1249">
        <v>-120.28100000000001</v>
      </c>
      <c r="G1249">
        <v>1980</v>
      </c>
      <c r="H1249">
        <v>5</v>
      </c>
      <c r="I1249">
        <v>9</v>
      </c>
      <c r="J1249" s="17">
        <v>29350</v>
      </c>
      <c r="M1249" t="s">
        <v>430</v>
      </c>
      <c r="N1249">
        <v>229</v>
      </c>
      <c r="O1249" t="s">
        <v>185</v>
      </c>
      <c r="P1249" t="s">
        <v>164</v>
      </c>
      <c r="Q1249" t="s">
        <v>166</v>
      </c>
      <c r="R1249" t="s">
        <v>164</v>
      </c>
      <c r="S1249" t="s">
        <v>3212</v>
      </c>
      <c r="T1249" t="s">
        <v>164</v>
      </c>
      <c r="U1249" t="s">
        <v>164</v>
      </c>
      <c r="V1249" s="17">
        <v>43956</v>
      </c>
      <c r="W1249" t="s">
        <v>0</v>
      </c>
      <c r="X1249">
        <v>9</v>
      </c>
      <c r="Y1249">
        <v>9</v>
      </c>
      <c r="Z1249" t="s">
        <v>393</v>
      </c>
      <c r="AA1249" t="s">
        <v>392</v>
      </c>
    </row>
    <row r="1250" spans="1:27" x14ac:dyDescent="0.2">
      <c r="A1250">
        <v>1248</v>
      </c>
      <c r="B1250" t="s">
        <v>0</v>
      </c>
      <c r="C1250" t="s">
        <v>3211</v>
      </c>
      <c r="D1250" t="s">
        <v>164</v>
      </c>
      <c r="E1250">
        <v>56.6039999999999</v>
      </c>
      <c r="F1250">
        <v>-120.137</v>
      </c>
      <c r="G1250">
        <v>1981</v>
      </c>
      <c r="H1250">
        <v>7</v>
      </c>
      <c r="I1250">
        <v>18</v>
      </c>
      <c r="J1250" s="17">
        <v>29785</v>
      </c>
      <c r="M1250" t="s">
        <v>430</v>
      </c>
      <c r="N1250">
        <v>590</v>
      </c>
      <c r="O1250" t="s">
        <v>167</v>
      </c>
      <c r="P1250" t="s">
        <v>164</v>
      </c>
      <c r="Q1250" t="s">
        <v>166</v>
      </c>
      <c r="R1250" t="s">
        <v>164</v>
      </c>
      <c r="S1250" t="s">
        <v>3210</v>
      </c>
      <c r="T1250" t="s">
        <v>164</v>
      </c>
      <c r="U1250" t="s">
        <v>164</v>
      </c>
      <c r="V1250" s="17">
        <v>43956</v>
      </c>
      <c r="W1250" t="s">
        <v>0</v>
      </c>
      <c r="X1250">
        <v>9</v>
      </c>
      <c r="Y1250">
        <v>9</v>
      </c>
      <c r="Z1250" t="s">
        <v>393</v>
      </c>
      <c r="AA1250" t="s">
        <v>392</v>
      </c>
    </row>
    <row r="1251" spans="1:27" x14ac:dyDescent="0.2">
      <c r="A1251">
        <v>1249</v>
      </c>
      <c r="B1251" t="s">
        <v>0</v>
      </c>
      <c r="C1251" t="s">
        <v>3209</v>
      </c>
      <c r="D1251" t="s">
        <v>164</v>
      </c>
      <c r="E1251">
        <v>56.383000000000003</v>
      </c>
      <c r="F1251">
        <v>-121.137</v>
      </c>
      <c r="G1251">
        <v>1975</v>
      </c>
      <c r="H1251">
        <v>5</v>
      </c>
      <c r="I1251">
        <v>11</v>
      </c>
      <c r="J1251" s="17">
        <v>27525</v>
      </c>
      <c r="M1251" t="s">
        <v>2945</v>
      </c>
      <c r="N1251">
        <v>337.5</v>
      </c>
      <c r="O1251" t="s">
        <v>185</v>
      </c>
      <c r="P1251" t="s">
        <v>164</v>
      </c>
      <c r="Q1251" t="s">
        <v>166</v>
      </c>
      <c r="R1251" t="s">
        <v>164</v>
      </c>
      <c r="S1251" t="s">
        <v>3208</v>
      </c>
      <c r="T1251" t="s">
        <v>164</v>
      </c>
      <c r="U1251" t="s">
        <v>164</v>
      </c>
      <c r="V1251" s="17">
        <v>43956</v>
      </c>
      <c r="W1251" t="s">
        <v>0</v>
      </c>
      <c r="X1251">
        <v>9</v>
      </c>
      <c r="Y1251">
        <v>9</v>
      </c>
      <c r="Z1251" t="s">
        <v>393</v>
      </c>
      <c r="AA1251" t="s">
        <v>392</v>
      </c>
    </row>
    <row r="1252" spans="1:27" x14ac:dyDescent="0.2">
      <c r="A1252">
        <v>1250</v>
      </c>
      <c r="B1252" t="s">
        <v>0</v>
      </c>
      <c r="C1252" t="s">
        <v>3207</v>
      </c>
      <c r="D1252" t="s">
        <v>164</v>
      </c>
      <c r="E1252">
        <v>56.518000000000001</v>
      </c>
      <c r="F1252">
        <v>-121.057</v>
      </c>
      <c r="G1252">
        <v>1975</v>
      </c>
      <c r="H1252">
        <v>9</v>
      </c>
      <c r="I1252">
        <v>21</v>
      </c>
      <c r="J1252" s="17">
        <v>27658</v>
      </c>
      <c r="M1252" t="s">
        <v>2945</v>
      </c>
      <c r="N1252">
        <v>595.6</v>
      </c>
      <c r="O1252" t="s">
        <v>185</v>
      </c>
      <c r="P1252" t="s">
        <v>164</v>
      </c>
      <c r="Q1252" t="s">
        <v>166</v>
      </c>
      <c r="R1252" t="s">
        <v>164</v>
      </c>
      <c r="S1252" t="s">
        <v>3206</v>
      </c>
      <c r="T1252" t="s">
        <v>164</v>
      </c>
      <c r="U1252" t="s">
        <v>164</v>
      </c>
      <c r="V1252" s="17">
        <v>43956</v>
      </c>
      <c r="W1252" t="s">
        <v>0</v>
      </c>
      <c r="X1252">
        <v>9</v>
      </c>
      <c r="Y1252">
        <v>9</v>
      </c>
      <c r="Z1252" t="s">
        <v>393</v>
      </c>
      <c r="AA1252" t="s">
        <v>392</v>
      </c>
    </row>
    <row r="1253" spans="1:27" x14ac:dyDescent="0.2">
      <c r="A1253">
        <v>1251</v>
      </c>
      <c r="B1253" t="s">
        <v>0</v>
      </c>
      <c r="C1253" t="s">
        <v>3205</v>
      </c>
      <c r="D1253" t="s">
        <v>164</v>
      </c>
      <c r="E1253">
        <v>56.633000000000003</v>
      </c>
      <c r="F1253">
        <v>-120.9</v>
      </c>
      <c r="G1253">
        <v>1975</v>
      </c>
      <c r="H1253">
        <v>9</v>
      </c>
      <c r="I1253">
        <v>22</v>
      </c>
      <c r="J1253" s="17">
        <v>27659</v>
      </c>
      <c r="M1253" t="s">
        <v>2945</v>
      </c>
      <c r="N1253">
        <v>673.29999999999905</v>
      </c>
      <c r="O1253" t="s">
        <v>185</v>
      </c>
      <c r="P1253" t="s">
        <v>164</v>
      </c>
      <c r="Q1253" t="s">
        <v>166</v>
      </c>
      <c r="R1253" t="s">
        <v>164</v>
      </c>
      <c r="S1253" t="s">
        <v>3204</v>
      </c>
      <c r="T1253" t="s">
        <v>164</v>
      </c>
      <c r="U1253" t="s">
        <v>164</v>
      </c>
      <c r="V1253" s="17">
        <v>43956</v>
      </c>
      <c r="W1253" t="s">
        <v>0</v>
      </c>
      <c r="X1253">
        <v>9</v>
      </c>
      <c r="Y1253">
        <v>9</v>
      </c>
      <c r="Z1253" t="s">
        <v>393</v>
      </c>
      <c r="AA1253" t="s">
        <v>392</v>
      </c>
    </row>
    <row r="1254" spans="1:27" x14ac:dyDescent="0.2">
      <c r="A1254">
        <v>1252</v>
      </c>
      <c r="B1254" t="s">
        <v>0</v>
      </c>
      <c r="C1254" t="s">
        <v>3203</v>
      </c>
      <c r="D1254" t="s">
        <v>164</v>
      </c>
      <c r="E1254">
        <v>56.619</v>
      </c>
      <c r="F1254">
        <v>-121.17700000000001</v>
      </c>
      <c r="G1254">
        <v>1975</v>
      </c>
      <c r="H1254">
        <v>9</v>
      </c>
      <c r="I1254">
        <v>18</v>
      </c>
      <c r="J1254" s="17">
        <v>27655</v>
      </c>
      <c r="M1254" t="s">
        <v>2945</v>
      </c>
      <c r="N1254">
        <v>2525.1999999999898</v>
      </c>
      <c r="O1254" t="s">
        <v>185</v>
      </c>
      <c r="P1254" t="s">
        <v>164</v>
      </c>
      <c r="Q1254" t="s">
        <v>166</v>
      </c>
      <c r="R1254" t="s">
        <v>164</v>
      </c>
      <c r="S1254" t="s">
        <v>3202</v>
      </c>
      <c r="T1254" t="s">
        <v>164</v>
      </c>
      <c r="U1254" t="s">
        <v>164</v>
      </c>
      <c r="V1254" s="17">
        <v>43956</v>
      </c>
      <c r="W1254" t="s">
        <v>0</v>
      </c>
      <c r="X1254">
        <v>9</v>
      </c>
      <c r="Y1254">
        <v>9</v>
      </c>
      <c r="Z1254" t="s">
        <v>393</v>
      </c>
      <c r="AA1254" t="s">
        <v>392</v>
      </c>
    </row>
    <row r="1255" spans="1:27" x14ac:dyDescent="0.2">
      <c r="A1255">
        <v>1253</v>
      </c>
      <c r="B1255" t="s">
        <v>0</v>
      </c>
      <c r="C1255" t="s">
        <v>3201</v>
      </c>
      <c r="D1255" t="s">
        <v>164</v>
      </c>
      <c r="E1255">
        <v>56.832999999999899</v>
      </c>
      <c r="F1255">
        <v>-121.44</v>
      </c>
      <c r="G1255">
        <v>1976</v>
      </c>
      <c r="H1255">
        <v>4</v>
      </c>
      <c r="I1255">
        <v>25</v>
      </c>
      <c r="J1255" s="17">
        <v>27875</v>
      </c>
      <c r="M1255" t="s">
        <v>2945</v>
      </c>
      <c r="N1255">
        <v>235</v>
      </c>
      <c r="O1255" t="s">
        <v>185</v>
      </c>
      <c r="P1255" t="s">
        <v>164</v>
      </c>
      <c r="Q1255" t="s">
        <v>166</v>
      </c>
      <c r="R1255" t="s">
        <v>164</v>
      </c>
      <c r="S1255" t="s">
        <v>3200</v>
      </c>
      <c r="T1255" t="s">
        <v>164</v>
      </c>
      <c r="U1255" t="s">
        <v>164</v>
      </c>
      <c r="V1255" s="17">
        <v>43956</v>
      </c>
      <c r="W1255" t="s">
        <v>0</v>
      </c>
      <c r="X1255">
        <v>9</v>
      </c>
      <c r="Y1255">
        <v>9</v>
      </c>
      <c r="Z1255" t="s">
        <v>393</v>
      </c>
      <c r="AA1255" t="s">
        <v>392</v>
      </c>
    </row>
    <row r="1256" spans="1:27" x14ac:dyDescent="0.2">
      <c r="A1256">
        <v>1254</v>
      </c>
      <c r="B1256" t="s">
        <v>0</v>
      </c>
      <c r="C1256" t="s">
        <v>3199</v>
      </c>
      <c r="D1256" t="s">
        <v>164</v>
      </c>
      <c r="E1256">
        <v>56.991999999999898</v>
      </c>
      <c r="F1256">
        <v>-121.374</v>
      </c>
      <c r="G1256">
        <v>1976</v>
      </c>
      <c r="H1256">
        <v>4</v>
      </c>
      <c r="I1256">
        <v>30</v>
      </c>
      <c r="J1256" s="17">
        <v>27880</v>
      </c>
      <c r="M1256" t="s">
        <v>2945</v>
      </c>
      <c r="N1256">
        <v>6710.5</v>
      </c>
      <c r="O1256" t="s">
        <v>185</v>
      </c>
      <c r="P1256" t="s">
        <v>164</v>
      </c>
      <c r="Q1256" t="s">
        <v>166</v>
      </c>
      <c r="R1256" t="s">
        <v>164</v>
      </c>
      <c r="S1256" t="s">
        <v>3198</v>
      </c>
      <c r="T1256" t="s">
        <v>164</v>
      </c>
      <c r="U1256" t="s">
        <v>164</v>
      </c>
      <c r="V1256" s="17">
        <v>43956</v>
      </c>
      <c r="W1256" t="s">
        <v>0</v>
      </c>
      <c r="X1256">
        <v>9</v>
      </c>
      <c r="Y1256">
        <v>9</v>
      </c>
      <c r="Z1256" t="s">
        <v>393</v>
      </c>
      <c r="AA1256" t="s">
        <v>392</v>
      </c>
    </row>
    <row r="1257" spans="1:27" x14ac:dyDescent="0.2">
      <c r="A1257">
        <v>1255</v>
      </c>
      <c r="B1257" t="s">
        <v>0</v>
      </c>
      <c r="C1257" t="s">
        <v>3197</v>
      </c>
      <c r="D1257" t="s">
        <v>164</v>
      </c>
      <c r="E1257">
        <v>56.34</v>
      </c>
      <c r="F1257">
        <v>-121.124</v>
      </c>
      <c r="G1257">
        <v>1976</v>
      </c>
      <c r="H1257">
        <v>4</v>
      </c>
      <c r="I1257">
        <v>28</v>
      </c>
      <c r="J1257" s="17">
        <v>27878</v>
      </c>
      <c r="M1257" t="s">
        <v>2945</v>
      </c>
      <c r="N1257">
        <v>2763.5</v>
      </c>
      <c r="O1257" t="s">
        <v>185</v>
      </c>
      <c r="P1257" t="s">
        <v>164</v>
      </c>
      <c r="Q1257" t="s">
        <v>166</v>
      </c>
      <c r="R1257" t="s">
        <v>164</v>
      </c>
      <c r="S1257" t="s">
        <v>3196</v>
      </c>
      <c r="T1257" t="s">
        <v>164</v>
      </c>
      <c r="U1257" t="s">
        <v>164</v>
      </c>
      <c r="V1257" s="17">
        <v>43956</v>
      </c>
      <c r="W1257" t="s">
        <v>0</v>
      </c>
      <c r="X1257">
        <v>9</v>
      </c>
      <c r="Y1257">
        <v>9</v>
      </c>
      <c r="Z1257" t="s">
        <v>393</v>
      </c>
      <c r="AA1257" t="s">
        <v>392</v>
      </c>
    </row>
    <row r="1258" spans="1:27" x14ac:dyDescent="0.2">
      <c r="A1258">
        <v>1256</v>
      </c>
      <c r="B1258" t="s">
        <v>0</v>
      </c>
      <c r="C1258" t="s">
        <v>3195</v>
      </c>
      <c r="D1258" t="s">
        <v>164</v>
      </c>
      <c r="E1258">
        <v>56.317999999999898</v>
      </c>
      <c r="F1258">
        <v>-121.254</v>
      </c>
      <c r="G1258">
        <v>1975</v>
      </c>
      <c r="H1258">
        <v>9</v>
      </c>
      <c r="I1258">
        <v>28</v>
      </c>
      <c r="J1258" s="17">
        <v>27665</v>
      </c>
      <c r="M1258" t="s">
        <v>2945</v>
      </c>
      <c r="N1258">
        <v>445.1</v>
      </c>
      <c r="O1258" t="s">
        <v>185</v>
      </c>
      <c r="P1258" t="s">
        <v>164</v>
      </c>
      <c r="Q1258" t="s">
        <v>166</v>
      </c>
      <c r="R1258" t="s">
        <v>164</v>
      </c>
      <c r="S1258" t="s">
        <v>3194</v>
      </c>
      <c r="T1258" t="s">
        <v>164</v>
      </c>
      <c r="U1258" t="s">
        <v>164</v>
      </c>
      <c r="V1258" s="17">
        <v>43956</v>
      </c>
      <c r="W1258" t="s">
        <v>0</v>
      </c>
      <c r="X1258">
        <v>9</v>
      </c>
      <c r="Y1258">
        <v>9</v>
      </c>
      <c r="Z1258" t="s">
        <v>393</v>
      </c>
      <c r="AA1258" t="s">
        <v>392</v>
      </c>
    </row>
    <row r="1259" spans="1:27" x14ac:dyDescent="0.2">
      <c r="A1259">
        <v>1257</v>
      </c>
      <c r="B1259" t="s">
        <v>0</v>
      </c>
      <c r="C1259" t="s">
        <v>3193</v>
      </c>
      <c r="D1259" t="s">
        <v>164</v>
      </c>
      <c r="E1259">
        <v>56.683999999999898</v>
      </c>
      <c r="F1259">
        <v>-122.124</v>
      </c>
      <c r="G1259">
        <v>1980</v>
      </c>
      <c r="H1259">
        <v>5</v>
      </c>
      <c r="I1259">
        <v>2</v>
      </c>
      <c r="J1259" s="17">
        <v>29343</v>
      </c>
      <c r="M1259" t="s">
        <v>430</v>
      </c>
      <c r="N1259">
        <v>622</v>
      </c>
      <c r="O1259" t="s">
        <v>185</v>
      </c>
      <c r="P1259" t="s">
        <v>164</v>
      </c>
      <c r="Q1259" t="s">
        <v>166</v>
      </c>
      <c r="R1259" t="s">
        <v>164</v>
      </c>
      <c r="S1259" t="s">
        <v>3192</v>
      </c>
      <c r="T1259" t="s">
        <v>164</v>
      </c>
      <c r="U1259" t="s">
        <v>164</v>
      </c>
      <c r="V1259" s="17">
        <v>43956</v>
      </c>
      <c r="W1259" t="s">
        <v>0</v>
      </c>
      <c r="X1259">
        <v>9</v>
      </c>
      <c r="Y1259">
        <v>9</v>
      </c>
      <c r="Z1259" t="s">
        <v>393</v>
      </c>
      <c r="AA1259" t="s">
        <v>392</v>
      </c>
    </row>
    <row r="1260" spans="1:27" x14ac:dyDescent="0.2">
      <c r="A1260">
        <v>1258</v>
      </c>
      <c r="B1260" t="s">
        <v>0</v>
      </c>
      <c r="C1260" t="s">
        <v>3191</v>
      </c>
      <c r="D1260" t="s">
        <v>164</v>
      </c>
      <c r="E1260">
        <v>57.259999999999899</v>
      </c>
      <c r="F1260">
        <v>-121.479</v>
      </c>
      <c r="G1260">
        <v>1980</v>
      </c>
      <c r="H1260">
        <v>5</v>
      </c>
      <c r="I1260">
        <v>19</v>
      </c>
      <c r="J1260" s="17">
        <v>29360</v>
      </c>
      <c r="M1260" t="s">
        <v>430</v>
      </c>
      <c r="N1260">
        <v>1252.0999999999899</v>
      </c>
      <c r="O1260" t="s">
        <v>167</v>
      </c>
      <c r="P1260" t="s">
        <v>164</v>
      </c>
      <c r="Q1260" t="s">
        <v>166</v>
      </c>
      <c r="R1260" t="s">
        <v>164</v>
      </c>
      <c r="S1260" t="s">
        <v>3190</v>
      </c>
      <c r="T1260" t="s">
        <v>164</v>
      </c>
      <c r="U1260" t="s">
        <v>164</v>
      </c>
      <c r="V1260" s="17">
        <v>43956</v>
      </c>
      <c r="W1260" t="s">
        <v>0</v>
      </c>
      <c r="X1260">
        <v>9</v>
      </c>
      <c r="Y1260">
        <v>9</v>
      </c>
      <c r="Z1260" t="s">
        <v>393</v>
      </c>
      <c r="AA1260" t="s">
        <v>392</v>
      </c>
    </row>
    <row r="1261" spans="1:27" x14ac:dyDescent="0.2">
      <c r="A1261">
        <v>1259</v>
      </c>
      <c r="B1261" t="s">
        <v>0</v>
      </c>
      <c r="C1261" t="s">
        <v>3189</v>
      </c>
      <c r="D1261" t="s">
        <v>164</v>
      </c>
      <c r="E1261">
        <v>55.883000000000003</v>
      </c>
      <c r="F1261">
        <v>-122.312</v>
      </c>
      <c r="G1261">
        <v>1978</v>
      </c>
      <c r="H1261">
        <v>11</v>
      </c>
      <c r="I1261">
        <v>1</v>
      </c>
      <c r="J1261" s="17">
        <v>28795</v>
      </c>
      <c r="M1261" t="s">
        <v>2945</v>
      </c>
      <c r="N1261">
        <v>355.19999999999902</v>
      </c>
      <c r="O1261" t="s">
        <v>185</v>
      </c>
      <c r="P1261" t="s">
        <v>164</v>
      </c>
      <c r="Q1261" t="s">
        <v>166</v>
      </c>
      <c r="R1261" t="s">
        <v>164</v>
      </c>
      <c r="S1261" t="s">
        <v>3188</v>
      </c>
      <c r="T1261" t="s">
        <v>164</v>
      </c>
      <c r="U1261" t="s">
        <v>164</v>
      </c>
      <c r="V1261" s="17">
        <v>43956</v>
      </c>
      <c r="W1261" t="s">
        <v>0</v>
      </c>
      <c r="X1261">
        <v>14</v>
      </c>
      <c r="Y1261">
        <v>14</v>
      </c>
      <c r="Z1261" t="s">
        <v>163</v>
      </c>
      <c r="AA1261" t="s">
        <v>162</v>
      </c>
    </row>
    <row r="1262" spans="1:27" x14ac:dyDescent="0.2">
      <c r="A1262">
        <v>1260</v>
      </c>
      <c r="B1262" t="s">
        <v>0</v>
      </c>
      <c r="C1262" t="s">
        <v>3187</v>
      </c>
      <c r="D1262" t="s">
        <v>164</v>
      </c>
      <c r="E1262">
        <v>56.133000000000003</v>
      </c>
      <c r="F1262">
        <v>-122.294</v>
      </c>
      <c r="G1262">
        <v>1976</v>
      </c>
      <c r="H1262">
        <v>4</v>
      </c>
      <c r="I1262">
        <v>30</v>
      </c>
      <c r="J1262" s="17">
        <v>27880</v>
      </c>
      <c r="M1262" t="s">
        <v>2945</v>
      </c>
      <c r="N1262">
        <v>544</v>
      </c>
      <c r="O1262" t="s">
        <v>185</v>
      </c>
      <c r="P1262" t="s">
        <v>164</v>
      </c>
      <c r="Q1262" t="s">
        <v>166</v>
      </c>
      <c r="R1262" t="s">
        <v>164</v>
      </c>
      <c r="S1262" t="s">
        <v>3186</v>
      </c>
      <c r="T1262" t="s">
        <v>164</v>
      </c>
      <c r="U1262" t="s">
        <v>164</v>
      </c>
      <c r="V1262" s="17">
        <v>43956</v>
      </c>
      <c r="W1262" t="s">
        <v>0</v>
      </c>
      <c r="X1262">
        <v>14</v>
      </c>
      <c r="Y1262">
        <v>14</v>
      </c>
      <c r="Z1262" t="s">
        <v>163</v>
      </c>
      <c r="AA1262" t="s">
        <v>162</v>
      </c>
    </row>
    <row r="1263" spans="1:27" x14ac:dyDescent="0.2">
      <c r="A1263">
        <v>1261</v>
      </c>
      <c r="B1263" t="s">
        <v>0</v>
      </c>
      <c r="C1263" t="s">
        <v>3185</v>
      </c>
      <c r="D1263" t="s">
        <v>164</v>
      </c>
      <c r="E1263">
        <v>56.719999999999899</v>
      </c>
      <c r="F1263">
        <v>-120.9</v>
      </c>
      <c r="G1263">
        <v>1975</v>
      </c>
      <c r="H1263">
        <v>9</v>
      </c>
      <c r="I1263">
        <v>22</v>
      </c>
      <c r="J1263" s="17">
        <v>27659</v>
      </c>
      <c r="M1263" t="s">
        <v>2945</v>
      </c>
      <c r="N1263">
        <v>433.8</v>
      </c>
      <c r="O1263" t="s">
        <v>185</v>
      </c>
      <c r="P1263" t="s">
        <v>164</v>
      </c>
      <c r="Q1263" t="s">
        <v>166</v>
      </c>
      <c r="R1263" t="s">
        <v>164</v>
      </c>
      <c r="S1263" t="s">
        <v>3184</v>
      </c>
      <c r="T1263" t="s">
        <v>164</v>
      </c>
      <c r="U1263" t="s">
        <v>164</v>
      </c>
      <c r="V1263" s="17">
        <v>43956</v>
      </c>
      <c r="W1263" t="s">
        <v>0</v>
      </c>
      <c r="X1263">
        <v>9</v>
      </c>
      <c r="Y1263">
        <v>9</v>
      </c>
      <c r="Z1263" t="s">
        <v>393</v>
      </c>
      <c r="AA1263" t="s">
        <v>392</v>
      </c>
    </row>
    <row r="1264" spans="1:27" x14ac:dyDescent="0.2">
      <c r="A1264">
        <v>1262</v>
      </c>
      <c r="B1264" t="s">
        <v>0</v>
      </c>
      <c r="C1264" t="s">
        <v>3183</v>
      </c>
      <c r="D1264" t="s">
        <v>164</v>
      </c>
      <c r="E1264">
        <v>55.832999999999899</v>
      </c>
      <c r="F1264">
        <v>-121.139</v>
      </c>
      <c r="G1264">
        <v>1976</v>
      </c>
      <c r="H1264">
        <v>4</v>
      </c>
      <c r="I1264">
        <v>26</v>
      </c>
      <c r="J1264" s="17">
        <v>27876</v>
      </c>
      <c r="M1264" t="s">
        <v>2945</v>
      </c>
      <c r="N1264">
        <v>301.3</v>
      </c>
      <c r="O1264" t="s">
        <v>185</v>
      </c>
      <c r="P1264" t="s">
        <v>164</v>
      </c>
      <c r="Q1264" t="s">
        <v>166</v>
      </c>
      <c r="R1264" t="s">
        <v>164</v>
      </c>
      <c r="S1264" t="s">
        <v>3182</v>
      </c>
      <c r="T1264" t="s">
        <v>164</v>
      </c>
      <c r="U1264" t="s">
        <v>164</v>
      </c>
      <c r="V1264" s="17">
        <v>43956</v>
      </c>
      <c r="W1264" t="s">
        <v>0</v>
      </c>
      <c r="X1264">
        <v>9</v>
      </c>
      <c r="Y1264">
        <v>9</v>
      </c>
      <c r="Z1264" t="s">
        <v>393</v>
      </c>
      <c r="AA1264" t="s">
        <v>392</v>
      </c>
    </row>
    <row r="1265" spans="1:27" x14ac:dyDescent="0.2">
      <c r="A1265">
        <v>1263</v>
      </c>
      <c r="B1265" t="s">
        <v>0</v>
      </c>
      <c r="C1265" t="s">
        <v>3181</v>
      </c>
      <c r="D1265" t="s">
        <v>164</v>
      </c>
      <c r="E1265">
        <v>55.774999999999899</v>
      </c>
      <c r="F1265">
        <v>-121.203999999999</v>
      </c>
      <c r="G1265">
        <v>1976</v>
      </c>
      <c r="H1265">
        <v>4</v>
      </c>
      <c r="I1265">
        <v>25</v>
      </c>
      <c r="J1265" s="17">
        <v>27875</v>
      </c>
      <c r="M1265" t="s">
        <v>2945</v>
      </c>
      <c r="N1265">
        <v>4737.8999999999896</v>
      </c>
      <c r="O1265" t="s">
        <v>185</v>
      </c>
      <c r="P1265" t="s">
        <v>164</v>
      </c>
      <c r="Q1265" t="s">
        <v>166</v>
      </c>
      <c r="R1265" t="s">
        <v>164</v>
      </c>
      <c r="S1265" t="s">
        <v>3180</v>
      </c>
      <c r="T1265" t="s">
        <v>164</v>
      </c>
      <c r="U1265" t="s">
        <v>164</v>
      </c>
      <c r="V1265" s="17">
        <v>43956</v>
      </c>
      <c r="W1265" t="s">
        <v>0</v>
      </c>
      <c r="X1265">
        <v>9</v>
      </c>
      <c r="Y1265">
        <v>9</v>
      </c>
      <c r="Z1265" t="s">
        <v>393</v>
      </c>
      <c r="AA1265" t="s">
        <v>392</v>
      </c>
    </row>
    <row r="1266" spans="1:27" x14ac:dyDescent="0.2">
      <c r="A1266">
        <v>1264</v>
      </c>
      <c r="B1266" t="s">
        <v>0</v>
      </c>
      <c r="C1266" t="s">
        <v>3179</v>
      </c>
      <c r="D1266" t="s">
        <v>164</v>
      </c>
      <c r="E1266">
        <v>56.39</v>
      </c>
      <c r="F1266">
        <v>-121.557</v>
      </c>
      <c r="G1266">
        <v>1976</v>
      </c>
      <c r="H1266">
        <v>4</v>
      </c>
      <c r="I1266">
        <v>27</v>
      </c>
      <c r="J1266" s="17">
        <v>27877</v>
      </c>
      <c r="M1266" t="s">
        <v>2945</v>
      </c>
      <c r="N1266">
        <v>1943</v>
      </c>
      <c r="O1266" t="s">
        <v>185</v>
      </c>
      <c r="P1266" t="s">
        <v>164</v>
      </c>
      <c r="Q1266" t="s">
        <v>166</v>
      </c>
      <c r="R1266" t="s">
        <v>164</v>
      </c>
      <c r="S1266" t="s">
        <v>3178</v>
      </c>
      <c r="T1266" t="s">
        <v>164</v>
      </c>
      <c r="U1266" t="s">
        <v>164</v>
      </c>
      <c r="V1266" s="17">
        <v>43956</v>
      </c>
      <c r="W1266" t="s">
        <v>0</v>
      </c>
      <c r="X1266">
        <v>9</v>
      </c>
      <c r="Y1266">
        <v>9</v>
      </c>
      <c r="Z1266" t="s">
        <v>393</v>
      </c>
      <c r="AA1266" t="s">
        <v>392</v>
      </c>
    </row>
    <row r="1267" spans="1:27" x14ac:dyDescent="0.2">
      <c r="A1267">
        <v>1265</v>
      </c>
      <c r="B1267" t="s">
        <v>0</v>
      </c>
      <c r="C1267" t="s">
        <v>3177</v>
      </c>
      <c r="D1267" t="s">
        <v>164</v>
      </c>
      <c r="E1267">
        <v>55.825000000000003</v>
      </c>
      <c r="F1267">
        <v>-121.441</v>
      </c>
      <c r="G1267">
        <v>1976</v>
      </c>
      <c r="H1267">
        <v>4</v>
      </c>
      <c r="I1267">
        <v>27</v>
      </c>
      <c r="J1267" s="17">
        <v>27877</v>
      </c>
      <c r="M1267" t="s">
        <v>2945</v>
      </c>
      <c r="N1267">
        <v>503.8</v>
      </c>
      <c r="O1267" t="s">
        <v>185</v>
      </c>
      <c r="P1267" t="s">
        <v>164</v>
      </c>
      <c r="Q1267" t="s">
        <v>166</v>
      </c>
      <c r="R1267" t="s">
        <v>164</v>
      </c>
      <c r="S1267" t="s">
        <v>3176</v>
      </c>
      <c r="T1267" t="s">
        <v>164</v>
      </c>
      <c r="U1267" t="s">
        <v>164</v>
      </c>
      <c r="V1267" s="17">
        <v>43956</v>
      </c>
      <c r="W1267" t="s">
        <v>0</v>
      </c>
      <c r="X1267">
        <v>9</v>
      </c>
      <c r="Y1267">
        <v>9</v>
      </c>
      <c r="Z1267" t="s">
        <v>393</v>
      </c>
      <c r="AA1267" t="s">
        <v>392</v>
      </c>
    </row>
    <row r="1268" spans="1:27" x14ac:dyDescent="0.2">
      <c r="A1268">
        <v>1266</v>
      </c>
      <c r="B1268" t="s">
        <v>0</v>
      </c>
      <c r="C1268" t="s">
        <v>3175</v>
      </c>
      <c r="D1268" t="s">
        <v>164</v>
      </c>
      <c r="E1268">
        <v>56.281999999999897</v>
      </c>
      <c r="F1268">
        <v>-121.53100000000001</v>
      </c>
      <c r="G1268">
        <v>1976</v>
      </c>
      <c r="H1268">
        <v>4</v>
      </c>
      <c r="I1268">
        <v>28</v>
      </c>
      <c r="J1268" s="17">
        <v>27878</v>
      </c>
      <c r="M1268" t="s">
        <v>2945</v>
      </c>
      <c r="N1268">
        <v>505.6</v>
      </c>
      <c r="O1268" t="s">
        <v>185</v>
      </c>
      <c r="P1268" t="s">
        <v>164</v>
      </c>
      <c r="Q1268" t="s">
        <v>166</v>
      </c>
      <c r="R1268" t="s">
        <v>164</v>
      </c>
      <c r="S1268" t="s">
        <v>3174</v>
      </c>
      <c r="T1268" t="s">
        <v>164</v>
      </c>
      <c r="U1268" t="s">
        <v>164</v>
      </c>
      <c r="V1268" s="17">
        <v>43956</v>
      </c>
      <c r="W1268" t="s">
        <v>0</v>
      </c>
      <c r="X1268">
        <v>9</v>
      </c>
      <c r="Y1268">
        <v>9</v>
      </c>
      <c r="Z1268" t="s">
        <v>393</v>
      </c>
      <c r="AA1268" t="s">
        <v>392</v>
      </c>
    </row>
    <row r="1269" spans="1:27" x14ac:dyDescent="0.2">
      <c r="A1269">
        <v>1267</v>
      </c>
      <c r="B1269" t="s">
        <v>0</v>
      </c>
      <c r="C1269" t="s">
        <v>3173</v>
      </c>
      <c r="D1269" t="s">
        <v>164</v>
      </c>
      <c r="E1269">
        <v>55.941000000000003</v>
      </c>
      <c r="F1269">
        <v>-121.286</v>
      </c>
      <c r="G1269">
        <v>1976</v>
      </c>
      <c r="H1269">
        <v>4</v>
      </c>
      <c r="I1269">
        <v>28</v>
      </c>
      <c r="J1269" s="17">
        <v>27878</v>
      </c>
      <c r="M1269" t="s">
        <v>2945</v>
      </c>
      <c r="N1269">
        <v>256</v>
      </c>
      <c r="O1269" t="s">
        <v>185</v>
      </c>
      <c r="P1269" t="s">
        <v>164</v>
      </c>
      <c r="Q1269" t="s">
        <v>166</v>
      </c>
      <c r="R1269" t="s">
        <v>164</v>
      </c>
      <c r="S1269" t="s">
        <v>3172</v>
      </c>
      <c r="T1269" t="s">
        <v>164</v>
      </c>
      <c r="U1269" t="s">
        <v>164</v>
      </c>
      <c r="V1269" s="17">
        <v>43956</v>
      </c>
      <c r="W1269" t="s">
        <v>0</v>
      </c>
      <c r="X1269">
        <v>9</v>
      </c>
      <c r="Y1269">
        <v>9</v>
      </c>
      <c r="Z1269" t="s">
        <v>393</v>
      </c>
      <c r="AA1269" t="s">
        <v>392</v>
      </c>
    </row>
    <row r="1270" spans="1:27" x14ac:dyDescent="0.2">
      <c r="A1270">
        <v>1268</v>
      </c>
      <c r="B1270" t="s">
        <v>0</v>
      </c>
      <c r="C1270" t="s">
        <v>3171</v>
      </c>
      <c r="D1270" t="s">
        <v>164</v>
      </c>
      <c r="E1270">
        <v>55.734000000000002</v>
      </c>
      <c r="F1270">
        <v>-121.26</v>
      </c>
      <c r="G1270">
        <v>1976</v>
      </c>
      <c r="H1270">
        <v>5</v>
      </c>
      <c r="I1270">
        <v>8</v>
      </c>
      <c r="J1270" s="17">
        <v>27888</v>
      </c>
      <c r="M1270" t="s">
        <v>2945</v>
      </c>
      <c r="N1270">
        <v>528</v>
      </c>
      <c r="O1270" t="s">
        <v>185</v>
      </c>
      <c r="P1270" t="s">
        <v>164</v>
      </c>
      <c r="Q1270" t="s">
        <v>166</v>
      </c>
      <c r="R1270" t="s">
        <v>164</v>
      </c>
      <c r="S1270" t="s">
        <v>3170</v>
      </c>
      <c r="T1270" t="s">
        <v>164</v>
      </c>
      <c r="U1270" t="s">
        <v>164</v>
      </c>
      <c r="V1270" s="17">
        <v>43956</v>
      </c>
      <c r="W1270" t="s">
        <v>0</v>
      </c>
      <c r="X1270">
        <v>9</v>
      </c>
      <c r="Y1270">
        <v>9</v>
      </c>
      <c r="Z1270" t="s">
        <v>393</v>
      </c>
      <c r="AA1270" t="s">
        <v>392</v>
      </c>
    </row>
    <row r="1271" spans="1:27" x14ac:dyDescent="0.2">
      <c r="A1271">
        <v>1269</v>
      </c>
      <c r="B1271" t="s">
        <v>0</v>
      </c>
      <c r="C1271" t="s">
        <v>3169</v>
      </c>
      <c r="D1271" t="s">
        <v>164</v>
      </c>
      <c r="E1271">
        <v>55.825000000000003</v>
      </c>
      <c r="F1271">
        <v>-121.453999999999</v>
      </c>
      <c r="G1271">
        <v>1980</v>
      </c>
      <c r="H1271">
        <v>5</v>
      </c>
      <c r="I1271">
        <v>1</v>
      </c>
      <c r="J1271" s="17">
        <v>29342</v>
      </c>
      <c r="M1271" t="s">
        <v>430</v>
      </c>
      <c r="N1271">
        <v>650</v>
      </c>
      <c r="O1271" t="s">
        <v>185</v>
      </c>
      <c r="P1271" t="s">
        <v>164</v>
      </c>
      <c r="Q1271" t="s">
        <v>166</v>
      </c>
      <c r="R1271" t="s">
        <v>164</v>
      </c>
      <c r="S1271" t="s">
        <v>3168</v>
      </c>
      <c r="T1271" t="s">
        <v>164</v>
      </c>
      <c r="U1271" t="s">
        <v>164</v>
      </c>
      <c r="V1271" s="17">
        <v>43956</v>
      </c>
      <c r="W1271" t="s">
        <v>0</v>
      </c>
      <c r="X1271">
        <v>9</v>
      </c>
      <c r="Y1271">
        <v>9</v>
      </c>
      <c r="Z1271" t="s">
        <v>393</v>
      </c>
      <c r="AA1271" t="s">
        <v>392</v>
      </c>
    </row>
    <row r="1272" spans="1:27" x14ac:dyDescent="0.2">
      <c r="A1272">
        <v>1270</v>
      </c>
      <c r="B1272" t="s">
        <v>0</v>
      </c>
      <c r="C1272" t="s">
        <v>3167</v>
      </c>
      <c r="D1272" t="s">
        <v>164</v>
      </c>
      <c r="E1272">
        <v>55.734000000000002</v>
      </c>
      <c r="F1272">
        <v>-121.349999999999</v>
      </c>
      <c r="G1272">
        <v>1980</v>
      </c>
      <c r="H1272">
        <v>5</v>
      </c>
      <c r="I1272">
        <v>5</v>
      </c>
      <c r="J1272" s="17">
        <v>29346</v>
      </c>
      <c r="M1272" t="s">
        <v>430</v>
      </c>
      <c r="N1272">
        <v>366</v>
      </c>
      <c r="O1272" t="s">
        <v>185</v>
      </c>
      <c r="P1272" t="s">
        <v>164</v>
      </c>
      <c r="Q1272" t="s">
        <v>166</v>
      </c>
      <c r="R1272" t="s">
        <v>164</v>
      </c>
      <c r="S1272" t="s">
        <v>3166</v>
      </c>
      <c r="T1272" t="s">
        <v>164</v>
      </c>
      <c r="U1272" t="s">
        <v>164</v>
      </c>
      <c r="V1272" s="17">
        <v>43956</v>
      </c>
      <c r="W1272" t="s">
        <v>0</v>
      </c>
      <c r="X1272">
        <v>9</v>
      </c>
      <c r="Y1272">
        <v>9</v>
      </c>
      <c r="Z1272" t="s">
        <v>393</v>
      </c>
      <c r="AA1272" t="s">
        <v>392</v>
      </c>
    </row>
    <row r="1273" spans="1:27" x14ac:dyDescent="0.2">
      <c r="A1273">
        <v>1271</v>
      </c>
      <c r="B1273" t="s">
        <v>0</v>
      </c>
      <c r="C1273" t="s">
        <v>3165</v>
      </c>
      <c r="D1273" t="s">
        <v>164</v>
      </c>
      <c r="E1273">
        <v>56.075000000000003</v>
      </c>
      <c r="F1273">
        <v>-121.19</v>
      </c>
      <c r="G1273">
        <v>1980</v>
      </c>
      <c r="H1273">
        <v>5</v>
      </c>
      <c r="I1273">
        <v>5</v>
      </c>
      <c r="J1273" s="17">
        <v>29346</v>
      </c>
      <c r="M1273" t="s">
        <v>430</v>
      </c>
      <c r="N1273">
        <v>800</v>
      </c>
      <c r="O1273" t="s">
        <v>185</v>
      </c>
      <c r="P1273" t="s">
        <v>164</v>
      </c>
      <c r="Q1273" t="s">
        <v>166</v>
      </c>
      <c r="R1273" t="s">
        <v>164</v>
      </c>
      <c r="S1273" t="s">
        <v>3164</v>
      </c>
      <c r="T1273" t="s">
        <v>164</v>
      </c>
      <c r="U1273" t="s">
        <v>164</v>
      </c>
      <c r="V1273" s="17">
        <v>43956</v>
      </c>
      <c r="W1273" t="s">
        <v>0</v>
      </c>
      <c r="X1273">
        <v>9</v>
      </c>
      <c r="Y1273">
        <v>9</v>
      </c>
      <c r="Z1273" t="s">
        <v>393</v>
      </c>
      <c r="AA1273" t="s">
        <v>392</v>
      </c>
    </row>
    <row r="1274" spans="1:27" x14ac:dyDescent="0.2">
      <c r="A1274">
        <v>1272</v>
      </c>
      <c r="B1274" t="s">
        <v>0</v>
      </c>
      <c r="C1274" t="s">
        <v>3163</v>
      </c>
      <c r="D1274" t="s">
        <v>164</v>
      </c>
      <c r="E1274">
        <v>55.898000000000003</v>
      </c>
      <c r="F1274">
        <v>-120.967</v>
      </c>
      <c r="G1274">
        <v>1980</v>
      </c>
      <c r="H1274">
        <v>4</v>
      </c>
      <c r="I1274">
        <v>23</v>
      </c>
      <c r="J1274" s="17">
        <v>29334</v>
      </c>
      <c r="M1274" t="s">
        <v>430</v>
      </c>
      <c r="N1274">
        <v>2853</v>
      </c>
      <c r="O1274" t="s">
        <v>185</v>
      </c>
      <c r="P1274" t="s">
        <v>164</v>
      </c>
      <c r="Q1274" t="s">
        <v>166</v>
      </c>
      <c r="R1274" t="s">
        <v>164</v>
      </c>
      <c r="S1274" t="s">
        <v>3162</v>
      </c>
      <c r="T1274" t="s">
        <v>164</v>
      </c>
      <c r="U1274" t="s">
        <v>164</v>
      </c>
      <c r="V1274" s="17">
        <v>43956</v>
      </c>
      <c r="W1274" t="s">
        <v>0</v>
      </c>
      <c r="X1274">
        <v>9</v>
      </c>
      <c r="Y1274">
        <v>9</v>
      </c>
      <c r="Z1274" t="s">
        <v>393</v>
      </c>
      <c r="AA1274" t="s">
        <v>392</v>
      </c>
    </row>
    <row r="1275" spans="1:27" x14ac:dyDescent="0.2">
      <c r="A1275">
        <v>1273</v>
      </c>
      <c r="B1275" t="s">
        <v>0</v>
      </c>
      <c r="C1275" t="s">
        <v>3161</v>
      </c>
      <c r="D1275" t="s">
        <v>164</v>
      </c>
      <c r="E1275">
        <v>55.753</v>
      </c>
      <c r="F1275">
        <v>-124.54900000000001</v>
      </c>
      <c r="G1275">
        <v>1975</v>
      </c>
      <c r="H1275">
        <v>7</v>
      </c>
      <c r="I1275">
        <v>11</v>
      </c>
      <c r="J1275" s="17">
        <v>27586</v>
      </c>
      <c r="M1275" t="s">
        <v>2945</v>
      </c>
      <c r="N1275">
        <v>322.89999999999901</v>
      </c>
      <c r="O1275" t="s">
        <v>167</v>
      </c>
      <c r="P1275" t="s">
        <v>164</v>
      </c>
      <c r="Q1275" t="s">
        <v>166</v>
      </c>
      <c r="R1275" t="s">
        <v>164</v>
      </c>
      <c r="S1275" t="s">
        <v>3160</v>
      </c>
      <c r="T1275" t="s">
        <v>164</v>
      </c>
      <c r="U1275" t="s">
        <v>164</v>
      </c>
      <c r="V1275" s="17">
        <v>43956</v>
      </c>
      <c r="W1275" t="s">
        <v>0</v>
      </c>
      <c r="X1275">
        <v>14</v>
      </c>
      <c r="Y1275">
        <v>14</v>
      </c>
      <c r="Z1275" t="s">
        <v>163</v>
      </c>
      <c r="AA1275" t="s">
        <v>162</v>
      </c>
    </row>
    <row r="1276" spans="1:27" x14ac:dyDescent="0.2">
      <c r="A1276">
        <v>1274</v>
      </c>
      <c r="B1276" t="s">
        <v>0</v>
      </c>
      <c r="C1276" t="s">
        <v>3159</v>
      </c>
      <c r="D1276" t="s">
        <v>164</v>
      </c>
      <c r="E1276">
        <v>55.524999999999899</v>
      </c>
      <c r="F1276">
        <v>-122.703999999999</v>
      </c>
      <c r="G1276">
        <v>1975</v>
      </c>
      <c r="H1276">
        <v>6</v>
      </c>
      <c r="I1276">
        <v>9</v>
      </c>
      <c r="J1276" s="17">
        <v>27554</v>
      </c>
      <c r="M1276" t="s">
        <v>2945</v>
      </c>
      <c r="N1276">
        <v>263</v>
      </c>
      <c r="O1276" t="s">
        <v>185</v>
      </c>
      <c r="P1276" t="s">
        <v>164</v>
      </c>
      <c r="Q1276" t="s">
        <v>166</v>
      </c>
      <c r="R1276" t="s">
        <v>164</v>
      </c>
      <c r="S1276" t="s">
        <v>3158</v>
      </c>
      <c r="T1276" t="s">
        <v>164</v>
      </c>
      <c r="U1276" t="s">
        <v>164</v>
      </c>
      <c r="V1276" s="17">
        <v>43956</v>
      </c>
      <c r="W1276" t="s">
        <v>0</v>
      </c>
      <c r="X1276">
        <v>14</v>
      </c>
      <c r="Y1276">
        <v>14</v>
      </c>
      <c r="Z1276" t="s">
        <v>163</v>
      </c>
      <c r="AA1276" t="s">
        <v>162</v>
      </c>
    </row>
    <row r="1277" spans="1:27" x14ac:dyDescent="0.2">
      <c r="A1277">
        <v>1275</v>
      </c>
      <c r="B1277" t="s">
        <v>0</v>
      </c>
      <c r="C1277" t="s">
        <v>3157</v>
      </c>
      <c r="D1277" t="s">
        <v>164</v>
      </c>
      <c r="E1277">
        <v>55.575000000000003</v>
      </c>
      <c r="F1277">
        <v>-121.441</v>
      </c>
      <c r="G1277">
        <v>1976</v>
      </c>
      <c r="H1277">
        <v>4</v>
      </c>
      <c r="I1277">
        <v>27</v>
      </c>
      <c r="J1277" s="17">
        <v>27877</v>
      </c>
      <c r="M1277" t="s">
        <v>2945</v>
      </c>
      <c r="N1277">
        <v>744</v>
      </c>
      <c r="O1277" t="s">
        <v>185</v>
      </c>
      <c r="P1277" t="s">
        <v>164</v>
      </c>
      <c r="Q1277" t="s">
        <v>166</v>
      </c>
      <c r="R1277" t="s">
        <v>164</v>
      </c>
      <c r="S1277" t="s">
        <v>3156</v>
      </c>
      <c r="T1277" t="s">
        <v>164</v>
      </c>
      <c r="U1277" t="s">
        <v>164</v>
      </c>
      <c r="V1277" s="17">
        <v>43956</v>
      </c>
      <c r="W1277" t="s">
        <v>0</v>
      </c>
      <c r="X1277">
        <v>9</v>
      </c>
      <c r="Y1277">
        <v>9</v>
      </c>
      <c r="Z1277" t="s">
        <v>393</v>
      </c>
      <c r="AA1277" t="s">
        <v>392</v>
      </c>
    </row>
    <row r="1278" spans="1:27" x14ac:dyDescent="0.2">
      <c r="A1278">
        <v>1276</v>
      </c>
      <c r="B1278" t="s">
        <v>0</v>
      </c>
      <c r="C1278" t="s">
        <v>3155</v>
      </c>
      <c r="D1278" t="s">
        <v>164</v>
      </c>
      <c r="E1278">
        <v>55.597000000000001</v>
      </c>
      <c r="F1278">
        <v>-121.203999999999</v>
      </c>
      <c r="G1278">
        <v>1980</v>
      </c>
      <c r="H1278">
        <v>5</v>
      </c>
      <c r="I1278">
        <v>3</v>
      </c>
      <c r="J1278" s="17">
        <v>29344</v>
      </c>
      <c r="M1278" t="s">
        <v>430</v>
      </c>
      <c r="N1278">
        <v>400</v>
      </c>
      <c r="O1278" t="s">
        <v>185</v>
      </c>
      <c r="P1278" t="s">
        <v>164</v>
      </c>
      <c r="Q1278" t="s">
        <v>166</v>
      </c>
      <c r="R1278" t="s">
        <v>164</v>
      </c>
      <c r="S1278" t="s">
        <v>3154</v>
      </c>
      <c r="T1278" t="s">
        <v>164</v>
      </c>
      <c r="U1278" t="s">
        <v>164</v>
      </c>
      <c r="V1278" s="17">
        <v>43956</v>
      </c>
      <c r="W1278" t="s">
        <v>0</v>
      </c>
      <c r="X1278">
        <v>9</v>
      </c>
      <c r="Y1278">
        <v>9</v>
      </c>
      <c r="Z1278" t="s">
        <v>393</v>
      </c>
      <c r="AA1278" t="s">
        <v>392</v>
      </c>
    </row>
    <row r="1279" spans="1:27" x14ac:dyDescent="0.2">
      <c r="A1279">
        <v>1277</v>
      </c>
      <c r="B1279" t="s">
        <v>0</v>
      </c>
      <c r="C1279" t="s">
        <v>3153</v>
      </c>
      <c r="D1279" t="s">
        <v>164</v>
      </c>
      <c r="E1279">
        <v>54.575000000000003</v>
      </c>
      <c r="F1279">
        <v>-124.77800000000001</v>
      </c>
      <c r="G1279">
        <v>1976</v>
      </c>
      <c r="H1279">
        <v>5</v>
      </c>
      <c r="I1279">
        <v>21</v>
      </c>
      <c r="J1279" s="17">
        <v>27901</v>
      </c>
      <c r="M1279" t="s">
        <v>2945</v>
      </c>
      <c r="N1279">
        <v>208.4</v>
      </c>
      <c r="O1279" t="s">
        <v>185</v>
      </c>
      <c r="P1279" t="s">
        <v>164</v>
      </c>
      <c r="Q1279" t="s">
        <v>166</v>
      </c>
      <c r="R1279" t="s">
        <v>164</v>
      </c>
      <c r="S1279" t="s">
        <v>3152</v>
      </c>
      <c r="T1279" t="s">
        <v>164</v>
      </c>
      <c r="U1279" t="s">
        <v>164</v>
      </c>
      <c r="V1279" s="17">
        <v>43956</v>
      </c>
      <c r="W1279" t="s">
        <v>0</v>
      </c>
      <c r="X1279">
        <v>14</v>
      </c>
      <c r="Y1279">
        <v>14</v>
      </c>
      <c r="Z1279" t="s">
        <v>163</v>
      </c>
      <c r="AA1279" t="s">
        <v>162</v>
      </c>
    </row>
    <row r="1280" spans="1:27" x14ac:dyDescent="0.2">
      <c r="A1280">
        <v>1278</v>
      </c>
      <c r="B1280" t="s">
        <v>0</v>
      </c>
      <c r="C1280" t="s">
        <v>3151</v>
      </c>
      <c r="D1280" t="s">
        <v>164</v>
      </c>
      <c r="E1280">
        <v>52.219999999999899</v>
      </c>
      <c r="F1280">
        <v>-120.992999999999</v>
      </c>
      <c r="G1280">
        <v>1974</v>
      </c>
      <c r="H1280">
        <v>8</v>
      </c>
      <c r="I1280">
        <v>3</v>
      </c>
      <c r="J1280" s="17">
        <v>27244</v>
      </c>
      <c r="M1280" t="s">
        <v>2945</v>
      </c>
      <c r="N1280">
        <v>392.1</v>
      </c>
      <c r="O1280" t="s">
        <v>167</v>
      </c>
      <c r="P1280" t="s">
        <v>164</v>
      </c>
      <c r="Q1280" t="s">
        <v>166</v>
      </c>
      <c r="R1280" t="s">
        <v>164</v>
      </c>
      <c r="S1280" t="s">
        <v>3150</v>
      </c>
      <c r="T1280" t="s">
        <v>164</v>
      </c>
      <c r="U1280" t="s">
        <v>164</v>
      </c>
      <c r="V1280" s="17">
        <v>43956</v>
      </c>
      <c r="W1280" t="s">
        <v>0</v>
      </c>
      <c r="X1280">
        <v>14</v>
      </c>
      <c r="Y1280">
        <v>14</v>
      </c>
      <c r="Z1280" t="s">
        <v>163</v>
      </c>
      <c r="AA1280" t="s">
        <v>162</v>
      </c>
    </row>
    <row r="1281" spans="1:27" x14ac:dyDescent="0.2">
      <c r="A1281">
        <v>1279</v>
      </c>
      <c r="B1281" t="s">
        <v>0</v>
      </c>
      <c r="C1281" t="s">
        <v>3149</v>
      </c>
      <c r="D1281" t="s">
        <v>164</v>
      </c>
      <c r="E1281">
        <v>52.226999999999897</v>
      </c>
      <c r="F1281">
        <v>-121.849</v>
      </c>
      <c r="G1281">
        <v>1975</v>
      </c>
      <c r="H1281">
        <v>10</v>
      </c>
      <c r="I1281">
        <v>1</v>
      </c>
      <c r="J1281" s="17">
        <v>27668</v>
      </c>
      <c r="M1281" t="s">
        <v>2945</v>
      </c>
      <c r="N1281">
        <v>220.099999999999</v>
      </c>
      <c r="O1281" t="s">
        <v>185</v>
      </c>
      <c r="P1281" t="s">
        <v>164</v>
      </c>
      <c r="Q1281" t="s">
        <v>166</v>
      </c>
      <c r="R1281" t="s">
        <v>164</v>
      </c>
      <c r="S1281" t="s">
        <v>3148</v>
      </c>
      <c r="T1281" t="s">
        <v>164</v>
      </c>
      <c r="U1281" t="s">
        <v>164</v>
      </c>
      <c r="V1281" s="17">
        <v>43956</v>
      </c>
      <c r="W1281" t="s">
        <v>0</v>
      </c>
      <c r="X1281">
        <v>14</v>
      </c>
      <c r="Y1281">
        <v>14</v>
      </c>
      <c r="Z1281" t="s">
        <v>163</v>
      </c>
      <c r="AA1281" t="s">
        <v>162</v>
      </c>
    </row>
    <row r="1282" spans="1:27" x14ac:dyDescent="0.2">
      <c r="A1282">
        <v>1280</v>
      </c>
      <c r="B1282" t="s">
        <v>0</v>
      </c>
      <c r="C1282" t="s">
        <v>3147</v>
      </c>
      <c r="D1282" t="s">
        <v>164</v>
      </c>
      <c r="E1282">
        <v>51.597000000000001</v>
      </c>
      <c r="F1282">
        <v>-116.744</v>
      </c>
      <c r="G1282">
        <v>1975</v>
      </c>
      <c r="H1282">
        <v>7</v>
      </c>
      <c r="I1282">
        <v>9</v>
      </c>
      <c r="J1282" s="17">
        <v>27584</v>
      </c>
      <c r="M1282" t="s">
        <v>2945</v>
      </c>
      <c r="N1282">
        <v>431.3</v>
      </c>
      <c r="O1282" t="s">
        <v>185</v>
      </c>
      <c r="P1282" t="s">
        <v>164</v>
      </c>
      <c r="Q1282" t="s">
        <v>166</v>
      </c>
      <c r="R1282" t="s">
        <v>164</v>
      </c>
      <c r="S1282" t="s">
        <v>3146</v>
      </c>
      <c r="T1282" t="s">
        <v>164</v>
      </c>
      <c r="U1282" t="s">
        <v>164</v>
      </c>
      <c r="V1282" s="17">
        <v>43956</v>
      </c>
      <c r="W1282" t="s">
        <v>0</v>
      </c>
      <c r="X1282">
        <v>14</v>
      </c>
      <c r="Y1282">
        <v>14</v>
      </c>
      <c r="Z1282" t="s">
        <v>163</v>
      </c>
      <c r="AA1282" t="s">
        <v>162</v>
      </c>
    </row>
    <row r="1283" spans="1:27" x14ac:dyDescent="0.2">
      <c r="A1283">
        <v>1281</v>
      </c>
      <c r="B1283" t="s">
        <v>0</v>
      </c>
      <c r="C1283" t="s">
        <v>3145</v>
      </c>
      <c r="D1283" t="s">
        <v>164</v>
      </c>
      <c r="E1283">
        <v>51.375999999999898</v>
      </c>
      <c r="F1283">
        <v>-124.090999999999</v>
      </c>
      <c r="G1283">
        <v>1975</v>
      </c>
      <c r="H1283">
        <v>9</v>
      </c>
      <c r="I1283">
        <v>21</v>
      </c>
      <c r="J1283" s="17">
        <v>27658</v>
      </c>
      <c r="M1283" t="s">
        <v>2945</v>
      </c>
      <c r="N1283">
        <v>249.19999999999899</v>
      </c>
      <c r="O1283" t="s">
        <v>185</v>
      </c>
      <c r="P1283" t="s">
        <v>164</v>
      </c>
      <c r="Q1283" t="s">
        <v>166</v>
      </c>
      <c r="R1283" t="s">
        <v>164</v>
      </c>
      <c r="S1283" t="s">
        <v>3144</v>
      </c>
      <c r="T1283" t="s">
        <v>164</v>
      </c>
      <c r="U1283" t="s">
        <v>164</v>
      </c>
      <c r="V1283" s="17">
        <v>43956</v>
      </c>
      <c r="W1283" t="s">
        <v>0</v>
      </c>
      <c r="X1283">
        <v>14</v>
      </c>
      <c r="Y1283">
        <v>14</v>
      </c>
      <c r="Z1283" t="s">
        <v>163</v>
      </c>
      <c r="AA1283" t="s">
        <v>162</v>
      </c>
    </row>
    <row r="1284" spans="1:27" x14ac:dyDescent="0.2">
      <c r="A1284">
        <v>1282</v>
      </c>
      <c r="B1284" t="s">
        <v>0</v>
      </c>
      <c r="C1284" t="s">
        <v>3143</v>
      </c>
      <c r="D1284" t="s">
        <v>164</v>
      </c>
      <c r="E1284">
        <v>50.433999999999898</v>
      </c>
      <c r="F1284">
        <v>-125.732</v>
      </c>
      <c r="G1284">
        <v>1969</v>
      </c>
      <c r="H1284">
        <v>7</v>
      </c>
      <c r="I1284">
        <v>21</v>
      </c>
      <c r="J1284" s="17">
        <v>25405</v>
      </c>
      <c r="M1284" t="s">
        <v>3142</v>
      </c>
      <c r="N1284">
        <v>343.89999999999901</v>
      </c>
      <c r="O1284" t="s">
        <v>185</v>
      </c>
      <c r="P1284" t="s">
        <v>164</v>
      </c>
      <c r="Q1284" t="s">
        <v>166</v>
      </c>
      <c r="R1284" t="s">
        <v>164</v>
      </c>
      <c r="S1284" t="s">
        <v>3141</v>
      </c>
      <c r="T1284" t="s">
        <v>164</v>
      </c>
      <c r="U1284" t="s">
        <v>164</v>
      </c>
      <c r="V1284" s="17">
        <v>43956</v>
      </c>
      <c r="W1284" t="s">
        <v>0</v>
      </c>
      <c r="X1284">
        <v>0</v>
      </c>
      <c r="Y1284">
        <v>13</v>
      </c>
      <c r="Z1284" t="s">
        <v>208</v>
      </c>
      <c r="AA1284" t="s">
        <v>207</v>
      </c>
    </row>
    <row r="1285" spans="1:27" x14ac:dyDescent="0.2">
      <c r="A1285">
        <v>1283</v>
      </c>
      <c r="B1285" t="s">
        <v>0</v>
      </c>
      <c r="C1285" t="s">
        <v>3140</v>
      </c>
      <c r="D1285" t="s">
        <v>164</v>
      </c>
      <c r="E1285">
        <v>49.0459999999999</v>
      </c>
      <c r="F1285">
        <v>-121.337999999999</v>
      </c>
      <c r="G1285">
        <v>1975</v>
      </c>
      <c r="H1285">
        <v>10</v>
      </c>
      <c r="I1285">
        <v>1</v>
      </c>
      <c r="J1285" s="17">
        <v>27668</v>
      </c>
      <c r="M1285" t="s">
        <v>2945</v>
      </c>
      <c r="N1285">
        <v>389.69999999999902</v>
      </c>
      <c r="O1285" t="s">
        <v>185</v>
      </c>
      <c r="P1285" t="s">
        <v>164</v>
      </c>
      <c r="Q1285" t="s">
        <v>166</v>
      </c>
      <c r="R1285" t="s">
        <v>164</v>
      </c>
      <c r="S1285" t="s">
        <v>3139</v>
      </c>
      <c r="T1285" t="s">
        <v>164</v>
      </c>
      <c r="U1285" t="s">
        <v>164</v>
      </c>
      <c r="V1285" s="17">
        <v>43956</v>
      </c>
      <c r="W1285" t="s">
        <v>0</v>
      </c>
      <c r="X1285">
        <v>13</v>
      </c>
      <c r="Y1285">
        <v>13</v>
      </c>
      <c r="Z1285" t="s">
        <v>208</v>
      </c>
      <c r="AA1285" t="s">
        <v>207</v>
      </c>
    </row>
    <row r="1286" spans="1:27" x14ac:dyDescent="0.2">
      <c r="A1286">
        <v>1284</v>
      </c>
      <c r="B1286" t="s">
        <v>0</v>
      </c>
      <c r="C1286" t="s">
        <v>3138</v>
      </c>
      <c r="D1286" t="s">
        <v>164</v>
      </c>
      <c r="E1286">
        <v>50.677</v>
      </c>
      <c r="F1286">
        <v>-123.003</v>
      </c>
      <c r="G1286">
        <v>1975</v>
      </c>
      <c r="H1286">
        <v>7</v>
      </c>
      <c r="I1286">
        <v>7</v>
      </c>
      <c r="J1286" s="17">
        <v>27582</v>
      </c>
      <c r="M1286" t="s">
        <v>2945</v>
      </c>
      <c r="N1286">
        <v>323.69999999999902</v>
      </c>
      <c r="O1286" t="s">
        <v>167</v>
      </c>
      <c r="P1286" t="s">
        <v>164</v>
      </c>
      <c r="Q1286" t="s">
        <v>166</v>
      </c>
      <c r="R1286" t="s">
        <v>164</v>
      </c>
      <c r="S1286" t="s">
        <v>3137</v>
      </c>
      <c r="T1286" t="s">
        <v>164</v>
      </c>
      <c r="U1286" t="s">
        <v>164</v>
      </c>
      <c r="V1286" s="17">
        <v>43956</v>
      </c>
      <c r="W1286" t="s">
        <v>0</v>
      </c>
      <c r="X1286">
        <v>14</v>
      </c>
      <c r="Y1286">
        <v>14</v>
      </c>
      <c r="Z1286" t="s">
        <v>163</v>
      </c>
      <c r="AA1286" t="s">
        <v>162</v>
      </c>
    </row>
    <row r="1287" spans="1:27" x14ac:dyDescent="0.2">
      <c r="A1287">
        <v>1285</v>
      </c>
      <c r="B1287" t="s">
        <v>0</v>
      </c>
      <c r="C1287" t="s">
        <v>3136</v>
      </c>
      <c r="D1287" t="s">
        <v>164</v>
      </c>
      <c r="E1287">
        <v>49.168999999999897</v>
      </c>
      <c r="F1287">
        <v>-119.449</v>
      </c>
      <c r="G1287">
        <v>1975</v>
      </c>
      <c r="H1287">
        <v>7</v>
      </c>
      <c r="I1287">
        <v>21</v>
      </c>
      <c r="J1287" s="17">
        <v>27596</v>
      </c>
      <c r="M1287" t="s">
        <v>2945</v>
      </c>
      <c r="N1287">
        <v>271.10000000000002</v>
      </c>
      <c r="O1287" t="s">
        <v>185</v>
      </c>
      <c r="P1287" t="s">
        <v>164</v>
      </c>
      <c r="Q1287" t="s">
        <v>166</v>
      </c>
      <c r="R1287" t="s">
        <v>164</v>
      </c>
      <c r="S1287" t="s">
        <v>3135</v>
      </c>
      <c r="T1287" t="s">
        <v>164</v>
      </c>
      <c r="U1287" t="s">
        <v>164</v>
      </c>
      <c r="V1287" s="17">
        <v>43956</v>
      </c>
      <c r="W1287" t="s">
        <v>0</v>
      </c>
      <c r="X1287">
        <v>14</v>
      </c>
      <c r="Y1287">
        <v>14</v>
      </c>
      <c r="Z1287" t="s">
        <v>163</v>
      </c>
      <c r="AA1287" t="s">
        <v>162</v>
      </c>
    </row>
    <row r="1288" spans="1:27" x14ac:dyDescent="0.2">
      <c r="A1288">
        <v>1286</v>
      </c>
      <c r="B1288" t="s">
        <v>0</v>
      </c>
      <c r="C1288" t="s">
        <v>3134</v>
      </c>
      <c r="D1288" t="s">
        <v>164</v>
      </c>
      <c r="E1288">
        <v>59.524999999999899</v>
      </c>
      <c r="F1288">
        <v>-126.337</v>
      </c>
      <c r="G1288">
        <v>1981</v>
      </c>
      <c r="H1288">
        <v>7</v>
      </c>
      <c r="I1288">
        <v>12</v>
      </c>
      <c r="J1288" s="17">
        <v>29779</v>
      </c>
      <c r="M1288" t="s">
        <v>430</v>
      </c>
      <c r="N1288">
        <v>1639</v>
      </c>
      <c r="O1288" t="s">
        <v>167</v>
      </c>
      <c r="P1288" t="s">
        <v>164</v>
      </c>
      <c r="Q1288" t="s">
        <v>166</v>
      </c>
      <c r="R1288" t="s">
        <v>164</v>
      </c>
      <c r="S1288" t="s">
        <v>3133</v>
      </c>
      <c r="T1288" t="s">
        <v>164</v>
      </c>
      <c r="U1288" t="s">
        <v>164</v>
      </c>
      <c r="V1288" s="17">
        <v>43956</v>
      </c>
      <c r="W1288" t="s">
        <v>0</v>
      </c>
      <c r="X1288">
        <v>12</v>
      </c>
      <c r="Y1288">
        <v>12</v>
      </c>
      <c r="Z1288" t="s">
        <v>222</v>
      </c>
      <c r="AA1288" t="s">
        <v>221</v>
      </c>
    </row>
    <row r="1289" spans="1:27" x14ac:dyDescent="0.2">
      <c r="A1289">
        <v>1287</v>
      </c>
      <c r="B1289" t="s">
        <v>0</v>
      </c>
      <c r="C1289" t="s">
        <v>3132</v>
      </c>
      <c r="D1289" t="s">
        <v>164</v>
      </c>
      <c r="E1289">
        <v>58.999000000000002</v>
      </c>
      <c r="F1289">
        <v>-121.271</v>
      </c>
      <c r="G1289">
        <v>1980</v>
      </c>
      <c r="H1289">
        <v>5</v>
      </c>
      <c r="I1289">
        <v>15</v>
      </c>
      <c r="J1289" s="17">
        <v>29356</v>
      </c>
      <c r="M1289" t="s">
        <v>430</v>
      </c>
      <c r="N1289">
        <v>7229.6</v>
      </c>
      <c r="O1289" t="s">
        <v>167</v>
      </c>
      <c r="P1289" t="s">
        <v>164</v>
      </c>
      <c r="Q1289" t="s">
        <v>166</v>
      </c>
      <c r="R1289" t="s">
        <v>164</v>
      </c>
      <c r="S1289" t="s">
        <v>3131</v>
      </c>
      <c r="T1289" t="s">
        <v>164</v>
      </c>
      <c r="U1289" t="s">
        <v>164</v>
      </c>
      <c r="V1289" s="17">
        <v>43956</v>
      </c>
      <c r="W1289" t="s">
        <v>0</v>
      </c>
      <c r="X1289">
        <v>4</v>
      </c>
      <c r="Y1289">
        <v>4</v>
      </c>
      <c r="Z1289" t="s">
        <v>226</v>
      </c>
      <c r="AA1289" t="s">
        <v>225</v>
      </c>
    </row>
    <row r="1290" spans="1:27" x14ac:dyDescent="0.2">
      <c r="A1290">
        <v>1288</v>
      </c>
      <c r="B1290" t="s">
        <v>0</v>
      </c>
      <c r="C1290" t="s">
        <v>3130</v>
      </c>
      <c r="D1290" t="s">
        <v>164</v>
      </c>
      <c r="E1290">
        <v>58.860999999999898</v>
      </c>
      <c r="F1290">
        <v>-120.854</v>
      </c>
      <c r="G1290">
        <v>1980</v>
      </c>
      <c r="H1290">
        <v>5</v>
      </c>
      <c r="I1290">
        <v>20</v>
      </c>
      <c r="J1290" s="17">
        <v>29361</v>
      </c>
      <c r="M1290" t="s">
        <v>430</v>
      </c>
      <c r="N1290">
        <v>2279</v>
      </c>
      <c r="O1290" t="s">
        <v>167</v>
      </c>
      <c r="P1290" t="s">
        <v>164</v>
      </c>
      <c r="Q1290" t="s">
        <v>166</v>
      </c>
      <c r="R1290" t="s">
        <v>164</v>
      </c>
      <c r="S1290" t="s">
        <v>3129</v>
      </c>
      <c r="T1290" t="s">
        <v>164</v>
      </c>
      <c r="U1290" t="s">
        <v>164</v>
      </c>
      <c r="V1290" s="17">
        <v>43956</v>
      </c>
      <c r="W1290" t="s">
        <v>0</v>
      </c>
      <c r="X1290">
        <v>4</v>
      </c>
      <c r="Y1290">
        <v>4</v>
      </c>
      <c r="Z1290" t="s">
        <v>226</v>
      </c>
      <c r="AA1290" t="s">
        <v>225</v>
      </c>
    </row>
    <row r="1291" spans="1:27" x14ac:dyDescent="0.2">
      <c r="A1291">
        <v>1289</v>
      </c>
      <c r="B1291" t="s">
        <v>0</v>
      </c>
      <c r="C1291" t="s">
        <v>3128</v>
      </c>
      <c r="D1291" t="s">
        <v>164</v>
      </c>
      <c r="E1291">
        <v>58.927</v>
      </c>
      <c r="F1291">
        <v>-120.729</v>
      </c>
      <c r="G1291">
        <v>1981</v>
      </c>
      <c r="H1291">
        <v>8</v>
      </c>
      <c r="I1291">
        <v>17</v>
      </c>
      <c r="J1291" s="17">
        <v>29815</v>
      </c>
      <c r="M1291" t="s">
        <v>430</v>
      </c>
      <c r="N1291">
        <v>623.20000000000005</v>
      </c>
      <c r="O1291" t="s">
        <v>167</v>
      </c>
      <c r="P1291" t="s">
        <v>164</v>
      </c>
      <c r="Q1291" t="s">
        <v>166</v>
      </c>
      <c r="R1291" t="s">
        <v>164</v>
      </c>
      <c r="S1291" t="s">
        <v>3127</v>
      </c>
      <c r="T1291" t="s">
        <v>164</v>
      </c>
      <c r="U1291" t="s">
        <v>164</v>
      </c>
      <c r="V1291" s="17">
        <v>43956</v>
      </c>
      <c r="W1291" t="s">
        <v>0</v>
      </c>
      <c r="X1291">
        <v>4</v>
      </c>
      <c r="Y1291">
        <v>4</v>
      </c>
      <c r="Z1291" t="s">
        <v>226</v>
      </c>
      <c r="AA1291" t="s">
        <v>225</v>
      </c>
    </row>
    <row r="1292" spans="1:27" x14ac:dyDescent="0.2">
      <c r="A1292">
        <v>1290</v>
      </c>
      <c r="B1292" t="s">
        <v>0</v>
      </c>
      <c r="C1292" t="s">
        <v>3126</v>
      </c>
      <c r="D1292" t="s">
        <v>164</v>
      </c>
      <c r="E1292">
        <v>57.289000000000001</v>
      </c>
      <c r="F1292">
        <v>-122.553</v>
      </c>
      <c r="G1292">
        <v>1979</v>
      </c>
      <c r="H1292">
        <v>5</v>
      </c>
      <c r="I1292">
        <v>25</v>
      </c>
      <c r="J1292" s="17">
        <v>29000</v>
      </c>
      <c r="M1292" t="s">
        <v>2945</v>
      </c>
      <c r="N1292">
        <v>800</v>
      </c>
      <c r="O1292" t="s">
        <v>185</v>
      </c>
      <c r="P1292" t="s">
        <v>164</v>
      </c>
      <c r="Q1292" t="s">
        <v>166</v>
      </c>
      <c r="R1292" t="s">
        <v>164</v>
      </c>
      <c r="S1292" t="s">
        <v>3125</v>
      </c>
      <c r="T1292" t="s">
        <v>164</v>
      </c>
      <c r="U1292" t="s">
        <v>164</v>
      </c>
      <c r="V1292" s="17">
        <v>43956</v>
      </c>
      <c r="W1292" t="s">
        <v>0</v>
      </c>
      <c r="X1292">
        <v>4</v>
      </c>
      <c r="Y1292">
        <v>4</v>
      </c>
      <c r="Z1292" t="s">
        <v>226</v>
      </c>
      <c r="AA1292" t="s">
        <v>225</v>
      </c>
    </row>
    <row r="1293" spans="1:27" x14ac:dyDescent="0.2">
      <c r="A1293">
        <v>1291</v>
      </c>
      <c r="B1293" t="s">
        <v>0</v>
      </c>
      <c r="C1293" t="s">
        <v>3124</v>
      </c>
      <c r="D1293" t="s">
        <v>164</v>
      </c>
      <c r="E1293">
        <v>58.561</v>
      </c>
      <c r="F1293">
        <v>-123.173</v>
      </c>
      <c r="G1293">
        <v>1981</v>
      </c>
      <c r="H1293">
        <v>8</v>
      </c>
      <c r="I1293">
        <v>4</v>
      </c>
      <c r="J1293" s="17">
        <v>29802</v>
      </c>
      <c r="M1293" t="s">
        <v>430</v>
      </c>
      <c r="N1293">
        <v>37700.898000000001</v>
      </c>
      <c r="O1293" t="s">
        <v>167</v>
      </c>
      <c r="P1293" t="s">
        <v>164</v>
      </c>
      <c r="Q1293" t="s">
        <v>166</v>
      </c>
      <c r="R1293" t="s">
        <v>164</v>
      </c>
      <c r="S1293" t="s">
        <v>3123</v>
      </c>
      <c r="T1293" t="s">
        <v>164</v>
      </c>
      <c r="U1293" t="s">
        <v>164</v>
      </c>
      <c r="V1293" s="17">
        <v>43956</v>
      </c>
      <c r="W1293" t="s">
        <v>0</v>
      </c>
      <c r="X1293">
        <v>4</v>
      </c>
      <c r="Y1293">
        <v>4</v>
      </c>
      <c r="Z1293" t="s">
        <v>226</v>
      </c>
      <c r="AA1293" t="s">
        <v>225</v>
      </c>
    </row>
    <row r="1294" spans="1:27" x14ac:dyDescent="0.2">
      <c r="A1294">
        <v>1292</v>
      </c>
      <c r="B1294" t="s">
        <v>0</v>
      </c>
      <c r="C1294" t="s">
        <v>3122</v>
      </c>
      <c r="D1294" t="s">
        <v>164</v>
      </c>
      <c r="E1294">
        <v>58.554000000000002</v>
      </c>
      <c r="F1294">
        <v>-120.59</v>
      </c>
      <c r="G1294">
        <v>1981</v>
      </c>
      <c r="H1294">
        <v>8</v>
      </c>
      <c r="I1294">
        <v>11</v>
      </c>
      <c r="J1294" s="17">
        <v>29809</v>
      </c>
      <c r="M1294" t="s">
        <v>430</v>
      </c>
      <c r="N1294">
        <v>7889</v>
      </c>
      <c r="O1294" t="s">
        <v>167</v>
      </c>
      <c r="P1294" t="s">
        <v>164</v>
      </c>
      <c r="Q1294" t="s">
        <v>166</v>
      </c>
      <c r="R1294" t="s">
        <v>164</v>
      </c>
      <c r="S1294" t="s">
        <v>3121</v>
      </c>
      <c r="T1294" t="s">
        <v>164</v>
      </c>
      <c r="U1294" t="s">
        <v>164</v>
      </c>
      <c r="V1294" s="17">
        <v>43956</v>
      </c>
      <c r="W1294" t="s">
        <v>0</v>
      </c>
      <c r="X1294">
        <v>4</v>
      </c>
      <c r="Y1294">
        <v>4</v>
      </c>
      <c r="Z1294" t="s">
        <v>226</v>
      </c>
      <c r="AA1294" t="s">
        <v>225</v>
      </c>
    </row>
    <row r="1295" spans="1:27" x14ac:dyDescent="0.2">
      <c r="A1295">
        <v>1293</v>
      </c>
      <c r="B1295" t="s">
        <v>0</v>
      </c>
      <c r="C1295" t="s">
        <v>3120</v>
      </c>
      <c r="D1295" t="s">
        <v>164</v>
      </c>
      <c r="E1295">
        <v>58.768000000000001</v>
      </c>
      <c r="F1295">
        <v>-123.13200000000001</v>
      </c>
      <c r="G1295">
        <v>1981</v>
      </c>
      <c r="H1295">
        <v>8</v>
      </c>
      <c r="I1295">
        <v>14</v>
      </c>
      <c r="J1295" s="17">
        <v>29812</v>
      </c>
      <c r="M1295" t="s">
        <v>430</v>
      </c>
      <c r="N1295">
        <v>211</v>
      </c>
      <c r="O1295" t="s">
        <v>167</v>
      </c>
      <c r="P1295" t="s">
        <v>164</v>
      </c>
      <c r="Q1295" t="s">
        <v>166</v>
      </c>
      <c r="R1295" t="s">
        <v>164</v>
      </c>
      <c r="S1295" t="s">
        <v>3119</v>
      </c>
      <c r="T1295" t="s">
        <v>164</v>
      </c>
      <c r="U1295" t="s">
        <v>164</v>
      </c>
      <c r="V1295" s="17">
        <v>43956</v>
      </c>
      <c r="W1295" t="s">
        <v>0</v>
      </c>
      <c r="X1295">
        <v>4</v>
      </c>
      <c r="Y1295">
        <v>4</v>
      </c>
      <c r="Z1295" t="s">
        <v>226</v>
      </c>
      <c r="AA1295" t="s">
        <v>225</v>
      </c>
    </row>
    <row r="1296" spans="1:27" x14ac:dyDescent="0.2">
      <c r="A1296">
        <v>1294</v>
      </c>
      <c r="B1296" t="s">
        <v>0</v>
      </c>
      <c r="C1296" t="s">
        <v>3118</v>
      </c>
      <c r="D1296" t="s">
        <v>164</v>
      </c>
      <c r="E1296">
        <v>58.698</v>
      </c>
      <c r="F1296">
        <v>-122.646</v>
      </c>
      <c r="G1296">
        <v>1979</v>
      </c>
      <c r="H1296">
        <v>5</v>
      </c>
      <c r="I1296">
        <v>18</v>
      </c>
      <c r="J1296" s="17">
        <v>28993</v>
      </c>
      <c r="M1296" t="s">
        <v>2945</v>
      </c>
      <c r="N1296">
        <v>267</v>
      </c>
      <c r="O1296" t="s">
        <v>185</v>
      </c>
      <c r="P1296" t="s">
        <v>164</v>
      </c>
      <c r="Q1296" t="s">
        <v>166</v>
      </c>
      <c r="R1296" t="s">
        <v>164</v>
      </c>
      <c r="S1296" t="s">
        <v>3117</v>
      </c>
      <c r="T1296" t="s">
        <v>164</v>
      </c>
      <c r="U1296" t="s">
        <v>164</v>
      </c>
      <c r="V1296" s="17">
        <v>43956</v>
      </c>
      <c r="W1296" t="s">
        <v>0</v>
      </c>
      <c r="X1296">
        <v>4</v>
      </c>
      <c r="Y1296">
        <v>4</v>
      </c>
      <c r="Z1296" t="s">
        <v>226</v>
      </c>
      <c r="AA1296" t="s">
        <v>225</v>
      </c>
    </row>
    <row r="1297" spans="1:27" x14ac:dyDescent="0.2">
      <c r="A1297">
        <v>1295</v>
      </c>
      <c r="B1297" t="s">
        <v>0</v>
      </c>
      <c r="C1297" t="s">
        <v>3116</v>
      </c>
      <c r="D1297" t="s">
        <v>164</v>
      </c>
      <c r="E1297">
        <v>58.0459999999999</v>
      </c>
      <c r="F1297">
        <v>-122.673</v>
      </c>
      <c r="G1297">
        <v>1979</v>
      </c>
      <c r="H1297">
        <v>5</v>
      </c>
      <c r="I1297">
        <v>25</v>
      </c>
      <c r="J1297" s="17">
        <v>29000</v>
      </c>
      <c r="M1297" t="s">
        <v>2945</v>
      </c>
      <c r="N1297">
        <v>1197</v>
      </c>
      <c r="O1297" t="s">
        <v>185</v>
      </c>
      <c r="P1297" t="s">
        <v>164</v>
      </c>
      <c r="Q1297" t="s">
        <v>166</v>
      </c>
      <c r="R1297" t="s">
        <v>164</v>
      </c>
      <c r="S1297" t="s">
        <v>3115</v>
      </c>
      <c r="T1297" t="s">
        <v>164</v>
      </c>
      <c r="U1297" t="s">
        <v>164</v>
      </c>
      <c r="V1297" s="17">
        <v>43956</v>
      </c>
      <c r="W1297" t="s">
        <v>0</v>
      </c>
      <c r="X1297">
        <v>4</v>
      </c>
      <c r="Y1297">
        <v>4</v>
      </c>
      <c r="Z1297" t="s">
        <v>226</v>
      </c>
      <c r="AA1297" t="s">
        <v>225</v>
      </c>
    </row>
    <row r="1298" spans="1:27" x14ac:dyDescent="0.2">
      <c r="A1298">
        <v>1296</v>
      </c>
      <c r="B1298" t="s">
        <v>0</v>
      </c>
      <c r="C1298" t="s">
        <v>3114</v>
      </c>
      <c r="D1298" t="s">
        <v>164</v>
      </c>
      <c r="E1298">
        <v>57.418999999999897</v>
      </c>
      <c r="F1298">
        <v>-126.134</v>
      </c>
      <c r="G1298">
        <v>1981</v>
      </c>
      <c r="H1298">
        <v>8</v>
      </c>
      <c r="I1298">
        <v>18</v>
      </c>
      <c r="J1298" s="17">
        <v>29816</v>
      </c>
      <c r="M1298" t="s">
        <v>430</v>
      </c>
      <c r="N1298">
        <v>620</v>
      </c>
      <c r="O1298" t="s">
        <v>167</v>
      </c>
      <c r="P1298" t="s">
        <v>164</v>
      </c>
      <c r="Q1298" t="s">
        <v>166</v>
      </c>
      <c r="R1298" t="s">
        <v>164</v>
      </c>
      <c r="S1298" t="s">
        <v>3113</v>
      </c>
      <c r="T1298" t="s">
        <v>164</v>
      </c>
      <c r="U1298" t="s">
        <v>164</v>
      </c>
      <c r="V1298" s="17">
        <v>43956</v>
      </c>
      <c r="W1298" t="s">
        <v>0</v>
      </c>
      <c r="X1298">
        <v>12</v>
      </c>
      <c r="Y1298">
        <v>12</v>
      </c>
      <c r="Z1298" t="s">
        <v>222</v>
      </c>
      <c r="AA1298" t="s">
        <v>221</v>
      </c>
    </row>
    <row r="1299" spans="1:27" x14ac:dyDescent="0.2">
      <c r="A1299">
        <v>1297</v>
      </c>
      <c r="B1299" t="s">
        <v>0</v>
      </c>
      <c r="C1299" t="s">
        <v>3112</v>
      </c>
      <c r="D1299" t="s">
        <v>164</v>
      </c>
      <c r="E1299">
        <v>57.59</v>
      </c>
      <c r="F1299">
        <v>-127.012</v>
      </c>
      <c r="G1299">
        <v>1981</v>
      </c>
      <c r="H1299">
        <v>7</v>
      </c>
      <c r="I1299">
        <v>19</v>
      </c>
      <c r="J1299" s="17">
        <v>29786</v>
      </c>
      <c r="M1299" t="s">
        <v>430</v>
      </c>
      <c r="N1299">
        <v>1915</v>
      </c>
      <c r="O1299" t="s">
        <v>167</v>
      </c>
      <c r="P1299" t="s">
        <v>164</v>
      </c>
      <c r="Q1299" t="s">
        <v>166</v>
      </c>
      <c r="R1299" t="s">
        <v>164</v>
      </c>
      <c r="S1299" t="s">
        <v>3111</v>
      </c>
      <c r="T1299" t="s">
        <v>164</v>
      </c>
      <c r="U1299" t="s">
        <v>164</v>
      </c>
      <c r="V1299" s="17">
        <v>43956</v>
      </c>
      <c r="W1299" t="s">
        <v>0</v>
      </c>
      <c r="X1299">
        <v>12</v>
      </c>
      <c r="Y1299">
        <v>12</v>
      </c>
      <c r="Z1299" t="s">
        <v>222</v>
      </c>
      <c r="AA1299" t="s">
        <v>221</v>
      </c>
    </row>
    <row r="1300" spans="1:27" x14ac:dyDescent="0.2">
      <c r="A1300">
        <v>1298</v>
      </c>
      <c r="B1300" t="s">
        <v>0</v>
      </c>
      <c r="C1300" t="s">
        <v>3110</v>
      </c>
      <c r="D1300" t="s">
        <v>164</v>
      </c>
      <c r="E1300">
        <v>57.933999999999898</v>
      </c>
      <c r="F1300">
        <v>-123.762</v>
      </c>
      <c r="G1300">
        <v>1981</v>
      </c>
      <c r="H1300">
        <v>7</v>
      </c>
      <c r="I1300">
        <v>18</v>
      </c>
      <c r="J1300" s="17">
        <v>29785</v>
      </c>
      <c r="M1300" t="s">
        <v>430</v>
      </c>
      <c r="N1300">
        <v>256.19999999999902</v>
      </c>
      <c r="O1300" t="s">
        <v>167</v>
      </c>
      <c r="P1300" t="s">
        <v>164</v>
      </c>
      <c r="Q1300" t="s">
        <v>166</v>
      </c>
      <c r="R1300" t="s">
        <v>164</v>
      </c>
      <c r="S1300" t="s">
        <v>3109</v>
      </c>
      <c r="T1300" t="s">
        <v>164</v>
      </c>
      <c r="U1300" t="s">
        <v>164</v>
      </c>
      <c r="V1300" s="17">
        <v>43956</v>
      </c>
      <c r="W1300" t="s">
        <v>0</v>
      </c>
      <c r="X1300">
        <v>12</v>
      </c>
      <c r="Y1300">
        <v>12</v>
      </c>
      <c r="Z1300" t="s">
        <v>222</v>
      </c>
      <c r="AA1300" t="s">
        <v>221</v>
      </c>
    </row>
    <row r="1301" spans="1:27" x14ac:dyDescent="0.2">
      <c r="A1301">
        <v>1299</v>
      </c>
      <c r="B1301" t="s">
        <v>0</v>
      </c>
      <c r="C1301" t="s">
        <v>3108</v>
      </c>
      <c r="D1301" t="s">
        <v>164</v>
      </c>
      <c r="E1301">
        <v>58.018000000000001</v>
      </c>
      <c r="F1301">
        <v>-123.771</v>
      </c>
      <c r="G1301">
        <v>1981</v>
      </c>
      <c r="H1301">
        <v>7</v>
      </c>
      <c r="I1301">
        <v>18</v>
      </c>
      <c r="J1301" s="17">
        <v>29785</v>
      </c>
      <c r="M1301" t="s">
        <v>430</v>
      </c>
      <c r="N1301">
        <v>224.599999999999</v>
      </c>
      <c r="O1301" t="s">
        <v>167</v>
      </c>
      <c r="P1301" t="s">
        <v>164</v>
      </c>
      <c r="Q1301" t="s">
        <v>166</v>
      </c>
      <c r="R1301" t="s">
        <v>164</v>
      </c>
      <c r="S1301" t="s">
        <v>3107</v>
      </c>
      <c r="T1301" t="s">
        <v>164</v>
      </c>
      <c r="U1301" t="s">
        <v>164</v>
      </c>
      <c r="V1301" s="17">
        <v>43956</v>
      </c>
      <c r="W1301" t="s">
        <v>0</v>
      </c>
      <c r="X1301">
        <v>12</v>
      </c>
      <c r="Y1301">
        <v>12</v>
      </c>
      <c r="Z1301" t="s">
        <v>222</v>
      </c>
      <c r="AA1301" t="s">
        <v>221</v>
      </c>
    </row>
    <row r="1302" spans="1:27" x14ac:dyDescent="0.2">
      <c r="A1302">
        <v>1300</v>
      </c>
      <c r="B1302" t="s">
        <v>0</v>
      </c>
      <c r="C1302" t="s">
        <v>3106</v>
      </c>
      <c r="D1302" t="s">
        <v>164</v>
      </c>
      <c r="E1302">
        <v>57.39</v>
      </c>
      <c r="F1302">
        <v>-131.02600000000001</v>
      </c>
      <c r="G1302">
        <v>1980</v>
      </c>
      <c r="H1302">
        <v>7</v>
      </c>
      <c r="I1302">
        <v>29</v>
      </c>
      <c r="J1302" s="17">
        <v>29431</v>
      </c>
      <c r="M1302" t="s">
        <v>430</v>
      </c>
      <c r="N1302">
        <v>522.29999999999905</v>
      </c>
      <c r="O1302" t="s">
        <v>185</v>
      </c>
      <c r="P1302" t="s">
        <v>164</v>
      </c>
      <c r="Q1302" t="s">
        <v>166</v>
      </c>
      <c r="R1302" t="s">
        <v>164</v>
      </c>
      <c r="S1302" t="s">
        <v>3105</v>
      </c>
      <c r="T1302" t="s">
        <v>164</v>
      </c>
      <c r="U1302" t="s">
        <v>164</v>
      </c>
      <c r="V1302" s="17">
        <v>43956</v>
      </c>
      <c r="W1302" t="s">
        <v>0</v>
      </c>
      <c r="X1302">
        <v>12</v>
      </c>
      <c r="Y1302">
        <v>12</v>
      </c>
      <c r="Z1302" t="s">
        <v>222</v>
      </c>
      <c r="AA1302" t="s">
        <v>221</v>
      </c>
    </row>
    <row r="1303" spans="1:27" x14ac:dyDescent="0.2">
      <c r="A1303">
        <v>1301</v>
      </c>
      <c r="B1303" t="s">
        <v>0</v>
      </c>
      <c r="C1303" t="s">
        <v>3104</v>
      </c>
      <c r="D1303" t="s">
        <v>164</v>
      </c>
      <c r="E1303">
        <v>58.524999999999899</v>
      </c>
      <c r="F1303">
        <v>-133.00700000000001</v>
      </c>
      <c r="G1303">
        <v>1981</v>
      </c>
      <c r="H1303">
        <v>7</v>
      </c>
      <c r="I1303">
        <v>10</v>
      </c>
      <c r="J1303" s="17">
        <v>29777</v>
      </c>
      <c r="M1303" t="s">
        <v>430</v>
      </c>
      <c r="N1303">
        <v>6657</v>
      </c>
      <c r="O1303" t="s">
        <v>185</v>
      </c>
      <c r="P1303" t="s">
        <v>164</v>
      </c>
      <c r="Q1303" t="s">
        <v>166</v>
      </c>
      <c r="R1303" t="s">
        <v>164</v>
      </c>
      <c r="S1303" t="s">
        <v>3103</v>
      </c>
      <c r="T1303" t="s">
        <v>164</v>
      </c>
      <c r="U1303" t="s">
        <v>164</v>
      </c>
      <c r="V1303" s="17">
        <v>43956</v>
      </c>
      <c r="W1303" t="s">
        <v>0</v>
      </c>
      <c r="X1303">
        <v>12</v>
      </c>
      <c r="Y1303">
        <v>12</v>
      </c>
      <c r="Z1303" t="s">
        <v>222</v>
      </c>
      <c r="AA1303" t="s">
        <v>221</v>
      </c>
    </row>
    <row r="1304" spans="1:27" x14ac:dyDescent="0.2">
      <c r="A1304">
        <v>1302</v>
      </c>
      <c r="B1304" t="s">
        <v>0</v>
      </c>
      <c r="C1304" t="s">
        <v>3102</v>
      </c>
      <c r="D1304" t="s">
        <v>164</v>
      </c>
      <c r="E1304">
        <v>57.433999999999898</v>
      </c>
      <c r="F1304">
        <v>-128.553</v>
      </c>
      <c r="G1304">
        <v>1981</v>
      </c>
      <c r="H1304">
        <v>8</v>
      </c>
      <c r="I1304">
        <v>11</v>
      </c>
      <c r="J1304" s="17">
        <v>29809</v>
      </c>
      <c r="M1304" t="s">
        <v>430</v>
      </c>
      <c r="N1304">
        <v>3968</v>
      </c>
      <c r="O1304" t="s">
        <v>185</v>
      </c>
      <c r="P1304" t="s">
        <v>164</v>
      </c>
      <c r="Q1304" t="s">
        <v>166</v>
      </c>
      <c r="R1304" t="s">
        <v>164</v>
      </c>
      <c r="S1304" t="s">
        <v>3101</v>
      </c>
      <c r="T1304" t="s">
        <v>164</v>
      </c>
      <c r="U1304" t="s">
        <v>164</v>
      </c>
      <c r="V1304" s="17">
        <v>43956</v>
      </c>
      <c r="W1304" t="s">
        <v>0</v>
      </c>
      <c r="X1304">
        <v>12</v>
      </c>
      <c r="Y1304">
        <v>12</v>
      </c>
      <c r="Z1304" t="s">
        <v>222</v>
      </c>
      <c r="AA1304" t="s">
        <v>221</v>
      </c>
    </row>
    <row r="1305" spans="1:27" x14ac:dyDescent="0.2">
      <c r="A1305">
        <v>1303</v>
      </c>
      <c r="B1305" t="s">
        <v>0</v>
      </c>
      <c r="C1305" t="s">
        <v>3100</v>
      </c>
      <c r="D1305" t="s">
        <v>164</v>
      </c>
      <c r="E1305">
        <v>57.6619999999999</v>
      </c>
      <c r="F1305">
        <v>-125.357</v>
      </c>
      <c r="G1305">
        <v>1981</v>
      </c>
      <c r="H1305">
        <v>7</v>
      </c>
      <c r="I1305">
        <v>17</v>
      </c>
      <c r="J1305" s="17">
        <v>29784</v>
      </c>
      <c r="M1305" t="s">
        <v>430</v>
      </c>
      <c r="N1305">
        <v>20137</v>
      </c>
      <c r="O1305" t="s">
        <v>167</v>
      </c>
      <c r="P1305" t="s">
        <v>164</v>
      </c>
      <c r="Q1305" t="s">
        <v>166</v>
      </c>
      <c r="R1305" t="s">
        <v>164</v>
      </c>
      <c r="S1305" t="s">
        <v>3099</v>
      </c>
      <c r="T1305" t="s">
        <v>164</v>
      </c>
      <c r="U1305" t="s">
        <v>164</v>
      </c>
      <c r="V1305" s="17">
        <v>43956</v>
      </c>
      <c r="W1305" t="s">
        <v>0</v>
      </c>
      <c r="X1305">
        <v>12</v>
      </c>
      <c r="Y1305">
        <v>12</v>
      </c>
      <c r="Z1305" t="s">
        <v>222</v>
      </c>
      <c r="AA1305" t="s">
        <v>221</v>
      </c>
    </row>
    <row r="1306" spans="1:27" x14ac:dyDescent="0.2">
      <c r="A1306">
        <v>1304</v>
      </c>
      <c r="B1306" t="s">
        <v>0</v>
      </c>
      <c r="C1306" t="s">
        <v>3098</v>
      </c>
      <c r="D1306" t="s">
        <v>164</v>
      </c>
      <c r="E1306">
        <v>56.59</v>
      </c>
      <c r="F1306">
        <v>-121.742999999999</v>
      </c>
      <c r="G1306">
        <v>1979</v>
      </c>
      <c r="H1306">
        <v>5</v>
      </c>
      <c r="I1306">
        <v>11</v>
      </c>
      <c r="J1306" s="17">
        <v>28986</v>
      </c>
      <c r="M1306" t="s">
        <v>2945</v>
      </c>
      <c r="N1306">
        <v>500</v>
      </c>
      <c r="O1306" t="s">
        <v>185</v>
      </c>
      <c r="P1306" t="s">
        <v>164</v>
      </c>
      <c r="Q1306" t="s">
        <v>166</v>
      </c>
      <c r="R1306" t="s">
        <v>164</v>
      </c>
      <c r="S1306" t="s">
        <v>3097</v>
      </c>
      <c r="T1306" t="s">
        <v>164</v>
      </c>
      <c r="U1306" t="s">
        <v>164</v>
      </c>
      <c r="V1306" s="17">
        <v>43956</v>
      </c>
      <c r="W1306" t="s">
        <v>0</v>
      </c>
      <c r="X1306">
        <v>9</v>
      </c>
      <c r="Y1306">
        <v>9</v>
      </c>
      <c r="Z1306" t="s">
        <v>393</v>
      </c>
      <c r="AA1306" t="s">
        <v>392</v>
      </c>
    </row>
    <row r="1307" spans="1:27" x14ac:dyDescent="0.2">
      <c r="A1307">
        <v>1305</v>
      </c>
      <c r="B1307" t="s">
        <v>0</v>
      </c>
      <c r="C1307" t="s">
        <v>3096</v>
      </c>
      <c r="D1307" t="s">
        <v>164</v>
      </c>
      <c r="E1307">
        <v>56.503</v>
      </c>
      <c r="F1307">
        <v>-122.203</v>
      </c>
      <c r="G1307">
        <v>1979</v>
      </c>
      <c r="H1307">
        <v>6</v>
      </c>
      <c r="I1307">
        <v>1</v>
      </c>
      <c r="J1307" s="17">
        <v>29007</v>
      </c>
      <c r="M1307" t="s">
        <v>2945</v>
      </c>
      <c r="N1307">
        <v>279</v>
      </c>
      <c r="O1307" t="s">
        <v>185</v>
      </c>
      <c r="P1307" t="s">
        <v>164</v>
      </c>
      <c r="Q1307" t="s">
        <v>166</v>
      </c>
      <c r="R1307" t="s">
        <v>164</v>
      </c>
      <c r="S1307" t="s">
        <v>3095</v>
      </c>
      <c r="T1307" t="s">
        <v>164</v>
      </c>
      <c r="U1307" t="s">
        <v>164</v>
      </c>
      <c r="V1307" s="17">
        <v>43956</v>
      </c>
      <c r="W1307" t="s">
        <v>0</v>
      </c>
      <c r="X1307">
        <v>9</v>
      </c>
      <c r="Y1307">
        <v>9</v>
      </c>
      <c r="Z1307" t="s">
        <v>393</v>
      </c>
      <c r="AA1307" t="s">
        <v>392</v>
      </c>
    </row>
    <row r="1308" spans="1:27" x14ac:dyDescent="0.2">
      <c r="A1308">
        <v>1306</v>
      </c>
      <c r="B1308" t="s">
        <v>0</v>
      </c>
      <c r="C1308" t="s">
        <v>3094</v>
      </c>
      <c r="D1308" t="s">
        <v>164</v>
      </c>
      <c r="E1308">
        <v>56.133000000000003</v>
      </c>
      <c r="F1308">
        <v>-122.319999999999</v>
      </c>
      <c r="G1308">
        <v>1980</v>
      </c>
      <c r="H1308">
        <v>4</v>
      </c>
      <c r="I1308">
        <v>22</v>
      </c>
      <c r="J1308" s="17">
        <v>29333</v>
      </c>
      <c r="M1308" t="s">
        <v>430</v>
      </c>
      <c r="N1308">
        <v>1984</v>
      </c>
      <c r="O1308" t="s">
        <v>185</v>
      </c>
      <c r="P1308" t="s">
        <v>164</v>
      </c>
      <c r="Q1308" t="s">
        <v>166</v>
      </c>
      <c r="R1308" t="s">
        <v>164</v>
      </c>
      <c r="S1308" t="s">
        <v>3093</v>
      </c>
      <c r="T1308" t="s">
        <v>164</v>
      </c>
      <c r="U1308" t="s">
        <v>164</v>
      </c>
      <c r="V1308" s="17">
        <v>43956</v>
      </c>
      <c r="W1308" t="s">
        <v>0</v>
      </c>
      <c r="X1308">
        <v>14</v>
      </c>
      <c r="Y1308">
        <v>14</v>
      </c>
      <c r="Z1308" t="s">
        <v>163</v>
      </c>
      <c r="AA1308" t="s">
        <v>162</v>
      </c>
    </row>
    <row r="1309" spans="1:27" x14ac:dyDescent="0.2">
      <c r="A1309">
        <v>1307</v>
      </c>
      <c r="B1309" t="s">
        <v>0</v>
      </c>
      <c r="C1309" t="s">
        <v>3092</v>
      </c>
      <c r="D1309" t="s">
        <v>164</v>
      </c>
      <c r="E1309">
        <v>56.133000000000003</v>
      </c>
      <c r="F1309">
        <v>-122.42700000000001</v>
      </c>
      <c r="G1309">
        <v>1980</v>
      </c>
      <c r="H1309">
        <v>4</v>
      </c>
      <c r="I1309">
        <v>22</v>
      </c>
      <c r="J1309" s="17">
        <v>29333</v>
      </c>
      <c r="M1309" t="s">
        <v>430</v>
      </c>
      <c r="N1309">
        <v>1976</v>
      </c>
      <c r="O1309" t="s">
        <v>185</v>
      </c>
      <c r="P1309" t="s">
        <v>164</v>
      </c>
      <c r="Q1309" t="s">
        <v>166</v>
      </c>
      <c r="R1309" t="s">
        <v>164</v>
      </c>
      <c r="S1309" t="s">
        <v>3091</v>
      </c>
      <c r="T1309" t="s">
        <v>164</v>
      </c>
      <c r="U1309" t="s">
        <v>164</v>
      </c>
      <c r="V1309" s="17">
        <v>43956</v>
      </c>
      <c r="W1309" t="s">
        <v>0</v>
      </c>
      <c r="X1309">
        <v>14</v>
      </c>
      <c r="Y1309">
        <v>14</v>
      </c>
      <c r="Z1309" t="s">
        <v>163</v>
      </c>
      <c r="AA1309" t="s">
        <v>162</v>
      </c>
    </row>
    <row r="1310" spans="1:27" x14ac:dyDescent="0.2">
      <c r="A1310">
        <v>1308</v>
      </c>
      <c r="B1310" t="s">
        <v>0</v>
      </c>
      <c r="C1310" t="s">
        <v>3090</v>
      </c>
      <c r="D1310" t="s">
        <v>164</v>
      </c>
      <c r="E1310">
        <v>55.918999999999897</v>
      </c>
      <c r="F1310">
        <v>-120.825</v>
      </c>
      <c r="G1310">
        <v>1981</v>
      </c>
      <c r="H1310">
        <v>6</v>
      </c>
      <c r="I1310">
        <v>15</v>
      </c>
      <c r="J1310" s="17">
        <v>29752</v>
      </c>
      <c r="M1310" t="s">
        <v>430</v>
      </c>
      <c r="N1310">
        <v>245</v>
      </c>
      <c r="O1310" t="s">
        <v>185</v>
      </c>
      <c r="P1310" t="s">
        <v>164</v>
      </c>
      <c r="Q1310" t="s">
        <v>166</v>
      </c>
      <c r="R1310" t="s">
        <v>164</v>
      </c>
      <c r="S1310" t="s">
        <v>3089</v>
      </c>
      <c r="T1310" t="s">
        <v>164</v>
      </c>
      <c r="U1310" t="s">
        <v>164</v>
      </c>
      <c r="V1310" s="17">
        <v>43956</v>
      </c>
      <c r="W1310" t="s">
        <v>0</v>
      </c>
      <c r="X1310">
        <v>9</v>
      </c>
      <c r="Y1310">
        <v>9</v>
      </c>
      <c r="Z1310" t="s">
        <v>393</v>
      </c>
      <c r="AA1310" t="s">
        <v>392</v>
      </c>
    </row>
    <row r="1311" spans="1:27" x14ac:dyDescent="0.2">
      <c r="A1311">
        <v>1309</v>
      </c>
      <c r="B1311" t="s">
        <v>0</v>
      </c>
      <c r="C1311" t="s">
        <v>3088</v>
      </c>
      <c r="D1311" t="s">
        <v>164</v>
      </c>
      <c r="E1311">
        <v>56.249000000000002</v>
      </c>
      <c r="F1311">
        <v>-121.267</v>
      </c>
      <c r="G1311">
        <v>1979</v>
      </c>
      <c r="H1311">
        <v>4</v>
      </c>
      <c r="I1311">
        <v>27</v>
      </c>
      <c r="J1311" s="17">
        <v>28972</v>
      </c>
      <c r="M1311" t="s">
        <v>2945</v>
      </c>
      <c r="N1311">
        <v>275</v>
      </c>
      <c r="O1311" t="s">
        <v>185</v>
      </c>
      <c r="P1311" t="s">
        <v>164</v>
      </c>
      <c r="Q1311" t="s">
        <v>166</v>
      </c>
      <c r="R1311" t="s">
        <v>164</v>
      </c>
      <c r="S1311" t="s">
        <v>3087</v>
      </c>
      <c r="T1311" t="s">
        <v>164</v>
      </c>
      <c r="U1311" t="s">
        <v>164</v>
      </c>
      <c r="V1311" s="17">
        <v>43956</v>
      </c>
      <c r="W1311" t="s">
        <v>0</v>
      </c>
      <c r="X1311">
        <v>9</v>
      </c>
      <c r="Y1311">
        <v>9</v>
      </c>
      <c r="Z1311" t="s">
        <v>393</v>
      </c>
      <c r="AA1311" t="s">
        <v>392</v>
      </c>
    </row>
    <row r="1312" spans="1:27" x14ac:dyDescent="0.2">
      <c r="A1312">
        <v>1310</v>
      </c>
      <c r="B1312" t="s">
        <v>0</v>
      </c>
      <c r="C1312" t="s">
        <v>3086</v>
      </c>
      <c r="D1312" t="s">
        <v>164</v>
      </c>
      <c r="E1312">
        <v>56.198</v>
      </c>
      <c r="F1312">
        <v>-121.11</v>
      </c>
      <c r="G1312">
        <v>1979</v>
      </c>
      <c r="H1312">
        <v>5</v>
      </c>
      <c r="I1312">
        <v>23</v>
      </c>
      <c r="J1312" s="17">
        <v>28998</v>
      </c>
      <c r="M1312" t="s">
        <v>2945</v>
      </c>
      <c r="N1312">
        <v>1000</v>
      </c>
      <c r="O1312" t="s">
        <v>185</v>
      </c>
      <c r="P1312" t="s">
        <v>164</v>
      </c>
      <c r="Q1312" t="s">
        <v>166</v>
      </c>
      <c r="R1312" t="s">
        <v>164</v>
      </c>
      <c r="S1312" t="s">
        <v>3085</v>
      </c>
      <c r="T1312" t="s">
        <v>164</v>
      </c>
      <c r="U1312" t="s">
        <v>164</v>
      </c>
      <c r="V1312" s="17">
        <v>43956</v>
      </c>
      <c r="W1312" t="s">
        <v>0</v>
      </c>
      <c r="X1312">
        <v>9</v>
      </c>
      <c r="Y1312">
        <v>9</v>
      </c>
      <c r="Z1312" t="s">
        <v>393</v>
      </c>
      <c r="AA1312" t="s">
        <v>392</v>
      </c>
    </row>
    <row r="1313" spans="1:27" x14ac:dyDescent="0.2">
      <c r="A1313">
        <v>1311</v>
      </c>
      <c r="B1313" t="s">
        <v>0</v>
      </c>
      <c r="C1313" t="s">
        <v>3084</v>
      </c>
      <c r="D1313" t="s">
        <v>164</v>
      </c>
      <c r="E1313">
        <v>55.648000000000003</v>
      </c>
      <c r="F1313">
        <v>-122.23</v>
      </c>
      <c r="G1313">
        <v>1980</v>
      </c>
      <c r="H1313">
        <v>4</v>
      </c>
      <c r="I1313">
        <v>29</v>
      </c>
      <c r="J1313" s="17">
        <v>29340</v>
      </c>
      <c r="M1313" t="s">
        <v>430</v>
      </c>
      <c r="N1313">
        <v>908.6</v>
      </c>
      <c r="O1313" t="s">
        <v>185</v>
      </c>
      <c r="P1313" t="s">
        <v>164</v>
      </c>
      <c r="Q1313" t="s">
        <v>166</v>
      </c>
      <c r="R1313" t="s">
        <v>164</v>
      </c>
      <c r="S1313" t="s">
        <v>3083</v>
      </c>
      <c r="T1313" t="s">
        <v>164</v>
      </c>
      <c r="U1313" t="s">
        <v>164</v>
      </c>
      <c r="V1313" s="17">
        <v>43956</v>
      </c>
      <c r="W1313" t="s">
        <v>0</v>
      </c>
      <c r="X1313">
        <v>14</v>
      </c>
      <c r="Y1313">
        <v>14</v>
      </c>
      <c r="Z1313" t="s">
        <v>163</v>
      </c>
      <c r="AA1313" t="s">
        <v>162</v>
      </c>
    </row>
    <row r="1314" spans="1:27" x14ac:dyDescent="0.2">
      <c r="A1314">
        <v>1312</v>
      </c>
      <c r="B1314" t="s">
        <v>0</v>
      </c>
      <c r="C1314" t="s">
        <v>3082</v>
      </c>
      <c r="D1314" t="s">
        <v>164</v>
      </c>
      <c r="E1314">
        <v>55.677</v>
      </c>
      <c r="F1314">
        <v>-121.967</v>
      </c>
      <c r="G1314">
        <v>1980</v>
      </c>
      <c r="H1314">
        <v>5</v>
      </c>
      <c r="I1314">
        <v>15</v>
      </c>
      <c r="J1314" s="17">
        <v>29356</v>
      </c>
      <c r="M1314" t="s">
        <v>430</v>
      </c>
      <c r="N1314">
        <v>538</v>
      </c>
      <c r="O1314" t="s">
        <v>167</v>
      </c>
      <c r="P1314" t="s">
        <v>164</v>
      </c>
      <c r="Q1314" t="s">
        <v>166</v>
      </c>
      <c r="R1314" t="s">
        <v>164</v>
      </c>
      <c r="S1314" t="s">
        <v>3081</v>
      </c>
      <c r="T1314" t="s">
        <v>164</v>
      </c>
      <c r="U1314" t="s">
        <v>164</v>
      </c>
      <c r="V1314" s="17">
        <v>43956</v>
      </c>
      <c r="W1314" t="s">
        <v>0</v>
      </c>
      <c r="X1314">
        <v>14</v>
      </c>
      <c r="Y1314">
        <v>14</v>
      </c>
      <c r="Z1314" t="s">
        <v>163</v>
      </c>
      <c r="AA1314" t="s">
        <v>162</v>
      </c>
    </row>
    <row r="1315" spans="1:27" x14ac:dyDescent="0.2">
      <c r="A1315">
        <v>1313</v>
      </c>
      <c r="B1315" t="s">
        <v>0</v>
      </c>
      <c r="C1315" t="s">
        <v>3080</v>
      </c>
      <c r="D1315" t="s">
        <v>164</v>
      </c>
      <c r="E1315">
        <v>55.691000000000003</v>
      </c>
      <c r="F1315">
        <v>-121.941</v>
      </c>
      <c r="G1315">
        <v>1981</v>
      </c>
      <c r="H1315">
        <v>8</v>
      </c>
      <c r="I1315">
        <v>19</v>
      </c>
      <c r="J1315" s="17">
        <v>29817</v>
      </c>
      <c r="M1315" t="s">
        <v>430</v>
      </c>
      <c r="N1315">
        <v>878</v>
      </c>
      <c r="O1315" t="s">
        <v>185</v>
      </c>
      <c r="P1315" t="s">
        <v>164</v>
      </c>
      <c r="Q1315" t="s">
        <v>166</v>
      </c>
      <c r="R1315" t="s">
        <v>164</v>
      </c>
      <c r="S1315" t="s">
        <v>3079</v>
      </c>
      <c r="T1315" t="s">
        <v>164</v>
      </c>
      <c r="U1315" t="s">
        <v>164</v>
      </c>
      <c r="V1315" s="17">
        <v>43956</v>
      </c>
      <c r="W1315" t="s">
        <v>0</v>
      </c>
      <c r="X1315">
        <v>14</v>
      </c>
      <c r="Y1315">
        <v>14</v>
      </c>
      <c r="Z1315" t="s">
        <v>163</v>
      </c>
      <c r="AA1315" t="s">
        <v>162</v>
      </c>
    </row>
    <row r="1316" spans="1:27" x14ac:dyDescent="0.2">
      <c r="A1316">
        <v>1314</v>
      </c>
      <c r="B1316" t="s">
        <v>0</v>
      </c>
      <c r="C1316" t="s">
        <v>3078</v>
      </c>
      <c r="D1316" t="s">
        <v>164</v>
      </c>
      <c r="E1316">
        <v>55.268000000000001</v>
      </c>
      <c r="F1316">
        <v>-121.497</v>
      </c>
      <c r="G1316">
        <v>1979</v>
      </c>
      <c r="H1316">
        <v>11</v>
      </c>
      <c r="I1316">
        <v>8</v>
      </c>
      <c r="J1316" s="17">
        <v>29167</v>
      </c>
      <c r="M1316" t="s">
        <v>2945</v>
      </c>
      <c r="N1316">
        <v>444</v>
      </c>
      <c r="O1316" t="s">
        <v>185</v>
      </c>
      <c r="P1316" t="s">
        <v>164</v>
      </c>
      <c r="Q1316" t="s">
        <v>166</v>
      </c>
      <c r="R1316" t="s">
        <v>164</v>
      </c>
      <c r="S1316" t="s">
        <v>3077</v>
      </c>
      <c r="T1316" t="s">
        <v>164</v>
      </c>
      <c r="U1316" t="s">
        <v>164</v>
      </c>
      <c r="V1316" s="17">
        <v>43956</v>
      </c>
      <c r="W1316" t="s">
        <v>0</v>
      </c>
      <c r="X1316">
        <v>14</v>
      </c>
      <c r="Y1316">
        <v>14</v>
      </c>
      <c r="Z1316" t="s">
        <v>163</v>
      </c>
      <c r="AA1316" t="s">
        <v>162</v>
      </c>
    </row>
    <row r="1317" spans="1:27" x14ac:dyDescent="0.2">
      <c r="A1317">
        <v>1315</v>
      </c>
      <c r="B1317" t="s">
        <v>0</v>
      </c>
      <c r="C1317" t="s">
        <v>3076</v>
      </c>
      <c r="D1317" t="s">
        <v>164</v>
      </c>
      <c r="E1317">
        <v>54.039000000000001</v>
      </c>
      <c r="F1317">
        <v>-121.02800000000001</v>
      </c>
      <c r="G1317">
        <v>1981</v>
      </c>
      <c r="H1317">
        <v>8</v>
      </c>
      <c r="I1317">
        <v>24</v>
      </c>
      <c r="J1317" s="17">
        <v>29822</v>
      </c>
      <c r="M1317" t="s">
        <v>430</v>
      </c>
      <c r="N1317">
        <v>800</v>
      </c>
      <c r="O1317" t="s">
        <v>167</v>
      </c>
      <c r="P1317" t="s">
        <v>164</v>
      </c>
      <c r="Q1317" t="s">
        <v>166</v>
      </c>
      <c r="R1317" t="s">
        <v>164</v>
      </c>
      <c r="S1317" t="s">
        <v>3075</v>
      </c>
      <c r="T1317" t="s">
        <v>164</v>
      </c>
      <c r="U1317" t="s">
        <v>164</v>
      </c>
      <c r="V1317" s="17">
        <v>43956</v>
      </c>
      <c r="W1317" t="s">
        <v>0</v>
      </c>
      <c r="X1317">
        <v>14</v>
      </c>
      <c r="Y1317">
        <v>14</v>
      </c>
      <c r="Z1317" t="s">
        <v>163</v>
      </c>
      <c r="AA1317" t="s">
        <v>162</v>
      </c>
    </row>
    <row r="1318" spans="1:27" x14ac:dyDescent="0.2">
      <c r="A1318">
        <v>1316</v>
      </c>
      <c r="B1318" t="s">
        <v>0</v>
      </c>
      <c r="C1318" t="s">
        <v>3074</v>
      </c>
      <c r="D1318" t="s">
        <v>164</v>
      </c>
      <c r="E1318">
        <v>54.082999999999899</v>
      </c>
      <c r="F1318">
        <v>-121.468</v>
      </c>
      <c r="G1318">
        <v>1981</v>
      </c>
      <c r="H1318">
        <v>8</v>
      </c>
      <c r="I1318">
        <v>24</v>
      </c>
      <c r="J1318" s="17">
        <v>29822</v>
      </c>
      <c r="M1318" t="s">
        <v>430</v>
      </c>
      <c r="N1318">
        <v>642.1</v>
      </c>
      <c r="O1318" t="s">
        <v>167</v>
      </c>
      <c r="P1318" t="s">
        <v>164</v>
      </c>
      <c r="Q1318" t="s">
        <v>166</v>
      </c>
      <c r="R1318" t="s">
        <v>164</v>
      </c>
      <c r="S1318" t="s">
        <v>3073</v>
      </c>
      <c r="T1318" t="s">
        <v>164</v>
      </c>
      <c r="U1318" t="s">
        <v>164</v>
      </c>
      <c r="V1318" s="17">
        <v>43956</v>
      </c>
      <c r="W1318" t="s">
        <v>0</v>
      </c>
      <c r="X1318">
        <v>14</v>
      </c>
      <c r="Y1318">
        <v>14</v>
      </c>
      <c r="Z1318" t="s">
        <v>163</v>
      </c>
      <c r="AA1318" t="s">
        <v>162</v>
      </c>
    </row>
    <row r="1319" spans="1:27" x14ac:dyDescent="0.2">
      <c r="A1319">
        <v>1317</v>
      </c>
      <c r="B1319" t="s">
        <v>0</v>
      </c>
      <c r="C1319" t="s">
        <v>3072</v>
      </c>
      <c r="D1319" t="s">
        <v>164</v>
      </c>
      <c r="E1319">
        <v>54.168999999999897</v>
      </c>
      <c r="F1319">
        <v>-121.242999999999</v>
      </c>
      <c r="G1319">
        <v>1981</v>
      </c>
      <c r="H1319">
        <v>8</v>
      </c>
      <c r="I1319">
        <v>24</v>
      </c>
      <c r="J1319" s="17">
        <v>29822</v>
      </c>
      <c r="M1319" t="s">
        <v>430</v>
      </c>
      <c r="N1319">
        <v>315</v>
      </c>
      <c r="O1319" t="s">
        <v>167</v>
      </c>
      <c r="P1319" t="s">
        <v>164</v>
      </c>
      <c r="Q1319" t="s">
        <v>166</v>
      </c>
      <c r="R1319" t="s">
        <v>164</v>
      </c>
      <c r="S1319" t="s">
        <v>3071</v>
      </c>
      <c r="T1319" t="s">
        <v>164</v>
      </c>
      <c r="U1319" t="s">
        <v>164</v>
      </c>
      <c r="V1319" s="17">
        <v>43956</v>
      </c>
      <c r="W1319" t="s">
        <v>0</v>
      </c>
      <c r="X1319">
        <v>14</v>
      </c>
      <c r="Y1319">
        <v>14</v>
      </c>
      <c r="Z1319" t="s">
        <v>163</v>
      </c>
      <c r="AA1319" t="s">
        <v>162</v>
      </c>
    </row>
    <row r="1320" spans="1:27" x14ac:dyDescent="0.2">
      <c r="A1320">
        <v>1318</v>
      </c>
      <c r="B1320" t="s">
        <v>0</v>
      </c>
      <c r="C1320" t="s">
        <v>3070</v>
      </c>
      <c r="D1320" t="s">
        <v>164</v>
      </c>
      <c r="E1320">
        <v>54.1039999999999</v>
      </c>
      <c r="F1320">
        <v>-121.142</v>
      </c>
      <c r="G1320">
        <v>1981</v>
      </c>
      <c r="H1320">
        <v>8</v>
      </c>
      <c r="I1320">
        <v>24</v>
      </c>
      <c r="J1320" s="17">
        <v>29822</v>
      </c>
      <c r="M1320" t="s">
        <v>430</v>
      </c>
      <c r="N1320">
        <v>1617.2</v>
      </c>
      <c r="O1320" t="s">
        <v>167</v>
      </c>
      <c r="P1320" t="s">
        <v>164</v>
      </c>
      <c r="Q1320" t="s">
        <v>166</v>
      </c>
      <c r="R1320" t="s">
        <v>164</v>
      </c>
      <c r="S1320" t="s">
        <v>3069</v>
      </c>
      <c r="T1320" t="s">
        <v>164</v>
      </c>
      <c r="U1320" t="s">
        <v>164</v>
      </c>
      <c r="V1320" s="17">
        <v>43956</v>
      </c>
      <c r="W1320" t="s">
        <v>0</v>
      </c>
      <c r="X1320">
        <v>14</v>
      </c>
      <c r="Y1320">
        <v>14</v>
      </c>
      <c r="Z1320" t="s">
        <v>163</v>
      </c>
      <c r="AA1320" t="s">
        <v>162</v>
      </c>
    </row>
    <row r="1321" spans="1:27" x14ac:dyDescent="0.2">
      <c r="A1321">
        <v>1319</v>
      </c>
      <c r="B1321" t="s">
        <v>0</v>
      </c>
      <c r="C1321" t="s">
        <v>3068</v>
      </c>
      <c r="D1321" t="s">
        <v>164</v>
      </c>
      <c r="E1321">
        <v>54.183999999999898</v>
      </c>
      <c r="F1321">
        <v>-121.253</v>
      </c>
      <c r="G1321">
        <v>1981</v>
      </c>
      <c r="H1321">
        <v>8</v>
      </c>
      <c r="I1321">
        <v>24</v>
      </c>
      <c r="J1321" s="17">
        <v>29822</v>
      </c>
      <c r="M1321" t="s">
        <v>430</v>
      </c>
      <c r="N1321">
        <v>232</v>
      </c>
      <c r="O1321" t="s">
        <v>167</v>
      </c>
      <c r="P1321" t="s">
        <v>164</v>
      </c>
      <c r="Q1321" t="s">
        <v>166</v>
      </c>
      <c r="R1321" t="s">
        <v>164</v>
      </c>
      <c r="S1321" t="s">
        <v>3067</v>
      </c>
      <c r="T1321" t="s">
        <v>164</v>
      </c>
      <c r="U1321" t="s">
        <v>164</v>
      </c>
      <c r="V1321" s="17">
        <v>43956</v>
      </c>
      <c r="W1321" t="s">
        <v>0</v>
      </c>
      <c r="X1321">
        <v>14</v>
      </c>
      <c r="Y1321">
        <v>14</v>
      </c>
      <c r="Z1321" t="s">
        <v>163</v>
      </c>
      <c r="AA1321" t="s">
        <v>162</v>
      </c>
    </row>
    <row r="1322" spans="1:27" x14ac:dyDescent="0.2">
      <c r="A1322">
        <v>1320</v>
      </c>
      <c r="B1322" t="s">
        <v>0</v>
      </c>
      <c r="C1322" t="s">
        <v>3066</v>
      </c>
      <c r="D1322" t="s">
        <v>164</v>
      </c>
      <c r="E1322">
        <v>54.933999999999898</v>
      </c>
      <c r="F1322">
        <v>-126.515</v>
      </c>
      <c r="G1322">
        <v>1981</v>
      </c>
      <c r="H1322">
        <v>8</v>
      </c>
      <c r="I1322">
        <v>13</v>
      </c>
      <c r="J1322" s="17">
        <v>29811</v>
      </c>
      <c r="M1322" t="s">
        <v>430</v>
      </c>
      <c r="N1322">
        <v>486</v>
      </c>
      <c r="O1322" t="s">
        <v>185</v>
      </c>
      <c r="P1322" t="s">
        <v>164</v>
      </c>
      <c r="Q1322" t="s">
        <v>166</v>
      </c>
      <c r="R1322" t="s">
        <v>164</v>
      </c>
      <c r="S1322" t="s">
        <v>3065</v>
      </c>
      <c r="T1322" t="s">
        <v>164</v>
      </c>
      <c r="U1322" t="s">
        <v>164</v>
      </c>
      <c r="V1322" s="17">
        <v>43956</v>
      </c>
      <c r="W1322" t="s">
        <v>0</v>
      </c>
      <c r="X1322">
        <v>14</v>
      </c>
      <c r="Y1322">
        <v>14</v>
      </c>
      <c r="Z1322" t="s">
        <v>163</v>
      </c>
      <c r="AA1322" t="s">
        <v>162</v>
      </c>
    </row>
    <row r="1323" spans="1:27" x14ac:dyDescent="0.2">
      <c r="A1323">
        <v>1321</v>
      </c>
      <c r="B1323" t="s">
        <v>0</v>
      </c>
      <c r="C1323" t="s">
        <v>3064</v>
      </c>
      <c r="D1323" t="s">
        <v>164</v>
      </c>
      <c r="E1323">
        <v>54.27</v>
      </c>
      <c r="F1323">
        <v>-122.142</v>
      </c>
      <c r="G1323">
        <v>1981</v>
      </c>
      <c r="H1323">
        <v>9</v>
      </c>
      <c r="I1323">
        <v>13</v>
      </c>
      <c r="J1323" s="17">
        <v>29842</v>
      </c>
      <c r="M1323" t="s">
        <v>430</v>
      </c>
      <c r="N1323">
        <v>322</v>
      </c>
      <c r="O1323" t="s">
        <v>185</v>
      </c>
      <c r="P1323" t="s">
        <v>164</v>
      </c>
      <c r="Q1323" t="s">
        <v>166</v>
      </c>
      <c r="R1323" t="s">
        <v>164</v>
      </c>
      <c r="S1323" t="s">
        <v>3063</v>
      </c>
      <c r="T1323" t="s">
        <v>164</v>
      </c>
      <c r="U1323" t="s">
        <v>164</v>
      </c>
      <c r="V1323" s="17">
        <v>43956</v>
      </c>
      <c r="W1323" t="s">
        <v>0</v>
      </c>
      <c r="X1323">
        <v>14</v>
      </c>
      <c r="Y1323">
        <v>14</v>
      </c>
      <c r="Z1323" t="s">
        <v>163</v>
      </c>
      <c r="AA1323" t="s">
        <v>162</v>
      </c>
    </row>
    <row r="1324" spans="1:27" x14ac:dyDescent="0.2">
      <c r="A1324">
        <v>1322</v>
      </c>
      <c r="B1324" t="s">
        <v>0</v>
      </c>
      <c r="C1324" t="s">
        <v>3062</v>
      </c>
      <c r="D1324" t="s">
        <v>164</v>
      </c>
      <c r="E1324">
        <v>53.84</v>
      </c>
      <c r="F1324">
        <v>-121.968999999999</v>
      </c>
      <c r="G1324">
        <v>1981</v>
      </c>
      <c r="H1324">
        <v>9</v>
      </c>
      <c r="I1324">
        <v>11</v>
      </c>
      <c r="J1324" s="17">
        <v>29840</v>
      </c>
      <c r="M1324" t="s">
        <v>430</v>
      </c>
      <c r="N1324">
        <v>305</v>
      </c>
      <c r="O1324" t="s">
        <v>185</v>
      </c>
      <c r="P1324" t="s">
        <v>164</v>
      </c>
      <c r="Q1324" t="s">
        <v>166</v>
      </c>
      <c r="R1324" t="s">
        <v>164</v>
      </c>
      <c r="S1324" t="s">
        <v>3061</v>
      </c>
      <c r="T1324" t="s">
        <v>164</v>
      </c>
      <c r="U1324" t="s">
        <v>164</v>
      </c>
      <c r="V1324" s="17">
        <v>43956</v>
      </c>
      <c r="W1324" t="s">
        <v>0</v>
      </c>
      <c r="X1324">
        <v>14</v>
      </c>
      <c r="Y1324">
        <v>14</v>
      </c>
      <c r="Z1324" t="s">
        <v>163</v>
      </c>
      <c r="AA1324" t="s">
        <v>162</v>
      </c>
    </row>
    <row r="1325" spans="1:27" x14ac:dyDescent="0.2">
      <c r="A1325">
        <v>1323</v>
      </c>
      <c r="B1325" t="s">
        <v>0</v>
      </c>
      <c r="C1325" t="s">
        <v>3060</v>
      </c>
      <c r="D1325" t="s">
        <v>164</v>
      </c>
      <c r="E1325">
        <v>52.933999999999898</v>
      </c>
      <c r="F1325">
        <v>-122.123</v>
      </c>
      <c r="G1325">
        <v>1979</v>
      </c>
      <c r="H1325">
        <v>11</v>
      </c>
      <c r="I1325">
        <v>21</v>
      </c>
      <c r="J1325" s="17">
        <v>29180</v>
      </c>
      <c r="M1325" t="s">
        <v>2945</v>
      </c>
      <c r="N1325">
        <v>608</v>
      </c>
      <c r="O1325" t="s">
        <v>185</v>
      </c>
      <c r="P1325" t="s">
        <v>164</v>
      </c>
      <c r="Q1325" t="s">
        <v>166</v>
      </c>
      <c r="R1325" t="s">
        <v>164</v>
      </c>
      <c r="S1325" t="s">
        <v>3059</v>
      </c>
      <c r="T1325" t="s">
        <v>164</v>
      </c>
      <c r="U1325" t="s">
        <v>164</v>
      </c>
      <c r="V1325" s="17">
        <v>43956</v>
      </c>
      <c r="W1325" t="s">
        <v>0</v>
      </c>
      <c r="X1325">
        <v>14</v>
      </c>
      <c r="Y1325">
        <v>14</v>
      </c>
      <c r="Z1325" t="s">
        <v>163</v>
      </c>
      <c r="AA1325" t="s">
        <v>162</v>
      </c>
    </row>
    <row r="1326" spans="1:27" x14ac:dyDescent="0.2">
      <c r="A1326">
        <v>1324</v>
      </c>
      <c r="B1326" t="s">
        <v>0</v>
      </c>
      <c r="C1326" t="s">
        <v>3058</v>
      </c>
      <c r="D1326" t="s">
        <v>164</v>
      </c>
      <c r="E1326">
        <v>52.941000000000003</v>
      </c>
      <c r="F1326">
        <v>-122.17100000000001</v>
      </c>
      <c r="G1326">
        <v>1978</v>
      </c>
      <c r="H1326">
        <v>7</v>
      </c>
      <c r="I1326">
        <v>27</v>
      </c>
      <c r="J1326" s="17">
        <v>28698</v>
      </c>
      <c r="M1326" t="s">
        <v>2945</v>
      </c>
      <c r="N1326">
        <v>2601</v>
      </c>
      <c r="O1326" t="s">
        <v>167</v>
      </c>
      <c r="P1326" t="s">
        <v>164</v>
      </c>
      <c r="Q1326" t="s">
        <v>166</v>
      </c>
      <c r="R1326" t="s">
        <v>164</v>
      </c>
      <c r="S1326" t="s">
        <v>3057</v>
      </c>
      <c r="T1326" t="s">
        <v>164</v>
      </c>
      <c r="U1326" t="s">
        <v>164</v>
      </c>
      <c r="V1326" s="17">
        <v>43956</v>
      </c>
      <c r="W1326" t="s">
        <v>0</v>
      </c>
      <c r="X1326">
        <v>14</v>
      </c>
      <c r="Y1326">
        <v>14</v>
      </c>
      <c r="Z1326" t="s">
        <v>163</v>
      </c>
      <c r="AA1326" t="s">
        <v>162</v>
      </c>
    </row>
    <row r="1327" spans="1:27" x14ac:dyDescent="0.2">
      <c r="A1327">
        <v>1325</v>
      </c>
      <c r="B1327" t="s">
        <v>0</v>
      </c>
      <c r="C1327" t="s">
        <v>3056</v>
      </c>
      <c r="D1327" t="s">
        <v>164</v>
      </c>
      <c r="E1327">
        <v>53.360999999999898</v>
      </c>
      <c r="F1327">
        <v>-122.30800000000001</v>
      </c>
      <c r="G1327">
        <v>1979</v>
      </c>
      <c r="H1327">
        <v>9</v>
      </c>
      <c r="I1327">
        <v>13</v>
      </c>
      <c r="J1327" s="17">
        <v>29111</v>
      </c>
      <c r="M1327" t="s">
        <v>2945</v>
      </c>
      <c r="N1327">
        <v>391</v>
      </c>
      <c r="O1327" t="s">
        <v>185</v>
      </c>
      <c r="P1327" t="s">
        <v>164</v>
      </c>
      <c r="Q1327" t="s">
        <v>166</v>
      </c>
      <c r="R1327" t="s">
        <v>164</v>
      </c>
      <c r="S1327" t="s">
        <v>3055</v>
      </c>
      <c r="T1327" t="s">
        <v>164</v>
      </c>
      <c r="U1327" t="s">
        <v>164</v>
      </c>
      <c r="V1327" s="17">
        <v>43956</v>
      </c>
      <c r="W1327" t="s">
        <v>0</v>
      </c>
      <c r="X1327">
        <v>14</v>
      </c>
      <c r="Y1327">
        <v>14</v>
      </c>
      <c r="Z1327" t="s">
        <v>163</v>
      </c>
      <c r="AA1327" t="s">
        <v>162</v>
      </c>
    </row>
    <row r="1328" spans="1:27" x14ac:dyDescent="0.2">
      <c r="A1328">
        <v>1326</v>
      </c>
      <c r="B1328" t="s">
        <v>0</v>
      </c>
      <c r="C1328" t="s">
        <v>3054</v>
      </c>
      <c r="D1328" t="s">
        <v>164</v>
      </c>
      <c r="E1328">
        <v>52.976999999999897</v>
      </c>
      <c r="F1328">
        <v>-127.002</v>
      </c>
      <c r="G1328">
        <v>1981</v>
      </c>
      <c r="H1328">
        <v>8</v>
      </c>
      <c r="I1328">
        <v>7</v>
      </c>
      <c r="J1328" s="17">
        <v>29805</v>
      </c>
      <c r="M1328" t="s">
        <v>430</v>
      </c>
      <c r="N1328">
        <v>240</v>
      </c>
      <c r="O1328" t="s">
        <v>167</v>
      </c>
      <c r="P1328" t="s">
        <v>164</v>
      </c>
      <c r="Q1328" t="s">
        <v>166</v>
      </c>
      <c r="R1328" t="s">
        <v>164</v>
      </c>
      <c r="S1328" t="s">
        <v>3053</v>
      </c>
      <c r="T1328" t="s">
        <v>164</v>
      </c>
      <c r="U1328" t="s">
        <v>164</v>
      </c>
      <c r="V1328" s="17">
        <v>43956</v>
      </c>
      <c r="W1328" t="s">
        <v>0</v>
      </c>
      <c r="X1328">
        <v>13</v>
      </c>
      <c r="Y1328">
        <v>13</v>
      </c>
      <c r="Z1328" t="s">
        <v>208</v>
      </c>
      <c r="AA1328" t="s">
        <v>207</v>
      </c>
    </row>
    <row r="1329" spans="1:27" x14ac:dyDescent="0.2">
      <c r="A1329">
        <v>1327</v>
      </c>
      <c r="B1329" t="s">
        <v>0</v>
      </c>
      <c r="C1329" t="s">
        <v>3052</v>
      </c>
      <c r="D1329" t="s">
        <v>164</v>
      </c>
      <c r="E1329">
        <v>52.869</v>
      </c>
      <c r="F1329">
        <v>-126.075</v>
      </c>
      <c r="G1329">
        <v>1981</v>
      </c>
      <c r="H1329">
        <v>8</v>
      </c>
      <c r="I1329">
        <v>13</v>
      </c>
      <c r="J1329" s="17">
        <v>29811</v>
      </c>
      <c r="M1329" t="s">
        <v>430</v>
      </c>
      <c r="N1329">
        <v>4755</v>
      </c>
      <c r="O1329" t="s">
        <v>167</v>
      </c>
      <c r="P1329" t="s">
        <v>164</v>
      </c>
      <c r="Q1329" t="s">
        <v>166</v>
      </c>
      <c r="R1329" t="s">
        <v>164</v>
      </c>
      <c r="S1329" t="s">
        <v>3051</v>
      </c>
      <c r="T1329" t="s">
        <v>164</v>
      </c>
      <c r="U1329" t="s">
        <v>164</v>
      </c>
      <c r="V1329" s="17">
        <v>43956</v>
      </c>
      <c r="W1329" t="s">
        <v>0</v>
      </c>
      <c r="X1329">
        <v>14</v>
      </c>
      <c r="Y1329">
        <v>14</v>
      </c>
      <c r="Z1329" t="s">
        <v>163</v>
      </c>
      <c r="AA1329" t="s">
        <v>162</v>
      </c>
    </row>
    <row r="1330" spans="1:27" x14ac:dyDescent="0.2">
      <c r="A1330">
        <v>1328</v>
      </c>
      <c r="B1330" t="s">
        <v>0</v>
      </c>
      <c r="C1330" t="s">
        <v>3050</v>
      </c>
      <c r="D1330" t="s">
        <v>164</v>
      </c>
      <c r="E1330">
        <v>53.726999999999897</v>
      </c>
      <c r="F1330">
        <v>-121.230999999999</v>
      </c>
      <c r="G1330">
        <v>1981</v>
      </c>
      <c r="H1330">
        <v>8</v>
      </c>
      <c r="I1330">
        <v>24</v>
      </c>
      <c r="J1330" s="17">
        <v>29822</v>
      </c>
      <c r="M1330" t="s">
        <v>430</v>
      </c>
      <c r="N1330">
        <v>273</v>
      </c>
      <c r="O1330" t="s">
        <v>167</v>
      </c>
      <c r="P1330" t="s">
        <v>164</v>
      </c>
      <c r="Q1330" t="s">
        <v>166</v>
      </c>
      <c r="R1330" t="s">
        <v>164</v>
      </c>
      <c r="S1330" t="s">
        <v>3049</v>
      </c>
      <c r="T1330" t="s">
        <v>164</v>
      </c>
      <c r="U1330" t="s">
        <v>164</v>
      </c>
      <c r="V1330" s="17">
        <v>43956</v>
      </c>
      <c r="W1330" t="s">
        <v>0</v>
      </c>
      <c r="X1330">
        <v>14</v>
      </c>
      <c r="Y1330">
        <v>14</v>
      </c>
      <c r="Z1330" t="s">
        <v>163</v>
      </c>
      <c r="AA1330" t="s">
        <v>162</v>
      </c>
    </row>
    <row r="1331" spans="1:27" x14ac:dyDescent="0.2">
      <c r="A1331">
        <v>1329</v>
      </c>
      <c r="B1331" t="s">
        <v>0</v>
      </c>
      <c r="C1331" t="s">
        <v>3048</v>
      </c>
      <c r="D1331" t="s">
        <v>164</v>
      </c>
      <c r="E1331">
        <v>53.625999999999898</v>
      </c>
      <c r="F1331">
        <v>-121.37</v>
      </c>
      <c r="G1331">
        <v>1981</v>
      </c>
      <c r="H1331">
        <v>9</v>
      </c>
      <c r="I1331">
        <v>16</v>
      </c>
      <c r="J1331" s="17">
        <v>29845</v>
      </c>
      <c r="M1331" t="s">
        <v>430</v>
      </c>
      <c r="N1331">
        <v>660</v>
      </c>
      <c r="O1331" t="s">
        <v>185</v>
      </c>
      <c r="P1331" t="s">
        <v>164</v>
      </c>
      <c r="Q1331" t="s">
        <v>166</v>
      </c>
      <c r="R1331" t="s">
        <v>164</v>
      </c>
      <c r="S1331" t="s">
        <v>3047</v>
      </c>
      <c r="T1331" t="s">
        <v>164</v>
      </c>
      <c r="U1331" t="s">
        <v>164</v>
      </c>
      <c r="V1331" s="17">
        <v>43956</v>
      </c>
      <c r="W1331" t="s">
        <v>0</v>
      </c>
      <c r="X1331">
        <v>14</v>
      </c>
      <c r="Y1331">
        <v>14</v>
      </c>
      <c r="Z1331" t="s">
        <v>163</v>
      </c>
      <c r="AA1331" t="s">
        <v>162</v>
      </c>
    </row>
    <row r="1332" spans="1:27" x14ac:dyDescent="0.2">
      <c r="A1332">
        <v>1330</v>
      </c>
      <c r="B1332" t="s">
        <v>0</v>
      </c>
      <c r="C1332" t="s">
        <v>3046</v>
      </c>
      <c r="D1332" t="s">
        <v>164</v>
      </c>
      <c r="E1332">
        <v>53.274999999999899</v>
      </c>
      <c r="F1332">
        <v>-120.30800000000001</v>
      </c>
      <c r="G1332">
        <v>1981</v>
      </c>
      <c r="H1332">
        <v>8</v>
      </c>
      <c r="I1332">
        <v>25</v>
      </c>
      <c r="J1332" s="17">
        <v>29823</v>
      </c>
      <c r="M1332" t="s">
        <v>430</v>
      </c>
      <c r="N1332">
        <v>226</v>
      </c>
      <c r="O1332" t="s">
        <v>167</v>
      </c>
      <c r="P1332" t="s">
        <v>164</v>
      </c>
      <c r="Q1332" t="s">
        <v>166</v>
      </c>
      <c r="R1332" t="s">
        <v>164</v>
      </c>
      <c r="S1332" t="s">
        <v>3045</v>
      </c>
      <c r="T1332" t="s">
        <v>164</v>
      </c>
      <c r="U1332" t="s">
        <v>164</v>
      </c>
      <c r="V1332" s="17">
        <v>43956</v>
      </c>
      <c r="W1332" t="s">
        <v>0</v>
      </c>
      <c r="X1332">
        <v>14</v>
      </c>
      <c r="Y1332">
        <v>14</v>
      </c>
      <c r="Z1332" t="s">
        <v>163</v>
      </c>
      <c r="AA1332" t="s">
        <v>162</v>
      </c>
    </row>
    <row r="1333" spans="1:27" x14ac:dyDescent="0.2">
      <c r="A1333">
        <v>1331</v>
      </c>
      <c r="B1333" t="s">
        <v>0</v>
      </c>
      <c r="C1333" t="s">
        <v>3044</v>
      </c>
      <c r="D1333" t="s">
        <v>164</v>
      </c>
      <c r="E1333">
        <v>53.704999999999899</v>
      </c>
      <c r="F1333">
        <v>-122.033</v>
      </c>
      <c r="G1333">
        <v>1981</v>
      </c>
      <c r="H1333">
        <v>9</v>
      </c>
      <c r="I1333">
        <v>15</v>
      </c>
      <c r="J1333" s="17">
        <v>29844</v>
      </c>
      <c r="M1333" t="s">
        <v>430</v>
      </c>
      <c r="N1333">
        <v>401</v>
      </c>
      <c r="O1333" t="s">
        <v>185</v>
      </c>
      <c r="P1333" t="s">
        <v>164</v>
      </c>
      <c r="Q1333" t="s">
        <v>166</v>
      </c>
      <c r="R1333" t="s">
        <v>164</v>
      </c>
      <c r="S1333" t="s">
        <v>3043</v>
      </c>
      <c r="T1333" t="s">
        <v>164</v>
      </c>
      <c r="U1333" t="s">
        <v>164</v>
      </c>
      <c r="V1333" s="17">
        <v>43956</v>
      </c>
      <c r="W1333" t="s">
        <v>0</v>
      </c>
      <c r="X1333">
        <v>14</v>
      </c>
      <c r="Y1333">
        <v>14</v>
      </c>
      <c r="Z1333" t="s">
        <v>163</v>
      </c>
      <c r="AA1333" t="s">
        <v>162</v>
      </c>
    </row>
    <row r="1334" spans="1:27" x14ac:dyDescent="0.2">
      <c r="A1334">
        <v>1332</v>
      </c>
      <c r="B1334" t="s">
        <v>0</v>
      </c>
      <c r="C1334" t="s">
        <v>3042</v>
      </c>
      <c r="D1334" t="s">
        <v>164</v>
      </c>
      <c r="E1334">
        <v>53.454999999999899</v>
      </c>
      <c r="F1334">
        <v>-121.607</v>
      </c>
      <c r="G1334">
        <v>1981</v>
      </c>
      <c r="H1334">
        <v>9</v>
      </c>
      <c r="I1334">
        <v>16</v>
      </c>
      <c r="J1334" s="17">
        <v>29845</v>
      </c>
      <c r="M1334" t="s">
        <v>430</v>
      </c>
      <c r="N1334">
        <v>230</v>
      </c>
      <c r="O1334" t="s">
        <v>185</v>
      </c>
      <c r="P1334" t="s">
        <v>164</v>
      </c>
      <c r="Q1334" t="s">
        <v>166</v>
      </c>
      <c r="R1334" t="s">
        <v>164</v>
      </c>
      <c r="S1334" t="s">
        <v>3041</v>
      </c>
      <c r="T1334" t="s">
        <v>164</v>
      </c>
      <c r="U1334" t="s">
        <v>164</v>
      </c>
      <c r="V1334" s="17">
        <v>43956</v>
      </c>
      <c r="W1334" t="s">
        <v>0</v>
      </c>
      <c r="X1334">
        <v>14</v>
      </c>
      <c r="Y1334">
        <v>14</v>
      </c>
      <c r="Z1334" t="s">
        <v>163</v>
      </c>
      <c r="AA1334" t="s">
        <v>162</v>
      </c>
    </row>
    <row r="1335" spans="1:27" x14ac:dyDescent="0.2">
      <c r="A1335">
        <v>1333</v>
      </c>
      <c r="B1335" t="s">
        <v>0</v>
      </c>
      <c r="C1335" t="s">
        <v>3040</v>
      </c>
      <c r="D1335" t="s">
        <v>164</v>
      </c>
      <c r="E1335">
        <v>53.418999999999897</v>
      </c>
      <c r="F1335">
        <v>-121.759</v>
      </c>
      <c r="G1335">
        <v>1981</v>
      </c>
      <c r="H1335">
        <v>9</v>
      </c>
      <c r="I1335">
        <v>15</v>
      </c>
      <c r="J1335" s="17">
        <v>29844</v>
      </c>
      <c r="M1335" t="s">
        <v>430</v>
      </c>
      <c r="N1335">
        <v>1196</v>
      </c>
      <c r="O1335" t="s">
        <v>185</v>
      </c>
      <c r="P1335" t="s">
        <v>164</v>
      </c>
      <c r="Q1335" t="s">
        <v>166</v>
      </c>
      <c r="R1335" t="s">
        <v>164</v>
      </c>
      <c r="S1335" t="s">
        <v>3039</v>
      </c>
      <c r="T1335" t="s">
        <v>164</v>
      </c>
      <c r="U1335" t="s">
        <v>164</v>
      </c>
      <c r="V1335" s="17">
        <v>43956</v>
      </c>
      <c r="W1335" t="s">
        <v>0</v>
      </c>
      <c r="X1335">
        <v>14</v>
      </c>
      <c r="Y1335">
        <v>14</v>
      </c>
      <c r="Z1335" t="s">
        <v>163</v>
      </c>
      <c r="AA1335" t="s">
        <v>162</v>
      </c>
    </row>
    <row r="1336" spans="1:27" x14ac:dyDescent="0.2">
      <c r="A1336">
        <v>1334</v>
      </c>
      <c r="B1336" t="s">
        <v>0</v>
      </c>
      <c r="C1336" t="s">
        <v>3038</v>
      </c>
      <c r="D1336" t="s">
        <v>164</v>
      </c>
      <c r="E1336">
        <v>53.597000000000001</v>
      </c>
      <c r="F1336">
        <v>-121.968999999999</v>
      </c>
      <c r="G1336">
        <v>1981</v>
      </c>
      <c r="H1336">
        <v>9</v>
      </c>
      <c r="I1336">
        <v>8</v>
      </c>
      <c r="J1336" s="17">
        <v>29837</v>
      </c>
      <c r="M1336" t="s">
        <v>430</v>
      </c>
      <c r="N1336">
        <v>919.39999999999895</v>
      </c>
      <c r="O1336" t="s">
        <v>185</v>
      </c>
      <c r="P1336" t="s">
        <v>164</v>
      </c>
      <c r="Q1336" t="s">
        <v>166</v>
      </c>
      <c r="R1336" t="s">
        <v>164</v>
      </c>
      <c r="S1336" t="s">
        <v>3037</v>
      </c>
      <c r="T1336" t="s">
        <v>164</v>
      </c>
      <c r="U1336" t="s">
        <v>164</v>
      </c>
      <c r="V1336" s="17">
        <v>43956</v>
      </c>
      <c r="W1336" t="s">
        <v>0</v>
      </c>
      <c r="X1336">
        <v>14</v>
      </c>
      <c r="Y1336">
        <v>14</v>
      </c>
      <c r="Z1336" t="s">
        <v>163</v>
      </c>
      <c r="AA1336" t="s">
        <v>162</v>
      </c>
    </row>
    <row r="1337" spans="1:27" x14ac:dyDescent="0.2">
      <c r="A1337">
        <v>1335</v>
      </c>
      <c r="B1337" t="s">
        <v>0</v>
      </c>
      <c r="C1337" t="s">
        <v>3036</v>
      </c>
      <c r="D1337" t="s">
        <v>164</v>
      </c>
      <c r="E1337">
        <v>52.311</v>
      </c>
      <c r="F1337">
        <v>-120.776</v>
      </c>
      <c r="G1337">
        <v>1979</v>
      </c>
      <c r="H1337">
        <v>9</v>
      </c>
      <c r="I1337">
        <v>14</v>
      </c>
      <c r="J1337" s="17">
        <v>29112</v>
      </c>
      <c r="M1337" t="s">
        <v>2945</v>
      </c>
      <c r="N1337">
        <v>544.70000000000005</v>
      </c>
      <c r="O1337" t="s">
        <v>185</v>
      </c>
      <c r="P1337" t="s">
        <v>164</v>
      </c>
      <c r="Q1337" t="s">
        <v>166</v>
      </c>
      <c r="R1337" t="s">
        <v>164</v>
      </c>
      <c r="S1337" t="s">
        <v>3035</v>
      </c>
      <c r="T1337" t="s">
        <v>164</v>
      </c>
      <c r="U1337" t="s">
        <v>164</v>
      </c>
      <c r="V1337" s="17">
        <v>43956</v>
      </c>
      <c r="W1337" t="s">
        <v>0</v>
      </c>
      <c r="X1337">
        <v>14</v>
      </c>
      <c r="Y1337">
        <v>14</v>
      </c>
      <c r="Z1337" t="s">
        <v>163</v>
      </c>
      <c r="AA1337" t="s">
        <v>162</v>
      </c>
    </row>
    <row r="1338" spans="1:27" x14ac:dyDescent="0.2">
      <c r="A1338">
        <v>1336</v>
      </c>
      <c r="B1338" t="s">
        <v>0</v>
      </c>
      <c r="C1338" t="s">
        <v>3034</v>
      </c>
      <c r="D1338" t="s">
        <v>164</v>
      </c>
      <c r="E1338">
        <v>52.168999999999897</v>
      </c>
      <c r="F1338">
        <v>-121.194999999999</v>
      </c>
      <c r="G1338">
        <v>1979</v>
      </c>
      <c r="H1338">
        <v>9</v>
      </c>
      <c r="I1338">
        <v>13</v>
      </c>
      <c r="J1338" s="17">
        <v>29111</v>
      </c>
      <c r="M1338" t="s">
        <v>2945</v>
      </c>
      <c r="N1338">
        <v>744</v>
      </c>
      <c r="O1338" t="s">
        <v>185</v>
      </c>
      <c r="P1338" t="s">
        <v>164</v>
      </c>
      <c r="Q1338" t="s">
        <v>166</v>
      </c>
      <c r="R1338" t="s">
        <v>164</v>
      </c>
      <c r="S1338" t="s">
        <v>3033</v>
      </c>
      <c r="T1338" t="s">
        <v>164</v>
      </c>
      <c r="U1338" t="s">
        <v>164</v>
      </c>
      <c r="V1338" s="17">
        <v>43956</v>
      </c>
      <c r="W1338" t="s">
        <v>0</v>
      </c>
      <c r="X1338">
        <v>14</v>
      </c>
      <c r="Y1338">
        <v>14</v>
      </c>
      <c r="Z1338" t="s">
        <v>163</v>
      </c>
      <c r="AA1338" t="s">
        <v>162</v>
      </c>
    </row>
    <row r="1339" spans="1:27" x14ac:dyDescent="0.2">
      <c r="A1339">
        <v>1337</v>
      </c>
      <c r="B1339" t="s">
        <v>0</v>
      </c>
      <c r="C1339" t="s">
        <v>3032</v>
      </c>
      <c r="D1339" t="s">
        <v>164</v>
      </c>
      <c r="E1339">
        <v>51.454999999999899</v>
      </c>
      <c r="F1339">
        <v>-122.806</v>
      </c>
      <c r="G1339">
        <v>1980</v>
      </c>
      <c r="H1339">
        <v>4</v>
      </c>
      <c r="I1339">
        <v>9</v>
      </c>
      <c r="J1339" s="17">
        <v>29320</v>
      </c>
      <c r="M1339" t="s">
        <v>430</v>
      </c>
      <c r="N1339">
        <v>200</v>
      </c>
      <c r="O1339" t="s">
        <v>185</v>
      </c>
      <c r="P1339" t="s">
        <v>164</v>
      </c>
      <c r="Q1339" t="s">
        <v>166</v>
      </c>
      <c r="R1339" t="s">
        <v>164</v>
      </c>
      <c r="S1339" t="s">
        <v>3031</v>
      </c>
      <c r="T1339" t="s">
        <v>164</v>
      </c>
      <c r="U1339" t="s">
        <v>164</v>
      </c>
      <c r="V1339" s="17">
        <v>43956</v>
      </c>
      <c r="W1339" t="s">
        <v>0</v>
      </c>
      <c r="X1339">
        <v>14</v>
      </c>
      <c r="Y1339">
        <v>14</v>
      </c>
      <c r="Z1339" t="s">
        <v>163</v>
      </c>
      <c r="AA1339" t="s">
        <v>162</v>
      </c>
    </row>
    <row r="1340" spans="1:27" x14ac:dyDescent="0.2">
      <c r="A1340">
        <v>1338</v>
      </c>
      <c r="B1340" t="s">
        <v>0</v>
      </c>
      <c r="C1340" t="s">
        <v>3030</v>
      </c>
      <c r="D1340" t="s">
        <v>164</v>
      </c>
      <c r="E1340">
        <v>51.8569999999999</v>
      </c>
      <c r="F1340">
        <v>-126.52</v>
      </c>
      <c r="G1340">
        <v>1981</v>
      </c>
      <c r="H1340">
        <v>8</v>
      </c>
      <c r="I1340">
        <v>13</v>
      </c>
      <c r="J1340" s="17">
        <v>29811</v>
      </c>
      <c r="M1340" t="s">
        <v>430</v>
      </c>
      <c r="N1340">
        <v>306.3</v>
      </c>
      <c r="O1340" t="s">
        <v>167</v>
      </c>
      <c r="P1340" t="s">
        <v>164</v>
      </c>
      <c r="Q1340" t="s">
        <v>166</v>
      </c>
      <c r="R1340" t="s">
        <v>164</v>
      </c>
      <c r="S1340" t="s">
        <v>3029</v>
      </c>
      <c r="T1340" t="s">
        <v>164</v>
      </c>
      <c r="U1340" t="s">
        <v>164</v>
      </c>
      <c r="V1340" s="17">
        <v>43956</v>
      </c>
      <c r="W1340" t="s">
        <v>0</v>
      </c>
      <c r="X1340">
        <v>13</v>
      </c>
      <c r="Y1340">
        <v>13</v>
      </c>
      <c r="Z1340" t="s">
        <v>208</v>
      </c>
      <c r="AA1340" t="s">
        <v>207</v>
      </c>
    </row>
    <row r="1341" spans="1:27" x14ac:dyDescent="0.2">
      <c r="A1341">
        <v>1339</v>
      </c>
      <c r="B1341" t="s">
        <v>0</v>
      </c>
      <c r="C1341" t="s">
        <v>3028</v>
      </c>
      <c r="D1341" t="s">
        <v>164</v>
      </c>
      <c r="E1341">
        <v>51.860999999999898</v>
      </c>
      <c r="F1341">
        <v>-122.38800000000001</v>
      </c>
      <c r="G1341">
        <v>1980</v>
      </c>
      <c r="H1341">
        <v>4</v>
      </c>
      <c r="I1341">
        <v>8</v>
      </c>
      <c r="J1341" s="17">
        <v>29319</v>
      </c>
      <c r="M1341" t="s">
        <v>430</v>
      </c>
      <c r="N1341">
        <v>600</v>
      </c>
      <c r="O1341" t="s">
        <v>185</v>
      </c>
      <c r="P1341" t="s">
        <v>164</v>
      </c>
      <c r="Q1341" t="s">
        <v>166</v>
      </c>
      <c r="R1341" t="s">
        <v>164</v>
      </c>
      <c r="S1341" t="s">
        <v>3027</v>
      </c>
      <c r="T1341" t="s">
        <v>164</v>
      </c>
      <c r="U1341" t="s">
        <v>164</v>
      </c>
      <c r="V1341" s="17">
        <v>43956</v>
      </c>
      <c r="W1341" t="s">
        <v>0</v>
      </c>
      <c r="X1341">
        <v>14</v>
      </c>
      <c r="Y1341">
        <v>14</v>
      </c>
      <c r="Z1341" t="s">
        <v>163</v>
      </c>
      <c r="AA1341" t="s">
        <v>162</v>
      </c>
    </row>
    <row r="1342" spans="1:27" x14ac:dyDescent="0.2">
      <c r="A1342">
        <v>1340</v>
      </c>
      <c r="B1342" t="s">
        <v>0</v>
      </c>
      <c r="C1342" t="s">
        <v>3026</v>
      </c>
      <c r="D1342" t="s">
        <v>164</v>
      </c>
      <c r="E1342">
        <v>50.927</v>
      </c>
      <c r="F1342">
        <v>-121.902</v>
      </c>
      <c r="G1342">
        <v>1979</v>
      </c>
      <c r="H1342">
        <v>7</v>
      </c>
      <c r="I1342">
        <v>31</v>
      </c>
      <c r="J1342" s="17">
        <v>29067</v>
      </c>
      <c r="M1342" t="s">
        <v>2945</v>
      </c>
      <c r="N1342">
        <v>864.39999999999895</v>
      </c>
      <c r="O1342" t="s">
        <v>185</v>
      </c>
      <c r="P1342" t="s">
        <v>164</v>
      </c>
      <c r="Q1342" t="s">
        <v>166</v>
      </c>
      <c r="R1342" t="s">
        <v>164</v>
      </c>
      <c r="S1342" t="s">
        <v>3025</v>
      </c>
      <c r="T1342" t="s">
        <v>164</v>
      </c>
      <c r="U1342" t="s">
        <v>164</v>
      </c>
      <c r="V1342" s="17">
        <v>43956</v>
      </c>
      <c r="W1342" t="s">
        <v>0</v>
      </c>
      <c r="X1342">
        <v>14</v>
      </c>
      <c r="Y1342">
        <v>14</v>
      </c>
      <c r="Z1342" t="s">
        <v>163</v>
      </c>
      <c r="AA1342" t="s">
        <v>162</v>
      </c>
    </row>
    <row r="1343" spans="1:27" x14ac:dyDescent="0.2">
      <c r="A1343">
        <v>1341</v>
      </c>
      <c r="B1343" t="s">
        <v>0</v>
      </c>
      <c r="C1343" t="s">
        <v>3024</v>
      </c>
      <c r="D1343" t="s">
        <v>164</v>
      </c>
      <c r="E1343">
        <v>50.726999999999897</v>
      </c>
      <c r="F1343">
        <v>-126.333</v>
      </c>
      <c r="G1343">
        <v>1979</v>
      </c>
      <c r="H1343">
        <v>11</v>
      </c>
      <c r="I1343">
        <v>14</v>
      </c>
      <c r="J1343" s="17">
        <v>29173</v>
      </c>
      <c r="M1343" t="s">
        <v>2945</v>
      </c>
      <c r="N1343">
        <v>1600</v>
      </c>
      <c r="O1343" t="s">
        <v>185</v>
      </c>
      <c r="P1343" t="s">
        <v>164</v>
      </c>
      <c r="Q1343" t="s">
        <v>166</v>
      </c>
      <c r="R1343" t="s">
        <v>164</v>
      </c>
      <c r="S1343" t="s">
        <v>3023</v>
      </c>
      <c r="T1343" t="s">
        <v>164</v>
      </c>
      <c r="U1343" t="s">
        <v>164</v>
      </c>
      <c r="V1343" s="17">
        <v>43956</v>
      </c>
      <c r="W1343" t="s">
        <v>0</v>
      </c>
      <c r="X1343">
        <v>13</v>
      </c>
      <c r="Y1343">
        <v>13</v>
      </c>
      <c r="Z1343" t="s">
        <v>208</v>
      </c>
      <c r="AA1343" t="s">
        <v>207</v>
      </c>
    </row>
    <row r="1344" spans="1:27" x14ac:dyDescent="0.2">
      <c r="A1344">
        <v>1342</v>
      </c>
      <c r="B1344" t="s">
        <v>0</v>
      </c>
      <c r="C1344" t="s">
        <v>3022</v>
      </c>
      <c r="D1344" t="s">
        <v>164</v>
      </c>
      <c r="E1344">
        <v>50.860999999999898</v>
      </c>
      <c r="F1344">
        <v>-126.765</v>
      </c>
      <c r="G1344">
        <v>1979</v>
      </c>
      <c r="H1344">
        <v>11</v>
      </c>
      <c r="I1344">
        <v>20</v>
      </c>
      <c r="J1344" s="17">
        <v>29179</v>
      </c>
      <c r="M1344" t="s">
        <v>2945</v>
      </c>
      <c r="N1344">
        <v>240.9</v>
      </c>
      <c r="O1344" t="s">
        <v>185</v>
      </c>
      <c r="P1344" t="s">
        <v>164</v>
      </c>
      <c r="Q1344" t="s">
        <v>166</v>
      </c>
      <c r="R1344" t="s">
        <v>164</v>
      </c>
      <c r="S1344" t="s">
        <v>3021</v>
      </c>
      <c r="T1344" t="s">
        <v>164</v>
      </c>
      <c r="U1344" t="s">
        <v>164</v>
      </c>
      <c r="V1344" s="17">
        <v>43956</v>
      </c>
      <c r="W1344" t="s">
        <v>0</v>
      </c>
      <c r="X1344">
        <v>13</v>
      </c>
      <c r="Y1344">
        <v>13</v>
      </c>
      <c r="Z1344" t="s">
        <v>208</v>
      </c>
      <c r="AA1344" t="s">
        <v>207</v>
      </c>
    </row>
    <row r="1345" spans="1:27" x14ac:dyDescent="0.2">
      <c r="A1345">
        <v>1343</v>
      </c>
      <c r="B1345" t="s">
        <v>0</v>
      </c>
      <c r="C1345" t="s">
        <v>3020</v>
      </c>
      <c r="D1345" t="s">
        <v>164</v>
      </c>
      <c r="E1345">
        <v>49.539000000000001</v>
      </c>
      <c r="F1345">
        <v>-117.63200000000001</v>
      </c>
      <c r="G1345">
        <v>1979</v>
      </c>
      <c r="H1345">
        <v>6</v>
      </c>
      <c r="I1345">
        <v>28</v>
      </c>
      <c r="J1345" s="17">
        <v>29034</v>
      </c>
      <c r="M1345" t="s">
        <v>2945</v>
      </c>
      <c r="N1345">
        <v>306</v>
      </c>
      <c r="O1345" t="s">
        <v>185</v>
      </c>
      <c r="P1345" t="s">
        <v>164</v>
      </c>
      <c r="Q1345" t="s">
        <v>166</v>
      </c>
      <c r="R1345" t="s">
        <v>164</v>
      </c>
      <c r="S1345" t="s">
        <v>3019</v>
      </c>
      <c r="T1345" t="s">
        <v>164</v>
      </c>
      <c r="U1345" t="s">
        <v>164</v>
      </c>
      <c r="V1345" s="17">
        <v>43956</v>
      </c>
      <c r="W1345" t="s">
        <v>0</v>
      </c>
      <c r="X1345">
        <v>14</v>
      </c>
      <c r="Y1345">
        <v>14</v>
      </c>
      <c r="Z1345" t="s">
        <v>163</v>
      </c>
      <c r="AA1345" t="s">
        <v>162</v>
      </c>
    </row>
    <row r="1346" spans="1:27" x14ac:dyDescent="0.2">
      <c r="A1346">
        <v>1344</v>
      </c>
      <c r="B1346" t="s">
        <v>0</v>
      </c>
      <c r="C1346" t="s">
        <v>3018</v>
      </c>
      <c r="D1346" t="s">
        <v>164</v>
      </c>
      <c r="E1346">
        <v>50.125999999999898</v>
      </c>
      <c r="F1346">
        <v>-120.253</v>
      </c>
      <c r="G1346">
        <v>1980</v>
      </c>
      <c r="H1346">
        <v>4</v>
      </c>
      <c r="I1346">
        <v>11</v>
      </c>
      <c r="J1346" s="17">
        <v>29322</v>
      </c>
      <c r="M1346" t="s">
        <v>430</v>
      </c>
      <c r="N1346">
        <v>221.3</v>
      </c>
      <c r="O1346" t="s">
        <v>185</v>
      </c>
      <c r="P1346" t="s">
        <v>164</v>
      </c>
      <c r="Q1346" t="s">
        <v>166</v>
      </c>
      <c r="R1346" t="s">
        <v>164</v>
      </c>
      <c r="S1346" t="s">
        <v>3017</v>
      </c>
      <c r="T1346" t="s">
        <v>164</v>
      </c>
      <c r="U1346" t="s">
        <v>164</v>
      </c>
      <c r="V1346" s="17">
        <v>43956</v>
      </c>
      <c r="W1346" t="s">
        <v>0</v>
      </c>
      <c r="X1346">
        <v>14</v>
      </c>
      <c r="Y1346">
        <v>14</v>
      </c>
      <c r="Z1346" t="s">
        <v>163</v>
      </c>
      <c r="AA1346" t="s">
        <v>162</v>
      </c>
    </row>
    <row r="1347" spans="1:27" x14ac:dyDescent="0.2">
      <c r="A1347">
        <v>1345</v>
      </c>
      <c r="B1347" t="s">
        <v>0</v>
      </c>
      <c r="C1347" t="s">
        <v>3016</v>
      </c>
      <c r="D1347" t="s">
        <v>164</v>
      </c>
      <c r="E1347">
        <v>49.655000000000001</v>
      </c>
      <c r="F1347">
        <v>-123.721999999999</v>
      </c>
      <c r="G1347">
        <v>1981</v>
      </c>
      <c r="H1347">
        <v>6</v>
      </c>
      <c r="I1347">
        <v>27</v>
      </c>
      <c r="J1347" s="17">
        <v>29764</v>
      </c>
      <c r="M1347" t="s">
        <v>430</v>
      </c>
      <c r="N1347">
        <v>316</v>
      </c>
      <c r="O1347" t="s">
        <v>185</v>
      </c>
      <c r="P1347" t="s">
        <v>164</v>
      </c>
      <c r="Q1347" t="s">
        <v>166</v>
      </c>
      <c r="R1347" t="s">
        <v>164</v>
      </c>
      <c r="S1347" t="s">
        <v>3015</v>
      </c>
      <c r="T1347" t="s">
        <v>164</v>
      </c>
      <c r="U1347" t="s">
        <v>164</v>
      </c>
      <c r="V1347" s="17">
        <v>43956</v>
      </c>
      <c r="W1347" t="s">
        <v>0</v>
      </c>
      <c r="X1347">
        <v>13</v>
      </c>
      <c r="Y1347">
        <v>13</v>
      </c>
      <c r="Z1347" t="s">
        <v>208</v>
      </c>
      <c r="AA1347" t="s">
        <v>207</v>
      </c>
    </row>
    <row r="1348" spans="1:27" x14ac:dyDescent="0.2">
      <c r="A1348">
        <v>1346</v>
      </c>
      <c r="B1348" t="s">
        <v>0</v>
      </c>
      <c r="C1348" t="s">
        <v>3014</v>
      </c>
      <c r="D1348" t="s">
        <v>164</v>
      </c>
      <c r="E1348">
        <v>59.4119999999999</v>
      </c>
      <c r="F1348">
        <v>-125.95</v>
      </c>
      <c r="G1348">
        <v>1984</v>
      </c>
      <c r="H1348">
        <v>4</v>
      </c>
      <c r="I1348">
        <v>20</v>
      </c>
      <c r="J1348" s="17">
        <v>30792</v>
      </c>
      <c r="M1348" t="s">
        <v>430</v>
      </c>
      <c r="N1348">
        <v>1034</v>
      </c>
      <c r="O1348" t="s">
        <v>185</v>
      </c>
      <c r="P1348" t="s">
        <v>164</v>
      </c>
      <c r="Q1348" t="s">
        <v>166</v>
      </c>
      <c r="R1348" t="s">
        <v>164</v>
      </c>
      <c r="S1348" t="s">
        <v>3013</v>
      </c>
      <c r="T1348" t="s">
        <v>164</v>
      </c>
      <c r="U1348" t="s">
        <v>164</v>
      </c>
      <c r="V1348" s="17">
        <v>43956</v>
      </c>
      <c r="W1348" t="s">
        <v>0</v>
      </c>
      <c r="X1348">
        <v>12</v>
      </c>
      <c r="Y1348">
        <v>12</v>
      </c>
      <c r="Z1348" t="s">
        <v>222</v>
      </c>
      <c r="AA1348" t="s">
        <v>221</v>
      </c>
    </row>
    <row r="1349" spans="1:27" x14ac:dyDescent="0.2">
      <c r="A1349">
        <v>1347</v>
      </c>
      <c r="B1349" t="s">
        <v>0</v>
      </c>
      <c r="C1349" t="s">
        <v>3012</v>
      </c>
      <c r="D1349" t="s">
        <v>164</v>
      </c>
      <c r="E1349">
        <v>60.1649999999999</v>
      </c>
      <c r="F1349">
        <v>-123.864999999999</v>
      </c>
      <c r="G1349">
        <v>1984</v>
      </c>
      <c r="H1349">
        <v>5</v>
      </c>
      <c r="I1349">
        <v>26</v>
      </c>
      <c r="J1349" s="17">
        <v>30828</v>
      </c>
      <c r="M1349" t="s">
        <v>430</v>
      </c>
      <c r="N1349">
        <v>5956</v>
      </c>
      <c r="O1349" t="s">
        <v>167</v>
      </c>
      <c r="P1349" t="s">
        <v>164</v>
      </c>
      <c r="Q1349" t="s">
        <v>166</v>
      </c>
      <c r="R1349" t="s">
        <v>164</v>
      </c>
      <c r="S1349" t="s">
        <v>3011</v>
      </c>
      <c r="T1349" t="s">
        <v>164</v>
      </c>
      <c r="U1349" t="s">
        <v>164</v>
      </c>
      <c r="V1349" s="17">
        <v>43956</v>
      </c>
      <c r="W1349" t="s">
        <v>0</v>
      </c>
      <c r="X1349">
        <v>4</v>
      </c>
      <c r="Y1349">
        <v>4</v>
      </c>
      <c r="Z1349" t="s">
        <v>226</v>
      </c>
      <c r="AA1349" t="s">
        <v>225</v>
      </c>
    </row>
    <row r="1350" spans="1:27" x14ac:dyDescent="0.2">
      <c r="A1350">
        <v>1348</v>
      </c>
      <c r="B1350" t="s">
        <v>0</v>
      </c>
      <c r="C1350" t="s">
        <v>3010</v>
      </c>
      <c r="D1350" t="s">
        <v>164</v>
      </c>
      <c r="E1350">
        <v>59.704999999999899</v>
      </c>
      <c r="F1350">
        <v>-124.477999999999</v>
      </c>
      <c r="G1350">
        <v>1984</v>
      </c>
      <c r="H1350">
        <v>7</v>
      </c>
      <c r="I1350">
        <v>25</v>
      </c>
      <c r="J1350" s="17">
        <v>30888</v>
      </c>
      <c r="M1350" t="s">
        <v>430</v>
      </c>
      <c r="N1350">
        <v>960</v>
      </c>
      <c r="O1350" t="s">
        <v>167</v>
      </c>
      <c r="P1350" t="s">
        <v>164</v>
      </c>
      <c r="Q1350" t="s">
        <v>166</v>
      </c>
      <c r="R1350" t="s">
        <v>164</v>
      </c>
      <c r="S1350" t="s">
        <v>3009</v>
      </c>
      <c r="T1350" t="s">
        <v>164</v>
      </c>
      <c r="U1350" t="s">
        <v>164</v>
      </c>
      <c r="V1350" s="17">
        <v>43956</v>
      </c>
      <c r="W1350" t="s">
        <v>0</v>
      </c>
      <c r="X1350">
        <v>4</v>
      </c>
      <c r="Y1350">
        <v>4</v>
      </c>
      <c r="Z1350" t="s">
        <v>226</v>
      </c>
      <c r="AA1350" t="s">
        <v>225</v>
      </c>
    </row>
    <row r="1351" spans="1:27" x14ac:dyDescent="0.2">
      <c r="A1351">
        <v>1349</v>
      </c>
      <c r="B1351" t="s">
        <v>0</v>
      </c>
      <c r="C1351" t="s">
        <v>3008</v>
      </c>
      <c r="D1351" t="s">
        <v>164</v>
      </c>
      <c r="E1351">
        <v>58.441000000000003</v>
      </c>
      <c r="F1351">
        <v>-127.437</v>
      </c>
      <c r="G1351">
        <v>1979</v>
      </c>
      <c r="H1351">
        <v>8</v>
      </c>
      <c r="I1351">
        <v>13</v>
      </c>
      <c r="J1351" s="17">
        <v>29080</v>
      </c>
      <c r="M1351" t="s">
        <v>2945</v>
      </c>
      <c r="N1351">
        <v>2298.6999999999898</v>
      </c>
      <c r="O1351" t="s">
        <v>167</v>
      </c>
      <c r="P1351" t="s">
        <v>164</v>
      </c>
      <c r="Q1351" t="s">
        <v>166</v>
      </c>
      <c r="R1351" t="s">
        <v>164</v>
      </c>
      <c r="S1351" t="s">
        <v>3007</v>
      </c>
      <c r="T1351" t="s">
        <v>164</v>
      </c>
      <c r="U1351" t="s">
        <v>164</v>
      </c>
      <c r="V1351" s="17">
        <v>43956</v>
      </c>
      <c r="W1351" t="s">
        <v>0</v>
      </c>
      <c r="X1351">
        <v>12</v>
      </c>
      <c r="Y1351">
        <v>12</v>
      </c>
      <c r="Z1351" t="s">
        <v>222</v>
      </c>
      <c r="AA1351" t="s">
        <v>221</v>
      </c>
    </row>
    <row r="1352" spans="1:27" x14ac:dyDescent="0.2">
      <c r="A1352">
        <v>1350</v>
      </c>
      <c r="B1352" t="s">
        <v>0</v>
      </c>
      <c r="C1352" t="s">
        <v>3006</v>
      </c>
      <c r="D1352" t="s">
        <v>164</v>
      </c>
      <c r="E1352">
        <v>57.198</v>
      </c>
      <c r="F1352">
        <v>-126.776</v>
      </c>
      <c r="G1352">
        <v>1984</v>
      </c>
      <c r="H1352">
        <v>7</v>
      </c>
      <c r="I1352">
        <v>22</v>
      </c>
      <c r="J1352" s="17">
        <v>30885</v>
      </c>
      <c r="M1352" t="s">
        <v>430</v>
      </c>
      <c r="N1352">
        <v>586</v>
      </c>
      <c r="O1352" t="s">
        <v>167</v>
      </c>
      <c r="P1352" t="s">
        <v>164</v>
      </c>
      <c r="Q1352" t="s">
        <v>166</v>
      </c>
      <c r="R1352" t="s">
        <v>164</v>
      </c>
      <c r="S1352" t="s">
        <v>3005</v>
      </c>
      <c r="T1352" t="s">
        <v>164</v>
      </c>
      <c r="U1352" t="s">
        <v>164</v>
      </c>
      <c r="V1352" s="17">
        <v>43956</v>
      </c>
      <c r="W1352" t="s">
        <v>0</v>
      </c>
      <c r="X1352">
        <v>12</v>
      </c>
      <c r="Y1352">
        <v>12</v>
      </c>
      <c r="Z1352" t="s">
        <v>222</v>
      </c>
      <c r="AA1352" t="s">
        <v>221</v>
      </c>
    </row>
    <row r="1353" spans="1:27" x14ac:dyDescent="0.2">
      <c r="A1353">
        <v>1351</v>
      </c>
      <c r="B1353" t="s">
        <v>0</v>
      </c>
      <c r="C1353" t="s">
        <v>3004</v>
      </c>
      <c r="D1353" t="s">
        <v>164</v>
      </c>
      <c r="E1353">
        <v>58.759999999999899</v>
      </c>
      <c r="F1353">
        <v>-124.965</v>
      </c>
      <c r="G1353">
        <v>1983</v>
      </c>
      <c r="H1353">
        <v>4</v>
      </c>
      <c r="I1353">
        <v>25</v>
      </c>
      <c r="J1353" s="17">
        <v>30431</v>
      </c>
      <c r="M1353" t="s">
        <v>430</v>
      </c>
      <c r="N1353">
        <v>351</v>
      </c>
      <c r="O1353" t="s">
        <v>185</v>
      </c>
      <c r="P1353" t="s">
        <v>164</v>
      </c>
      <c r="Q1353" t="s">
        <v>166</v>
      </c>
      <c r="R1353" t="s">
        <v>164</v>
      </c>
      <c r="S1353" t="s">
        <v>3003</v>
      </c>
      <c r="T1353" t="s">
        <v>164</v>
      </c>
      <c r="U1353" t="s">
        <v>164</v>
      </c>
      <c r="V1353" s="17">
        <v>43956</v>
      </c>
      <c r="W1353" t="s">
        <v>0</v>
      </c>
      <c r="X1353">
        <v>12</v>
      </c>
      <c r="Y1353">
        <v>12</v>
      </c>
      <c r="Z1353" t="s">
        <v>222</v>
      </c>
      <c r="AA1353" t="s">
        <v>221</v>
      </c>
    </row>
    <row r="1354" spans="1:27" x14ac:dyDescent="0.2">
      <c r="A1354">
        <v>1352</v>
      </c>
      <c r="B1354" t="s">
        <v>0</v>
      </c>
      <c r="C1354" t="s">
        <v>3002</v>
      </c>
      <c r="D1354" t="s">
        <v>164</v>
      </c>
      <c r="E1354">
        <v>58.360999999999898</v>
      </c>
      <c r="F1354">
        <v>-124.950999999999</v>
      </c>
      <c r="G1354">
        <v>1983</v>
      </c>
      <c r="H1354">
        <v>5</v>
      </c>
      <c r="I1354">
        <v>26</v>
      </c>
      <c r="J1354" s="17">
        <v>30462</v>
      </c>
      <c r="M1354" t="s">
        <v>430</v>
      </c>
      <c r="N1354">
        <v>2458</v>
      </c>
      <c r="O1354" t="s">
        <v>185</v>
      </c>
      <c r="P1354" t="s">
        <v>164</v>
      </c>
      <c r="Q1354" t="s">
        <v>166</v>
      </c>
      <c r="R1354" t="s">
        <v>164</v>
      </c>
      <c r="S1354" t="s">
        <v>3001</v>
      </c>
      <c r="T1354" t="s">
        <v>164</v>
      </c>
      <c r="U1354" t="s">
        <v>164</v>
      </c>
      <c r="V1354" s="17">
        <v>43956</v>
      </c>
      <c r="W1354" t="s">
        <v>0</v>
      </c>
      <c r="X1354">
        <v>12</v>
      </c>
      <c r="Y1354">
        <v>12</v>
      </c>
      <c r="Z1354" t="s">
        <v>222</v>
      </c>
      <c r="AA1354" t="s">
        <v>221</v>
      </c>
    </row>
    <row r="1355" spans="1:27" x14ac:dyDescent="0.2">
      <c r="A1355">
        <v>1353</v>
      </c>
      <c r="B1355" t="s">
        <v>0</v>
      </c>
      <c r="C1355" t="s">
        <v>3000</v>
      </c>
      <c r="D1355" t="s">
        <v>164</v>
      </c>
      <c r="E1355">
        <v>58.4119999999999</v>
      </c>
      <c r="F1355">
        <v>-125.13200000000001</v>
      </c>
      <c r="G1355">
        <v>1983</v>
      </c>
      <c r="H1355">
        <v>5</v>
      </c>
      <c r="I1355">
        <v>26</v>
      </c>
      <c r="J1355" s="17">
        <v>30462</v>
      </c>
      <c r="M1355" t="s">
        <v>430</v>
      </c>
      <c r="N1355">
        <v>891</v>
      </c>
      <c r="O1355" t="s">
        <v>185</v>
      </c>
      <c r="P1355" t="s">
        <v>164</v>
      </c>
      <c r="Q1355" t="s">
        <v>166</v>
      </c>
      <c r="R1355" t="s">
        <v>164</v>
      </c>
      <c r="S1355" t="s">
        <v>2999</v>
      </c>
      <c r="T1355" t="s">
        <v>164</v>
      </c>
      <c r="U1355" t="s">
        <v>164</v>
      </c>
      <c r="V1355" s="17">
        <v>43956</v>
      </c>
      <c r="W1355" t="s">
        <v>0</v>
      </c>
      <c r="X1355">
        <v>12</v>
      </c>
      <c r="Y1355">
        <v>12</v>
      </c>
      <c r="Z1355" t="s">
        <v>222</v>
      </c>
      <c r="AA1355" t="s">
        <v>221</v>
      </c>
    </row>
    <row r="1356" spans="1:27" x14ac:dyDescent="0.2">
      <c r="A1356">
        <v>1354</v>
      </c>
      <c r="B1356" t="s">
        <v>0</v>
      </c>
      <c r="C1356" t="s">
        <v>2998</v>
      </c>
      <c r="D1356" t="s">
        <v>164</v>
      </c>
      <c r="E1356">
        <v>57.9119999999999</v>
      </c>
      <c r="F1356">
        <v>-123.884</v>
      </c>
      <c r="G1356">
        <v>1983</v>
      </c>
      <c r="H1356">
        <v>5</v>
      </c>
      <c r="I1356">
        <v>27</v>
      </c>
      <c r="J1356" s="17">
        <v>30463</v>
      </c>
      <c r="M1356" t="s">
        <v>430</v>
      </c>
      <c r="N1356">
        <v>3443</v>
      </c>
      <c r="O1356" t="s">
        <v>185</v>
      </c>
      <c r="P1356" t="s">
        <v>164</v>
      </c>
      <c r="Q1356" t="s">
        <v>166</v>
      </c>
      <c r="R1356" t="s">
        <v>164</v>
      </c>
      <c r="S1356" t="s">
        <v>2997</v>
      </c>
      <c r="T1356" t="s">
        <v>164</v>
      </c>
      <c r="U1356" t="s">
        <v>164</v>
      </c>
      <c r="V1356" s="17">
        <v>43956</v>
      </c>
      <c r="W1356" t="s">
        <v>0</v>
      </c>
      <c r="X1356">
        <v>12</v>
      </c>
      <c r="Y1356">
        <v>12</v>
      </c>
      <c r="Z1356" t="s">
        <v>222</v>
      </c>
      <c r="AA1356" t="s">
        <v>221</v>
      </c>
    </row>
    <row r="1357" spans="1:27" x14ac:dyDescent="0.2">
      <c r="A1357">
        <v>1355</v>
      </c>
      <c r="B1357" t="s">
        <v>0</v>
      </c>
      <c r="C1357" t="s">
        <v>2996</v>
      </c>
      <c r="D1357" t="s">
        <v>164</v>
      </c>
      <c r="E1357">
        <v>58.097000000000001</v>
      </c>
      <c r="F1357">
        <v>-123.798</v>
      </c>
      <c r="G1357">
        <v>1983</v>
      </c>
      <c r="H1357">
        <v>5</v>
      </c>
      <c r="I1357">
        <v>26</v>
      </c>
      <c r="J1357" s="17">
        <v>30462</v>
      </c>
      <c r="M1357" t="s">
        <v>430</v>
      </c>
      <c r="N1357">
        <v>6819</v>
      </c>
      <c r="O1357" t="s">
        <v>185</v>
      </c>
      <c r="P1357" t="s">
        <v>164</v>
      </c>
      <c r="Q1357" t="s">
        <v>166</v>
      </c>
      <c r="R1357" t="s">
        <v>164</v>
      </c>
      <c r="S1357" t="s">
        <v>2995</v>
      </c>
      <c r="T1357" t="s">
        <v>164</v>
      </c>
      <c r="U1357" t="s">
        <v>164</v>
      </c>
      <c r="V1357" s="17">
        <v>43956</v>
      </c>
      <c r="W1357" t="s">
        <v>0</v>
      </c>
      <c r="X1357">
        <v>12</v>
      </c>
      <c r="Y1357">
        <v>12</v>
      </c>
      <c r="Z1357" t="s">
        <v>222</v>
      </c>
      <c r="AA1357" t="s">
        <v>221</v>
      </c>
    </row>
    <row r="1358" spans="1:27" x14ac:dyDescent="0.2">
      <c r="A1358">
        <v>1356</v>
      </c>
      <c r="B1358" t="s">
        <v>0</v>
      </c>
      <c r="C1358" t="s">
        <v>2994</v>
      </c>
      <c r="D1358" t="s">
        <v>164</v>
      </c>
      <c r="E1358">
        <v>58.539000000000001</v>
      </c>
      <c r="F1358">
        <v>-124.437</v>
      </c>
      <c r="G1358">
        <v>1983</v>
      </c>
      <c r="H1358">
        <v>5</v>
      </c>
      <c r="I1358">
        <v>26</v>
      </c>
      <c r="J1358" s="17">
        <v>30462</v>
      </c>
      <c r="M1358" t="s">
        <v>430</v>
      </c>
      <c r="N1358">
        <v>2145</v>
      </c>
      <c r="O1358" t="s">
        <v>185</v>
      </c>
      <c r="P1358" t="s">
        <v>164</v>
      </c>
      <c r="Q1358" t="s">
        <v>166</v>
      </c>
      <c r="R1358" t="s">
        <v>164</v>
      </c>
      <c r="S1358" t="s">
        <v>2993</v>
      </c>
      <c r="T1358" t="s">
        <v>164</v>
      </c>
      <c r="U1358" t="s">
        <v>164</v>
      </c>
      <c r="V1358" s="17">
        <v>43956</v>
      </c>
      <c r="W1358" t="s">
        <v>0</v>
      </c>
      <c r="X1358">
        <v>12</v>
      </c>
      <c r="Y1358">
        <v>12</v>
      </c>
      <c r="Z1358" t="s">
        <v>222</v>
      </c>
      <c r="AA1358" t="s">
        <v>221</v>
      </c>
    </row>
    <row r="1359" spans="1:27" x14ac:dyDescent="0.2">
      <c r="A1359">
        <v>1357</v>
      </c>
      <c r="B1359" t="s">
        <v>0</v>
      </c>
      <c r="C1359" t="s">
        <v>2992</v>
      </c>
      <c r="D1359" t="s">
        <v>164</v>
      </c>
      <c r="E1359">
        <v>58.469999999999899</v>
      </c>
      <c r="F1359">
        <v>-124.187</v>
      </c>
      <c r="G1359">
        <v>1983</v>
      </c>
      <c r="H1359">
        <v>5</v>
      </c>
      <c r="I1359">
        <v>29</v>
      </c>
      <c r="J1359" s="17">
        <v>30465</v>
      </c>
      <c r="M1359" t="s">
        <v>430</v>
      </c>
      <c r="N1359">
        <v>1131</v>
      </c>
      <c r="O1359" t="s">
        <v>185</v>
      </c>
      <c r="P1359" t="s">
        <v>164</v>
      </c>
      <c r="Q1359" t="s">
        <v>166</v>
      </c>
      <c r="R1359" t="s">
        <v>164</v>
      </c>
      <c r="S1359" t="s">
        <v>2991</v>
      </c>
      <c r="T1359" t="s">
        <v>164</v>
      </c>
      <c r="U1359" t="s">
        <v>164</v>
      </c>
      <c r="V1359" s="17">
        <v>43956</v>
      </c>
      <c r="W1359" t="s">
        <v>0</v>
      </c>
      <c r="X1359">
        <v>12</v>
      </c>
      <c r="Y1359">
        <v>12</v>
      </c>
      <c r="Z1359" t="s">
        <v>222</v>
      </c>
      <c r="AA1359" t="s">
        <v>221</v>
      </c>
    </row>
    <row r="1360" spans="1:27" x14ac:dyDescent="0.2">
      <c r="A1360">
        <v>1358</v>
      </c>
      <c r="B1360" t="s">
        <v>0</v>
      </c>
      <c r="C1360" t="s">
        <v>2990</v>
      </c>
      <c r="D1360" t="s">
        <v>164</v>
      </c>
      <c r="E1360">
        <v>58.398000000000003</v>
      </c>
      <c r="F1360">
        <v>-124.38200000000001</v>
      </c>
      <c r="G1360">
        <v>1983</v>
      </c>
      <c r="H1360">
        <v>5</v>
      </c>
      <c r="I1360">
        <v>29</v>
      </c>
      <c r="J1360" s="17">
        <v>30465</v>
      </c>
      <c r="M1360" t="s">
        <v>430</v>
      </c>
      <c r="N1360">
        <v>1468</v>
      </c>
      <c r="O1360" t="s">
        <v>185</v>
      </c>
      <c r="P1360" t="s">
        <v>164</v>
      </c>
      <c r="Q1360" t="s">
        <v>166</v>
      </c>
      <c r="R1360" t="s">
        <v>164</v>
      </c>
      <c r="S1360" t="s">
        <v>2989</v>
      </c>
      <c r="T1360" t="s">
        <v>164</v>
      </c>
      <c r="U1360" t="s">
        <v>164</v>
      </c>
      <c r="V1360" s="17">
        <v>43956</v>
      </c>
      <c r="W1360" t="s">
        <v>0</v>
      </c>
      <c r="X1360">
        <v>12</v>
      </c>
      <c r="Y1360">
        <v>12</v>
      </c>
      <c r="Z1360" t="s">
        <v>222</v>
      </c>
      <c r="AA1360" t="s">
        <v>221</v>
      </c>
    </row>
    <row r="1361" spans="1:27" x14ac:dyDescent="0.2">
      <c r="A1361">
        <v>1359</v>
      </c>
      <c r="B1361" t="s">
        <v>0</v>
      </c>
      <c r="C1361" t="s">
        <v>2988</v>
      </c>
      <c r="D1361" t="s">
        <v>164</v>
      </c>
      <c r="E1361">
        <v>58.469999999999899</v>
      </c>
      <c r="F1361">
        <v>-124.437</v>
      </c>
      <c r="G1361">
        <v>1983</v>
      </c>
      <c r="H1361">
        <v>5</v>
      </c>
      <c r="I1361">
        <v>29</v>
      </c>
      <c r="J1361" s="17">
        <v>30465</v>
      </c>
      <c r="M1361" t="s">
        <v>430</v>
      </c>
      <c r="N1361">
        <v>297</v>
      </c>
      <c r="O1361" t="s">
        <v>185</v>
      </c>
      <c r="P1361" t="s">
        <v>164</v>
      </c>
      <c r="Q1361" t="s">
        <v>166</v>
      </c>
      <c r="R1361" t="s">
        <v>164</v>
      </c>
      <c r="S1361" t="s">
        <v>2987</v>
      </c>
      <c r="T1361" t="s">
        <v>164</v>
      </c>
      <c r="U1361" t="s">
        <v>164</v>
      </c>
      <c r="V1361" s="17">
        <v>43956</v>
      </c>
      <c r="W1361" t="s">
        <v>0</v>
      </c>
      <c r="X1361">
        <v>12</v>
      </c>
      <c r="Y1361">
        <v>12</v>
      </c>
      <c r="Z1361" t="s">
        <v>222</v>
      </c>
      <c r="AA1361" t="s">
        <v>221</v>
      </c>
    </row>
    <row r="1362" spans="1:27" x14ac:dyDescent="0.2">
      <c r="A1362">
        <v>1360</v>
      </c>
      <c r="B1362" t="s">
        <v>0</v>
      </c>
      <c r="C1362" t="s">
        <v>2986</v>
      </c>
      <c r="D1362" t="s">
        <v>164</v>
      </c>
      <c r="E1362">
        <v>58.509999999999899</v>
      </c>
      <c r="F1362">
        <v>-124.298</v>
      </c>
      <c r="G1362">
        <v>1983</v>
      </c>
      <c r="H1362">
        <v>5</v>
      </c>
      <c r="I1362">
        <v>29</v>
      </c>
      <c r="J1362" s="17">
        <v>30465</v>
      </c>
      <c r="M1362" t="s">
        <v>430</v>
      </c>
      <c r="N1362">
        <v>1106</v>
      </c>
      <c r="O1362" t="s">
        <v>185</v>
      </c>
      <c r="P1362" t="s">
        <v>164</v>
      </c>
      <c r="Q1362" t="s">
        <v>166</v>
      </c>
      <c r="R1362" t="s">
        <v>164</v>
      </c>
      <c r="S1362" t="s">
        <v>2985</v>
      </c>
      <c r="T1362" t="s">
        <v>164</v>
      </c>
      <c r="U1362" t="s">
        <v>164</v>
      </c>
      <c r="V1362" s="17">
        <v>43956</v>
      </c>
      <c r="W1362" t="s">
        <v>0</v>
      </c>
      <c r="X1362">
        <v>12</v>
      </c>
      <c r="Y1362">
        <v>12</v>
      </c>
      <c r="Z1362" t="s">
        <v>222</v>
      </c>
      <c r="AA1362" t="s">
        <v>221</v>
      </c>
    </row>
    <row r="1363" spans="1:27" x14ac:dyDescent="0.2">
      <c r="A1363">
        <v>1361</v>
      </c>
      <c r="B1363" t="s">
        <v>0</v>
      </c>
      <c r="C1363" t="s">
        <v>2984</v>
      </c>
      <c r="D1363" t="s">
        <v>164</v>
      </c>
      <c r="E1363">
        <v>58.610999999999898</v>
      </c>
      <c r="F1363">
        <v>-124.298</v>
      </c>
      <c r="G1363">
        <v>1983</v>
      </c>
      <c r="H1363">
        <v>5</v>
      </c>
      <c r="I1363">
        <v>29</v>
      </c>
      <c r="J1363" s="17">
        <v>30465</v>
      </c>
      <c r="M1363" t="s">
        <v>430</v>
      </c>
      <c r="N1363">
        <v>264</v>
      </c>
      <c r="O1363" t="s">
        <v>185</v>
      </c>
      <c r="P1363" t="s">
        <v>164</v>
      </c>
      <c r="Q1363" t="s">
        <v>166</v>
      </c>
      <c r="R1363" t="s">
        <v>164</v>
      </c>
      <c r="S1363" t="s">
        <v>2983</v>
      </c>
      <c r="T1363" t="s">
        <v>164</v>
      </c>
      <c r="U1363" t="s">
        <v>164</v>
      </c>
      <c r="V1363" s="17">
        <v>43956</v>
      </c>
      <c r="W1363" t="s">
        <v>0</v>
      </c>
      <c r="X1363">
        <v>12</v>
      </c>
      <c r="Y1363">
        <v>12</v>
      </c>
      <c r="Z1363" t="s">
        <v>222</v>
      </c>
      <c r="AA1363" t="s">
        <v>221</v>
      </c>
    </row>
    <row r="1364" spans="1:27" x14ac:dyDescent="0.2">
      <c r="A1364">
        <v>1362</v>
      </c>
      <c r="B1364" t="s">
        <v>0</v>
      </c>
      <c r="C1364" t="s">
        <v>2982</v>
      </c>
      <c r="D1364" t="s">
        <v>164</v>
      </c>
      <c r="E1364">
        <v>57.575000000000003</v>
      </c>
      <c r="F1364">
        <v>-124.816</v>
      </c>
      <c r="G1364">
        <v>1983</v>
      </c>
      <c r="H1364">
        <v>5</v>
      </c>
      <c r="I1364">
        <v>28</v>
      </c>
      <c r="J1364" s="17">
        <v>30464</v>
      </c>
      <c r="M1364" t="s">
        <v>430</v>
      </c>
      <c r="N1364">
        <v>8242</v>
      </c>
      <c r="O1364" t="s">
        <v>185</v>
      </c>
      <c r="P1364" t="s">
        <v>164</v>
      </c>
      <c r="Q1364" t="s">
        <v>166</v>
      </c>
      <c r="R1364" t="s">
        <v>164</v>
      </c>
      <c r="S1364" t="s">
        <v>2981</v>
      </c>
      <c r="T1364" t="s">
        <v>164</v>
      </c>
      <c r="U1364" t="s">
        <v>164</v>
      </c>
      <c r="V1364" s="17">
        <v>43956</v>
      </c>
      <c r="W1364" t="s">
        <v>0</v>
      </c>
      <c r="X1364">
        <v>12</v>
      </c>
      <c r="Y1364">
        <v>12</v>
      </c>
      <c r="Z1364" t="s">
        <v>222</v>
      </c>
      <c r="AA1364" t="s">
        <v>221</v>
      </c>
    </row>
    <row r="1365" spans="1:27" x14ac:dyDescent="0.2">
      <c r="A1365">
        <v>1363</v>
      </c>
      <c r="B1365" t="s">
        <v>0</v>
      </c>
      <c r="C1365" t="s">
        <v>2980</v>
      </c>
      <c r="D1365" t="s">
        <v>164</v>
      </c>
      <c r="E1365">
        <v>56.976999999999897</v>
      </c>
      <c r="F1365">
        <v>-122.294</v>
      </c>
      <c r="G1365">
        <v>1983</v>
      </c>
      <c r="H1365">
        <v>5</v>
      </c>
      <c r="I1365">
        <v>30</v>
      </c>
      <c r="J1365" s="17">
        <v>30466</v>
      </c>
      <c r="M1365" t="s">
        <v>430</v>
      </c>
      <c r="N1365">
        <v>8728</v>
      </c>
      <c r="O1365" t="s">
        <v>185</v>
      </c>
      <c r="P1365" t="s">
        <v>164</v>
      </c>
      <c r="Q1365" t="s">
        <v>166</v>
      </c>
      <c r="R1365" t="s">
        <v>164</v>
      </c>
      <c r="S1365" t="s">
        <v>2979</v>
      </c>
      <c r="T1365" t="s">
        <v>164</v>
      </c>
      <c r="U1365" t="s">
        <v>164</v>
      </c>
      <c r="V1365" s="17">
        <v>43956</v>
      </c>
      <c r="W1365" t="s">
        <v>0</v>
      </c>
      <c r="X1365">
        <v>9</v>
      </c>
      <c r="Y1365">
        <v>9</v>
      </c>
      <c r="Z1365" t="s">
        <v>393</v>
      </c>
      <c r="AA1365" t="s">
        <v>392</v>
      </c>
    </row>
    <row r="1366" spans="1:27" x14ac:dyDescent="0.2">
      <c r="A1366">
        <v>1364</v>
      </c>
      <c r="B1366" t="s">
        <v>0</v>
      </c>
      <c r="C1366" t="s">
        <v>2978</v>
      </c>
      <c r="D1366" t="s">
        <v>164</v>
      </c>
      <c r="E1366">
        <v>56.817999999999898</v>
      </c>
      <c r="F1366">
        <v>-122.163</v>
      </c>
      <c r="G1366">
        <v>1984</v>
      </c>
      <c r="H1366">
        <v>4</v>
      </c>
      <c r="I1366">
        <v>15</v>
      </c>
      <c r="J1366" s="17">
        <v>30787</v>
      </c>
      <c r="M1366" t="s">
        <v>430</v>
      </c>
      <c r="N1366">
        <v>204</v>
      </c>
      <c r="O1366" t="s">
        <v>167</v>
      </c>
      <c r="P1366" t="s">
        <v>164</v>
      </c>
      <c r="Q1366" t="s">
        <v>166</v>
      </c>
      <c r="R1366" t="s">
        <v>164</v>
      </c>
      <c r="S1366" t="s">
        <v>2977</v>
      </c>
      <c r="T1366" t="s">
        <v>164</v>
      </c>
      <c r="U1366" t="s">
        <v>164</v>
      </c>
      <c r="V1366" s="17">
        <v>43956</v>
      </c>
      <c r="W1366" t="s">
        <v>0</v>
      </c>
      <c r="X1366">
        <v>9</v>
      </c>
      <c r="Y1366">
        <v>9</v>
      </c>
      <c r="Z1366" t="s">
        <v>393</v>
      </c>
      <c r="AA1366" t="s">
        <v>392</v>
      </c>
    </row>
    <row r="1367" spans="1:27" x14ac:dyDescent="0.2">
      <c r="A1367">
        <v>1365</v>
      </c>
      <c r="B1367" t="s">
        <v>0</v>
      </c>
      <c r="C1367" t="s">
        <v>2976</v>
      </c>
      <c r="D1367" t="s">
        <v>164</v>
      </c>
      <c r="E1367">
        <v>55.883000000000003</v>
      </c>
      <c r="F1367">
        <v>-120.863</v>
      </c>
      <c r="G1367">
        <v>1983</v>
      </c>
      <c r="H1367">
        <v>5</v>
      </c>
      <c r="I1367">
        <v>28</v>
      </c>
      <c r="J1367" s="17">
        <v>30464</v>
      </c>
      <c r="M1367" t="s">
        <v>430</v>
      </c>
      <c r="N1367">
        <v>1062</v>
      </c>
      <c r="O1367" t="s">
        <v>185</v>
      </c>
      <c r="P1367" t="s">
        <v>164</v>
      </c>
      <c r="Q1367" t="s">
        <v>166</v>
      </c>
      <c r="R1367" t="s">
        <v>164</v>
      </c>
      <c r="S1367" t="s">
        <v>2975</v>
      </c>
      <c r="T1367" t="s">
        <v>164</v>
      </c>
      <c r="U1367" t="s">
        <v>164</v>
      </c>
      <c r="V1367" s="17">
        <v>43956</v>
      </c>
      <c r="W1367" t="s">
        <v>0</v>
      </c>
      <c r="X1367">
        <v>9</v>
      </c>
      <c r="Y1367">
        <v>9</v>
      </c>
      <c r="Z1367" t="s">
        <v>393</v>
      </c>
      <c r="AA1367" t="s">
        <v>392</v>
      </c>
    </row>
    <row r="1368" spans="1:27" x14ac:dyDescent="0.2">
      <c r="A1368">
        <v>1366</v>
      </c>
      <c r="B1368" t="s">
        <v>0</v>
      </c>
      <c r="C1368" t="s">
        <v>2974</v>
      </c>
      <c r="D1368" t="s">
        <v>164</v>
      </c>
      <c r="E1368">
        <v>56.201000000000001</v>
      </c>
      <c r="F1368">
        <v>-121.062</v>
      </c>
      <c r="G1368">
        <v>1983</v>
      </c>
      <c r="H1368">
        <v>5</v>
      </c>
      <c r="I1368">
        <v>21</v>
      </c>
      <c r="J1368" s="17">
        <v>30457</v>
      </c>
      <c r="M1368" t="s">
        <v>430</v>
      </c>
      <c r="N1368">
        <v>292</v>
      </c>
      <c r="O1368" t="s">
        <v>185</v>
      </c>
      <c r="P1368" t="s">
        <v>164</v>
      </c>
      <c r="Q1368" t="s">
        <v>166</v>
      </c>
      <c r="R1368" t="s">
        <v>164</v>
      </c>
      <c r="S1368" t="s">
        <v>2973</v>
      </c>
      <c r="T1368" t="s">
        <v>164</v>
      </c>
      <c r="U1368" t="s">
        <v>164</v>
      </c>
      <c r="V1368" s="17">
        <v>43956</v>
      </c>
      <c r="W1368" t="s">
        <v>0</v>
      </c>
      <c r="X1368">
        <v>9</v>
      </c>
      <c r="Y1368">
        <v>9</v>
      </c>
      <c r="Z1368" t="s">
        <v>393</v>
      </c>
      <c r="AA1368" t="s">
        <v>392</v>
      </c>
    </row>
    <row r="1369" spans="1:27" x14ac:dyDescent="0.2">
      <c r="A1369">
        <v>1367</v>
      </c>
      <c r="B1369" t="s">
        <v>0</v>
      </c>
      <c r="C1369" t="s">
        <v>2972</v>
      </c>
      <c r="D1369" t="s">
        <v>164</v>
      </c>
      <c r="E1369">
        <v>55.969999999999899</v>
      </c>
      <c r="F1369">
        <v>-121.467</v>
      </c>
      <c r="G1369">
        <v>1984</v>
      </c>
      <c r="H1369">
        <v>5</v>
      </c>
      <c r="I1369">
        <v>7</v>
      </c>
      <c r="J1369" s="17">
        <v>30809</v>
      </c>
      <c r="M1369" t="s">
        <v>430</v>
      </c>
      <c r="N1369">
        <v>220</v>
      </c>
      <c r="O1369" t="s">
        <v>185</v>
      </c>
      <c r="P1369" t="s">
        <v>164</v>
      </c>
      <c r="Q1369" t="s">
        <v>166</v>
      </c>
      <c r="R1369" t="s">
        <v>164</v>
      </c>
      <c r="S1369" t="s">
        <v>2971</v>
      </c>
      <c r="T1369" t="s">
        <v>164</v>
      </c>
      <c r="U1369" t="s">
        <v>164</v>
      </c>
      <c r="V1369" s="17">
        <v>43956</v>
      </c>
      <c r="W1369" t="s">
        <v>0</v>
      </c>
      <c r="X1369">
        <v>9</v>
      </c>
      <c r="Y1369">
        <v>9</v>
      </c>
      <c r="Z1369" t="s">
        <v>393</v>
      </c>
      <c r="AA1369" t="s">
        <v>392</v>
      </c>
    </row>
    <row r="1370" spans="1:27" x14ac:dyDescent="0.2">
      <c r="A1370">
        <v>1368</v>
      </c>
      <c r="B1370" t="s">
        <v>0</v>
      </c>
      <c r="C1370" t="s">
        <v>2970</v>
      </c>
      <c r="D1370" t="s">
        <v>164</v>
      </c>
      <c r="E1370">
        <v>54.759999999999899</v>
      </c>
      <c r="F1370">
        <v>-121.265</v>
      </c>
      <c r="G1370">
        <v>1984</v>
      </c>
      <c r="H1370">
        <v>7</v>
      </c>
      <c r="I1370">
        <v>27</v>
      </c>
      <c r="J1370" s="17">
        <v>30890</v>
      </c>
      <c r="M1370" t="s">
        <v>430</v>
      </c>
      <c r="N1370">
        <v>1096</v>
      </c>
      <c r="O1370" t="s">
        <v>167</v>
      </c>
      <c r="P1370" t="s">
        <v>164</v>
      </c>
      <c r="Q1370" t="s">
        <v>166</v>
      </c>
      <c r="R1370" t="s">
        <v>164</v>
      </c>
      <c r="S1370" t="s">
        <v>2969</v>
      </c>
      <c r="T1370" t="s">
        <v>164</v>
      </c>
      <c r="U1370" t="s">
        <v>164</v>
      </c>
      <c r="V1370" s="17">
        <v>43956</v>
      </c>
      <c r="W1370" t="s">
        <v>0</v>
      </c>
      <c r="X1370">
        <v>14</v>
      </c>
      <c r="Y1370">
        <v>14</v>
      </c>
      <c r="Z1370" t="s">
        <v>163</v>
      </c>
      <c r="AA1370" t="s">
        <v>162</v>
      </c>
    </row>
    <row r="1371" spans="1:27" x14ac:dyDescent="0.2">
      <c r="A1371">
        <v>1369</v>
      </c>
      <c r="B1371" t="s">
        <v>0</v>
      </c>
      <c r="C1371" t="s">
        <v>2968</v>
      </c>
      <c r="D1371" t="s">
        <v>164</v>
      </c>
      <c r="E1371">
        <v>53.948</v>
      </c>
      <c r="F1371">
        <v>-126.62</v>
      </c>
      <c r="G1371">
        <v>1979</v>
      </c>
      <c r="H1371">
        <v>10</v>
      </c>
      <c r="I1371">
        <v>3</v>
      </c>
      <c r="J1371" s="17">
        <v>29131</v>
      </c>
      <c r="M1371" t="s">
        <v>2945</v>
      </c>
      <c r="N1371">
        <v>242</v>
      </c>
      <c r="O1371" t="s">
        <v>185</v>
      </c>
      <c r="P1371" t="s">
        <v>164</v>
      </c>
      <c r="Q1371" t="s">
        <v>166</v>
      </c>
      <c r="R1371" t="s">
        <v>164</v>
      </c>
      <c r="S1371" t="s">
        <v>2967</v>
      </c>
      <c r="T1371" t="s">
        <v>164</v>
      </c>
      <c r="U1371" t="s">
        <v>164</v>
      </c>
      <c r="V1371" s="17">
        <v>43956</v>
      </c>
      <c r="W1371" t="s">
        <v>0</v>
      </c>
      <c r="X1371">
        <v>14</v>
      </c>
      <c r="Y1371">
        <v>14</v>
      </c>
      <c r="Z1371" t="s">
        <v>163</v>
      </c>
      <c r="AA1371" t="s">
        <v>162</v>
      </c>
    </row>
    <row r="1372" spans="1:27" x14ac:dyDescent="0.2">
      <c r="A1372">
        <v>1370</v>
      </c>
      <c r="B1372" t="s">
        <v>0</v>
      </c>
      <c r="C1372" t="s">
        <v>2966</v>
      </c>
      <c r="D1372" t="s">
        <v>164</v>
      </c>
      <c r="E1372">
        <v>53.898000000000003</v>
      </c>
      <c r="F1372">
        <v>-124.182</v>
      </c>
      <c r="G1372">
        <v>1983</v>
      </c>
      <c r="H1372">
        <v>5</v>
      </c>
      <c r="I1372">
        <v>21</v>
      </c>
      <c r="J1372" s="17">
        <v>30457</v>
      </c>
      <c r="M1372" t="s">
        <v>430</v>
      </c>
      <c r="N1372">
        <v>268.8</v>
      </c>
      <c r="O1372" t="s">
        <v>185</v>
      </c>
      <c r="P1372" t="s">
        <v>164</v>
      </c>
      <c r="Q1372" t="s">
        <v>166</v>
      </c>
      <c r="R1372" t="s">
        <v>164</v>
      </c>
      <c r="S1372" t="s">
        <v>2965</v>
      </c>
      <c r="T1372" t="s">
        <v>164</v>
      </c>
      <c r="U1372" t="s">
        <v>164</v>
      </c>
      <c r="V1372" s="17">
        <v>43956</v>
      </c>
      <c r="W1372" t="s">
        <v>0</v>
      </c>
      <c r="X1372">
        <v>14</v>
      </c>
      <c r="Y1372">
        <v>14</v>
      </c>
      <c r="Z1372" t="s">
        <v>163</v>
      </c>
      <c r="AA1372" t="s">
        <v>162</v>
      </c>
    </row>
    <row r="1373" spans="1:27" x14ac:dyDescent="0.2">
      <c r="A1373">
        <v>1371</v>
      </c>
      <c r="B1373" t="s">
        <v>0</v>
      </c>
      <c r="C1373" t="s">
        <v>2964</v>
      </c>
      <c r="D1373" t="s">
        <v>164</v>
      </c>
      <c r="E1373">
        <v>54.311</v>
      </c>
      <c r="F1373">
        <v>-120.078999999999</v>
      </c>
      <c r="G1373">
        <v>1979</v>
      </c>
      <c r="H1373">
        <v>11</v>
      </c>
      <c r="I1373">
        <v>15</v>
      </c>
      <c r="J1373" s="17">
        <v>29174</v>
      </c>
      <c r="M1373" t="s">
        <v>2945</v>
      </c>
      <c r="N1373">
        <v>212</v>
      </c>
      <c r="O1373" t="s">
        <v>185</v>
      </c>
      <c r="P1373" t="s">
        <v>164</v>
      </c>
      <c r="Q1373" t="s">
        <v>166</v>
      </c>
      <c r="R1373" t="s">
        <v>164</v>
      </c>
      <c r="S1373" t="s">
        <v>2963</v>
      </c>
      <c r="T1373" t="s">
        <v>164</v>
      </c>
      <c r="U1373" t="s">
        <v>164</v>
      </c>
      <c r="V1373" s="17">
        <v>43956</v>
      </c>
      <c r="W1373" t="s">
        <v>0</v>
      </c>
      <c r="X1373">
        <v>14</v>
      </c>
      <c r="Y1373">
        <v>14</v>
      </c>
      <c r="Z1373" t="s">
        <v>163</v>
      </c>
      <c r="AA1373" t="s">
        <v>162</v>
      </c>
    </row>
    <row r="1374" spans="1:27" x14ac:dyDescent="0.2">
      <c r="A1374">
        <v>1372</v>
      </c>
      <c r="B1374" t="s">
        <v>0</v>
      </c>
      <c r="C1374" t="s">
        <v>2962</v>
      </c>
      <c r="D1374" t="s">
        <v>164</v>
      </c>
      <c r="E1374">
        <v>53.531999999999897</v>
      </c>
      <c r="F1374">
        <v>-120.069999999999</v>
      </c>
      <c r="G1374">
        <v>1984</v>
      </c>
      <c r="H1374">
        <v>8</v>
      </c>
      <c r="I1374">
        <v>5</v>
      </c>
      <c r="J1374" s="17">
        <v>30899</v>
      </c>
      <c r="M1374" t="s">
        <v>430</v>
      </c>
      <c r="N1374">
        <v>244.4</v>
      </c>
      <c r="O1374" t="s">
        <v>167</v>
      </c>
      <c r="P1374" t="s">
        <v>164</v>
      </c>
      <c r="Q1374" t="s">
        <v>166</v>
      </c>
      <c r="R1374" t="s">
        <v>164</v>
      </c>
      <c r="S1374" t="s">
        <v>2961</v>
      </c>
      <c r="T1374" t="s">
        <v>164</v>
      </c>
      <c r="U1374" t="s">
        <v>164</v>
      </c>
      <c r="V1374" s="17">
        <v>43956</v>
      </c>
      <c r="W1374" t="s">
        <v>0</v>
      </c>
      <c r="X1374">
        <v>14</v>
      </c>
      <c r="Y1374">
        <v>14</v>
      </c>
      <c r="Z1374" t="s">
        <v>163</v>
      </c>
      <c r="AA1374" t="s">
        <v>162</v>
      </c>
    </row>
    <row r="1375" spans="1:27" x14ac:dyDescent="0.2">
      <c r="A1375">
        <v>1373</v>
      </c>
      <c r="B1375" t="s">
        <v>0</v>
      </c>
      <c r="C1375" t="s">
        <v>2960</v>
      </c>
      <c r="D1375" t="s">
        <v>164</v>
      </c>
      <c r="E1375">
        <v>52.369</v>
      </c>
      <c r="F1375">
        <v>-119.776</v>
      </c>
      <c r="G1375">
        <v>1979</v>
      </c>
      <c r="H1375">
        <v>7</v>
      </c>
      <c r="I1375">
        <v>27</v>
      </c>
      <c r="J1375" s="17">
        <v>29063</v>
      </c>
      <c r="M1375" t="s">
        <v>2945</v>
      </c>
      <c r="N1375">
        <v>817</v>
      </c>
      <c r="O1375" t="s">
        <v>167</v>
      </c>
      <c r="P1375" t="s">
        <v>164</v>
      </c>
      <c r="Q1375" t="s">
        <v>166</v>
      </c>
      <c r="R1375" t="s">
        <v>164</v>
      </c>
      <c r="S1375" t="s">
        <v>2959</v>
      </c>
      <c r="T1375" t="s">
        <v>164</v>
      </c>
      <c r="U1375" t="s">
        <v>164</v>
      </c>
      <c r="V1375" s="17">
        <v>43956</v>
      </c>
      <c r="W1375" t="s">
        <v>0</v>
      </c>
      <c r="X1375">
        <v>14</v>
      </c>
      <c r="Y1375">
        <v>14</v>
      </c>
      <c r="Z1375" t="s">
        <v>163</v>
      </c>
      <c r="AA1375" t="s">
        <v>162</v>
      </c>
    </row>
    <row r="1376" spans="1:27" x14ac:dyDescent="0.2">
      <c r="A1376">
        <v>1374</v>
      </c>
      <c r="B1376" t="s">
        <v>0</v>
      </c>
      <c r="C1376" t="s">
        <v>2958</v>
      </c>
      <c r="D1376" t="s">
        <v>164</v>
      </c>
      <c r="E1376">
        <v>51.84</v>
      </c>
      <c r="F1376">
        <v>-118.661</v>
      </c>
      <c r="G1376">
        <v>1979</v>
      </c>
      <c r="H1376">
        <v>7</v>
      </c>
      <c r="I1376">
        <v>21</v>
      </c>
      <c r="J1376" s="17">
        <v>29057</v>
      </c>
      <c r="M1376" t="s">
        <v>2945</v>
      </c>
      <c r="N1376">
        <v>549</v>
      </c>
      <c r="O1376" t="s">
        <v>167</v>
      </c>
      <c r="P1376" t="s">
        <v>164</v>
      </c>
      <c r="Q1376" t="s">
        <v>166</v>
      </c>
      <c r="R1376" t="s">
        <v>164</v>
      </c>
      <c r="S1376" t="s">
        <v>2957</v>
      </c>
      <c r="T1376" t="s">
        <v>164</v>
      </c>
      <c r="U1376" t="s">
        <v>164</v>
      </c>
      <c r="V1376" s="17">
        <v>43956</v>
      </c>
      <c r="W1376" t="s">
        <v>0</v>
      </c>
      <c r="X1376">
        <v>14</v>
      </c>
      <c r="Y1376">
        <v>14</v>
      </c>
      <c r="Z1376" t="s">
        <v>163</v>
      </c>
      <c r="AA1376" t="s">
        <v>162</v>
      </c>
    </row>
    <row r="1377" spans="1:27" x14ac:dyDescent="0.2">
      <c r="A1377">
        <v>1375</v>
      </c>
      <c r="B1377" t="s">
        <v>0</v>
      </c>
      <c r="C1377" t="s">
        <v>2956</v>
      </c>
      <c r="D1377" t="s">
        <v>164</v>
      </c>
      <c r="E1377">
        <v>52.8539999999999</v>
      </c>
      <c r="F1377">
        <v>-119.65900000000001</v>
      </c>
      <c r="G1377">
        <v>1984</v>
      </c>
      <c r="H1377">
        <v>7</v>
      </c>
      <c r="I1377">
        <v>25</v>
      </c>
      <c r="J1377" s="17">
        <v>30888</v>
      </c>
      <c r="M1377" t="s">
        <v>430</v>
      </c>
      <c r="N1377">
        <v>388</v>
      </c>
      <c r="O1377" t="s">
        <v>185</v>
      </c>
      <c r="P1377" t="s">
        <v>164</v>
      </c>
      <c r="Q1377" t="s">
        <v>166</v>
      </c>
      <c r="R1377" t="s">
        <v>164</v>
      </c>
      <c r="S1377" t="s">
        <v>2955</v>
      </c>
      <c r="T1377" t="s">
        <v>164</v>
      </c>
      <c r="U1377" t="s">
        <v>164</v>
      </c>
      <c r="V1377" s="17">
        <v>43956</v>
      </c>
      <c r="W1377" t="s">
        <v>0</v>
      </c>
      <c r="X1377">
        <v>14</v>
      </c>
      <c r="Y1377">
        <v>14</v>
      </c>
      <c r="Z1377" t="s">
        <v>163</v>
      </c>
      <c r="AA1377" t="s">
        <v>162</v>
      </c>
    </row>
    <row r="1378" spans="1:27" x14ac:dyDescent="0.2">
      <c r="A1378">
        <v>1376</v>
      </c>
      <c r="B1378" t="s">
        <v>0</v>
      </c>
      <c r="C1378" t="s">
        <v>2954</v>
      </c>
      <c r="D1378" t="s">
        <v>164</v>
      </c>
      <c r="E1378">
        <v>53.177</v>
      </c>
      <c r="F1378">
        <v>-123.533</v>
      </c>
      <c r="G1378">
        <v>1983</v>
      </c>
      <c r="H1378">
        <v>5</v>
      </c>
      <c r="I1378">
        <v>29</v>
      </c>
      <c r="J1378" s="17">
        <v>30465</v>
      </c>
      <c r="M1378" t="s">
        <v>430</v>
      </c>
      <c r="N1378">
        <v>2432.5999999999899</v>
      </c>
      <c r="O1378" t="s">
        <v>185</v>
      </c>
      <c r="P1378" t="s">
        <v>164</v>
      </c>
      <c r="Q1378" t="s">
        <v>166</v>
      </c>
      <c r="R1378" t="s">
        <v>164</v>
      </c>
      <c r="S1378" t="s">
        <v>2953</v>
      </c>
      <c r="T1378" t="s">
        <v>164</v>
      </c>
      <c r="U1378" t="s">
        <v>164</v>
      </c>
      <c r="V1378" s="17">
        <v>43956</v>
      </c>
      <c r="W1378" t="s">
        <v>0</v>
      </c>
      <c r="X1378">
        <v>14</v>
      </c>
      <c r="Y1378">
        <v>14</v>
      </c>
      <c r="Z1378" t="s">
        <v>163</v>
      </c>
      <c r="AA1378" t="s">
        <v>162</v>
      </c>
    </row>
    <row r="1379" spans="1:27" x14ac:dyDescent="0.2">
      <c r="A1379">
        <v>1377</v>
      </c>
      <c r="B1379" t="s">
        <v>0</v>
      </c>
      <c r="C1379" t="s">
        <v>2952</v>
      </c>
      <c r="D1379" t="s">
        <v>164</v>
      </c>
      <c r="E1379">
        <v>51.311</v>
      </c>
      <c r="F1379">
        <v>-119.044</v>
      </c>
      <c r="G1379">
        <v>1979</v>
      </c>
      <c r="H1379">
        <v>7</v>
      </c>
      <c r="I1379">
        <v>21</v>
      </c>
      <c r="J1379" s="17">
        <v>29057</v>
      </c>
      <c r="M1379" t="s">
        <v>2945</v>
      </c>
      <c r="N1379">
        <v>552</v>
      </c>
      <c r="O1379" t="s">
        <v>167</v>
      </c>
      <c r="P1379" t="s">
        <v>164</v>
      </c>
      <c r="Q1379" t="s">
        <v>166</v>
      </c>
      <c r="R1379" t="s">
        <v>164</v>
      </c>
      <c r="S1379" t="s">
        <v>2951</v>
      </c>
      <c r="T1379" t="s">
        <v>164</v>
      </c>
      <c r="U1379" t="s">
        <v>164</v>
      </c>
      <c r="V1379" s="17">
        <v>43956</v>
      </c>
      <c r="W1379" t="s">
        <v>0</v>
      </c>
      <c r="X1379">
        <v>14</v>
      </c>
      <c r="Y1379">
        <v>14</v>
      </c>
      <c r="Z1379" t="s">
        <v>163</v>
      </c>
      <c r="AA1379" t="s">
        <v>162</v>
      </c>
    </row>
    <row r="1380" spans="1:27" x14ac:dyDescent="0.2">
      <c r="A1380">
        <v>1378</v>
      </c>
      <c r="B1380" t="s">
        <v>0</v>
      </c>
      <c r="C1380" t="s">
        <v>2950</v>
      </c>
      <c r="D1380" t="s">
        <v>164</v>
      </c>
      <c r="E1380">
        <v>50.948</v>
      </c>
      <c r="F1380">
        <v>-118.845</v>
      </c>
      <c r="G1380">
        <v>1979</v>
      </c>
      <c r="H1380">
        <v>8</v>
      </c>
      <c r="I1380">
        <v>2</v>
      </c>
      <c r="J1380" s="17">
        <v>29069</v>
      </c>
      <c r="M1380" t="s">
        <v>2945</v>
      </c>
      <c r="N1380">
        <v>1501</v>
      </c>
      <c r="O1380" t="s">
        <v>167</v>
      </c>
      <c r="P1380" t="s">
        <v>164</v>
      </c>
      <c r="Q1380" t="s">
        <v>166</v>
      </c>
      <c r="R1380" t="s">
        <v>164</v>
      </c>
      <c r="S1380" t="s">
        <v>2949</v>
      </c>
      <c r="T1380" t="s">
        <v>164</v>
      </c>
      <c r="U1380" t="s">
        <v>164</v>
      </c>
      <c r="V1380" s="17">
        <v>43956</v>
      </c>
      <c r="W1380" t="s">
        <v>0</v>
      </c>
      <c r="X1380">
        <v>14</v>
      </c>
      <c r="Y1380">
        <v>14</v>
      </c>
      <c r="Z1380" t="s">
        <v>163</v>
      </c>
      <c r="AA1380" t="s">
        <v>162</v>
      </c>
    </row>
    <row r="1381" spans="1:27" x14ac:dyDescent="0.2">
      <c r="A1381">
        <v>1379</v>
      </c>
      <c r="B1381" t="s">
        <v>0</v>
      </c>
      <c r="C1381" t="s">
        <v>2948</v>
      </c>
      <c r="D1381" t="s">
        <v>164</v>
      </c>
      <c r="E1381">
        <v>49.633000000000003</v>
      </c>
      <c r="F1381">
        <v>-116.337999999999</v>
      </c>
      <c r="G1381">
        <v>1979</v>
      </c>
      <c r="H1381">
        <v>5</v>
      </c>
      <c r="I1381">
        <v>19</v>
      </c>
      <c r="J1381" s="17">
        <v>28994</v>
      </c>
      <c r="M1381" t="s">
        <v>2945</v>
      </c>
      <c r="N1381">
        <v>900</v>
      </c>
      <c r="O1381" t="s">
        <v>185</v>
      </c>
      <c r="P1381" t="s">
        <v>164</v>
      </c>
      <c r="Q1381" t="s">
        <v>166</v>
      </c>
      <c r="R1381" t="s">
        <v>164</v>
      </c>
      <c r="S1381" t="s">
        <v>2947</v>
      </c>
      <c r="T1381" t="s">
        <v>164</v>
      </c>
      <c r="U1381" t="s">
        <v>164</v>
      </c>
      <c r="V1381" s="17">
        <v>43956</v>
      </c>
      <c r="W1381" t="s">
        <v>0</v>
      </c>
      <c r="X1381">
        <v>14</v>
      </c>
      <c r="Y1381">
        <v>14</v>
      </c>
      <c r="Z1381" t="s">
        <v>163</v>
      </c>
      <c r="AA1381" t="s">
        <v>162</v>
      </c>
    </row>
    <row r="1382" spans="1:27" x14ac:dyDescent="0.2">
      <c r="A1382">
        <v>1380</v>
      </c>
      <c r="B1382" t="s">
        <v>0</v>
      </c>
      <c r="C1382" t="s">
        <v>2946</v>
      </c>
      <c r="D1382" t="s">
        <v>164</v>
      </c>
      <c r="E1382">
        <v>49.003</v>
      </c>
      <c r="F1382">
        <v>-118.282</v>
      </c>
      <c r="G1382">
        <v>1979</v>
      </c>
      <c r="H1382">
        <v>3</v>
      </c>
      <c r="I1382">
        <v>24</v>
      </c>
      <c r="J1382" s="17">
        <v>28938</v>
      </c>
      <c r="M1382" t="s">
        <v>2945</v>
      </c>
      <c r="N1382">
        <v>215</v>
      </c>
      <c r="O1382" t="s">
        <v>185</v>
      </c>
      <c r="P1382" t="s">
        <v>164</v>
      </c>
      <c r="Q1382" t="s">
        <v>166</v>
      </c>
      <c r="R1382" t="s">
        <v>164</v>
      </c>
      <c r="S1382" t="s">
        <v>2944</v>
      </c>
      <c r="T1382" t="s">
        <v>164</v>
      </c>
      <c r="U1382" t="s">
        <v>164</v>
      </c>
      <c r="V1382" s="17">
        <v>43956</v>
      </c>
      <c r="W1382" t="s">
        <v>0</v>
      </c>
      <c r="X1382">
        <v>14</v>
      </c>
      <c r="Y1382">
        <v>14</v>
      </c>
      <c r="Z1382" t="s">
        <v>163</v>
      </c>
      <c r="AA1382" t="s">
        <v>162</v>
      </c>
    </row>
    <row r="1383" spans="1:27" x14ac:dyDescent="0.2">
      <c r="A1383">
        <v>1381</v>
      </c>
      <c r="B1383" t="s">
        <v>0</v>
      </c>
      <c r="C1383" t="s">
        <v>2943</v>
      </c>
      <c r="D1383" t="s">
        <v>164</v>
      </c>
      <c r="E1383">
        <v>59.948</v>
      </c>
      <c r="F1383">
        <v>-127.742</v>
      </c>
      <c r="G1383">
        <v>1982</v>
      </c>
      <c r="H1383">
        <v>6</v>
      </c>
      <c r="I1383">
        <v>19</v>
      </c>
      <c r="J1383" s="17">
        <v>30121</v>
      </c>
      <c r="M1383" t="s">
        <v>430</v>
      </c>
      <c r="N1383">
        <v>182725</v>
      </c>
      <c r="O1383" t="s">
        <v>167</v>
      </c>
      <c r="P1383" t="s">
        <v>164</v>
      </c>
      <c r="Q1383" t="s">
        <v>166</v>
      </c>
      <c r="R1383" t="s">
        <v>164</v>
      </c>
      <c r="S1383" t="s">
        <v>2942</v>
      </c>
      <c r="T1383" t="s">
        <v>164</v>
      </c>
      <c r="U1383" t="s">
        <v>164</v>
      </c>
      <c r="V1383" s="17">
        <v>43956</v>
      </c>
      <c r="W1383" t="s">
        <v>0</v>
      </c>
      <c r="X1383">
        <v>12</v>
      </c>
      <c r="Y1383">
        <v>12</v>
      </c>
      <c r="Z1383" t="s">
        <v>222</v>
      </c>
      <c r="AA1383" t="s">
        <v>221</v>
      </c>
    </row>
    <row r="1384" spans="1:27" x14ac:dyDescent="0.2">
      <c r="A1384">
        <v>1382</v>
      </c>
      <c r="B1384" t="s">
        <v>0</v>
      </c>
      <c r="C1384" t="s">
        <v>2941</v>
      </c>
      <c r="D1384" t="s">
        <v>164</v>
      </c>
      <c r="E1384">
        <v>59.753</v>
      </c>
      <c r="F1384">
        <v>-127.864999999999</v>
      </c>
      <c r="G1384">
        <v>1982</v>
      </c>
      <c r="H1384">
        <v>6</v>
      </c>
      <c r="I1384">
        <v>25</v>
      </c>
      <c r="J1384" s="17">
        <v>30127</v>
      </c>
      <c r="M1384" t="s">
        <v>430</v>
      </c>
      <c r="N1384">
        <v>15022</v>
      </c>
      <c r="O1384" t="s">
        <v>167</v>
      </c>
      <c r="P1384" t="s">
        <v>164</v>
      </c>
      <c r="Q1384" t="s">
        <v>166</v>
      </c>
      <c r="R1384" t="s">
        <v>164</v>
      </c>
      <c r="S1384" t="s">
        <v>2940</v>
      </c>
      <c r="T1384" t="s">
        <v>164</v>
      </c>
      <c r="U1384" t="s">
        <v>164</v>
      </c>
      <c r="V1384" s="17">
        <v>43956</v>
      </c>
      <c r="W1384" t="s">
        <v>0</v>
      </c>
      <c r="X1384">
        <v>12</v>
      </c>
      <c r="Y1384">
        <v>12</v>
      </c>
      <c r="Z1384" t="s">
        <v>222</v>
      </c>
      <c r="AA1384" t="s">
        <v>221</v>
      </c>
    </row>
    <row r="1385" spans="1:27" x14ac:dyDescent="0.2">
      <c r="A1385">
        <v>1383</v>
      </c>
      <c r="B1385" t="s">
        <v>0</v>
      </c>
      <c r="C1385" t="s">
        <v>2939</v>
      </c>
      <c r="D1385" t="s">
        <v>164</v>
      </c>
      <c r="E1385">
        <v>59.719999999999899</v>
      </c>
      <c r="F1385">
        <v>-127.45</v>
      </c>
      <c r="G1385">
        <v>1982</v>
      </c>
      <c r="H1385">
        <v>7</v>
      </c>
      <c r="I1385">
        <v>22</v>
      </c>
      <c r="J1385" s="17">
        <v>30154</v>
      </c>
      <c r="M1385" t="s">
        <v>430</v>
      </c>
      <c r="N1385">
        <v>275</v>
      </c>
      <c r="O1385" t="s">
        <v>167</v>
      </c>
      <c r="P1385" t="s">
        <v>164</v>
      </c>
      <c r="Q1385" t="s">
        <v>166</v>
      </c>
      <c r="R1385" t="s">
        <v>164</v>
      </c>
      <c r="S1385" t="s">
        <v>2938</v>
      </c>
      <c r="T1385" t="s">
        <v>164</v>
      </c>
      <c r="U1385" t="s">
        <v>164</v>
      </c>
      <c r="V1385" s="17">
        <v>43956</v>
      </c>
      <c r="W1385" t="s">
        <v>0</v>
      </c>
      <c r="X1385">
        <v>12</v>
      </c>
      <c r="Y1385">
        <v>12</v>
      </c>
      <c r="Z1385" t="s">
        <v>222</v>
      </c>
      <c r="AA1385" t="s">
        <v>221</v>
      </c>
    </row>
    <row r="1386" spans="1:27" x14ac:dyDescent="0.2">
      <c r="A1386">
        <v>1384</v>
      </c>
      <c r="B1386" t="s">
        <v>0</v>
      </c>
      <c r="C1386" t="s">
        <v>2937</v>
      </c>
      <c r="D1386" t="s">
        <v>164</v>
      </c>
      <c r="E1386">
        <v>59.941000000000003</v>
      </c>
      <c r="F1386">
        <v>-128.44999999999899</v>
      </c>
      <c r="G1386">
        <v>1982</v>
      </c>
      <c r="H1386">
        <v>7</v>
      </c>
      <c r="I1386">
        <v>29</v>
      </c>
      <c r="J1386" s="17">
        <v>30161</v>
      </c>
      <c r="M1386" t="s">
        <v>430</v>
      </c>
      <c r="N1386">
        <v>1200</v>
      </c>
      <c r="O1386" t="s">
        <v>185</v>
      </c>
      <c r="P1386" t="s">
        <v>164</v>
      </c>
      <c r="Q1386" t="s">
        <v>166</v>
      </c>
      <c r="R1386" t="s">
        <v>164</v>
      </c>
      <c r="S1386" t="s">
        <v>2936</v>
      </c>
      <c r="T1386" t="s">
        <v>164</v>
      </c>
      <c r="U1386" t="s">
        <v>164</v>
      </c>
      <c r="V1386" s="17">
        <v>43956</v>
      </c>
      <c r="W1386" t="s">
        <v>0</v>
      </c>
      <c r="X1386">
        <v>12</v>
      </c>
      <c r="Y1386">
        <v>12</v>
      </c>
      <c r="Z1386" t="s">
        <v>222</v>
      </c>
      <c r="AA1386" t="s">
        <v>221</v>
      </c>
    </row>
    <row r="1387" spans="1:27" x14ac:dyDescent="0.2">
      <c r="A1387">
        <v>1385</v>
      </c>
      <c r="B1387" t="s">
        <v>0</v>
      </c>
      <c r="C1387" t="s">
        <v>2935</v>
      </c>
      <c r="D1387" t="s">
        <v>164</v>
      </c>
      <c r="E1387">
        <v>59.704999999999899</v>
      </c>
      <c r="F1387">
        <v>-132.28</v>
      </c>
      <c r="G1387">
        <v>1982</v>
      </c>
      <c r="H1387">
        <v>7</v>
      </c>
      <c r="I1387">
        <v>25</v>
      </c>
      <c r="J1387" s="17">
        <v>30157</v>
      </c>
      <c r="M1387" t="s">
        <v>430</v>
      </c>
      <c r="N1387">
        <v>1473</v>
      </c>
      <c r="O1387" t="s">
        <v>167</v>
      </c>
      <c r="P1387" t="s">
        <v>164</v>
      </c>
      <c r="Q1387" t="s">
        <v>166</v>
      </c>
      <c r="R1387" t="s">
        <v>164</v>
      </c>
      <c r="S1387" t="s">
        <v>2934</v>
      </c>
      <c r="T1387" t="s">
        <v>164</v>
      </c>
      <c r="U1387" t="s">
        <v>164</v>
      </c>
      <c r="V1387" s="17">
        <v>43956</v>
      </c>
      <c r="W1387" t="s">
        <v>0</v>
      </c>
      <c r="X1387">
        <v>12</v>
      </c>
      <c r="Y1387">
        <v>12</v>
      </c>
      <c r="Z1387" t="s">
        <v>222</v>
      </c>
      <c r="AA1387" t="s">
        <v>221</v>
      </c>
    </row>
    <row r="1388" spans="1:27" x14ac:dyDescent="0.2">
      <c r="A1388">
        <v>1386</v>
      </c>
      <c r="B1388" t="s">
        <v>0</v>
      </c>
      <c r="C1388" t="s">
        <v>2933</v>
      </c>
      <c r="D1388" t="s">
        <v>164</v>
      </c>
      <c r="E1388">
        <v>59.969999999999899</v>
      </c>
      <c r="F1388">
        <v>-126.157</v>
      </c>
      <c r="G1388">
        <v>1982</v>
      </c>
      <c r="H1388">
        <v>7</v>
      </c>
      <c r="I1388">
        <v>10</v>
      </c>
      <c r="J1388" s="17">
        <v>30142</v>
      </c>
      <c r="M1388" t="s">
        <v>430</v>
      </c>
      <c r="N1388">
        <v>1456</v>
      </c>
      <c r="O1388" t="s">
        <v>167</v>
      </c>
      <c r="P1388" t="s">
        <v>164</v>
      </c>
      <c r="Q1388" t="s">
        <v>166</v>
      </c>
      <c r="R1388" t="s">
        <v>164</v>
      </c>
      <c r="S1388" t="s">
        <v>2932</v>
      </c>
      <c r="T1388" t="s">
        <v>164</v>
      </c>
      <c r="U1388" t="s">
        <v>164</v>
      </c>
      <c r="V1388" s="17">
        <v>43956</v>
      </c>
      <c r="W1388" t="s">
        <v>0</v>
      </c>
      <c r="X1388">
        <v>12</v>
      </c>
      <c r="Y1388">
        <v>12</v>
      </c>
      <c r="Z1388" t="s">
        <v>222</v>
      </c>
      <c r="AA1388" t="s">
        <v>221</v>
      </c>
    </row>
    <row r="1389" spans="1:27" x14ac:dyDescent="0.2">
      <c r="A1389">
        <v>1387</v>
      </c>
      <c r="B1389" t="s">
        <v>0</v>
      </c>
      <c r="C1389" t="s">
        <v>2931</v>
      </c>
      <c r="D1389" t="s">
        <v>164</v>
      </c>
      <c r="E1389">
        <v>59.948</v>
      </c>
      <c r="F1389">
        <v>-120.992</v>
      </c>
      <c r="G1389">
        <v>1982</v>
      </c>
      <c r="H1389">
        <v>7</v>
      </c>
      <c r="I1389">
        <v>8</v>
      </c>
      <c r="J1389" s="17">
        <v>30140</v>
      </c>
      <c r="M1389" t="s">
        <v>430</v>
      </c>
      <c r="N1389">
        <v>4707</v>
      </c>
      <c r="O1389" t="s">
        <v>167</v>
      </c>
      <c r="P1389" t="s">
        <v>164</v>
      </c>
      <c r="Q1389" t="s">
        <v>166</v>
      </c>
      <c r="R1389" t="s">
        <v>164</v>
      </c>
      <c r="S1389" t="s">
        <v>2930</v>
      </c>
      <c r="T1389" t="s">
        <v>164</v>
      </c>
      <c r="U1389" t="s">
        <v>164</v>
      </c>
      <c r="V1389" s="17">
        <v>43956</v>
      </c>
      <c r="W1389" t="s">
        <v>0</v>
      </c>
      <c r="X1389">
        <v>4</v>
      </c>
      <c r="Y1389">
        <v>4</v>
      </c>
      <c r="Z1389" t="s">
        <v>226</v>
      </c>
      <c r="AA1389" t="s">
        <v>225</v>
      </c>
    </row>
    <row r="1390" spans="1:27" x14ac:dyDescent="0.2">
      <c r="A1390">
        <v>1388</v>
      </c>
      <c r="B1390" t="s">
        <v>0</v>
      </c>
      <c r="C1390" t="s">
        <v>2929</v>
      </c>
      <c r="D1390" t="s">
        <v>164</v>
      </c>
      <c r="E1390">
        <v>59.133000000000003</v>
      </c>
      <c r="F1390">
        <v>-121.464</v>
      </c>
      <c r="G1390">
        <v>1982</v>
      </c>
      <c r="H1390">
        <v>6</v>
      </c>
      <c r="I1390">
        <v>21</v>
      </c>
      <c r="J1390" s="17">
        <v>30123</v>
      </c>
      <c r="M1390" t="s">
        <v>430</v>
      </c>
      <c r="N1390">
        <v>797.5</v>
      </c>
      <c r="O1390" t="s">
        <v>167</v>
      </c>
      <c r="P1390" t="s">
        <v>164</v>
      </c>
      <c r="Q1390" t="s">
        <v>166</v>
      </c>
      <c r="R1390" t="s">
        <v>164</v>
      </c>
      <c r="S1390" t="s">
        <v>2928</v>
      </c>
      <c r="T1390" t="s">
        <v>164</v>
      </c>
      <c r="U1390" t="s">
        <v>164</v>
      </c>
      <c r="V1390" s="17">
        <v>43956</v>
      </c>
      <c r="W1390" t="s">
        <v>0</v>
      </c>
      <c r="X1390">
        <v>4</v>
      </c>
      <c r="Y1390">
        <v>4</v>
      </c>
      <c r="Z1390" t="s">
        <v>226</v>
      </c>
      <c r="AA1390" t="s">
        <v>225</v>
      </c>
    </row>
    <row r="1391" spans="1:27" x14ac:dyDescent="0.2">
      <c r="A1391">
        <v>1389</v>
      </c>
      <c r="B1391" t="s">
        <v>0</v>
      </c>
      <c r="C1391" t="s">
        <v>2927</v>
      </c>
      <c r="D1391" t="s">
        <v>164</v>
      </c>
      <c r="E1391">
        <v>59.963000000000001</v>
      </c>
      <c r="F1391">
        <v>-126.43600000000001</v>
      </c>
      <c r="G1391">
        <v>1982</v>
      </c>
      <c r="H1391">
        <v>6</v>
      </c>
      <c r="I1391">
        <v>23</v>
      </c>
      <c r="J1391" s="17">
        <v>30125</v>
      </c>
      <c r="M1391" t="s">
        <v>430</v>
      </c>
      <c r="N1391">
        <v>38188</v>
      </c>
      <c r="O1391" t="s">
        <v>167</v>
      </c>
      <c r="P1391" t="s">
        <v>164</v>
      </c>
      <c r="Q1391" t="s">
        <v>166</v>
      </c>
      <c r="R1391" t="s">
        <v>164</v>
      </c>
      <c r="S1391" t="s">
        <v>2926</v>
      </c>
      <c r="T1391" t="s">
        <v>164</v>
      </c>
      <c r="U1391" t="s">
        <v>164</v>
      </c>
      <c r="V1391" s="17">
        <v>43956</v>
      </c>
      <c r="W1391" t="s">
        <v>0</v>
      </c>
      <c r="X1391">
        <v>12</v>
      </c>
      <c r="Y1391">
        <v>12</v>
      </c>
      <c r="Z1391" t="s">
        <v>222</v>
      </c>
      <c r="AA1391" t="s">
        <v>221</v>
      </c>
    </row>
    <row r="1392" spans="1:27" x14ac:dyDescent="0.2">
      <c r="A1392">
        <v>1390</v>
      </c>
      <c r="B1392" t="s">
        <v>0</v>
      </c>
      <c r="C1392" t="s">
        <v>2925</v>
      </c>
      <c r="D1392" t="s">
        <v>164</v>
      </c>
      <c r="E1392">
        <v>57.317999999999898</v>
      </c>
      <c r="F1392">
        <v>-121.398</v>
      </c>
      <c r="G1392">
        <v>1982</v>
      </c>
      <c r="H1392">
        <v>6</v>
      </c>
      <c r="I1392">
        <v>13</v>
      </c>
      <c r="J1392" s="17">
        <v>30115</v>
      </c>
      <c r="M1392" t="s">
        <v>430</v>
      </c>
      <c r="N1392">
        <v>14270</v>
      </c>
      <c r="O1392" t="s">
        <v>167</v>
      </c>
      <c r="P1392" t="s">
        <v>164</v>
      </c>
      <c r="Q1392" t="s">
        <v>166</v>
      </c>
      <c r="R1392" t="s">
        <v>164</v>
      </c>
      <c r="S1392" t="s">
        <v>2924</v>
      </c>
      <c r="T1392" t="s">
        <v>164</v>
      </c>
      <c r="U1392" t="s">
        <v>164</v>
      </c>
      <c r="V1392" s="17">
        <v>43956</v>
      </c>
      <c r="W1392" t="s">
        <v>0</v>
      </c>
      <c r="X1392">
        <v>4</v>
      </c>
      <c r="Y1392">
        <v>4</v>
      </c>
      <c r="Z1392" t="s">
        <v>226</v>
      </c>
      <c r="AA1392" t="s">
        <v>225</v>
      </c>
    </row>
    <row r="1393" spans="1:27" x14ac:dyDescent="0.2">
      <c r="A1393">
        <v>1391</v>
      </c>
      <c r="B1393" t="s">
        <v>0</v>
      </c>
      <c r="C1393" t="s">
        <v>2923</v>
      </c>
      <c r="D1393" t="s">
        <v>164</v>
      </c>
      <c r="E1393">
        <v>59.789000000000001</v>
      </c>
      <c r="F1393">
        <v>-124.227999999999</v>
      </c>
      <c r="G1393">
        <v>1982</v>
      </c>
      <c r="H1393">
        <v>7</v>
      </c>
      <c r="I1393">
        <v>1</v>
      </c>
      <c r="J1393" s="17">
        <v>30133</v>
      </c>
      <c r="M1393" t="s">
        <v>430</v>
      </c>
      <c r="N1393">
        <v>8701.3999999999905</v>
      </c>
      <c r="O1393" t="s">
        <v>167</v>
      </c>
      <c r="P1393" t="s">
        <v>164</v>
      </c>
      <c r="Q1393" t="s">
        <v>166</v>
      </c>
      <c r="R1393" t="s">
        <v>164</v>
      </c>
      <c r="S1393" t="s">
        <v>2922</v>
      </c>
      <c r="T1393" t="s">
        <v>164</v>
      </c>
      <c r="U1393" t="s">
        <v>164</v>
      </c>
      <c r="V1393" s="17">
        <v>43956</v>
      </c>
      <c r="W1393" t="s">
        <v>0</v>
      </c>
      <c r="X1393">
        <v>4</v>
      </c>
      <c r="Y1393">
        <v>4</v>
      </c>
      <c r="Z1393" t="s">
        <v>226</v>
      </c>
      <c r="AA1393" t="s">
        <v>225</v>
      </c>
    </row>
    <row r="1394" spans="1:27" x14ac:dyDescent="0.2">
      <c r="A1394">
        <v>1392</v>
      </c>
      <c r="B1394" t="s">
        <v>0</v>
      </c>
      <c r="C1394" t="s">
        <v>2921</v>
      </c>
      <c r="D1394" t="s">
        <v>164</v>
      </c>
      <c r="E1394">
        <v>59.386000000000003</v>
      </c>
      <c r="F1394">
        <v>-132.878999999999</v>
      </c>
      <c r="G1394">
        <v>1982</v>
      </c>
      <c r="H1394">
        <v>8</v>
      </c>
      <c r="I1394">
        <v>15</v>
      </c>
      <c r="J1394" s="17">
        <v>30178</v>
      </c>
      <c r="M1394" t="s">
        <v>430</v>
      </c>
      <c r="N1394">
        <v>264</v>
      </c>
      <c r="O1394" t="s">
        <v>185</v>
      </c>
      <c r="P1394" t="s">
        <v>164</v>
      </c>
      <c r="Q1394" t="s">
        <v>166</v>
      </c>
      <c r="R1394" t="s">
        <v>164</v>
      </c>
      <c r="S1394" t="s">
        <v>2920</v>
      </c>
      <c r="T1394" t="s">
        <v>164</v>
      </c>
      <c r="U1394" t="s">
        <v>164</v>
      </c>
      <c r="V1394" s="17">
        <v>43956</v>
      </c>
      <c r="W1394" t="s">
        <v>0</v>
      </c>
      <c r="X1394">
        <v>12</v>
      </c>
      <c r="Y1394">
        <v>12</v>
      </c>
      <c r="Z1394" t="s">
        <v>222</v>
      </c>
      <c r="AA1394" t="s">
        <v>221</v>
      </c>
    </row>
    <row r="1395" spans="1:27" x14ac:dyDescent="0.2">
      <c r="A1395">
        <v>1393</v>
      </c>
      <c r="B1395" t="s">
        <v>0</v>
      </c>
      <c r="C1395" t="s">
        <v>2919</v>
      </c>
      <c r="D1395" t="s">
        <v>164</v>
      </c>
      <c r="E1395">
        <v>58.454999999999899</v>
      </c>
      <c r="F1395">
        <v>-121.395</v>
      </c>
      <c r="G1395">
        <v>1982</v>
      </c>
      <c r="H1395">
        <v>6</v>
      </c>
      <c r="I1395">
        <v>13</v>
      </c>
      <c r="J1395" s="17">
        <v>30115</v>
      </c>
      <c r="M1395" t="s">
        <v>430</v>
      </c>
      <c r="N1395">
        <v>4500</v>
      </c>
      <c r="O1395" t="s">
        <v>167</v>
      </c>
      <c r="P1395" t="s">
        <v>164</v>
      </c>
      <c r="Q1395" t="s">
        <v>166</v>
      </c>
      <c r="R1395" t="s">
        <v>164</v>
      </c>
      <c r="S1395" t="s">
        <v>2918</v>
      </c>
      <c r="T1395" t="s">
        <v>164</v>
      </c>
      <c r="U1395" t="s">
        <v>164</v>
      </c>
      <c r="V1395" s="17">
        <v>43956</v>
      </c>
      <c r="W1395" t="s">
        <v>0</v>
      </c>
      <c r="X1395">
        <v>4</v>
      </c>
      <c r="Y1395">
        <v>4</v>
      </c>
      <c r="Z1395" t="s">
        <v>226</v>
      </c>
      <c r="AA1395" t="s">
        <v>225</v>
      </c>
    </row>
    <row r="1396" spans="1:27" x14ac:dyDescent="0.2">
      <c r="A1396">
        <v>1394</v>
      </c>
      <c r="B1396" t="s">
        <v>0</v>
      </c>
      <c r="C1396" t="s">
        <v>2917</v>
      </c>
      <c r="D1396" t="s">
        <v>164</v>
      </c>
      <c r="E1396">
        <v>57.811</v>
      </c>
      <c r="F1396">
        <v>-125.911</v>
      </c>
      <c r="G1396">
        <v>1982</v>
      </c>
      <c r="H1396">
        <v>6</v>
      </c>
      <c r="I1396">
        <v>30</v>
      </c>
      <c r="J1396" s="17">
        <v>30132</v>
      </c>
      <c r="M1396" t="s">
        <v>430</v>
      </c>
      <c r="N1396">
        <v>345</v>
      </c>
      <c r="O1396" t="s">
        <v>167</v>
      </c>
      <c r="P1396" t="s">
        <v>164</v>
      </c>
      <c r="Q1396" t="s">
        <v>166</v>
      </c>
      <c r="R1396" t="s">
        <v>164</v>
      </c>
      <c r="S1396" t="s">
        <v>2916</v>
      </c>
      <c r="T1396" t="s">
        <v>164</v>
      </c>
      <c r="U1396" t="s">
        <v>164</v>
      </c>
      <c r="V1396" s="17">
        <v>43956</v>
      </c>
      <c r="W1396" t="s">
        <v>0</v>
      </c>
      <c r="X1396">
        <v>12</v>
      </c>
      <c r="Y1396">
        <v>12</v>
      </c>
      <c r="Z1396" t="s">
        <v>222</v>
      </c>
      <c r="AA1396" t="s">
        <v>221</v>
      </c>
    </row>
    <row r="1397" spans="1:27" x14ac:dyDescent="0.2">
      <c r="A1397">
        <v>1395</v>
      </c>
      <c r="B1397" t="s">
        <v>0</v>
      </c>
      <c r="C1397" t="s">
        <v>2915</v>
      </c>
      <c r="D1397" t="s">
        <v>164</v>
      </c>
      <c r="E1397">
        <v>58.463000000000001</v>
      </c>
      <c r="F1397">
        <v>-126.923</v>
      </c>
      <c r="G1397">
        <v>1982</v>
      </c>
      <c r="H1397">
        <v>7</v>
      </c>
      <c r="I1397">
        <v>26</v>
      </c>
      <c r="J1397" s="17">
        <v>30158</v>
      </c>
      <c r="M1397" t="s">
        <v>430</v>
      </c>
      <c r="N1397">
        <v>873</v>
      </c>
      <c r="O1397" t="s">
        <v>185</v>
      </c>
      <c r="P1397" t="s">
        <v>164</v>
      </c>
      <c r="Q1397" t="s">
        <v>166</v>
      </c>
      <c r="R1397" t="s">
        <v>164</v>
      </c>
      <c r="S1397" t="s">
        <v>2914</v>
      </c>
      <c r="T1397" t="s">
        <v>164</v>
      </c>
      <c r="U1397" t="s">
        <v>164</v>
      </c>
      <c r="V1397" s="17">
        <v>43956</v>
      </c>
      <c r="W1397" t="s">
        <v>0</v>
      </c>
      <c r="X1397">
        <v>12</v>
      </c>
      <c r="Y1397">
        <v>12</v>
      </c>
      <c r="Z1397" t="s">
        <v>222</v>
      </c>
      <c r="AA1397" t="s">
        <v>221</v>
      </c>
    </row>
    <row r="1398" spans="1:27" x14ac:dyDescent="0.2">
      <c r="A1398">
        <v>1396</v>
      </c>
      <c r="B1398" t="s">
        <v>0</v>
      </c>
      <c r="C1398" t="s">
        <v>2913</v>
      </c>
      <c r="D1398" t="s">
        <v>164</v>
      </c>
      <c r="E1398">
        <v>58.2959999999999</v>
      </c>
      <c r="F1398">
        <v>-127.062</v>
      </c>
      <c r="G1398">
        <v>1982</v>
      </c>
      <c r="H1398">
        <v>5</v>
      </c>
      <c r="I1398">
        <v>27</v>
      </c>
      <c r="J1398" s="17">
        <v>30098</v>
      </c>
      <c r="M1398" t="s">
        <v>430</v>
      </c>
      <c r="N1398">
        <v>2980</v>
      </c>
      <c r="O1398" t="s">
        <v>185</v>
      </c>
      <c r="P1398" t="s">
        <v>164</v>
      </c>
      <c r="Q1398" t="s">
        <v>166</v>
      </c>
      <c r="R1398" t="s">
        <v>164</v>
      </c>
      <c r="S1398" t="s">
        <v>2912</v>
      </c>
      <c r="T1398" t="s">
        <v>164</v>
      </c>
      <c r="U1398" t="s">
        <v>164</v>
      </c>
      <c r="V1398" s="17">
        <v>43956</v>
      </c>
      <c r="W1398" t="s">
        <v>0</v>
      </c>
      <c r="X1398">
        <v>12</v>
      </c>
      <c r="Y1398">
        <v>12</v>
      </c>
      <c r="Z1398" t="s">
        <v>222</v>
      </c>
      <c r="AA1398" t="s">
        <v>221</v>
      </c>
    </row>
    <row r="1399" spans="1:27" x14ac:dyDescent="0.2">
      <c r="A1399">
        <v>1397</v>
      </c>
      <c r="B1399" t="s">
        <v>0</v>
      </c>
      <c r="C1399" t="s">
        <v>2911</v>
      </c>
      <c r="D1399" t="s">
        <v>164</v>
      </c>
      <c r="E1399">
        <v>59.110999999999898</v>
      </c>
      <c r="F1399">
        <v>-129.741999999999</v>
      </c>
      <c r="G1399">
        <v>1982</v>
      </c>
      <c r="H1399">
        <v>6</v>
      </c>
      <c r="I1399">
        <v>30</v>
      </c>
      <c r="J1399" s="17">
        <v>30132</v>
      </c>
      <c r="M1399" t="s">
        <v>430</v>
      </c>
      <c r="N1399">
        <v>1204</v>
      </c>
      <c r="O1399" t="s">
        <v>185</v>
      </c>
      <c r="P1399" t="s">
        <v>164</v>
      </c>
      <c r="Q1399" t="s">
        <v>166</v>
      </c>
      <c r="R1399" t="s">
        <v>164</v>
      </c>
      <c r="S1399" t="s">
        <v>2910</v>
      </c>
      <c r="T1399" t="s">
        <v>164</v>
      </c>
      <c r="U1399" t="s">
        <v>164</v>
      </c>
      <c r="V1399" s="17">
        <v>43956</v>
      </c>
      <c r="W1399" t="s">
        <v>0</v>
      </c>
      <c r="X1399">
        <v>12</v>
      </c>
      <c r="Y1399">
        <v>12</v>
      </c>
      <c r="Z1399" t="s">
        <v>222</v>
      </c>
      <c r="AA1399" t="s">
        <v>221</v>
      </c>
    </row>
    <row r="1400" spans="1:27" x14ac:dyDescent="0.2">
      <c r="A1400">
        <v>1398</v>
      </c>
      <c r="B1400" t="s">
        <v>0</v>
      </c>
      <c r="C1400" t="s">
        <v>2909</v>
      </c>
      <c r="D1400" t="s">
        <v>164</v>
      </c>
      <c r="E1400">
        <v>59.075000000000003</v>
      </c>
      <c r="F1400">
        <v>-129.714</v>
      </c>
      <c r="G1400">
        <v>1982</v>
      </c>
      <c r="H1400">
        <v>7</v>
      </c>
      <c r="I1400">
        <v>28</v>
      </c>
      <c r="J1400" s="17">
        <v>30160</v>
      </c>
      <c r="M1400" t="s">
        <v>430</v>
      </c>
      <c r="N1400">
        <v>9631.3999999999905</v>
      </c>
      <c r="O1400" t="s">
        <v>185</v>
      </c>
      <c r="P1400" t="s">
        <v>164</v>
      </c>
      <c r="Q1400" t="s">
        <v>166</v>
      </c>
      <c r="R1400" t="s">
        <v>164</v>
      </c>
      <c r="S1400" t="s">
        <v>2908</v>
      </c>
      <c r="T1400" t="s">
        <v>164</v>
      </c>
      <c r="U1400" t="s">
        <v>164</v>
      </c>
      <c r="V1400" s="17">
        <v>43956</v>
      </c>
      <c r="W1400" t="s">
        <v>0</v>
      </c>
      <c r="X1400">
        <v>12</v>
      </c>
      <c r="Y1400">
        <v>12</v>
      </c>
      <c r="Z1400" t="s">
        <v>222</v>
      </c>
      <c r="AA1400" t="s">
        <v>221</v>
      </c>
    </row>
    <row r="1401" spans="1:27" x14ac:dyDescent="0.2">
      <c r="A1401">
        <v>1399</v>
      </c>
      <c r="B1401" t="s">
        <v>0</v>
      </c>
      <c r="C1401" t="s">
        <v>2907</v>
      </c>
      <c r="D1401" t="s">
        <v>164</v>
      </c>
      <c r="E1401">
        <v>57.781999999999897</v>
      </c>
      <c r="F1401">
        <v>-124.452</v>
      </c>
      <c r="G1401">
        <v>1982</v>
      </c>
      <c r="H1401">
        <v>6</v>
      </c>
      <c r="I1401">
        <v>19</v>
      </c>
      <c r="J1401" s="17">
        <v>30121</v>
      </c>
      <c r="M1401" t="s">
        <v>430</v>
      </c>
      <c r="N1401">
        <v>10808.1</v>
      </c>
      <c r="O1401" t="s">
        <v>167</v>
      </c>
      <c r="P1401" t="s">
        <v>164</v>
      </c>
      <c r="Q1401" t="s">
        <v>166</v>
      </c>
      <c r="R1401" t="s">
        <v>164</v>
      </c>
      <c r="S1401" t="s">
        <v>2906</v>
      </c>
      <c r="T1401" t="s">
        <v>164</v>
      </c>
      <c r="U1401" t="s">
        <v>164</v>
      </c>
      <c r="V1401" s="17">
        <v>43956</v>
      </c>
      <c r="W1401" t="s">
        <v>0</v>
      </c>
      <c r="X1401">
        <v>12</v>
      </c>
      <c r="Y1401">
        <v>12</v>
      </c>
      <c r="Z1401" t="s">
        <v>222</v>
      </c>
      <c r="AA1401" t="s">
        <v>221</v>
      </c>
    </row>
    <row r="1402" spans="1:27" x14ac:dyDescent="0.2">
      <c r="A1402">
        <v>1400</v>
      </c>
      <c r="B1402" t="s">
        <v>0</v>
      </c>
      <c r="C1402" t="s">
        <v>2905</v>
      </c>
      <c r="D1402" t="s">
        <v>164</v>
      </c>
      <c r="E1402">
        <v>59.183999999999898</v>
      </c>
      <c r="F1402">
        <v>-125.45</v>
      </c>
      <c r="G1402">
        <v>1982</v>
      </c>
      <c r="H1402">
        <v>7</v>
      </c>
      <c r="I1402">
        <v>1</v>
      </c>
      <c r="J1402" s="17">
        <v>30133</v>
      </c>
      <c r="M1402" t="s">
        <v>430</v>
      </c>
      <c r="N1402">
        <v>275</v>
      </c>
      <c r="O1402" t="s">
        <v>167</v>
      </c>
      <c r="P1402" t="s">
        <v>164</v>
      </c>
      <c r="Q1402" t="s">
        <v>166</v>
      </c>
      <c r="R1402" t="s">
        <v>164</v>
      </c>
      <c r="S1402" t="s">
        <v>2904</v>
      </c>
      <c r="T1402" t="s">
        <v>164</v>
      </c>
      <c r="U1402" t="s">
        <v>164</v>
      </c>
      <c r="V1402" s="17">
        <v>43956</v>
      </c>
      <c r="W1402" t="s">
        <v>0</v>
      </c>
      <c r="X1402">
        <v>12</v>
      </c>
      <c r="Y1402">
        <v>12</v>
      </c>
      <c r="Z1402" t="s">
        <v>222</v>
      </c>
      <c r="AA1402" t="s">
        <v>221</v>
      </c>
    </row>
    <row r="1403" spans="1:27" x14ac:dyDescent="0.2">
      <c r="A1403">
        <v>1401</v>
      </c>
      <c r="B1403" t="s">
        <v>0</v>
      </c>
      <c r="C1403" t="s">
        <v>2903</v>
      </c>
      <c r="D1403" t="s">
        <v>164</v>
      </c>
      <c r="E1403">
        <v>57.64</v>
      </c>
      <c r="F1403">
        <v>-131.553</v>
      </c>
      <c r="G1403">
        <v>1982</v>
      </c>
      <c r="H1403">
        <v>6</v>
      </c>
      <c r="I1403">
        <v>25</v>
      </c>
      <c r="J1403" s="17">
        <v>30127</v>
      </c>
      <c r="M1403" t="s">
        <v>430</v>
      </c>
      <c r="N1403">
        <v>826</v>
      </c>
      <c r="O1403" t="s">
        <v>167</v>
      </c>
      <c r="P1403" t="s">
        <v>164</v>
      </c>
      <c r="Q1403" t="s">
        <v>166</v>
      </c>
      <c r="R1403" t="s">
        <v>164</v>
      </c>
      <c r="S1403" t="s">
        <v>2902</v>
      </c>
      <c r="T1403" t="s">
        <v>164</v>
      </c>
      <c r="U1403" t="s">
        <v>164</v>
      </c>
      <c r="V1403" s="17">
        <v>43956</v>
      </c>
      <c r="W1403" t="s">
        <v>0</v>
      </c>
      <c r="X1403">
        <v>12</v>
      </c>
      <c r="Y1403">
        <v>12</v>
      </c>
      <c r="Z1403" t="s">
        <v>222</v>
      </c>
      <c r="AA1403" t="s">
        <v>221</v>
      </c>
    </row>
    <row r="1404" spans="1:27" x14ac:dyDescent="0.2">
      <c r="A1404">
        <v>1402</v>
      </c>
      <c r="B1404" t="s">
        <v>0</v>
      </c>
      <c r="C1404" t="s">
        <v>2901</v>
      </c>
      <c r="D1404" t="s">
        <v>164</v>
      </c>
      <c r="E1404">
        <v>57.918999999999897</v>
      </c>
      <c r="F1404">
        <v>-131.21600000000001</v>
      </c>
      <c r="G1404">
        <v>1983</v>
      </c>
      <c r="H1404">
        <v>5</v>
      </c>
      <c r="I1404">
        <v>15</v>
      </c>
      <c r="J1404" s="17">
        <v>30451</v>
      </c>
      <c r="M1404" t="s">
        <v>430</v>
      </c>
      <c r="N1404">
        <v>370</v>
      </c>
      <c r="O1404" t="s">
        <v>185</v>
      </c>
      <c r="P1404" t="s">
        <v>164</v>
      </c>
      <c r="Q1404" t="s">
        <v>166</v>
      </c>
      <c r="R1404" t="s">
        <v>164</v>
      </c>
      <c r="S1404" t="s">
        <v>2900</v>
      </c>
      <c r="T1404" t="s">
        <v>164</v>
      </c>
      <c r="U1404" t="s">
        <v>164</v>
      </c>
      <c r="V1404" s="17">
        <v>43956</v>
      </c>
      <c r="W1404" t="s">
        <v>0</v>
      </c>
      <c r="X1404">
        <v>12</v>
      </c>
      <c r="Y1404">
        <v>12</v>
      </c>
      <c r="Z1404" t="s">
        <v>222</v>
      </c>
      <c r="AA1404" t="s">
        <v>221</v>
      </c>
    </row>
    <row r="1405" spans="1:27" x14ac:dyDescent="0.2">
      <c r="A1405">
        <v>1403</v>
      </c>
      <c r="B1405" t="s">
        <v>0</v>
      </c>
      <c r="C1405" t="s">
        <v>2899</v>
      </c>
      <c r="D1405" t="s">
        <v>164</v>
      </c>
      <c r="E1405">
        <v>57.677</v>
      </c>
      <c r="F1405">
        <v>-130.33000000000001</v>
      </c>
      <c r="G1405">
        <v>1982</v>
      </c>
      <c r="H1405">
        <v>6</v>
      </c>
      <c r="I1405">
        <v>25</v>
      </c>
      <c r="J1405" s="17">
        <v>30127</v>
      </c>
      <c r="M1405" t="s">
        <v>430</v>
      </c>
      <c r="N1405">
        <v>7947</v>
      </c>
      <c r="O1405" t="s">
        <v>167</v>
      </c>
      <c r="P1405" t="s">
        <v>164</v>
      </c>
      <c r="Q1405" t="s">
        <v>166</v>
      </c>
      <c r="R1405" t="s">
        <v>164</v>
      </c>
      <c r="S1405" t="s">
        <v>2898</v>
      </c>
      <c r="T1405" t="s">
        <v>164</v>
      </c>
      <c r="U1405" t="s">
        <v>164</v>
      </c>
      <c r="V1405" s="17">
        <v>43956</v>
      </c>
      <c r="W1405" t="s">
        <v>0</v>
      </c>
      <c r="X1405">
        <v>12</v>
      </c>
      <c r="Y1405">
        <v>12</v>
      </c>
      <c r="Z1405" t="s">
        <v>222</v>
      </c>
      <c r="AA1405" t="s">
        <v>221</v>
      </c>
    </row>
    <row r="1406" spans="1:27" x14ac:dyDescent="0.2">
      <c r="A1406">
        <v>1404</v>
      </c>
      <c r="B1406" t="s">
        <v>0</v>
      </c>
      <c r="C1406" t="s">
        <v>2897</v>
      </c>
      <c r="D1406" t="s">
        <v>164</v>
      </c>
      <c r="E1406">
        <v>58.155000000000001</v>
      </c>
      <c r="F1406">
        <v>-125.84</v>
      </c>
      <c r="G1406">
        <v>1982</v>
      </c>
      <c r="H1406">
        <v>7</v>
      </c>
      <c r="I1406">
        <v>1</v>
      </c>
      <c r="J1406" s="17">
        <v>30133</v>
      </c>
      <c r="M1406" t="s">
        <v>430</v>
      </c>
      <c r="N1406">
        <v>304.8</v>
      </c>
      <c r="O1406" t="s">
        <v>167</v>
      </c>
      <c r="P1406" t="s">
        <v>164</v>
      </c>
      <c r="Q1406" t="s">
        <v>166</v>
      </c>
      <c r="R1406" t="s">
        <v>164</v>
      </c>
      <c r="S1406" t="s">
        <v>2896</v>
      </c>
      <c r="T1406" t="s">
        <v>164</v>
      </c>
      <c r="U1406" t="s">
        <v>164</v>
      </c>
      <c r="V1406" s="17">
        <v>43956</v>
      </c>
      <c r="W1406" t="s">
        <v>0</v>
      </c>
      <c r="X1406">
        <v>12</v>
      </c>
      <c r="Y1406">
        <v>12</v>
      </c>
      <c r="Z1406" t="s">
        <v>222</v>
      </c>
      <c r="AA1406" t="s">
        <v>221</v>
      </c>
    </row>
    <row r="1407" spans="1:27" x14ac:dyDescent="0.2">
      <c r="A1407">
        <v>1405</v>
      </c>
      <c r="B1407" t="s">
        <v>0</v>
      </c>
      <c r="C1407" t="s">
        <v>2895</v>
      </c>
      <c r="D1407" t="s">
        <v>164</v>
      </c>
      <c r="E1407">
        <v>57.860999999999898</v>
      </c>
      <c r="F1407">
        <v>-120.121</v>
      </c>
      <c r="G1407">
        <v>1982</v>
      </c>
      <c r="H1407">
        <v>7</v>
      </c>
      <c r="I1407">
        <v>26</v>
      </c>
      <c r="J1407" s="17">
        <v>30158</v>
      </c>
      <c r="M1407" t="s">
        <v>430</v>
      </c>
      <c r="N1407">
        <v>6616</v>
      </c>
      <c r="O1407" t="s">
        <v>167</v>
      </c>
      <c r="P1407" t="s">
        <v>164</v>
      </c>
      <c r="Q1407" t="s">
        <v>166</v>
      </c>
      <c r="R1407" t="s">
        <v>164</v>
      </c>
      <c r="S1407" t="s">
        <v>2894</v>
      </c>
      <c r="T1407" t="s">
        <v>164</v>
      </c>
      <c r="U1407" t="s">
        <v>164</v>
      </c>
      <c r="V1407" s="17">
        <v>43956</v>
      </c>
      <c r="W1407" t="s">
        <v>0</v>
      </c>
      <c r="X1407">
        <v>9</v>
      </c>
      <c r="Y1407">
        <v>9</v>
      </c>
      <c r="Z1407" t="s">
        <v>393</v>
      </c>
      <c r="AA1407" t="s">
        <v>392</v>
      </c>
    </row>
    <row r="1408" spans="1:27" x14ac:dyDescent="0.2">
      <c r="A1408">
        <v>1406</v>
      </c>
      <c r="B1408" t="s">
        <v>0</v>
      </c>
      <c r="C1408" t="s">
        <v>2893</v>
      </c>
      <c r="D1408" t="s">
        <v>164</v>
      </c>
      <c r="E1408">
        <v>57.976999999999897</v>
      </c>
      <c r="F1408">
        <v>-120.012</v>
      </c>
      <c r="G1408">
        <v>1982</v>
      </c>
      <c r="H1408">
        <v>7</v>
      </c>
      <c r="I1408">
        <v>26</v>
      </c>
      <c r="J1408" s="17">
        <v>30158</v>
      </c>
      <c r="M1408" t="s">
        <v>430</v>
      </c>
      <c r="N1408">
        <v>1920</v>
      </c>
      <c r="O1408" t="s">
        <v>167</v>
      </c>
      <c r="P1408" t="s">
        <v>164</v>
      </c>
      <c r="Q1408" t="s">
        <v>166</v>
      </c>
      <c r="R1408" t="s">
        <v>164</v>
      </c>
      <c r="S1408" t="s">
        <v>2892</v>
      </c>
      <c r="T1408" t="s">
        <v>164</v>
      </c>
      <c r="U1408" t="s">
        <v>164</v>
      </c>
      <c r="V1408" s="17">
        <v>43956</v>
      </c>
      <c r="W1408" t="s">
        <v>0</v>
      </c>
      <c r="X1408">
        <v>9</v>
      </c>
      <c r="Y1408">
        <v>9</v>
      </c>
      <c r="Z1408" t="s">
        <v>393</v>
      </c>
      <c r="AA1408" t="s">
        <v>392</v>
      </c>
    </row>
    <row r="1409" spans="1:27" x14ac:dyDescent="0.2">
      <c r="A1409">
        <v>1407</v>
      </c>
      <c r="B1409" t="s">
        <v>0</v>
      </c>
      <c r="C1409" t="s">
        <v>2891</v>
      </c>
      <c r="D1409" t="s">
        <v>164</v>
      </c>
      <c r="E1409">
        <v>57.476999999999897</v>
      </c>
      <c r="F1409">
        <v>-120.066</v>
      </c>
      <c r="G1409">
        <v>1982</v>
      </c>
      <c r="H1409">
        <v>6</v>
      </c>
      <c r="I1409">
        <v>18</v>
      </c>
      <c r="J1409" s="17">
        <v>30120</v>
      </c>
      <c r="M1409" t="s">
        <v>430</v>
      </c>
      <c r="N1409">
        <v>308</v>
      </c>
      <c r="O1409" t="s">
        <v>167</v>
      </c>
      <c r="P1409" t="s">
        <v>164</v>
      </c>
      <c r="Q1409" t="s">
        <v>166</v>
      </c>
      <c r="R1409" t="s">
        <v>164</v>
      </c>
      <c r="S1409" t="s">
        <v>2890</v>
      </c>
      <c r="T1409" t="s">
        <v>164</v>
      </c>
      <c r="U1409" t="s">
        <v>164</v>
      </c>
      <c r="V1409" s="17">
        <v>43956</v>
      </c>
      <c r="W1409" t="s">
        <v>0</v>
      </c>
      <c r="X1409">
        <v>9</v>
      </c>
      <c r="Y1409">
        <v>9</v>
      </c>
      <c r="Z1409" t="s">
        <v>393</v>
      </c>
      <c r="AA1409" t="s">
        <v>392</v>
      </c>
    </row>
    <row r="1410" spans="1:27" x14ac:dyDescent="0.2">
      <c r="A1410">
        <v>1408</v>
      </c>
      <c r="B1410" t="s">
        <v>0</v>
      </c>
      <c r="C1410" t="s">
        <v>2889</v>
      </c>
      <c r="D1410" t="s">
        <v>164</v>
      </c>
      <c r="E1410">
        <v>57.655000000000001</v>
      </c>
      <c r="F1410">
        <v>-120.066</v>
      </c>
      <c r="G1410">
        <v>1982</v>
      </c>
      <c r="H1410">
        <v>6</v>
      </c>
      <c r="I1410">
        <v>27</v>
      </c>
      <c r="J1410" s="17">
        <v>30129</v>
      </c>
      <c r="M1410" t="s">
        <v>430</v>
      </c>
      <c r="N1410">
        <v>4120</v>
      </c>
      <c r="O1410" t="s">
        <v>167</v>
      </c>
      <c r="P1410" t="s">
        <v>164</v>
      </c>
      <c r="Q1410" t="s">
        <v>166</v>
      </c>
      <c r="R1410" t="s">
        <v>164</v>
      </c>
      <c r="S1410" t="s">
        <v>2888</v>
      </c>
      <c r="T1410" t="s">
        <v>164</v>
      </c>
      <c r="U1410" t="s">
        <v>164</v>
      </c>
      <c r="V1410" s="17">
        <v>43956</v>
      </c>
      <c r="W1410" t="s">
        <v>0</v>
      </c>
      <c r="X1410">
        <v>9</v>
      </c>
      <c r="Y1410">
        <v>9</v>
      </c>
      <c r="Z1410" t="s">
        <v>393</v>
      </c>
      <c r="AA1410" t="s">
        <v>392</v>
      </c>
    </row>
    <row r="1411" spans="1:27" x14ac:dyDescent="0.2">
      <c r="A1411">
        <v>1409</v>
      </c>
      <c r="B1411" t="s">
        <v>0</v>
      </c>
      <c r="C1411" t="s">
        <v>2887</v>
      </c>
      <c r="D1411" t="s">
        <v>164</v>
      </c>
      <c r="E1411">
        <v>56.509999999999899</v>
      </c>
      <c r="F1411">
        <v>-120.004</v>
      </c>
      <c r="G1411">
        <v>1982</v>
      </c>
      <c r="H1411">
        <v>6</v>
      </c>
      <c r="I1411">
        <v>13</v>
      </c>
      <c r="J1411" s="17">
        <v>30115</v>
      </c>
      <c r="M1411" t="s">
        <v>430</v>
      </c>
      <c r="N1411">
        <v>12336</v>
      </c>
      <c r="O1411" t="s">
        <v>167</v>
      </c>
      <c r="P1411" t="s">
        <v>164</v>
      </c>
      <c r="Q1411" t="s">
        <v>166</v>
      </c>
      <c r="R1411" t="s">
        <v>164</v>
      </c>
      <c r="S1411" t="s">
        <v>2886</v>
      </c>
      <c r="T1411" t="s">
        <v>164</v>
      </c>
      <c r="U1411" t="s">
        <v>164</v>
      </c>
      <c r="V1411" s="17">
        <v>43956</v>
      </c>
      <c r="W1411" t="s">
        <v>0</v>
      </c>
      <c r="X1411">
        <v>9</v>
      </c>
      <c r="Y1411">
        <v>9</v>
      </c>
      <c r="Z1411" t="s">
        <v>393</v>
      </c>
      <c r="AA1411" t="s">
        <v>392</v>
      </c>
    </row>
    <row r="1412" spans="1:27" x14ac:dyDescent="0.2">
      <c r="A1412">
        <v>1410</v>
      </c>
      <c r="B1412" t="s">
        <v>0</v>
      </c>
      <c r="C1412" t="s">
        <v>2885</v>
      </c>
      <c r="D1412" t="s">
        <v>164</v>
      </c>
      <c r="E1412">
        <v>56.369</v>
      </c>
      <c r="F1412">
        <v>-121.15</v>
      </c>
      <c r="G1412">
        <v>1982</v>
      </c>
      <c r="H1412">
        <v>5</v>
      </c>
      <c r="I1412">
        <v>23</v>
      </c>
      <c r="J1412" s="17">
        <v>30094</v>
      </c>
      <c r="M1412" t="s">
        <v>430</v>
      </c>
      <c r="N1412">
        <v>260.10000000000002</v>
      </c>
      <c r="O1412" t="s">
        <v>185</v>
      </c>
      <c r="P1412" t="s">
        <v>164</v>
      </c>
      <c r="Q1412" t="s">
        <v>166</v>
      </c>
      <c r="R1412" t="s">
        <v>164</v>
      </c>
      <c r="S1412" t="s">
        <v>2884</v>
      </c>
      <c r="T1412" t="s">
        <v>164</v>
      </c>
      <c r="U1412" t="s">
        <v>164</v>
      </c>
      <c r="V1412" s="17">
        <v>43956</v>
      </c>
      <c r="W1412" t="s">
        <v>0</v>
      </c>
      <c r="X1412">
        <v>9</v>
      </c>
      <c r="Y1412">
        <v>9</v>
      </c>
      <c r="Z1412" t="s">
        <v>393</v>
      </c>
      <c r="AA1412" t="s">
        <v>392</v>
      </c>
    </row>
    <row r="1413" spans="1:27" x14ac:dyDescent="0.2">
      <c r="A1413">
        <v>1411</v>
      </c>
      <c r="B1413" t="s">
        <v>0</v>
      </c>
      <c r="C1413" t="s">
        <v>2883</v>
      </c>
      <c r="D1413" t="s">
        <v>164</v>
      </c>
      <c r="E1413">
        <v>55.918999999999897</v>
      </c>
      <c r="F1413">
        <v>-121.453999999999</v>
      </c>
      <c r="G1413">
        <v>1982</v>
      </c>
      <c r="H1413">
        <v>5</v>
      </c>
      <c r="I1413">
        <v>22</v>
      </c>
      <c r="J1413" s="17">
        <v>30093</v>
      </c>
      <c r="M1413" t="s">
        <v>430</v>
      </c>
      <c r="N1413">
        <v>450</v>
      </c>
      <c r="O1413" t="s">
        <v>185</v>
      </c>
      <c r="P1413" t="s">
        <v>164</v>
      </c>
      <c r="Q1413" t="s">
        <v>166</v>
      </c>
      <c r="R1413" t="s">
        <v>164</v>
      </c>
      <c r="S1413" t="s">
        <v>2882</v>
      </c>
      <c r="T1413" t="s">
        <v>164</v>
      </c>
      <c r="U1413" t="s">
        <v>164</v>
      </c>
      <c r="V1413" s="17">
        <v>43956</v>
      </c>
      <c r="W1413" t="s">
        <v>0</v>
      </c>
      <c r="X1413">
        <v>9</v>
      </c>
      <c r="Y1413">
        <v>9</v>
      </c>
      <c r="Z1413" t="s">
        <v>393</v>
      </c>
      <c r="AA1413" t="s">
        <v>392</v>
      </c>
    </row>
    <row r="1414" spans="1:27" x14ac:dyDescent="0.2">
      <c r="A1414">
        <v>1412</v>
      </c>
      <c r="B1414" t="s">
        <v>0</v>
      </c>
      <c r="C1414" t="s">
        <v>2881</v>
      </c>
      <c r="D1414" t="s">
        <v>164</v>
      </c>
      <c r="E1414">
        <v>56.0459999999999</v>
      </c>
      <c r="F1414">
        <v>-121.44</v>
      </c>
      <c r="G1414">
        <v>1982</v>
      </c>
      <c r="H1414">
        <v>5</v>
      </c>
      <c r="I1414">
        <v>20</v>
      </c>
      <c r="J1414" s="17">
        <v>30091</v>
      </c>
      <c r="M1414" t="s">
        <v>430</v>
      </c>
      <c r="N1414">
        <v>210</v>
      </c>
      <c r="O1414" t="s">
        <v>185</v>
      </c>
      <c r="P1414" t="s">
        <v>164</v>
      </c>
      <c r="Q1414" t="s">
        <v>166</v>
      </c>
      <c r="R1414" t="s">
        <v>164</v>
      </c>
      <c r="S1414" t="s">
        <v>2880</v>
      </c>
      <c r="T1414" t="s">
        <v>164</v>
      </c>
      <c r="U1414" t="s">
        <v>164</v>
      </c>
      <c r="V1414" s="17">
        <v>43956</v>
      </c>
      <c r="W1414" t="s">
        <v>0</v>
      </c>
      <c r="X1414">
        <v>9</v>
      </c>
      <c r="Y1414">
        <v>9</v>
      </c>
      <c r="Z1414" t="s">
        <v>393</v>
      </c>
      <c r="AA1414" t="s">
        <v>392</v>
      </c>
    </row>
    <row r="1415" spans="1:27" x14ac:dyDescent="0.2">
      <c r="A1415">
        <v>1413</v>
      </c>
      <c r="B1415" t="s">
        <v>0</v>
      </c>
      <c r="C1415" t="s">
        <v>2879</v>
      </c>
      <c r="D1415" t="s">
        <v>164</v>
      </c>
      <c r="E1415">
        <v>55.597000000000001</v>
      </c>
      <c r="F1415">
        <v>-129.49700000000001</v>
      </c>
      <c r="G1415">
        <v>1982</v>
      </c>
      <c r="H1415">
        <v>6</v>
      </c>
      <c r="I1415">
        <v>26</v>
      </c>
      <c r="J1415" s="17">
        <v>30128</v>
      </c>
      <c r="M1415" t="s">
        <v>430</v>
      </c>
      <c r="N1415">
        <v>389</v>
      </c>
      <c r="O1415" t="s">
        <v>185</v>
      </c>
      <c r="P1415" t="s">
        <v>164</v>
      </c>
      <c r="Q1415" t="s">
        <v>166</v>
      </c>
      <c r="R1415" t="s">
        <v>164</v>
      </c>
      <c r="S1415" t="s">
        <v>2878</v>
      </c>
      <c r="T1415" t="s">
        <v>164</v>
      </c>
      <c r="U1415" t="s">
        <v>164</v>
      </c>
      <c r="V1415" s="17">
        <v>43956</v>
      </c>
      <c r="W1415" t="s">
        <v>0</v>
      </c>
      <c r="X1415">
        <v>13</v>
      </c>
      <c r="Y1415">
        <v>13</v>
      </c>
      <c r="Z1415" t="s">
        <v>208</v>
      </c>
      <c r="AA1415" t="s">
        <v>207</v>
      </c>
    </row>
    <row r="1416" spans="1:27" x14ac:dyDescent="0.2">
      <c r="A1416">
        <v>1414</v>
      </c>
      <c r="B1416" t="s">
        <v>0</v>
      </c>
      <c r="C1416" t="s">
        <v>2877</v>
      </c>
      <c r="D1416" t="s">
        <v>164</v>
      </c>
      <c r="E1416">
        <v>55.009999999999899</v>
      </c>
      <c r="F1416">
        <v>-124.941</v>
      </c>
      <c r="G1416">
        <v>1982</v>
      </c>
      <c r="H1416">
        <v>6</v>
      </c>
      <c r="I1416">
        <v>8</v>
      </c>
      <c r="J1416" s="17">
        <v>30110</v>
      </c>
      <c r="M1416" t="s">
        <v>430</v>
      </c>
      <c r="N1416">
        <v>409.89999999999901</v>
      </c>
      <c r="O1416" t="s">
        <v>185</v>
      </c>
      <c r="P1416" t="s">
        <v>164</v>
      </c>
      <c r="Q1416" t="s">
        <v>166</v>
      </c>
      <c r="R1416" t="s">
        <v>164</v>
      </c>
      <c r="S1416" t="s">
        <v>2876</v>
      </c>
      <c r="T1416" t="s">
        <v>164</v>
      </c>
      <c r="U1416" t="s">
        <v>164</v>
      </c>
      <c r="V1416" s="17">
        <v>43956</v>
      </c>
      <c r="W1416" t="s">
        <v>0</v>
      </c>
      <c r="X1416">
        <v>14</v>
      </c>
      <c r="Y1416">
        <v>14</v>
      </c>
      <c r="Z1416" t="s">
        <v>163</v>
      </c>
      <c r="AA1416" t="s">
        <v>162</v>
      </c>
    </row>
    <row r="1417" spans="1:27" x14ac:dyDescent="0.2">
      <c r="A1417">
        <v>1415</v>
      </c>
      <c r="B1417" t="s">
        <v>0</v>
      </c>
      <c r="C1417" t="s">
        <v>2875</v>
      </c>
      <c r="D1417" t="s">
        <v>164</v>
      </c>
      <c r="E1417">
        <v>54.531999999999897</v>
      </c>
      <c r="F1417">
        <v>-122.354</v>
      </c>
      <c r="G1417">
        <v>1982</v>
      </c>
      <c r="H1417">
        <v>6</v>
      </c>
      <c r="I1417">
        <v>18</v>
      </c>
      <c r="J1417" s="17">
        <v>30120</v>
      </c>
      <c r="M1417" t="s">
        <v>430</v>
      </c>
      <c r="N1417">
        <v>806.2</v>
      </c>
      <c r="O1417" t="s">
        <v>185</v>
      </c>
      <c r="P1417" t="s">
        <v>164</v>
      </c>
      <c r="Q1417" t="s">
        <v>166</v>
      </c>
      <c r="R1417" t="s">
        <v>164</v>
      </c>
      <c r="S1417" t="s">
        <v>2874</v>
      </c>
      <c r="T1417" t="s">
        <v>164</v>
      </c>
      <c r="U1417" t="s">
        <v>164</v>
      </c>
      <c r="V1417" s="17">
        <v>43956</v>
      </c>
      <c r="W1417" t="s">
        <v>0</v>
      </c>
      <c r="X1417">
        <v>14</v>
      </c>
      <c r="Y1417">
        <v>14</v>
      </c>
      <c r="Z1417" t="s">
        <v>163</v>
      </c>
      <c r="AA1417" t="s">
        <v>162</v>
      </c>
    </row>
    <row r="1418" spans="1:27" x14ac:dyDescent="0.2">
      <c r="A1418">
        <v>1416</v>
      </c>
      <c r="B1418" t="s">
        <v>0</v>
      </c>
      <c r="C1418" t="s">
        <v>2873</v>
      </c>
      <c r="D1418" t="s">
        <v>164</v>
      </c>
      <c r="E1418">
        <v>54.575000000000003</v>
      </c>
      <c r="F1418">
        <v>-126.468</v>
      </c>
      <c r="G1418">
        <v>1982</v>
      </c>
      <c r="H1418">
        <v>6</v>
      </c>
      <c r="I1418">
        <v>18</v>
      </c>
      <c r="J1418" s="17">
        <v>30120</v>
      </c>
      <c r="M1418" t="s">
        <v>430</v>
      </c>
      <c r="N1418">
        <v>1010.5</v>
      </c>
      <c r="O1418" t="s">
        <v>185</v>
      </c>
      <c r="P1418" t="s">
        <v>164</v>
      </c>
      <c r="Q1418" t="s">
        <v>166</v>
      </c>
      <c r="R1418" t="s">
        <v>164</v>
      </c>
      <c r="S1418" t="s">
        <v>2872</v>
      </c>
      <c r="T1418" t="s">
        <v>164</v>
      </c>
      <c r="U1418" t="s">
        <v>164</v>
      </c>
      <c r="V1418" s="17">
        <v>43956</v>
      </c>
      <c r="W1418" t="s">
        <v>0</v>
      </c>
      <c r="X1418">
        <v>14</v>
      </c>
      <c r="Y1418">
        <v>14</v>
      </c>
      <c r="Z1418" t="s">
        <v>163</v>
      </c>
      <c r="AA1418" t="s">
        <v>162</v>
      </c>
    </row>
    <row r="1419" spans="1:27" x14ac:dyDescent="0.2">
      <c r="A1419">
        <v>1417</v>
      </c>
      <c r="B1419" t="s">
        <v>0</v>
      </c>
      <c r="C1419" t="s">
        <v>2871</v>
      </c>
      <c r="D1419" t="s">
        <v>164</v>
      </c>
      <c r="E1419">
        <v>54.177</v>
      </c>
      <c r="F1419">
        <v>-126.642</v>
      </c>
      <c r="G1419">
        <v>1983</v>
      </c>
      <c r="H1419">
        <v>5</v>
      </c>
      <c r="I1419">
        <v>29</v>
      </c>
      <c r="J1419" s="17">
        <v>30465</v>
      </c>
      <c r="M1419" t="s">
        <v>430</v>
      </c>
      <c r="N1419">
        <v>18208</v>
      </c>
      <c r="O1419" t="s">
        <v>185</v>
      </c>
      <c r="P1419" t="s">
        <v>164</v>
      </c>
      <c r="Q1419" t="s">
        <v>166</v>
      </c>
      <c r="R1419" t="s">
        <v>164</v>
      </c>
      <c r="S1419" t="s">
        <v>2870</v>
      </c>
      <c r="T1419" t="s">
        <v>164</v>
      </c>
      <c r="U1419" t="s">
        <v>164</v>
      </c>
      <c r="V1419" s="17">
        <v>43956</v>
      </c>
      <c r="W1419" t="s">
        <v>0</v>
      </c>
      <c r="X1419">
        <v>14</v>
      </c>
      <c r="Y1419">
        <v>14</v>
      </c>
      <c r="Z1419" t="s">
        <v>163</v>
      </c>
      <c r="AA1419" t="s">
        <v>162</v>
      </c>
    </row>
    <row r="1420" spans="1:27" x14ac:dyDescent="0.2">
      <c r="A1420">
        <v>1418</v>
      </c>
      <c r="B1420" t="s">
        <v>0</v>
      </c>
      <c r="C1420" t="s">
        <v>2869</v>
      </c>
      <c r="D1420" t="s">
        <v>164</v>
      </c>
      <c r="E1420">
        <v>54.003</v>
      </c>
      <c r="F1420">
        <v>-126.905</v>
      </c>
      <c r="G1420">
        <v>1984</v>
      </c>
      <c r="H1420">
        <v>7</v>
      </c>
      <c r="I1420">
        <v>27</v>
      </c>
      <c r="J1420" s="17">
        <v>30890</v>
      </c>
      <c r="M1420" t="s">
        <v>430</v>
      </c>
      <c r="N1420">
        <v>354</v>
      </c>
      <c r="O1420" t="s">
        <v>185</v>
      </c>
      <c r="P1420" t="s">
        <v>164</v>
      </c>
      <c r="Q1420" t="s">
        <v>166</v>
      </c>
      <c r="R1420" t="s">
        <v>164</v>
      </c>
      <c r="S1420" t="s">
        <v>2868</v>
      </c>
      <c r="T1420" t="s">
        <v>164</v>
      </c>
      <c r="U1420" t="s">
        <v>164</v>
      </c>
      <c r="V1420" s="17">
        <v>43956</v>
      </c>
      <c r="W1420" t="s">
        <v>0</v>
      </c>
      <c r="X1420">
        <v>14</v>
      </c>
      <c r="Y1420">
        <v>14</v>
      </c>
      <c r="Z1420" t="s">
        <v>163</v>
      </c>
      <c r="AA1420" t="s">
        <v>162</v>
      </c>
    </row>
    <row r="1421" spans="1:27" x14ac:dyDescent="0.2">
      <c r="A1421">
        <v>1419</v>
      </c>
      <c r="B1421" t="s">
        <v>0</v>
      </c>
      <c r="C1421" t="s">
        <v>2867</v>
      </c>
      <c r="D1421" t="s">
        <v>164</v>
      </c>
      <c r="E1421">
        <v>50.948</v>
      </c>
      <c r="F1421">
        <v>-117.345</v>
      </c>
      <c r="G1421">
        <v>1981</v>
      </c>
      <c r="H1421">
        <v>8</v>
      </c>
      <c r="I1421">
        <v>18</v>
      </c>
      <c r="J1421" s="17">
        <v>29816</v>
      </c>
      <c r="M1421" t="s">
        <v>430</v>
      </c>
      <c r="N1421">
        <v>247</v>
      </c>
      <c r="O1421" t="s">
        <v>167</v>
      </c>
      <c r="P1421" t="s">
        <v>164</v>
      </c>
      <c r="Q1421" t="s">
        <v>166</v>
      </c>
      <c r="R1421" t="s">
        <v>164</v>
      </c>
      <c r="S1421" t="s">
        <v>2866</v>
      </c>
      <c r="T1421" t="s">
        <v>164</v>
      </c>
      <c r="U1421" t="s">
        <v>164</v>
      </c>
      <c r="V1421" s="17">
        <v>43956</v>
      </c>
      <c r="W1421" t="s">
        <v>0</v>
      </c>
      <c r="X1421">
        <v>14</v>
      </c>
      <c r="Y1421">
        <v>14</v>
      </c>
      <c r="Z1421" t="s">
        <v>163</v>
      </c>
      <c r="AA1421" t="s">
        <v>162</v>
      </c>
    </row>
    <row r="1422" spans="1:27" x14ac:dyDescent="0.2">
      <c r="A1422">
        <v>1420</v>
      </c>
      <c r="B1422" t="s">
        <v>0</v>
      </c>
      <c r="C1422" t="s">
        <v>2865</v>
      </c>
      <c r="D1422" t="s">
        <v>164</v>
      </c>
      <c r="E1422">
        <v>52.5459999999999</v>
      </c>
      <c r="F1422">
        <v>-119.43300000000001</v>
      </c>
      <c r="G1422">
        <v>1981</v>
      </c>
      <c r="H1422">
        <v>8</v>
      </c>
      <c r="I1422">
        <v>9</v>
      </c>
      <c r="J1422" s="17">
        <v>29807</v>
      </c>
      <c r="M1422" t="s">
        <v>430</v>
      </c>
      <c r="N1422">
        <v>260</v>
      </c>
      <c r="O1422" t="s">
        <v>185</v>
      </c>
      <c r="P1422" t="s">
        <v>164</v>
      </c>
      <c r="Q1422" t="s">
        <v>166</v>
      </c>
      <c r="R1422" t="s">
        <v>164</v>
      </c>
      <c r="S1422" t="s">
        <v>2864</v>
      </c>
      <c r="T1422" t="s">
        <v>164</v>
      </c>
      <c r="U1422" t="s">
        <v>164</v>
      </c>
      <c r="V1422" s="17">
        <v>43956</v>
      </c>
      <c r="W1422" t="s">
        <v>0</v>
      </c>
      <c r="X1422">
        <v>14</v>
      </c>
      <c r="Y1422">
        <v>14</v>
      </c>
      <c r="Z1422" t="s">
        <v>163</v>
      </c>
      <c r="AA1422" t="s">
        <v>162</v>
      </c>
    </row>
    <row r="1423" spans="1:27" x14ac:dyDescent="0.2">
      <c r="A1423">
        <v>1421</v>
      </c>
      <c r="B1423" t="s">
        <v>0</v>
      </c>
      <c r="C1423" t="s">
        <v>2863</v>
      </c>
      <c r="D1423" t="s">
        <v>164</v>
      </c>
      <c r="E1423">
        <v>53.031999999999897</v>
      </c>
      <c r="F1423">
        <v>-124.996</v>
      </c>
      <c r="G1423">
        <v>1982</v>
      </c>
      <c r="H1423">
        <v>6</v>
      </c>
      <c r="I1423">
        <v>11</v>
      </c>
      <c r="J1423" s="17">
        <v>30113</v>
      </c>
      <c r="M1423" t="s">
        <v>430</v>
      </c>
      <c r="N1423">
        <v>245</v>
      </c>
      <c r="O1423" t="s">
        <v>185</v>
      </c>
      <c r="P1423" t="s">
        <v>164</v>
      </c>
      <c r="Q1423" t="s">
        <v>166</v>
      </c>
      <c r="R1423" t="s">
        <v>164</v>
      </c>
      <c r="S1423" t="s">
        <v>2862</v>
      </c>
      <c r="T1423" t="s">
        <v>164</v>
      </c>
      <c r="U1423" t="s">
        <v>164</v>
      </c>
      <c r="V1423" s="17">
        <v>43956</v>
      </c>
      <c r="W1423" t="s">
        <v>0</v>
      </c>
      <c r="X1423">
        <v>14</v>
      </c>
      <c r="Y1423">
        <v>14</v>
      </c>
      <c r="Z1423" t="s">
        <v>163</v>
      </c>
      <c r="AA1423" t="s">
        <v>162</v>
      </c>
    </row>
    <row r="1424" spans="1:27" x14ac:dyDescent="0.2">
      <c r="A1424">
        <v>1422</v>
      </c>
      <c r="B1424" t="s">
        <v>0</v>
      </c>
      <c r="C1424" t="s">
        <v>2861</v>
      </c>
      <c r="D1424" t="s">
        <v>164</v>
      </c>
      <c r="E1424">
        <v>53.383000000000003</v>
      </c>
      <c r="F1424">
        <v>-124.259</v>
      </c>
      <c r="G1424">
        <v>1982</v>
      </c>
      <c r="H1424">
        <v>6</v>
      </c>
      <c r="I1424">
        <v>19</v>
      </c>
      <c r="J1424" s="17">
        <v>30121</v>
      </c>
      <c r="M1424" t="s">
        <v>430</v>
      </c>
      <c r="N1424">
        <v>1345.3</v>
      </c>
      <c r="O1424" t="s">
        <v>167</v>
      </c>
      <c r="P1424" t="s">
        <v>164</v>
      </c>
      <c r="Q1424" t="s">
        <v>166</v>
      </c>
      <c r="R1424" t="s">
        <v>164</v>
      </c>
      <c r="S1424" t="s">
        <v>2860</v>
      </c>
      <c r="T1424" t="s">
        <v>164</v>
      </c>
      <c r="U1424" t="s">
        <v>164</v>
      </c>
      <c r="V1424" s="17">
        <v>43956</v>
      </c>
      <c r="W1424" t="s">
        <v>0</v>
      </c>
      <c r="X1424">
        <v>14</v>
      </c>
      <c r="Y1424">
        <v>14</v>
      </c>
      <c r="Z1424" t="s">
        <v>163</v>
      </c>
      <c r="AA1424" t="s">
        <v>162</v>
      </c>
    </row>
    <row r="1425" spans="1:27" x14ac:dyDescent="0.2">
      <c r="A1425">
        <v>1423</v>
      </c>
      <c r="B1425" t="s">
        <v>0</v>
      </c>
      <c r="C1425" t="s">
        <v>2859</v>
      </c>
      <c r="D1425" t="s">
        <v>164</v>
      </c>
      <c r="E1425">
        <v>53.398000000000003</v>
      </c>
      <c r="F1425">
        <v>-123.845</v>
      </c>
      <c r="G1425">
        <v>1982</v>
      </c>
      <c r="H1425">
        <v>6</v>
      </c>
      <c r="I1425">
        <v>19</v>
      </c>
      <c r="J1425" s="17">
        <v>30121</v>
      </c>
      <c r="M1425" t="s">
        <v>430</v>
      </c>
      <c r="N1425">
        <v>2741</v>
      </c>
      <c r="O1425" t="s">
        <v>167</v>
      </c>
      <c r="P1425" t="s">
        <v>164</v>
      </c>
      <c r="Q1425" t="s">
        <v>166</v>
      </c>
      <c r="R1425" t="s">
        <v>164</v>
      </c>
      <c r="S1425" t="s">
        <v>2858</v>
      </c>
      <c r="T1425" t="s">
        <v>164</v>
      </c>
      <c r="U1425" t="s">
        <v>164</v>
      </c>
      <c r="V1425" s="17">
        <v>43956</v>
      </c>
      <c r="W1425" t="s">
        <v>0</v>
      </c>
      <c r="X1425">
        <v>14</v>
      </c>
      <c r="Y1425">
        <v>14</v>
      </c>
      <c r="Z1425" t="s">
        <v>163</v>
      </c>
      <c r="AA1425" t="s">
        <v>162</v>
      </c>
    </row>
    <row r="1426" spans="1:27" x14ac:dyDescent="0.2">
      <c r="A1426">
        <v>1424</v>
      </c>
      <c r="B1426" t="s">
        <v>0</v>
      </c>
      <c r="C1426" t="s">
        <v>2857</v>
      </c>
      <c r="D1426" t="s">
        <v>164</v>
      </c>
      <c r="E1426">
        <v>53.018000000000001</v>
      </c>
      <c r="F1426">
        <v>-121.242999999999</v>
      </c>
      <c r="G1426">
        <v>1981</v>
      </c>
      <c r="H1426">
        <v>9</v>
      </c>
      <c r="I1426">
        <v>12</v>
      </c>
      <c r="J1426" s="17">
        <v>29841</v>
      </c>
      <c r="M1426" t="s">
        <v>430</v>
      </c>
      <c r="N1426">
        <v>791</v>
      </c>
      <c r="O1426" t="s">
        <v>185</v>
      </c>
      <c r="P1426" t="s">
        <v>164</v>
      </c>
      <c r="Q1426" t="s">
        <v>166</v>
      </c>
      <c r="R1426" t="s">
        <v>164</v>
      </c>
      <c r="S1426" t="s">
        <v>2856</v>
      </c>
      <c r="T1426" t="s">
        <v>164</v>
      </c>
      <c r="U1426" t="s">
        <v>164</v>
      </c>
      <c r="V1426" s="17">
        <v>43956</v>
      </c>
      <c r="W1426" t="s">
        <v>0</v>
      </c>
      <c r="X1426">
        <v>14</v>
      </c>
      <c r="Y1426">
        <v>14</v>
      </c>
      <c r="Z1426" t="s">
        <v>163</v>
      </c>
      <c r="AA1426" t="s">
        <v>162</v>
      </c>
    </row>
    <row r="1427" spans="1:27" x14ac:dyDescent="0.2">
      <c r="A1427">
        <v>1425</v>
      </c>
      <c r="B1427" t="s">
        <v>0</v>
      </c>
      <c r="C1427" t="s">
        <v>2855</v>
      </c>
      <c r="D1427" t="s">
        <v>164</v>
      </c>
      <c r="E1427">
        <v>52.8539999999999</v>
      </c>
      <c r="F1427">
        <v>-121.742999999999</v>
      </c>
      <c r="G1427">
        <v>1981</v>
      </c>
      <c r="H1427">
        <v>9</v>
      </c>
      <c r="I1427">
        <v>14</v>
      </c>
      <c r="J1427" s="17">
        <v>29843</v>
      </c>
      <c r="M1427" t="s">
        <v>430</v>
      </c>
      <c r="N1427">
        <v>440</v>
      </c>
      <c r="O1427" t="s">
        <v>185</v>
      </c>
      <c r="P1427" t="s">
        <v>164</v>
      </c>
      <c r="Q1427" t="s">
        <v>166</v>
      </c>
      <c r="R1427" t="s">
        <v>164</v>
      </c>
      <c r="S1427" t="s">
        <v>2854</v>
      </c>
      <c r="T1427" t="s">
        <v>164</v>
      </c>
      <c r="U1427" t="s">
        <v>164</v>
      </c>
      <c r="V1427" s="17">
        <v>43956</v>
      </c>
      <c r="W1427" t="s">
        <v>0</v>
      </c>
      <c r="X1427">
        <v>14</v>
      </c>
      <c r="Y1427">
        <v>14</v>
      </c>
      <c r="Z1427" t="s">
        <v>163</v>
      </c>
      <c r="AA1427" t="s">
        <v>162</v>
      </c>
    </row>
    <row r="1428" spans="1:27" x14ac:dyDescent="0.2">
      <c r="A1428">
        <v>1426</v>
      </c>
      <c r="B1428" t="s">
        <v>0</v>
      </c>
      <c r="C1428" t="s">
        <v>2853</v>
      </c>
      <c r="D1428" t="s">
        <v>164</v>
      </c>
      <c r="E1428">
        <v>53.633000000000003</v>
      </c>
      <c r="F1428">
        <v>-122.218999999999</v>
      </c>
      <c r="G1428">
        <v>1982</v>
      </c>
      <c r="H1428">
        <v>6</v>
      </c>
      <c r="I1428">
        <v>16</v>
      </c>
      <c r="J1428" s="17">
        <v>30118</v>
      </c>
      <c r="M1428" t="s">
        <v>430</v>
      </c>
      <c r="N1428">
        <v>306</v>
      </c>
      <c r="O1428" t="s">
        <v>185</v>
      </c>
      <c r="P1428" t="s">
        <v>164</v>
      </c>
      <c r="Q1428" t="s">
        <v>166</v>
      </c>
      <c r="R1428" t="s">
        <v>164</v>
      </c>
      <c r="S1428" t="s">
        <v>2852</v>
      </c>
      <c r="T1428" t="s">
        <v>164</v>
      </c>
      <c r="U1428" t="s">
        <v>164</v>
      </c>
      <c r="V1428" s="17">
        <v>43956</v>
      </c>
      <c r="W1428" t="s">
        <v>0</v>
      </c>
      <c r="X1428">
        <v>14</v>
      </c>
      <c r="Y1428">
        <v>14</v>
      </c>
      <c r="Z1428" t="s">
        <v>163</v>
      </c>
      <c r="AA1428" t="s">
        <v>162</v>
      </c>
    </row>
    <row r="1429" spans="1:27" x14ac:dyDescent="0.2">
      <c r="A1429">
        <v>1427</v>
      </c>
      <c r="B1429" t="s">
        <v>0</v>
      </c>
      <c r="C1429" t="s">
        <v>2851</v>
      </c>
      <c r="D1429" t="s">
        <v>164</v>
      </c>
      <c r="E1429">
        <v>49.191000000000003</v>
      </c>
      <c r="F1429">
        <v>-115.166</v>
      </c>
      <c r="G1429">
        <v>1982</v>
      </c>
      <c r="H1429">
        <v>4</v>
      </c>
      <c r="I1429">
        <v>23</v>
      </c>
      <c r="J1429" s="17">
        <v>30064</v>
      </c>
      <c r="M1429" t="s">
        <v>430</v>
      </c>
      <c r="N1429">
        <v>340.19999999999902</v>
      </c>
      <c r="O1429" t="s">
        <v>185</v>
      </c>
      <c r="P1429" t="s">
        <v>164</v>
      </c>
      <c r="Q1429" t="s">
        <v>166</v>
      </c>
      <c r="R1429" t="s">
        <v>164</v>
      </c>
      <c r="S1429" t="s">
        <v>2850</v>
      </c>
      <c r="T1429" t="s">
        <v>164</v>
      </c>
      <c r="U1429" t="s">
        <v>164</v>
      </c>
      <c r="V1429" s="17">
        <v>43956</v>
      </c>
      <c r="W1429" t="s">
        <v>0</v>
      </c>
      <c r="X1429">
        <v>14</v>
      </c>
      <c r="Y1429">
        <v>14</v>
      </c>
      <c r="Z1429" t="s">
        <v>163</v>
      </c>
      <c r="AA1429" t="s">
        <v>162</v>
      </c>
    </row>
    <row r="1430" spans="1:27" x14ac:dyDescent="0.2">
      <c r="A1430">
        <v>1428</v>
      </c>
      <c r="B1430" t="s">
        <v>0</v>
      </c>
      <c r="C1430" t="s">
        <v>2849</v>
      </c>
      <c r="D1430" t="s">
        <v>164</v>
      </c>
      <c r="E1430">
        <v>49.110999999999898</v>
      </c>
      <c r="F1430">
        <v>-115.188</v>
      </c>
      <c r="G1430">
        <v>1982</v>
      </c>
      <c r="H1430">
        <v>4</v>
      </c>
      <c r="I1430">
        <v>23</v>
      </c>
      <c r="J1430" s="17">
        <v>30064</v>
      </c>
      <c r="M1430" t="s">
        <v>430</v>
      </c>
      <c r="N1430">
        <v>309</v>
      </c>
      <c r="O1430" t="s">
        <v>185</v>
      </c>
      <c r="P1430" t="s">
        <v>164</v>
      </c>
      <c r="Q1430" t="s">
        <v>166</v>
      </c>
      <c r="R1430" t="s">
        <v>164</v>
      </c>
      <c r="S1430" t="s">
        <v>2848</v>
      </c>
      <c r="T1430" t="s">
        <v>164</v>
      </c>
      <c r="U1430" t="s">
        <v>164</v>
      </c>
      <c r="V1430" s="17">
        <v>43956</v>
      </c>
      <c r="W1430" t="s">
        <v>0</v>
      </c>
      <c r="X1430">
        <v>14</v>
      </c>
      <c r="Y1430">
        <v>14</v>
      </c>
      <c r="Z1430" t="s">
        <v>163</v>
      </c>
      <c r="AA1430" t="s">
        <v>162</v>
      </c>
    </row>
    <row r="1431" spans="1:27" x14ac:dyDescent="0.2">
      <c r="A1431">
        <v>1429</v>
      </c>
      <c r="B1431" t="s">
        <v>0</v>
      </c>
      <c r="C1431" t="s">
        <v>2847</v>
      </c>
      <c r="D1431" t="s">
        <v>164</v>
      </c>
      <c r="E1431">
        <v>50.811</v>
      </c>
      <c r="F1431">
        <v>-121.595</v>
      </c>
      <c r="G1431">
        <v>1982</v>
      </c>
      <c r="H1431">
        <v>4</v>
      </c>
      <c r="I1431">
        <v>22</v>
      </c>
      <c r="J1431" s="17">
        <v>30063</v>
      </c>
      <c r="M1431" t="s">
        <v>430</v>
      </c>
      <c r="N1431">
        <v>240</v>
      </c>
      <c r="O1431" t="s">
        <v>185</v>
      </c>
      <c r="P1431" t="s">
        <v>164</v>
      </c>
      <c r="Q1431" t="s">
        <v>166</v>
      </c>
      <c r="R1431" t="s">
        <v>164</v>
      </c>
      <c r="S1431" t="s">
        <v>2846</v>
      </c>
      <c r="T1431" t="s">
        <v>164</v>
      </c>
      <c r="U1431" t="s">
        <v>164</v>
      </c>
      <c r="V1431" s="17">
        <v>43956</v>
      </c>
      <c r="W1431" t="s">
        <v>0</v>
      </c>
      <c r="X1431">
        <v>14</v>
      </c>
      <c r="Y1431">
        <v>14</v>
      </c>
      <c r="Z1431" t="s">
        <v>163</v>
      </c>
      <c r="AA1431" t="s">
        <v>162</v>
      </c>
    </row>
    <row r="1432" spans="1:27" x14ac:dyDescent="0.2">
      <c r="A1432">
        <v>1430</v>
      </c>
      <c r="B1432" t="s">
        <v>0</v>
      </c>
      <c r="C1432" t="s">
        <v>2845</v>
      </c>
      <c r="D1432" t="s">
        <v>164</v>
      </c>
      <c r="E1432">
        <v>49.6619999999999</v>
      </c>
      <c r="F1432">
        <v>-125.565</v>
      </c>
      <c r="G1432">
        <v>1982</v>
      </c>
      <c r="H1432">
        <v>8</v>
      </c>
      <c r="I1432">
        <v>22</v>
      </c>
      <c r="J1432" s="17">
        <v>30185</v>
      </c>
      <c r="M1432" t="s">
        <v>430</v>
      </c>
      <c r="N1432">
        <v>396</v>
      </c>
      <c r="O1432" t="s">
        <v>185</v>
      </c>
      <c r="P1432" t="s">
        <v>164</v>
      </c>
      <c r="Q1432" t="s">
        <v>166</v>
      </c>
      <c r="R1432" t="s">
        <v>164</v>
      </c>
      <c r="S1432" t="s">
        <v>2844</v>
      </c>
      <c r="T1432" t="s">
        <v>164</v>
      </c>
      <c r="U1432" t="s">
        <v>164</v>
      </c>
      <c r="V1432" s="17">
        <v>43956</v>
      </c>
      <c r="W1432" t="s">
        <v>0</v>
      </c>
      <c r="X1432">
        <v>13</v>
      </c>
      <c r="Y1432">
        <v>13</v>
      </c>
      <c r="Z1432" t="s">
        <v>208</v>
      </c>
      <c r="AA1432" t="s">
        <v>207</v>
      </c>
    </row>
    <row r="1433" spans="1:27" x14ac:dyDescent="0.2">
      <c r="A1433">
        <v>1431</v>
      </c>
      <c r="B1433" t="s">
        <v>0</v>
      </c>
      <c r="C1433" t="s">
        <v>2843</v>
      </c>
      <c r="D1433" t="s">
        <v>164</v>
      </c>
      <c r="E1433">
        <v>49.024999999999899</v>
      </c>
      <c r="F1433">
        <v>-120.565</v>
      </c>
      <c r="G1433">
        <v>1984</v>
      </c>
      <c r="H1433">
        <v>7</v>
      </c>
      <c r="I1433">
        <v>15</v>
      </c>
      <c r="J1433" s="17">
        <v>30878</v>
      </c>
      <c r="M1433" t="s">
        <v>430</v>
      </c>
      <c r="N1433">
        <v>2228.0999999999899</v>
      </c>
      <c r="O1433" t="s">
        <v>185</v>
      </c>
      <c r="P1433" t="s">
        <v>164</v>
      </c>
      <c r="Q1433" t="s">
        <v>166</v>
      </c>
      <c r="R1433" t="s">
        <v>164</v>
      </c>
      <c r="S1433" t="s">
        <v>2842</v>
      </c>
      <c r="T1433" t="s">
        <v>164</v>
      </c>
      <c r="U1433" t="s">
        <v>164</v>
      </c>
      <c r="V1433" s="17">
        <v>43956</v>
      </c>
      <c r="W1433" t="s">
        <v>0</v>
      </c>
      <c r="X1433">
        <v>14</v>
      </c>
      <c r="Y1433">
        <v>14</v>
      </c>
      <c r="Z1433" t="s">
        <v>163</v>
      </c>
      <c r="AA1433" t="s">
        <v>162</v>
      </c>
    </row>
    <row r="1434" spans="1:27" x14ac:dyDescent="0.2">
      <c r="A1434">
        <v>1432</v>
      </c>
      <c r="B1434" t="s">
        <v>0</v>
      </c>
      <c r="C1434" t="s">
        <v>2841</v>
      </c>
      <c r="D1434" t="s">
        <v>164</v>
      </c>
      <c r="E1434">
        <v>59.155000000000001</v>
      </c>
      <c r="F1434">
        <v>-127.587</v>
      </c>
      <c r="G1434">
        <v>1985</v>
      </c>
      <c r="H1434">
        <v>5</v>
      </c>
      <c r="I1434">
        <v>16</v>
      </c>
      <c r="J1434" s="17">
        <v>31183</v>
      </c>
      <c r="M1434" t="s">
        <v>430</v>
      </c>
      <c r="N1434">
        <v>14370</v>
      </c>
      <c r="O1434" t="s">
        <v>185</v>
      </c>
      <c r="P1434" t="s">
        <v>164</v>
      </c>
      <c r="Q1434" t="s">
        <v>166</v>
      </c>
      <c r="R1434" t="s">
        <v>164</v>
      </c>
      <c r="S1434" t="s">
        <v>2840</v>
      </c>
      <c r="T1434" t="s">
        <v>164</v>
      </c>
      <c r="U1434" t="s">
        <v>164</v>
      </c>
      <c r="V1434" s="17">
        <v>43956</v>
      </c>
      <c r="W1434" t="s">
        <v>0</v>
      </c>
      <c r="X1434">
        <v>12</v>
      </c>
      <c r="Y1434">
        <v>12</v>
      </c>
      <c r="Z1434" t="s">
        <v>222</v>
      </c>
      <c r="AA1434" t="s">
        <v>221</v>
      </c>
    </row>
    <row r="1435" spans="1:27" x14ac:dyDescent="0.2">
      <c r="A1435">
        <v>1433</v>
      </c>
      <c r="B1435" t="s">
        <v>0</v>
      </c>
      <c r="C1435" t="s">
        <v>2839</v>
      </c>
      <c r="D1435" t="s">
        <v>164</v>
      </c>
      <c r="E1435">
        <v>59.418999999999897</v>
      </c>
      <c r="F1435">
        <v>-125.629</v>
      </c>
      <c r="G1435">
        <v>1985</v>
      </c>
      <c r="H1435">
        <v>5</v>
      </c>
      <c r="I1435">
        <v>21</v>
      </c>
      <c r="J1435" s="17">
        <v>31188</v>
      </c>
      <c r="M1435" t="s">
        <v>430</v>
      </c>
      <c r="N1435">
        <v>18884.5</v>
      </c>
      <c r="O1435" t="s">
        <v>185</v>
      </c>
      <c r="P1435" t="s">
        <v>164</v>
      </c>
      <c r="Q1435" t="s">
        <v>166</v>
      </c>
      <c r="R1435" t="s">
        <v>164</v>
      </c>
      <c r="S1435" t="s">
        <v>2838</v>
      </c>
      <c r="T1435" t="s">
        <v>164</v>
      </c>
      <c r="U1435" t="s">
        <v>164</v>
      </c>
      <c r="V1435" s="17">
        <v>43956</v>
      </c>
      <c r="W1435" t="s">
        <v>0</v>
      </c>
      <c r="X1435">
        <v>12</v>
      </c>
      <c r="Y1435">
        <v>12</v>
      </c>
      <c r="Z1435" t="s">
        <v>222</v>
      </c>
      <c r="AA1435" t="s">
        <v>221</v>
      </c>
    </row>
    <row r="1436" spans="1:27" x14ac:dyDescent="0.2">
      <c r="A1436">
        <v>1434</v>
      </c>
      <c r="B1436" t="s">
        <v>0</v>
      </c>
      <c r="C1436" t="s">
        <v>2837</v>
      </c>
      <c r="D1436" t="s">
        <v>164</v>
      </c>
      <c r="E1436">
        <v>58.963000000000001</v>
      </c>
      <c r="F1436">
        <v>-124.367999999999</v>
      </c>
      <c r="G1436">
        <v>1986</v>
      </c>
      <c r="H1436">
        <v>6</v>
      </c>
      <c r="I1436">
        <v>7</v>
      </c>
      <c r="J1436" s="17">
        <v>31570</v>
      </c>
      <c r="M1436" t="s">
        <v>430</v>
      </c>
      <c r="N1436">
        <v>2803</v>
      </c>
      <c r="O1436" t="s">
        <v>167</v>
      </c>
      <c r="P1436" t="s">
        <v>164</v>
      </c>
      <c r="Q1436" t="s">
        <v>166</v>
      </c>
      <c r="R1436" t="s">
        <v>164</v>
      </c>
      <c r="S1436" t="s">
        <v>2836</v>
      </c>
      <c r="T1436" t="s">
        <v>164</v>
      </c>
      <c r="U1436" t="s">
        <v>164</v>
      </c>
      <c r="V1436" s="17">
        <v>43956</v>
      </c>
      <c r="W1436" t="s">
        <v>0</v>
      </c>
      <c r="X1436">
        <v>4</v>
      </c>
      <c r="Y1436">
        <v>4</v>
      </c>
      <c r="Z1436" t="s">
        <v>226</v>
      </c>
      <c r="AA1436" t="s">
        <v>225</v>
      </c>
    </row>
    <row r="1437" spans="1:27" x14ac:dyDescent="0.2">
      <c r="A1437">
        <v>1435</v>
      </c>
      <c r="B1437" t="s">
        <v>0</v>
      </c>
      <c r="C1437" t="s">
        <v>2835</v>
      </c>
      <c r="D1437" t="s">
        <v>164</v>
      </c>
      <c r="E1437">
        <v>58.883000000000003</v>
      </c>
      <c r="F1437">
        <v>-127.34</v>
      </c>
      <c r="G1437">
        <v>1985</v>
      </c>
      <c r="H1437">
        <v>5</v>
      </c>
      <c r="I1437">
        <v>17</v>
      </c>
      <c r="J1437" s="17">
        <v>31184</v>
      </c>
      <c r="M1437" t="s">
        <v>430</v>
      </c>
      <c r="N1437">
        <v>28061</v>
      </c>
      <c r="O1437" t="s">
        <v>185</v>
      </c>
      <c r="P1437" t="s">
        <v>164</v>
      </c>
      <c r="Q1437" t="s">
        <v>166</v>
      </c>
      <c r="R1437" t="s">
        <v>164</v>
      </c>
      <c r="S1437" t="s">
        <v>2834</v>
      </c>
      <c r="T1437" t="s">
        <v>164</v>
      </c>
      <c r="U1437" t="s">
        <v>164</v>
      </c>
      <c r="V1437" s="17">
        <v>43956</v>
      </c>
      <c r="W1437" t="s">
        <v>0</v>
      </c>
      <c r="X1437">
        <v>12</v>
      </c>
      <c r="Y1437">
        <v>12</v>
      </c>
      <c r="Z1437" t="s">
        <v>222</v>
      </c>
      <c r="AA1437" t="s">
        <v>221</v>
      </c>
    </row>
    <row r="1438" spans="1:27" x14ac:dyDescent="0.2">
      <c r="A1438">
        <v>1436</v>
      </c>
      <c r="B1438" t="s">
        <v>0</v>
      </c>
      <c r="C1438" t="s">
        <v>2833</v>
      </c>
      <c r="D1438" t="s">
        <v>164</v>
      </c>
      <c r="E1438">
        <v>58.804000000000002</v>
      </c>
      <c r="F1438">
        <v>-124.979</v>
      </c>
      <c r="G1438">
        <v>1985</v>
      </c>
      <c r="H1438">
        <v>5</v>
      </c>
      <c r="I1438">
        <v>22</v>
      </c>
      <c r="J1438" s="17">
        <v>31189</v>
      </c>
      <c r="M1438" t="s">
        <v>430</v>
      </c>
      <c r="N1438">
        <v>270</v>
      </c>
      <c r="O1438" t="s">
        <v>185</v>
      </c>
      <c r="P1438" t="s">
        <v>164</v>
      </c>
      <c r="Q1438" t="s">
        <v>166</v>
      </c>
      <c r="R1438" t="s">
        <v>164</v>
      </c>
      <c r="S1438" t="s">
        <v>2832</v>
      </c>
      <c r="T1438" t="s">
        <v>164</v>
      </c>
      <c r="U1438" t="s">
        <v>164</v>
      </c>
      <c r="V1438" s="17">
        <v>43956</v>
      </c>
      <c r="W1438" t="s">
        <v>0</v>
      </c>
      <c r="X1438">
        <v>12</v>
      </c>
      <c r="Y1438">
        <v>12</v>
      </c>
      <c r="Z1438" t="s">
        <v>222</v>
      </c>
      <c r="AA1438" t="s">
        <v>221</v>
      </c>
    </row>
    <row r="1439" spans="1:27" x14ac:dyDescent="0.2">
      <c r="A1439">
        <v>1437</v>
      </c>
      <c r="B1439" t="s">
        <v>0</v>
      </c>
      <c r="C1439" t="s">
        <v>2831</v>
      </c>
      <c r="D1439" t="s">
        <v>164</v>
      </c>
      <c r="E1439">
        <v>58.7989999999999</v>
      </c>
      <c r="F1439">
        <v>-125.354</v>
      </c>
      <c r="G1439">
        <v>1985</v>
      </c>
      <c r="H1439">
        <v>6</v>
      </c>
      <c r="I1439">
        <v>11</v>
      </c>
      <c r="J1439" s="17">
        <v>31209</v>
      </c>
      <c r="M1439" t="s">
        <v>430</v>
      </c>
      <c r="N1439">
        <v>541.89999999999895</v>
      </c>
      <c r="O1439" t="s">
        <v>185</v>
      </c>
      <c r="P1439" t="s">
        <v>164</v>
      </c>
      <c r="Q1439" t="s">
        <v>166</v>
      </c>
      <c r="R1439" t="s">
        <v>164</v>
      </c>
      <c r="S1439" t="s">
        <v>2830</v>
      </c>
      <c r="T1439" t="s">
        <v>164</v>
      </c>
      <c r="U1439" t="s">
        <v>164</v>
      </c>
      <c r="V1439" s="17">
        <v>43956</v>
      </c>
      <c r="W1439" t="s">
        <v>0</v>
      </c>
      <c r="X1439">
        <v>12</v>
      </c>
      <c r="Y1439">
        <v>12</v>
      </c>
      <c r="Z1439" t="s">
        <v>222</v>
      </c>
      <c r="AA1439" t="s">
        <v>221</v>
      </c>
    </row>
    <row r="1440" spans="1:27" x14ac:dyDescent="0.2">
      <c r="A1440">
        <v>1438</v>
      </c>
      <c r="B1440" t="s">
        <v>0</v>
      </c>
      <c r="C1440" t="s">
        <v>2829</v>
      </c>
      <c r="D1440" t="s">
        <v>164</v>
      </c>
      <c r="E1440">
        <v>58.6619999999999</v>
      </c>
      <c r="F1440">
        <v>-125.062</v>
      </c>
      <c r="G1440">
        <v>1985</v>
      </c>
      <c r="H1440">
        <v>6</v>
      </c>
      <c r="I1440">
        <v>11</v>
      </c>
      <c r="J1440" s="17">
        <v>31209</v>
      </c>
      <c r="M1440" t="s">
        <v>430</v>
      </c>
      <c r="N1440">
        <v>2773.5999999999899</v>
      </c>
      <c r="O1440" t="s">
        <v>185</v>
      </c>
      <c r="P1440" t="s">
        <v>164</v>
      </c>
      <c r="Q1440" t="s">
        <v>166</v>
      </c>
      <c r="R1440" t="s">
        <v>164</v>
      </c>
      <c r="S1440" t="s">
        <v>2828</v>
      </c>
      <c r="T1440" t="s">
        <v>164</v>
      </c>
      <c r="U1440" t="s">
        <v>164</v>
      </c>
      <c r="V1440" s="17">
        <v>43956</v>
      </c>
      <c r="W1440" t="s">
        <v>0</v>
      </c>
      <c r="X1440">
        <v>12</v>
      </c>
      <c r="Y1440">
        <v>12</v>
      </c>
      <c r="Z1440" t="s">
        <v>222</v>
      </c>
      <c r="AA1440" t="s">
        <v>221</v>
      </c>
    </row>
    <row r="1441" spans="1:27" x14ac:dyDescent="0.2">
      <c r="A1441">
        <v>1439</v>
      </c>
      <c r="B1441" t="s">
        <v>0</v>
      </c>
      <c r="C1441" t="s">
        <v>2827</v>
      </c>
      <c r="D1441" t="s">
        <v>164</v>
      </c>
      <c r="E1441">
        <v>58.39</v>
      </c>
      <c r="F1441">
        <v>-125.687</v>
      </c>
      <c r="G1441">
        <v>1985</v>
      </c>
      <c r="H1441">
        <v>6</v>
      </c>
      <c r="I1441">
        <v>16</v>
      </c>
      <c r="J1441" s="17">
        <v>31214</v>
      </c>
      <c r="M1441" t="s">
        <v>430</v>
      </c>
      <c r="N1441">
        <v>6522.8999999999896</v>
      </c>
      <c r="O1441" t="s">
        <v>185</v>
      </c>
      <c r="P1441" t="s">
        <v>164</v>
      </c>
      <c r="Q1441" t="s">
        <v>166</v>
      </c>
      <c r="R1441" t="s">
        <v>164</v>
      </c>
      <c r="S1441" t="s">
        <v>2826</v>
      </c>
      <c r="T1441" t="s">
        <v>164</v>
      </c>
      <c r="U1441" t="s">
        <v>164</v>
      </c>
      <c r="V1441" s="17">
        <v>43956</v>
      </c>
      <c r="W1441" t="s">
        <v>0</v>
      </c>
      <c r="X1441">
        <v>12</v>
      </c>
      <c r="Y1441">
        <v>12</v>
      </c>
      <c r="Z1441" t="s">
        <v>222</v>
      </c>
      <c r="AA1441" t="s">
        <v>221</v>
      </c>
    </row>
    <row r="1442" spans="1:27" x14ac:dyDescent="0.2">
      <c r="A1442">
        <v>1440</v>
      </c>
      <c r="B1442" t="s">
        <v>0</v>
      </c>
      <c r="C1442" t="s">
        <v>2825</v>
      </c>
      <c r="D1442" t="s">
        <v>164</v>
      </c>
      <c r="E1442">
        <v>57.061</v>
      </c>
      <c r="F1442">
        <v>-123.607</v>
      </c>
      <c r="G1442">
        <v>1986</v>
      </c>
      <c r="H1442">
        <v>8</v>
      </c>
      <c r="I1442">
        <v>20</v>
      </c>
      <c r="J1442" s="17">
        <v>31644</v>
      </c>
      <c r="M1442" t="s">
        <v>430</v>
      </c>
      <c r="N1442">
        <v>704.5</v>
      </c>
      <c r="O1442" t="s">
        <v>185</v>
      </c>
      <c r="P1442" t="s">
        <v>164</v>
      </c>
      <c r="Q1442" t="s">
        <v>166</v>
      </c>
      <c r="R1442" t="s">
        <v>164</v>
      </c>
      <c r="S1442" t="s">
        <v>2824</v>
      </c>
      <c r="T1442" t="s">
        <v>164</v>
      </c>
      <c r="U1442" t="s">
        <v>164</v>
      </c>
      <c r="V1442" s="17">
        <v>43956</v>
      </c>
      <c r="W1442" t="s">
        <v>0</v>
      </c>
      <c r="X1442">
        <v>12</v>
      </c>
      <c r="Y1442">
        <v>12</v>
      </c>
      <c r="Z1442" t="s">
        <v>222</v>
      </c>
      <c r="AA1442" t="s">
        <v>221</v>
      </c>
    </row>
    <row r="1443" spans="1:27" x14ac:dyDescent="0.2">
      <c r="A1443">
        <v>1441</v>
      </c>
      <c r="B1443" t="s">
        <v>0</v>
      </c>
      <c r="C1443" t="s">
        <v>2823</v>
      </c>
      <c r="D1443" t="s">
        <v>164</v>
      </c>
      <c r="E1443">
        <v>58.941000000000003</v>
      </c>
      <c r="F1443">
        <v>-125.437</v>
      </c>
      <c r="G1443">
        <v>1985</v>
      </c>
      <c r="H1443">
        <v>5</v>
      </c>
      <c r="I1443">
        <v>21</v>
      </c>
      <c r="J1443" s="17">
        <v>31188</v>
      </c>
      <c r="M1443" t="s">
        <v>430</v>
      </c>
      <c r="N1443">
        <v>221</v>
      </c>
      <c r="O1443" t="s">
        <v>185</v>
      </c>
      <c r="P1443" t="s">
        <v>164</v>
      </c>
      <c r="Q1443" t="s">
        <v>166</v>
      </c>
      <c r="R1443" t="s">
        <v>164</v>
      </c>
      <c r="S1443" t="s">
        <v>2822</v>
      </c>
      <c r="T1443" t="s">
        <v>164</v>
      </c>
      <c r="U1443" t="s">
        <v>164</v>
      </c>
      <c r="V1443" s="17">
        <v>43956</v>
      </c>
      <c r="W1443" t="s">
        <v>0</v>
      </c>
      <c r="X1443">
        <v>12</v>
      </c>
      <c r="Y1443">
        <v>12</v>
      </c>
      <c r="Z1443" t="s">
        <v>222</v>
      </c>
      <c r="AA1443" t="s">
        <v>221</v>
      </c>
    </row>
    <row r="1444" spans="1:27" x14ac:dyDescent="0.2">
      <c r="A1444">
        <v>1442</v>
      </c>
      <c r="B1444" t="s">
        <v>0</v>
      </c>
      <c r="C1444" t="s">
        <v>2821</v>
      </c>
      <c r="D1444" t="s">
        <v>164</v>
      </c>
      <c r="E1444">
        <v>58.883000000000003</v>
      </c>
      <c r="F1444">
        <v>-125.38200000000001</v>
      </c>
      <c r="G1444">
        <v>1985</v>
      </c>
      <c r="H1444">
        <v>5</v>
      </c>
      <c r="I1444">
        <v>21</v>
      </c>
      <c r="J1444" s="17">
        <v>31188</v>
      </c>
      <c r="M1444" t="s">
        <v>430</v>
      </c>
      <c r="N1444">
        <v>303</v>
      </c>
      <c r="O1444" t="s">
        <v>185</v>
      </c>
      <c r="P1444" t="s">
        <v>164</v>
      </c>
      <c r="Q1444" t="s">
        <v>166</v>
      </c>
      <c r="R1444" t="s">
        <v>164</v>
      </c>
      <c r="S1444" t="s">
        <v>2820</v>
      </c>
      <c r="T1444" t="s">
        <v>164</v>
      </c>
      <c r="U1444" t="s">
        <v>164</v>
      </c>
      <c r="V1444" s="17">
        <v>43956</v>
      </c>
      <c r="W1444" t="s">
        <v>0</v>
      </c>
      <c r="X1444">
        <v>12</v>
      </c>
      <c r="Y1444">
        <v>12</v>
      </c>
      <c r="Z1444" t="s">
        <v>222</v>
      </c>
      <c r="AA1444" t="s">
        <v>221</v>
      </c>
    </row>
    <row r="1445" spans="1:27" x14ac:dyDescent="0.2">
      <c r="A1445">
        <v>1443</v>
      </c>
      <c r="B1445" t="s">
        <v>0</v>
      </c>
      <c r="C1445" t="s">
        <v>2819</v>
      </c>
      <c r="D1445" t="s">
        <v>164</v>
      </c>
      <c r="E1445">
        <v>58.948</v>
      </c>
      <c r="F1445">
        <v>-125.450999999999</v>
      </c>
      <c r="G1445">
        <v>1985</v>
      </c>
      <c r="H1445">
        <v>5</v>
      </c>
      <c r="I1445">
        <v>30</v>
      </c>
      <c r="J1445" s="17">
        <v>31197</v>
      </c>
      <c r="M1445" t="s">
        <v>430</v>
      </c>
      <c r="N1445">
        <v>550</v>
      </c>
      <c r="O1445" t="s">
        <v>185</v>
      </c>
      <c r="P1445" t="s">
        <v>164</v>
      </c>
      <c r="Q1445" t="s">
        <v>166</v>
      </c>
      <c r="R1445" t="s">
        <v>164</v>
      </c>
      <c r="S1445" t="s">
        <v>2818</v>
      </c>
      <c r="T1445" t="s">
        <v>164</v>
      </c>
      <c r="U1445" t="s">
        <v>164</v>
      </c>
      <c r="V1445" s="17">
        <v>43956</v>
      </c>
      <c r="W1445" t="s">
        <v>0</v>
      </c>
      <c r="X1445">
        <v>12</v>
      </c>
      <c r="Y1445">
        <v>12</v>
      </c>
      <c r="Z1445" t="s">
        <v>222</v>
      </c>
      <c r="AA1445" t="s">
        <v>221</v>
      </c>
    </row>
    <row r="1446" spans="1:27" x14ac:dyDescent="0.2">
      <c r="A1446">
        <v>1444</v>
      </c>
      <c r="B1446" t="s">
        <v>0</v>
      </c>
      <c r="C1446" t="s">
        <v>2817</v>
      </c>
      <c r="D1446" t="s">
        <v>164</v>
      </c>
      <c r="E1446">
        <v>58.963000000000001</v>
      </c>
      <c r="F1446">
        <v>-125.479</v>
      </c>
      <c r="G1446">
        <v>1985</v>
      </c>
      <c r="H1446">
        <v>5</v>
      </c>
      <c r="I1446">
        <v>30</v>
      </c>
      <c r="J1446" s="17">
        <v>31197</v>
      </c>
      <c r="M1446" t="s">
        <v>430</v>
      </c>
      <c r="N1446">
        <v>313</v>
      </c>
      <c r="O1446" t="s">
        <v>185</v>
      </c>
      <c r="P1446" t="s">
        <v>164</v>
      </c>
      <c r="Q1446" t="s">
        <v>166</v>
      </c>
      <c r="R1446" t="s">
        <v>164</v>
      </c>
      <c r="S1446" t="s">
        <v>2816</v>
      </c>
      <c r="T1446" t="s">
        <v>164</v>
      </c>
      <c r="U1446" t="s">
        <v>164</v>
      </c>
      <c r="V1446" s="17">
        <v>43956</v>
      </c>
      <c r="W1446" t="s">
        <v>0</v>
      </c>
      <c r="X1446">
        <v>12</v>
      </c>
      <c r="Y1446">
        <v>12</v>
      </c>
      <c r="Z1446" t="s">
        <v>222</v>
      </c>
      <c r="AA1446" t="s">
        <v>221</v>
      </c>
    </row>
    <row r="1447" spans="1:27" x14ac:dyDescent="0.2">
      <c r="A1447">
        <v>1445</v>
      </c>
      <c r="B1447" t="s">
        <v>0</v>
      </c>
      <c r="C1447" t="s">
        <v>2815</v>
      </c>
      <c r="D1447" t="s">
        <v>164</v>
      </c>
      <c r="E1447">
        <v>58.948</v>
      </c>
      <c r="F1447">
        <v>-125.450999999999</v>
      </c>
      <c r="G1447">
        <v>1985</v>
      </c>
      <c r="H1447">
        <v>5</v>
      </c>
      <c r="I1447">
        <v>30</v>
      </c>
      <c r="J1447" s="17">
        <v>31197</v>
      </c>
      <c r="M1447" t="s">
        <v>430</v>
      </c>
      <c r="N1447">
        <v>550</v>
      </c>
      <c r="O1447" t="s">
        <v>185</v>
      </c>
      <c r="P1447" t="s">
        <v>164</v>
      </c>
      <c r="Q1447" t="s">
        <v>166</v>
      </c>
      <c r="R1447" t="s">
        <v>164</v>
      </c>
      <c r="S1447" t="s">
        <v>2814</v>
      </c>
      <c r="T1447" t="s">
        <v>164</v>
      </c>
      <c r="U1447" t="s">
        <v>164</v>
      </c>
      <c r="V1447" s="17">
        <v>43956</v>
      </c>
      <c r="W1447" t="s">
        <v>0</v>
      </c>
      <c r="X1447">
        <v>12</v>
      </c>
      <c r="Y1447">
        <v>12</v>
      </c>
      <c r="Z1447" t="s">
        <v>222</v>
      </c>
      <c r="AA1447" t="s">
        <v>221</v>
      </c>
    </row>
    <row r="1448" spans="1:27" x14ac:dyDescent="0.2">
      <c r="A1448">
        <v>1446</v>
      </c>
      <c r="B1448" t="s">
        <v>0</v>
      </c>
      <c r="C1448" t="s">
        <v>2813</v>
      </c>
      <c r="D1448" t="s">
        <v>164</v>
      </c>
      <c r="E1448">
        <v>57.789000000000001</v>
      </c>
      <c r="F1448">
        <v>-123.776</v>
      </c>
      <c r="G1448">
        <v>1985</v>
      </c>
      <c r="H1448">
        <v>6</v>
      </c>
      <c r="I1448">
        <v>3</v>
      </c>
      <c r="J1448" s="17">
        <v>31201</v>
      </c>
      <c r="M1448" t="s">
        <v>430</v>
      </c>
      <c r="N1448">
        <v>232.5</v>
      </c>
      <c r="O1448" t="s">
        <v>185</v>
      </c>
      <c r="P1448" t="s">
        <v>164</v>
      </c>
      <c r="Q1448" t="s">
        <v>166</v>
      </c>
      <c r="R1448" t="s">
        <v>164</v>
      </c>
      <c r="S1448" t="s">
        <v>2812</v>
      </c>
      <c r="T1448" t="s">
        <v>164</v>
      </c>
      <c r="U1448" t="s">
        <v>164</v>
      </c>
      <c r="V1448" s="17">
        <v>43956</v>
      </c>
      <c r="W1448" t="s">
        <v>0</v>
      </c>
      <c r="X1448">
        <v>12</v>
      </c>
      <c r="Y1448">
        <v>12</v>
      </c>
      <c r="Z1448" t="s">
        <v>222</v>
      </c>
      <c r="AA1448" t="s">
        <v>221</v>
      </c>
    </row>
    <row r="1449" spans="1:27" x14ac:dyDescent="0.2">
      <c r="A1449">
        <v>1447</v>
      </c>
      <c r="B1449" t="s">
        <v>0</v>
      </c>
      <c r="C1449" t="s">
        <v>2811</v>
      </c>
      <c r="D1449" t="s">
        <v>164</v>
      </c>
      <c r="E1449">
        <v>59.198</v>
      </c>
      <c r="F1449">
        <v>-125.379</v>
      </c>
      <c r="G1449">
        <v>1985</v>
      </c>
      <c r="H1449">
        <v>6</v>
      </c>
      <c r="I1449">
        <v>12</v>
      </c>
      <c r="J1449" s="17">
        <v>31210</v>
      </c>
      <c r="M1449" t="s">
        <v>430</v>
      </c>
      <c r="N1449">
        <v>38028.101999999897</v>
      </c>
      <c r="O1449" t="s">
        <v>185</v>
      </c>
      <c r="P1449" t="s">
        <v>164</v>
      </c>
      <c r="Q1449" t="s">
        <v>166</v>
      </c>
      <c r="R1449" t="s">
        <v>164</v>
      </c>
      <c r="S1449" t="s">
        <v>2810</v>
      </c>
      <c r="T1449" t="s">
        <v>164</v>
      </c>
      <c r="U1449" t="s">
        <v>164</v>
      </c>
      <c r="V1449" s="17">
        <v>43956</v>
      </c>
      <c r="W1449" t="s">
        <v>0</v>
      </c>
      <c r="X1449">
        <v>12</v>
      </c>
      <c r="Y1449">
        <v>12</v>
      </c>
      <c r="Z1449" t="s">
        <v>222</v>
      </c>
      <c r="AA1449" t="s">
        <v>221</v>
      </c>
    </row>
    <row r="1450" spans="1:27" x14ac:dyDescent="0.2">
      <c r="A1450">
        <v>1448</v>
      </c>
      <c r="B1450" t="s">
        <v>0</v>
      </c>
      <c r="C1450" t="s">
        <v>2809</v>
      </c>
      <c r="D1450" t="s">
        <v>164</v>
      </c>
      <c r="E1450">
        <v>59.198</v>
      </c>
      <c r="F1450">
        <v>-125.379</v>
      </c>
      <c r="G1450">
        <v>1985</v>
      </c>
      <c r="H1450">
        <v>6</v>
      </c>
      <c r="I1450">
        <v>12</v>
      </c>
      <c r="J1450" s="17">
        <v>31210</v>
      </c>
      <c r="M1450" t="s">
        <v>430</v>
      </c>
      <c r="N1450">
        <v>38028.101999999897</v>
      </c>
      <c r="O1450" t="s">
        <v>185</v>
      </c>
      <c r="P1450" t="s">
        <v>164</v>
      </c>
      <c r="Q1450" t="s">
        <v>166</v>
      </c>
      <c r="R1450" t="s">
        <v>164</v>
      </c>
      <c r="S1450" t="s">
        <v>2808</v>
      </c>
      <c r="T1450" t="s">
        <v>164</v>
      </c>
      <c r="U1450" t="s">
        <v>164</v>
      </c>
      <c r="V1450" s="17">
        <v>43956</v>
      </c>
      <c r="W1450" t="s">
        <v>0</v>
      </c>
      <c r="X1450">
        <v>12</v>
      </c>
      <c r="Y1450">
        <v>12</v>
      </c>
      <c r="Z1450" t="s">
        <v>222</v>
      </c>
      <c r="AA1450" t="s">
        <v>221</v>
      </c>
    </row>
    <row r="1451" spans="1:27" x14ac:dyDescent="0.2">
      <c r="A1451">
        <v>1449</v>
      </c>
      <c r="B1451" t="s">
        <v>0</v>
      </c>
      <c r="C1451" t="s">
        <v>2807</v>
      </c>
      <c r="D1451" t="s">
        <v>164</v>
      </c>
      <c r="E1451">
        <v>59.198</v>
      </c>
      <c r="F1451">
        <v>-125.379</v>
      </c>
      <c r="G1451">
        <v>1985</v>
      </c>
      <c r="H1451">
        <v>6</v>
      </c>
      <c r="I1451">
        <v>12</v>
      </c>
      <c r="J1451" s="17">
        <v>31210</v>
      </c>
      <c r="M1451" t="s">
        <v>430</v>
      </c>
      <c r="N1451">
        <v>38028.101999999897</v>
      </c>
      <c r="O1451" t="s">
        <v>185</v>
      </c>
      <c r="P1451" t="s">
        <v>164</v>
      </c>
      <c r="Q1451" t="s">
        <v>166</v>
      </c>
      <c r="R1451" t="s">
        <v>164</v>
      </c>
      <c r="S1451" t="s">
        <v>2806</v>
      </c>
      <c r="T1451" t="s">
        <v>164</v>
      </c>
      <c r="U1451" t="s">
        <v>164</v>
      </c>
      <c r="V1451" s="17">
        <v>43956</v>
      </c>
      <c r="W1451" t="s">
        <v>0</v>
      </c>
      <c r="X1451">
        <v>12</v>
      </c>
      <c r="Y1451">
        <v>12</v>
      </c>
      <c r="Z1451" t="s">
        <v>222</v>
      </c>
      <c r="AA1451" t="s">
        <v>221</v>
      </c>
    </row>
    <row r="1452" spans="1:27" x14ac:dyDescent="0.2">
      <c r="A1452">
        <v>1450</v>
      </c>
      <c r="B1452" t="s">
        <v>0</v>
      </c>
      <c r="C1452" t="s">
        <v>2805</v>
      </c>
      <c r="D1452" t="s">
        <v>164</v>
      </c>
      <c r="E1452">
        <v>56.648000000000003</v>
      </c>
      <c r="F1452">
        <v>-121.03100000000001</v>
      </c>
      <c r="G1452">
        <v>1986</v>
      </c>
      <c r="H1452">
        <v>4</v>
      </c>
      <c r="I1452">
        <v>20</v>
      </c>
      <c r="J1452" s="17">
        <v>31522</v>
      </c>
      <c r="M1452" t="s">
        <v>430</v>
      </c>
      <c r="N1452">
        <v>236</v>
      </c>
      <c r="O1452" t="s">
        <v>185</v>
      </c>
      <c r="P1452" t="s">
        <v>164</v>
      </c>
      <c r="Q1452" t="s">
        <v>166</v>
      </c>
      <c r="R1452" t="s">
        <v>164</v>
      </c>
      <c r="S1452" t="s">
        <v>2804</v>
      </c>
      <c r="T1452" t="s">
        <v>164</v>
      </c>
      <c r="U1452" t="s">
        <v>164</v>
      </c>
      <c r="V1452" s="17">
        <v>43956</v>
      </c>
      <c r="W1452" t="s">
        <v>0</v>
      </c>
      <c r="X1452">
        <v>9</v>
      </c>
      <c r="Y1452">
        <v>9</v>
      </c>
      <c r="Z1452" t="s">
        <v>393</v>
      </c>
      <c r="AA1452" t="s">
        <v>392</v>
      </c>
    </row>
    <row r="1453" spans="1:27" x14ac:dyDescent="0.2">
      <c r="A1453">
        <v>1451</v>
      </c>
      <c r="B1453" t="s">
        <v>0</v>
      </c>
      <c r="C1453" t="s">
        <v>2803</v>
      </c>
      <c r="D1453" t="s">
        <v>164</v>
      </c>
      <c r="E1453">
        <v>55.688000000000002</v>
      </c>
      <c r="F1453">
        <v>-127.732</v>
      </c>
      <c r="G1453">
        <v>1987</v>
      </c>
      <c r="H1453">
        <v>7</v>
      </c>
      <c r="I1453">
        <v>20</v>
      </c>
      <c r="J1453" s="17">
        <v>31978</v>
      </c>
      <c r="M1453" t="s">
        <v>430</v>
      </c>
      <c r="N1453">
        <v>334</v>
      </c>
      <c r="O1453" t="s">
        <v>167</v>
      </c>
      <c r="P1453" t="s">
        <v>164</v>
      </c>
      <c r="Q1453" t="s">
        <v>166</v>
      </c>
      <c r="R1453" t="s">
        <v>164</v>
      </c>
      <c r="S1453" t="s">
        <v>2802</v>
      </c>
      <c r="T1453" t="s">
        <v>164</v>
      </c>
      <c r="U1453" t="s">
        <v>164</v>
      </c>
      <c r="V1453" s="17">
        <v>43956</v>
      </c>
      <c r="W1453" t="s">
        <v>0</v>
      </c>
      <c r="X1453">
        <v>14</v>
      </c>
      <c r="Y1453">
        <v>14</v>
      </c>
      <c r="Z1453" t="s">
        <v>163</v>
      </c>
      <c r="AA1453" t="s">
        <v>162</v>
      </c>
    </row>
    <row r="1454" spans="1:27" x14ac:dyDescent="0.2">
      <c r="A1454">
        <v>1452</v>
      </c>
      <c r="B1454" t="s">
        <v>0</v>
      </c>
      <c r="C1454" t="s">
        <v>2801</v>
      </c>
      <c r="D1454" t="s">
        <v>164</v>
      </c>
      <c r="E1454">
        <v>53.963999999999899</v>
      </c>
      <c r="F1454">
        <v>-120.590999999999</v>
      </c>
      <c r="G1454">
        <v>1987</v>
      </c>
      <c r="H1454">
        <v>9</v>
      </c>
      <c r="I1454">
        <v>21</v>
      </c>
      <c r="J1454" s="17">
        <v>32041</v>
      </c>
      <c r="M1454" t="s">
        <v>430</v>
      </c>
      <c r="N1454">
        <v>232</v>
      </c>
      <c r="O1454" t="s">
        <v>185</v>
      </c>
      <c r="P1454" t="s">
        <v>164</v>
      </c>
      <c r="Q1454" t="s">
        <v>166</v>
      </c>
      <c r="R1454" t="s">
        <v>164</v>
      </c>
      <c r="S1454" t="s">
        <v>2800</v>
      </c>
      <c r="T1454" t="s">
        <v>164</v>
      </c>
      <c r="U1454" t="s">
        <v>164</v>
      </c>
      <c r="V1454" s="17">
        <v>43956</v>
      </c>
      <c r="W1454" t="s">
        <v>0</v>
      </c>
      <c r="X1454">
        <v>14</v>
      </c>
      <c r="Y1454">
        <v>14</v>
      </c>
      <c r="Z1454" t="s">
        <v>163</v>
      </c>
      <c r="AA1454" t="s">
        <v>162</v>
      </c>
    </row>
    <row r="1455" spans="1:27" x14ac:dyDescent="0.2">
      <c r="A1455">
        <v>1453</v>
      </c>
      <c r="B1455" t="s">
        <v>0</v>
      </c>
      <c r="C1455" t="s">
        <v>2799</v>
      </c>
      <c r="D1455" t="s">
        <v>164</v>
      </c>
      <c r="E1455">
        <v>54.954999999999899</v>
      </c>
      <c r="F1455">
        <v>-124.104</v>
      </c>
      <c r="G1455">
        <v>1986</v>
      </c>
      <c r="H1455">
        <v>8</v>
      </c>
      <c r="I1455">
        <v>8</v>
      </c>
      <c r="J1455" s="17">
        <v>31632</v>
      </c>
      <c r="M1455" t="s">
        <v>430</v>
      </c>
      <c r="N1455">
        <v>597</v>
      </c>
      <c r="O1455" t="s">
        <v>185</v>
      </c>
      <c r="P1455" t="s">
        <v>164</v>
      </c>
      <c r="Q1455" t="s">
        <v>166</v>
      </c>
      <c r="R1455" t="s">
        <v>164</v>
      </c>
      <c r="S1455" t="s">
        <v>2798</v>
      </c>
      <c r="T1455" t="s">
        <v>164</v>
      </c>
      <c r="U1455" t="s">
        <v>164</v>
      </c>
      <c r="V1455" s="17">
        <v>43956</v>
      </c>
      <c r="W1455" t="s">
        <v>0</v>
      </c>
      <c r="X1455">
        <v>14</v>
      </c>
      <c r="Y1455">
        <v>14</v>
      </c>
      <c r="Z1455" t="s">
        <v>163</v>
      </c>
      <c r="AA1455" t="s">
        <v>162</v>
      </c>
    </row>
    <row r="1456" spans="1:27" x14ac:dyDescent="0.2">
      <c r="A1456">
        <v>1454</v>
      </c>
      <c r="B1456" t="s">
        <v>0</v>
      </c>
      <c r="C1456" t="s">
        <v>2797</v>
      </c>
      <c r="D1456" t="s">
        <v>164</v>
      </c>
      <c r="E1456">
        <v>53.838999999999899</v>
      </c>
      <c r="F1456">
        <v>-121.744</v>
      </c>
      <c r="G1456">
        <v>1987</v>
      </c>
      <c r="H1456">
        <v>9</v>
      </c>
      <c r="I1456">
        <v>15</v>
      </c>
      <c r="J1456" s="17">
        <v>32035</v>
      </c>
      <c r="M1456" t="s">
        <v>430</v>
      </c>
      <c r="N1456">
        <v>218</v>
      </c>
      <c r="O1456" t="s">
        <v>185</v>
      </c>
      <c r="P1456" t="s">
        <v>164</v>
      </c>
      <c r="Q1456" t="s">
        <v>166</v>
      </c>
      <c r="R1456" t="s">
        <v>164</v>
      </c>
      <c r="S1456" t="s">
        <v>2796</v>
      </c>
      <c r="T1456" t="s">
        <v>164</v>
      </c>
      <c r="U1456" t="s">
        <v>164</v>
      </c>
      <c r="V1456" s="17">
        <v>43956</v>
      </c>
      <c r="W1456" t="s">
        <v>0</v>
      </c>
      <c r="X1456">
        <v>14</v>
      </c>
      <c r="Y1456">
        <v>14</v>
      </c>
      <c r="Z1456" t="s">
        <v>163</v>
      </c>
      <c r="AA1456" t="s">
        <v>162</v>
      </c>
    </row>
    <row r="1457" spans="1:27" x14ac:dyDescent="0.2">
      <c r="A1457">
        <v>1455</v>
      </c>
      <c r="B1457" t="s">
        <v>0</v>
      </c>
      <c r="C1457" t="s">
        <v>2795</v>
      </c>
      <c r="D1457" t="s">
        <v>164</v>
      </c>
      <c r="E1457">
        <v>54.704999999999899</v>
      </c>
      <c r="F1457">
        <v>-123.205</v>
      </c>
      <c r="G1457">
        <v>1986</v>
      </c>
      <c r="H1457">
        <v>8</v>
      </c>
      <c r="I1457">
        <v>14</v>
      </c>
      <c r="J1457" s="17">
        <v>31638</v>
      </c>
      <c r="M1457" t="s">
        <v>430</v>
      </c>
      <c r="N1457">
        <v>287</v>
      </c>
      <c r="O1457" t="s">
        <v>185</v>
      </c>
      <c r="P1457" t="s">
        <v>164</v>
      </c>
      <c r="Q1457" t="s">
        <v>166</v>
      </c>
      <c r="R1457" t="s">
        <v>164</v>
      </c>
      <c r="S1457" t="s">
        <v>2794</v>
      </c>
      <c r="T1457" t="s">
        <v>164</v>
      </c>
      <c r="U1457" t="s">
        <v>164</v>
      </c>
      <c r="V1457" s="17">
        <v>43956</v>
      </c>
      <c r="W1457" t="s">
        <v>0</v>
      </c>
      <c r="X1457">
        <v>14</v>
      </c>
      <c r="Y1457">
        <v>14</v>
      </c>
      <c r="Z1457" t="s">
        <v>163</v>
      </c>
      <c r="AA1457" t="s">
        <v>162</v>
      </c>
    </row>
    <row r="1458" spans="1:27" x14ac:dyDescent="0.2">
      <c r="A1458">
        <v>1456</v>
      </c>
      <c r="B1458" t="s">
        <v>0</v>
      </c>
      <c r="C1458" t="s">
        <v>2793</v>
      </c>
      <c r="D1458" t="s">
        <v>164</v>
      </c>
      <c r="E1458">
        <v>52.869</v>
      </c>
      <c r="F1458">
        <v>-126.239999999999</v>
      </c>
      <c r="G1458">
        <v>1986</v>
      </c>
      <c r="H1458">
        <v>8</v>
      </c>
      <c r="I1458">
        <v>1</v>
      </c>
      <c r="J1458" s="17">
        <v>31625</v>
      </c>
      <c r="M1458" t="s">
        <v>430</v>
      </c>
      <c r="N1458">
        <v>1600</v>
      </c>
      <c r="O1458" t="s">
        <v>167</v>
      </c>
      <c r="P1458" t="s">
        <v>164</v>
      </c>
      <c r="Q1458" t="s">
        <v>166</v>
      </c>
      <c r="R1458" t="s">
        <v>164</v>
      </c>
      <c r="S1458" t="s">
        <v>2792</v>
      </c>
      <c r="T1458" t="s">
        <v>164</v>
      </c>
      <c r="U1458" t="s">
        <v>164</v>
      </c>
      <c r="V1458" s="17">
        <v>43956</v>
      </c>
      <c r="W1458" t="s">
        <v>0</v>
      </c>
      <c r="X1458">
        <v>14</v>
      </c>
      <c r="Y1458">
        <v>14</v>
      </c>
      <c r="Z1458" t="s">
        <v>163</v>
      </c>
      <c r="AA1458" t="s">
        <v>162</v>
      </c>
    </row>
    <row r="1459" spans="1:27" x14ac:dyDescent="0.2">
      <c r="A1459">
        <v>1457</v>
      </c>
      <c r="B1459" t="s">
        <v>0</v>
      </c>
      <c r="C1459" t="s">
        <v>2791</v>
      </c>
      <c r="D1459" t="s">
        <v>164</v>
      </c>
      <c r="E1459">
        <v>53.759</v>
      </c>
      <c r="F1459">
        <v>-121.66800000000001</v>
      </c>
      <c r="G1459">
        <v>1987</v>
      </c>
      <c r="H1459">
        <v>9</v>
      </c>
      <c r="I1459">
        <v>20</v>
      </c>
      <c r="J1459" s="17">
        <v>32040</v>
      </c>
      <c r="M1459" t="s">
        <v>430</v>
      </c>
      <c r="N1459">
        <v>237</v>
      </c>
      <c r="O1459" t="s">
        <v>185</v>
      </c>
      <c r="P1459" t="s">
        <v>164</v>
      </c>
      <c r="Q1459" t="s">
        <v>166</v>
      </c>
      <c r="R1459" t="s">
        <v>164</v>
      </c>
      <c r="S1459" t="s">
        <v>2790</v>
      </c>
      <c r="T1459" t="s">
        <v>164</v>
      </c>
      <c r="U1459" t="s">
        <v>164</v>
      </c>
      <c r="V1459" s="17">
        <v>43956</v>
      </c>
      <c r="W1459" t="s">
        <v>0</v>
      </c>
      <c r="X1459">
        <v>14</v>
      </c>
      <c r="Y1459">
        <v>14</v>
      </c>
      <c r="Z1459" t="s">
        <v>163</v>
      </c>
      <c r="AA1459" t="s">
        <v>162</v>
      </c>
    </row>
    <row r="1460" spans="1:27" x14ac:dyDescent="0.2">
      <c r="A1460">
        <v>1458</v>
      </c>
      <c r="B1460" t="s">
        <v>0</v>
      </c>
      <c r="C1460" t="s">
        <v>2789</v>
      </c>
      <c r="D1460" t="s">
        <v>164</v>
      </c>
      <c r="E1460">
        <v>51.039000000000001</v>
      </c>
      <c r="F1460">
        <v>-117.244</v>
      </c>
      <c r="G1460">
        <v>1985</v>
      </c>
      <c r="H1460">
        <v>8</v>
      </c>
      <c r="I1460">
        <v>29</v>
      </c>
      <c r="J1460" s="17">
        <v>31288</v>
      </c>
      <c r="M1460" t="s">
        <v>430</v>
      </c>
      <c r="N1460">
        <v>232.3</v>
      </c>
      <c r="O1460" t="s">
        <v>185</v>
      </c>
      <c r="P1460" t="s">
        <v>164</v>
      </c>
      <c r="Q1460" t="s">
        <v>166</v>
      </c>
      <c r="R1460" t="s">
        <v>164</v>
      </c>
      <c r="S1460" t="s">
        <v>2788</v>
      </c>
      <c r="T1460" t="s">
        <v>164</v>
      </c>
      <c r="U1460" t="s">
        <v>164</v>
      </c>
      <c r="V1460" s="17">
        <v>43956</v>
      </c>
      <c r="W1460" t="s">
        <v>0</v>
      </c>
      <c r="X1460">
        <v>14</v>
      </c>
      <c r="Y1460">
        <v>14</v>
      </c>
      <c r="Z1460" t="s">
        <v>163</v>
      </c>
      <c r="AA1460" t="s">
        <v>162</v>
      </c>
    </row>
    <row r="1461" spans="1:27" x14ac:dyDescent="0.2">
      <c r="A1461">
        <v>1459</v>
      </c>
      <c r="B1461" t="s">
        <v>0</v>
      </c>
      <c r="C1461" t="s">
        <v>2787</v>
      </c>
      <c r="D1461" t="s">
        <v>164</v>
      </c>
      <c r="E1461">
        <v>52.625999999999898</v>
      </c>
      <c r="F1461">
        <v>-120.123</v>
      </c>
      <c r="G1461">
        <v>1985</v>
      </c>
      <c r="H1461">
        <v>7</v>
      </c>
      <c r="I1461">
        <v>15</v>
      </c>
      <c r="J1461" s="17">
        <v>31243</v>
      </c>
      <c r="M1461" t="s">
        <v>430</v>
      </c>
      <c r="N1461">
        <v>2150</v>
      </c>
      <c r="O1461" t="s">
        <v>167</v>
      </c>
      <c r="P1461" t="s">
        <v>164</v>
      </c>
      <c r="Q1461" t="s">
        <v>166</v>
      </c>
      <c r="R1461" t="s">
        <v>164</v>
      </c>
      <c r="S1461" t="s">
        <v>2786</v>
      </c>
      <c r="T1461" t="s">
        <v>164</v>
      </c>
      <c r="U1461" t="s">
        <v>164</v>
      </c>
      <c r="V1461" s="17">
        <v>43956</v>
      </c>
      <c r="W1461" t="s">
        <v>0</v>
      </c>
      <c r="X1461">
        <v>14</v>
      </c>
      <c r="Y1461">
        <v>14</v>
      </c>
      <c r="Z1461" t="s">
        <v>163</v>
      </c>
      <c r="AA1461" t="s">
        <v>162</v>
      </c>
    </row>
    <row r="1462" spans="1:27" x14ac:dyDescent="0.2">
      <c r="A1462">
        <v>1460</v>
      </c>
      <c r="B1462" t="s">
        <v>0</v>
      </c>
      <c r="C1462" t="s">
        <v>2785</v>
      </c>
      <c r="D1462" t="s">
        <v>164</v>
      </c>
      <c r="E1462">
        <v>53.4729999999999</v>
      </c>
      <c r="F1462">
        <v>-123.985</v>
      </c>
      <c r="G1462">
        <v>1987</v>
      </c>
      <c r="H1462">
        <v>7</v>
      </c>
      <c r="I1462">
        <v>1</v>
      </c>
      <c r="J1462" s="17">
        <v>31959</v>
      </c>
      <c r="M1462" t="s">
        <v>430</v>
      </c>
      <c r="N1462">
        <v>1141</v>
      </c>
      <c r="O1462" t="s">
        <v>167</v>
      </c>
      <c r="P1462" t="s">
        <v>164</v>
      </c>
      <c r="Q1462" t="s">
        <v>166</v>
      </c>
      <c r="R1462" t="s">
        <v>164</v>
      </c>
      <c r="S1462" t="s">
        <v>2784</v>
      </c>
      <c r="T1462" t="s">
        <v>164</v>
      </c>
      <c r="U1462" t="s">
        <v>164</v>
      </c>
      <c r="V1462" s="17">
        <v>43956</v>
      </c>
      <c r="W1462" t="s">
        <v>0</v>
      </c>
      <c r="X1462">
        <v>14</v>
      </c>
      <c r="Y1462">
        <v>14</v>
      </c>
      <c r="Z1462" t="s">
        <v>163</v>
      </c>
      <c r="AA1462" t="s">
        <v>162</v>
      </c>
    </row>
    <row r="1463" spans="1:27" x14ac:dyDescent="0.2">
      <c r="A1463">
        <v>1461</v>
      </c>
      <c r="B1463" t="s">
        <v>0</v>
      </c>
      <c r="C1463" t="s">
        <v>2783</v>
      </c>
      <c r="D1463" t="s">
        <v>164</v>
      </c>
      <c r="E1463">
        <v>52.817999999999898</v>
      </c>
      <c r="F1463">
        <v>-121.252</v>
      </c>
      <c r="G1463">
        <v>1985</v>
      </c>
      <c r="H1463">
        <v>7</v>
      </c>
      <c r="I1463">
        <v>3</v>
      </c>
      <c r="J1463" s="17">
        <v>31231</v>
      </c>
      <c r="M1463" t="s">
        <v>430</v>
      </c>
      <c r="N1463">
        <v>603</v>
      </c>
      <c r="O1463" t="s">
        <v>185</v>
      </c>
      <c r="P1463" t="s">
        <v>164</v>
      </c>
      <c r="Q1463" t="s">
        <v>166</v>
      </c>
      <c r="R1463" t="s">
        <v>164</v>
      </c>
      <c r="S1463" t="s">
        <v>2782</v>
      </c>
      <c r="T1463" t="s">
        <v>164</v>
      </c>
      <c r="U1463" t="s">
        <v>164</v>
      </c>
      <c r="V1463" s="17">
        <v>43956</v>
      </c>
      <c r="W1463" t="s">
        <v>0</v>
      </c>
      <c r="X1463">
        <v>14</v>
      </c>
      <c r="Y1463">
        <v>14</v>
      </c>
      <c r="Z1463" t="s">
        <v>163</v>
      </c>
      <c r="AA1463" t="s">
        <v>162</v>
      </c>
    </row>
    <row r="1464" spans="1:27" x14ac:dyDescent="0.2">
      <c r="A1464">
        <v>1462</v>
      </c>
      <c r="B1464" t="s">
        <v>0</v>
      </c>
      <c r="C1464" t="s">
        <v>2781</v>
      </c>
      <c r="D1464" t="s">
        <v>164</v>
      </c>
      <c r="E1464">
        <v>52.64</v>
      </c>
      <c r="F1464">
        <v>-124.194999999999</v>
      </c>
      <c r="G1464">
        <v>1985</v>
      </c>
      <c r="H1464">
        <v>7</v>
      </c>
      <c r="I1464">
        <v>30</v>
      </c>
      <c r="J1464" s="17">
        <v>31258</v>
      </c>
      <c r="M1464" t="s">
        <v>430</v>
      </c>
      <c r="N1464">
        <v>2152</v>
      </c>
      <c r="O1464" t="s">
        <v>167</v>
      </c>
      <c r="P1464" t="s">
        <v>164</v>
      </c>
      <c r="Q1464" t="s">
        <v>166</v>
      </c>
      <c r="R1464" t="s">
        <v>164</v>
      </c>
      <c r="S1464" t="s">
        <v>2780</v>
      </c>
      <c r="T1464" t="s">
        <v>164</v>
      </c>
      <c r="U1464" t="s">
        <v>164</v>
      </c>
      <c r="V1464" s="17">
        <v>43956</v>
      </c>
      <c r="W1464" t="s">
        <v>0</v>
      </c>
      <c r="X1464">
        <v>14</v>
      </c>
      <c r="Y1464">
        <v>14</v>
      </c>
      <c r="Z1464" t="s">
        <v>163</v>
      </c>
      <c r="AA1464" t="s">
        <v>162</v>
      </c>
    </row>
    <row r="1465" spans="1:27" x14ac:dyDescent="0.2">
      <c r="A1465">
        <v>1463</v>
      </c>
      <c r="B1465" t="s">
        <v>0</v>
      </c>
      <c r="C1465" t="s">
        <v>2779</v>
      </c>
      <c r="D1465" t="s">
        <v>164</v>
      </c>
      <c r="E1465">
        <v>52.133000000000003</v>
      </c>
      <c r="F1465">
        <v>-123.92100000000001</v>
      </c>
      <c r="G1465">
        <v>1985</v>
      </c>
      <c r="H1465">
        <v>5</v>
      </c>
      <c r="I1465">
        <v>18</v>
      </c>
      <c r="J1465" s="17">
        <v>31185</v>
      </c>
      <c r="M1465" t="s">
        <v>430</v>
      </c>
      <c r="N1465">
        <v>948.79999999999905</v>
      </c>
      <c r="O1465" t="s">
        <v>185</v>
      </c>
      <c r="P1465" t="s">
        <v>164</v>
      </c>
      <c r="Q1465" t="s">
        <v>166</v>
      </c>
      <c r="R1465" t="s">
        <v>164</v>
      </c>
      <c r="S1465" t="s">
        <v>2778</v>
      </c>
      <c r="T1465" t="s">
        <v>164</v>
      </c>
      <c r="U1465" t="s">
        <v>164</v>
      </c>
      <c r="V1465" s="17">
        <v>43956</v>
      </c>
      <c r="W1465" t="s">
        <v>0</v>
      </c>
      <c r="X1465">
        <v>14</v>
      </c>
      <c r="Y1465">
        <v>14</v>
      </c>
      <c r="Z1465" t="s">
        <v>163</v>
      </c>
      <c r="AA1465" t="s">
        <v>162</v>
      </c>
    </row>
    <row r="1466" spans="1:27" x14ac:dyDescent="0.2">
      <c r="A1466">
        <v>1464</v>
      </c>
      <c r="B1466" t="s">
        <v>0</v>
      </c>
      <c r="C1466" t="s">
        <v>2777</v>
      </c>
      <c r="D1466" t="s">
        <v>164</v>
      </c>
      <c r="E1466">
        <v>51.6649999999999</v>
      </c>
      <c r="F1466">
        <v>-123.673</v>
      </c>
      <c r="G1466">
        <v>1985</v>
      </c>
      <c r="H1466">
        <v>7</v>
      </c>
      <c r="I1466">
        <v>10</v>
      </c>
      <c r="J1466" s="17">
        <v>31238</v>
      </c>
      <c r="M1466" t="s">
        <v>430</v>
      </c>
      <c r="N1466">
        <v>248.5</v>
      </c>
      <c r="O1466" t="s">
        <v>185</v>
      </c>
      <c r="P1466" t="s">
        <v>164</v>
      </c>
      <c r="Q1466" t="s">
        <v>166</v>
      </c>
      <c r="R1466" t="s">
        <v>164</v>
      </c>
      <c r="S1466" t="s">
        <v>2776</v>
      </c>
      <c r="T1466" t="s">
        <v>164</v>
      </c>
      <c r="U1466" t="s">
        <v>164</v>
      </c>
      <c r="V1466" s="17">
        <v>43956</v>
      </c>
      <c r="W1466" t="s">
        <v>0</v>
      </c>
      <c r="X1466">
        <v>14</v>
      </c>
      <c r="Y1466">
        <v>14</v>
      </c>
      <c r="Z1466" t="s">
        <v>163</v>
      </c>
      <c r="AA1466" t="s">
        <v>162</v>
      </c>
    </row>
    <row r="1467" spans="1:27" x14ac:dyDescent="0.2">
      <c r="A1467">
        <v>1465</v>
      </c>
      <c r="B1467" t="s">
        <v>0</v>
      </c>
      <c r="C1467" t="s">
        <v>2775</v>
      </c>
      <c r="D1467" t="s">
        <v>164</v>
      </c>
      <c r="E1467">
        <v>51.963000000000001</v>
      </c>
      <c r="F1467">
        <v>-117.782</v>
      </c>
      <c r="G1467">
        <v>1986</v>
      </c>
      <c r="H1467">
        <v>8</v>
      </c>
      <c r="I1467">
        <v>18</v>
      </c>
      <c r="J1467" s="17">
        <v>31642</v>
      </c>
      <c r="M1467" t="s">
        <v>430</v>
      </c>
      <c r="N1467">
        <v>414</v>
      </c>
      <c r="O1467" t="s">
        <v>185</v>
      </c>
      <c r="P1467" t="s">
        <v>164</v>
      </c>
      <c r="Q1467" t="s">
        <v>166</v>
      </c>
      <c r="R1467" t="s">
        <v>164</v>
      </c>
      <c r="S1467" t="s">
        <v>2774</v>
      </c>
      <c r="T1467" t="s">
        <v>164</v>
      </c>
      <c r="U1467" t="s">
        <v>164</v>
      </c>
      <c r="V1467" s="17">
        <v>43956</v>
      </c>
      <c r="W1467" t="s">
        <v>0</v>
      </c>
      <c r="X1467">
        <v>14</v>
      </c>
      <c r="Y1467">
        <v>14</v>
      </c>
      <c r="Z1467" t="s">
        <v>163</v>
      </c>
      <c r="AA1467" t="s">
        <v>162</v>
      </c>
    </row>
    <row r="1468" spans="1:27" x14ac:dyDescent="0.2">
      <c r="A1468">
        <v>1466</v>
      </c>
      <c r="B1468" t="s">
        <v>0</v>
      </c>
      <c r="C1468" t="s">
        <v>2773</v>
      </c>
      <c r="D1468" t="s">
        <v>164</v>
      </c>
      <c r="E1468">
        <v>50.625999999999898</v>
      </c>
      <c r="F1468">
        <v>-124.925</v>
      </c>
      <c r="G1468">
        <v>1986</v>
      </c>
      <c r="H1468">
        <v>9</v>
      </c>
      <c r="I1468">
        <v>5</v>
      </c>
      <c r="J1468" s="17">
        <v>31660</v>
      </c>
      <c r="M1468" t="s">
        <v>430</v>
      </c>
      <c r="N1468">
        <v>215</v>
      </c>
      <c r="O1468" t="s">
        <v>185</v>
      </c>
      <c r="P1468" t="s">
        <v>164</v>
      </c>
      <c r="Q1468" t="s">
        <v>166</v>
      </c>
      <c r="R1468" t="s">
        <v>164</v>
      </c>
      <c r="S1468" t="s">
        <v>2772</v>
      </c>
      <c r="T1468" t="s">
        <v>164</v>
      </c>
      <c r="U1468" t="s">
        <v>164</v>
      </c>
      <c r="V1468" s="17">
        <v>43956</v>
      </c>
      <c r="W1468" t="s">
        <v>0</v>
      </c>
      <c r="X1468">
        <v>13</v>
      </c>
      <c r="Y1468">
        <v>13</v>
      </c>
      <c r="Z1468" t="s">
        <v>208</v>
      </c>
      <c r="AA1468" t="s">
        <v>207</v>
      </c>
    </row>
    <row r="1469" spans="1:27" x14ac:dyDescent="0.2">
      <c r="A1469">
        <v>1467</v>
      </c>
      <c r="B1469" t="s">
        <v>0</v>
      </c>
      <c r="C1469" t="s">
        <v>2771</v>
      </c>
      <c r="D1469" t="s">
        <v>164</v>
      </c>
      <c r="E1469">
        <v>50.898000000000003</v>
      </c>
      <c r="F1469">
        <v>-123.959</v>
      </c>
      <c r="G1469">
        <v>1986</v>
      </c>
      <c r="H1469">
        <v>9</v>
      </c>
      <c r="I1469">
        <v>8</v>
      </c>
      <c r="J1469" s="17">
        <v>31663</v>
      </c>
      <c r="M1469" t="s">
        <v>430</v>
      </c>
      <c r="N1469">
        <v>362</v>
      </c>
      <c r="O1469" t="s">
        <v>167</v>
      </c>
      <c r="P1469" t="s">
        <v>164</v>
      </c>
      <c r="Q1469" t="s">
        <v>166</v>
      </c>
      <c r="R1469" t="s">
        <v>164</v>
      </c>
      <c r="S1469" t="s">
        <v>2770</v>
      </c>
      <c r="T1469" t="s">
        <v>164</v>
      </c>
      <c r="U1469" t="s">
        <v>164</v>
      </c>
      <c r="V1469" s="17">
        <v>43956</v>
      </c>
      <c r="W1469" t="s">
        <v>0</v>
      </c>
      <c r="X1469">
        <v>13</v>
      </c>
      <c r="Y1469">
        <v>13</v>
      </c>
      <c r="Z1469" t="s">
        <v>208</v>
      </c>
      <c r="AA1469" t="s">
        <v>207</v>
      </c>
    </row>
    <row r="1470" spans="1:27" x14ac:dyDescent="0.2">
      <c r="A1470">
        <v>1468</v>
      </c>
      <c r="B1470" t="s">
        <v>0</v>
      </c>
      <c r="C1470" t="s">
        <v>2769</v>
      </c>
      <c r="D1470" t="s">
        <v>164</v>
      </c>
      <c r="E1470">
        <v>50.847000000000001</v>
      </c>
      <c r="F1470">
        <v>-124.494</v>
      </c>
      <c r="G1470">
        <v>1986</v>
      </c>
      <c r="H1470">
        <v>9</v>
      </c>
      <c r="I1470">
        <v>7</v>
      </c>
      <c r="J1470" s="17">
        <v>31662</v>
      </c>
      <c r="M1470" t="s">
        <v>430</v>
      </c>
      <c r="N1470">
        <v>325.8</v>
      </c>
      <c r="O1470" t="s">
        <v>167</v>
      </c>
      <c r="P1470" t="s">
        <v>164</v>
      </c>
      <c r="Q1470" t="s">
        <v>166</v>
      </c>
      <c r="R1470" t="s">
        <v>164</v>
      </c>
      <c r="S1470" t="s">
        <v>2768</v>
      </c>
      <c r="T1470" t="s">
        <v>164</v>
      </c>
      <c r="U1470" t="s">
        <v>164</v>
      </c>
      <c r="V1470" s="17">
        <v>43956</v>
      </c>
      <c r="W1470" t="s">
        <v>0</v>
      </c>
      <c r="X1470">
        <v>13</v>
      </c>
      <c r="Y1470">
        <v>13</v>
      </c>
      <c r="Z1470" t="s">
        <v>208</v>
      </c>
      <c r="AA1470" t="s">
        <v>207</v>
      </c>
    </row>
    <row r="1471" spans="1:27" x14ac:dyDescent="0.2">
      <c r="A1471">
        <v>1469</v>
      </c>
      <c r="B1471" t="s">
        <v>0</v>
      </c>
      <c r="C1471" t="s">
        <v>2767</v>
      </c>
      <c r="D1471" t="s">
        <v>164</v>
      </c>
      <c r="E1471">
        <v>52.018000000000001</v>
      </c>
      <c r="F1471">
        <v>-126.575</v>
      </c>
      <c r="G1471">
        <v>1985</v>
      </c>
      <c r="H1471">
        <v>6</v>
      </c>
      <c r="I1471">
        <v>19</v>
      </c>
      <c r="J1471" s="17">
        <v>31217</v>
      </c>
      <c r="M1471" t="s">
        <v>430</v>
      </c>
      <c r="N1471">
        <v>1127</v>
      </c>
      <c r="O1471" t="s">
        <v>185</v>
      </c>
      <c r="P1471" t="s">
        <v>164</v>
      </c>
      <c r="Q1471" t="s">
        <v>166</v>
      </c>
      <c r="R1471" t="s">
        <v>164</v>
      </c>
      <c r="S1471" t="s">
        <v>2766</v>
      </c>
      <c r="T1471" t="s">
        <v>164</v>
      </c>
      <c r="U1471" t="s">
        <v>164</v>
      </c>
      <c r="V1471" s="17">
        <v>43956</v>
      </c>
      <c r="W1471" t="s">
        <v>0</v>
      </c>
      <c r="X1471">
        <v>13</v>
      </c>
      <c r="Y1471">
        <v>13</v>
      </c>
      <c r="Z1471" t="s">
        <v>208</v>
      </c>
      <c r="AA1471" t="s">
        <v>207</v>
      </c>
    </row>
    <row r="1472" spans="1:27" x14ac:dyDescent="0.2">
      <c r="A1472">
        <v>1470</v>
      </c>
      <c r="B1472" t="s">
        <v>0</v>
      </c>
      <c r="C1472" t="s">
        <v>2765</v>
      </c>
      <c r="D1472" t="s">
        <v>164</v>
      </c>
      <c r="E1472">
        <v>51.927</v>
      </c>
      <c r="F1472">
        <v>-122.9</v>
      </c>
      <c r="G1472">
        <v>1985</v>
      </c>
      <c r="H1472">
        <v>7</v>
      </c>
      <c r="I1472">
        <v>9</v>
      </c>
      <c r="J1472" s="17">
        <v>31237</v>
      </c>
      <c r="M1472" t="s">
        <v>430</v>
      </c>
      <c r="N1472">
        <v>208</v>
      </c>
      <c r="O1472" t="s">
        <v>185</v>
      </c>
      <c r="P1472" t="s">
        <v>164</v>
      </c>
      <c r="Q1472" t="s">
        <v>166</v>
      </c>
      <c r="R1472" t="s">
        <v>164</v>
      </c>
      <c r="S1472" t="s">
        <v>2764</v>
      </c>
      <c r="T1472" t="s">
        <v>164</v>
      </c>
      <c r="U1472" t="s">
        <v>164</v>
      </c>
      <c r="V1472" s="17">
        <v>43956</v>
      </c>
      <c r="W1472" t="s">
        <v>0</v>
      </c>
      <c r="X1472">
        <v>14</v>
      </c>
      <c r="Y1472">
        <v>14</v>
      </c>
      <c r="Z1472" t="s">
        <v>163</v>
      </c>
      <c r="AA1472" t="s">
        <v>162</v>
      </c>
    </row>
    <row r="1473" spans="1:27" x14ac:dyDescent="0.2">
      <c r="A1473">
        <v>1471</v>
      </c>
      <c r="B1473" t="s">
        <v>0</v>
      </c>
      <c r="C1473" t="s">
        <v>2763</v>
      </c>
      <c r="D1473" t="s">
        <v>164</v>
      </c>
      <c r="E1473">
        <v>51.5459999999999</v>
      </c>
      <c r="F1473">
        <v>-124.22</v>
      </c>
      <c r="G1473">
        <v>1986</v>
      </c>
      <c r="H1473">
        <v>10</v>
      </c>
      <c r="I1473">
        <v>14</v>
      </c>
      <c r="J1473" s="17">
        <v>31699</v>
      </c>
      <c r="M1473" t="s">
        <v>430</v>
      </c>
      <c r="N1473">
        <v>355</v>
      </c>
      <c r="O1473" t="s">
        <v>185</v>
      </c>
      <c r="P1473" t="s">
        <v>164</v>
      </c>
      <c r="Q1473" t="s">
        <v>166</v>
      </c>
      <c r="R1473" t="s">
        <v>164</v>
      </c>
      <c r="S1473" t="s">
        <v>2762</v>
      </c>
      <c r="T1473" t="s">
        <v>164</v>
      </c>
      <c r="U1473" t="s">
        <v>164</v>
      </c>
      <c r="V1473" s="17">
        <v>43956</v>
      </c>
      <c r="W1473" t="s">
        <v>0</v>
      </c>
      <c r="X1473">
        <v>14</v>
      </c>
      <c r="Y1473">
        <v>14</v>
      </c>
      <c r="Z1473" t="s">
        <v>163</v>
      </c>
      <c r="AA1473" t="s">
        <v>162</v>
      </c>
    </row>
    <row r="1474" spans="1:27" x14ac:dyDescent="0.2">
      <c r="A1474">
        <v>1472</v>
      </c>
      <c r="B1474" t="s">
        <v>0</v>
      </c>
      <c r="C1474" t="s">
        <v>2761</v>
      </c>
      <c r="D1474" t="s">
        <v>164</v>
      </c>
      <c r="E1474">
        <v>49.759999999999899</v>
      </c>
      <c r="F1474">
        <v>-115.51</v>
      </c>
      <c r="G1474">
        <v>1985</v>
      </c>
      <c r="H1474">
        <v>6</v>
      </c>
      <c r="I1474">
        <v>29</v>
      </c>
      <c r="J1474" s="17">
        <v>31227</v>
      </c>
      <c r="M1474" t="s">
        <v>430</v>
      </c>
      <c r="N1474">
        <v>756</v>
      </c>
      <c r="O1474" t="s">
        <v>167</v>
      </c>
      <c r="P1474" t="s">
        <v>164</v>
      </c>
      <c r="Q1474" t="s">
        <v>166</v>
      </c>
      <c r="R1474" t="s">
        <v>164</v>
      </c>
      <c r="S1474" t="s">
        <v>2760</v>
      </c>
      <c r="T1474" t="s">
        <v>164</v>
      </c>
      <c r="U1474" t="s">
        <v>164</v>
      </c>
      <c r="V1474" s="17">
        <v>43956</v>
      </c>
      <c r="W1474" t="s">
        <v>0</v>
      </c>
      <c r="X1474">
        <v>14</v>
      </c>
      <c r="Y1474">
        <v>14</v>
      </c>
      <c r="Z1474" t="s">
        <v>163</v>
      </c>
      <c r="AA1474" t="s">
        <v>162</v>
      </c>
    </row>
    <row r="1475" spans="1:27" x14ac:dyDescent="0.2">
      <c r="A1475">
        <v>1473</v>
      </c>
      <c r="B1475" t="s">
        <v>0</v>
      </c>
      <c r="C1475" t="s">
        <v>2759</v>
      </c>
      <c r="D1475" t="s">
        <v>164</v>
      </c>
      <c r="E1475">
        <v>49.554000000000002</v>
      </c>
      <c r="F1475">
        <v>-115.39400000000001</v>
      </c>
      <c r="G1475">
        <v>1985</v>
      </c>
      <c r="H1475">
        <v>7</v>
      </c>
      <c r="I1475">
        <v>5</v>
      </c>
      <c r="J1475" s="17">
        <v>31233</v>
      </c>
      <c r="M1475" t="s">
        <v>430</v>
      </c>
      <c r="N1475">
        <v>208</v>
      </c>
      <c r="O1475" t="s">
        <v>167</v>
      </c>
      <c r="P1475" t="s">
        <v>164</v>
      </c>
      <c r="Q1475" t="s">
        <v>166</v>
      </c>
      <c r="R1475" t="s">
        <v>164</v>
      </c>
      <c r="S1475" t="s">
        <v>2758</v>
      </c>
      <c r="T1475" t="s">
        <v>164</v>
      </c>
      <c r="U1475" t="s">
        <v>164</v>
      </c>
      <c r="V1475" s="17">
        <v>43956</v>
      </c>
      <c r="W1475" t="s">
        <v>0</v>
      </c>
      <c r="X1475">
        <v>14</v>
      </c>
      <c r="Y1475">
        <v>14</v>
      </c>
      <c r="Z1475" t="s">
        <v>163</v>
      </c>
      <c r="AA1475" t="s">
        <v>162</v>
      </c>
    </row>
    <row r="1476" spans="1:27" x14ac:dyDescent="0.2">
      <c r="A1476">
        <v>1474</v>
      </c>
      <c r="B1476" t="s">
        <v>0</v>
      </c>
      <c r="C1476" t="s">
        <v>2757</v>
      </c>
      <c r="D1476" t="s">
        <v>164</v>
      </c>
      <c r="E1476">
        <v>50.018000000000001</v>
      </c>
      <c r="F1476">
        <v>-115.595</v>
      </c>
      <c r="G1476">
        <v>1985</v>
      </c>
      <c r="H1476">
        <v>6</v>
      </c>
      <c r="I1476">
        <v>29</v>
      </c>
      <c r="J1476" s="17">
        <v>31227</v>
      </c>
      <c r="M1476" t="s">
        <v>430</v>
      </c>
      <c r="N1476">
        <v>16676</v>
      </c>
      <c r="O1476" t="s">
        <v>167</v>
      </c>
      <c r="P1476" t="s">
        <v>164</v>
      </c>
      <c r="Q1476" t="s">
        <v>166</v>
      </c>
      <c r="R1476" t="s">
        <v>164</v>
      </c>
      <c r="S1476" t="s">
        <v>2756</v>
      </c>
      <c r="T1476" t="s">
        <v>164</v>
      </c>
      <c r="U1476" t="s">
        <v>164</v>
      </c>
      <c r="V1476" s="17">
        <v>43956</v>
      </c>
      <c r="W1476" t="s">
        <v>0</v>
      </c>
      <c r="X1476">
        <v>14</v>
      </c>
      <c r="Y1476">
        <v>14</v>
      </c>
      <c r="Z1476" t="s">
        <v>163</v>
      </c>
      <c r="AA1476" t="s">
        <v>162</v>
      </c>
    </row>
    <row r="1477" spans="1:27" x14ac:dyDescent="0.2">
      <c r="A1477">
        <v>1475</v>
      </c>
      <c r="B1477" t="s">
        <v>0</v>
      </c>
      <c r="C1477" t="s">
        <v>2755</v>
      </c>
      <c r="D1477" t="s">
        <v>164</v>
      </c>
      <c r="E1477">
        <v>50.0459999999999</v>
      </c>
      <c r="F1477">
        <v>-115.345</v>
      </c>
      <c r="G1477">
        <v>1985</v>
      </c>
      <c r="H1477">
        <v>7</v>
      </c>
      <c r="I1477">
        <v>2</v>
      </c>
      <c r="J1477" s="17">
        <v>31230</v>
      </c>
      <c r="M1477" t="s">
        <v>430</v>
      </c>
      <c r="N1477">
        <v>2845</v>
      </c>
      <c r="O1477" t="s">
        <v>167</v>
      </c>
      <c r="P1477" t="s">
        <v>164</v>
      </c>
      <c r="Q1477" t="s">
        <v>166</v>
      </c>
      <c r="R1477" t="s">
        <v>164</v>
      </c>
      <c r="S1477" t="s">
        <v>2754</v>
      </c>
      <c r="T1477" t="s">
        <v>164</v>
      </c>
      <c r="U1477" t="s">
        <v>164</v>
      </c>
      <c r="V1477" s="17">
        <v>43956</v>
      </c>
      <c r="W1477" t="s">
        <v>0</v>
      </c>
      <c r="X1477">
        <v>14</v>
      </c>
      <c r="Y1477">
        <v>14</v>
      </c>
      <c r="Z1477" t="s">
        <v>163</v>
      </c>
      <c r="AA1477" t="s">
        <v>162</v>
      </c>
    </row>
    <row r="1478" spans="1:27" x14ac:dyDescent="0.2">
      <c r="A1478">
        <v>1476</v>
      </c>
      <c r="B1478" t="s">
        <v>0</v>
      </c>
      <c r="C1478" t="s">
        <v>2753</v>
      </c>
      <c r="D1478" t="s">
        <v>164</v>
      </c>
      <c r="E1478">
        <v>50.375999999999898</v>
      </c>
      <c r="F1478">
        <v>-115.322</v>
      </c>
      <c r="G1478">
        <v>1985</v>
      </c>
      <c r="H1478">
        <v>7</v>
      </c>
      <c r="I1478">
        <v>10</v>
      </c>
      <c r="J1478" s="17">
        <v>31238</v>
      </c>
      <c r="M1478" t="s">
        <v>430</v>
      </c>
      <c r="N1478">
        <v>3153.9</v>
      </c>
      <c r="O1478" t="s">
        <v>167</v>
      </c>
      <c r="P1478" t="s">
        <v>164</v>
      </c>
      <c r="Q1478" t="s">
        <v>166</v>
      </c>
      <c r="R1478" t="s">
        <v>164</v>
      </c>
      <c r="S1478" t="s">
        <v>2752</v>
      </c>
      <c r="T1478" t="s">
        <v>164</v>
      </c>
      <c r="U1478" t="s">
        <v>164</v>
      </c>
      <c r="V1478" s="17">
        <v>43956</v>
      </c>
      <c r="W1478" t="s">
        <v>0</v>
      </c>
      <c r="X1478">
        <v>14</v>
      </c>
      <c r="Y1478">
        <v>14</v>
      </c>
      <c r="Z1478" t="s">
        <v>163</v>
      </c>
      <c r="AA1478" t="s">
        <v>162</v>
      </c>
    </row>
    <row r="1479" spans="1:27" x14ac:dyDescent="0.2">
      <c r="A1479">
        <v>1477</v>
      </c>
      <c r="B1479" t="s">
        <v>0</v>
      </c>
      <c r="C1479" t="s">
        <v>2751</v>
      </c>
      <c r="D1479" t="s">
        <v>164</v>
      </c>
      <c r="E1479">
        <v>50.082999999999899</v>
      </c>
      <c r="F1479">
        <v>-115.971</v>
      </c>
      <c r="G1479">
        <v>1985</v>
      </c>
      <c r="H1479">
        <v>7</v>
      </c>
      <c r="I1479">
        <v>4</v>
      </c>
      <c r="J1479" s="17">
        <v>31232</v>
      </c>
      <c r="M1479" t="s">
        <v>430</v>
      </c>
      <c r="N1479">
        <v>11194</v>
      </c>
      <c r="O1479" t="s">
        <v>185</v>
      </c>
      <c r="P1479" t="s">
        <v>164</v>
      </c>
      <c r="Q1479" t="s">
        <v>166</v>
      </c>
      <c r="R1479" t="s">
        <v>164</v>
      </c>
      <c r="S1479" t="s">
        <v>2750</v>
      </c>
      <c r="T1479" t="s">
        <v>164</v>
      </c>
      <c r="U1479" t="s">
        <v>164</v>
      </c>
      <c r="V1479" s="17">
        <v>43956</v>
      </c>
      <c r="W1479" t="s">
        <v>0</v>
      </c>
      <c r="X1479">
        <v>14</v>
      </c>
      <c r="Y1479">
        <v>14</v>
      </c>
      <c r="Z1479" t="s">
        <v>163</v>
      </c>
      <c r="AA1479" t="s">
        <v>162</v>
      </c>
    </row>
    <row r="1480" spans="1:27" x14ac:dyDescent="0.2">
      <c r="A1480">
        <v>1478</v>
      </c>
      <c r="B1480" t="s">
        <v>0</v>
      </c>
      <c r="C1480" t="s">
        <v>2749</v>
      </c>
      <c r="D1480" t="s">
        <v>164</v>
      </c>
      <c r="E1480">
        <v>49.918999999999897</v>
      </c>
      <c r="F1480">
        <v>-116.166</v>
      </c>
      <c r="G1480">
        <v>1985</v>
      </c>
      <c r="H1480">
        <v>7</v>
      </c>
      <c r="I1480">
        <v>10</v>
      </c>
      <c r="J1480" s="17">
        <v>31238</v>
      </c>
      <c r="M1480" t="s">
        <v>430</v>
      </c>
      <c r="N1480">
        <v>945</v>
      </c>
      <c r="O1480" t="s">
        <v>167</v>
      </c>
      <c r="P1480" t="s">
        <v>164</v>
      </c>
      <c r="Q1480" t="s">
        <v>166</v>
      </c>
      <c r="R1480" t="s">
        <v>164</v>
      </c>
      <c r="S1480" t="s">
        <v>2748</v>
      </c>
      <c r="T1480" t="s">
        <v>164</v>
      </c>
      <c r="U1480" t="s">
        <v>164</v>
      </c>
      <c r="V1480" s="17">
        <v>43956</v>
      </c>
      <c r="W1480" t="s">
        <v>0</v>
      </c>
      <c r="X1480">
        <v>14</v>
      </c>
      <c r="Y1480">
        <v>14</v>
      </c>
      <c r="Z1480" t="s">
        <v>163</v>
      </c>
      <c r="AA1480" t="s">
        <v>162</v>
      </c>
    </row>
    <row r="1481" spans="1:27" x14ac:dyDescent="0.2">
      <c r="A1481">
        <v>1479</v>
      </c>
      <c r="B1481" t="s">
        <v>0</v>
      </c>
      <c r="C1481" t="s">
        <v>2747</v>
      </c>
      <c r="D1481" t="s">
        <v>164</v>
      </c>
      <c r="E1481">
        <v>49.633000000000003</v>
      </c>
      <c r="F1481">
        <v>-115.61</v>
      </c>
      <c r="G1481">
        <v>1986</v>
      </c>
      <c r="H1481">
        <v>8</v>
      </c>
      <c r="I1481">
        <v>18</v>
      </c>
      <c r="J1481" s="17">
        <v>31642</v>
      </c>
      <c r="M1481" t="s">
        <v>430</v>
      </c>
      <c r="N1481">
        <v>465</v>
      </c>
      <c r="O1481" t="s">
        <v>185</v>
      </c>
      <c r="P1481" t="s">
        <v>164</v>
      </c>
      <c r="Q1481" t="s">
        <v>166</v>
      </c>
      <c r="R1481" t="s">
        <v>164</v>
      </c>
      <c r="S1481" t="s">
        <v>2746</v>
      </c>
      <c r="T1481" t="s">
        <v>164</v>
      </c>
      <c r="U1481" t="s">
        <v>164</v>
      </c>
      <c r="V1481" s="17">
        <v>43956</v>
      </c>
      <c r="W1481" t="s">
        <v>0</v>
      </c>
      <c r="X1481">
        <v>14</v>
      </c>
      <c r="Y1481">
        <v>14</v>
      </c>
      <c r="Z1481" t="s">
        <v>163</v>
      </c>
      <c r="AA1481" t="s">
        <v>162</v>
      </c>
    </row>
    <row r="1482" spans="1:27" x14ac:dyDescent="0.2">
      <c r="A1482">
        <v>1480</v>
      </c>
      <c r="B1482" t="s">
        <v>0</v>
      </c>
      <c r="C1482" t="s">
        <v>2745</v>
      </c>
      <c r="D1482" t="s">
        <v>164</v>
      </c>
      <c r="E1482">
        <v>50.317999999999898</v>
      </c>
      <c r="F1482">
        <v>-115.959</v>
      </c>
      <c r="G1482">
        <v>1985</v>
      </c>
      <c r="H1482">
        <v>6</v>
      </c>
      <c r="I1482">
        <v>29</v>
      </c>
      <c r="J1482" s="17">
        <v>31227</v>
      </c>
      <c r="M1482" t="s">
        <v>430</v>
      </c>
      <c r="N1482">
        <v>1251</v>
      </c>
      <c r="O1482" t="s">
        <v>185</v>
      </c>
      <c r="P1482" t="s">
        <v>164</v>
      </c>
      <c r="Q1482" t="s">
        <v>166</v>
      </c>
      <c r="R1482" t="s">
        <v>164</v>
      </c>
      <c r="S1482" t="s">
        <v>2744</v>
      </c>
      <c r="T1482" t="s">
        <v>164</v>
      </c>
      <c r="U1482" t="s">
        <v>164</v>
      </c>
      <c r="V1482" s="17">
        <v>43956</v>
      </c>
      <c r="W1482" t="s">
        <v>0</v>
      </c>
      <c r="X1482">
        <v>14</v>
      </c>
      <c r="Y1482">
        <v>14</v>
      </c>
      <c r="Z1482" t="s">
        <v>163</v>
      </c>
      <c r="AA1482" t="s">
        <v>162</v>
      </c>
    </row>
    <row r="1483" spans="1:27" x14ac:dyDescent="0.2">
      <c r="A1483">
        <v>1481</v>
      </c>
      <c r="B1483" t="s">
        <v>0</v>
      </c>
      <c r="C1483" t="s">
        <v>2743</v>
      </c>
      <c r="D1483" t="s">
        <v>164</v>
      </c>
      <c r="E1483">
        <v>51.024999999999899</v>
      </c>
      <c r="F1483">
        <v>-116.782</v>
      </c>
      <c r="G1483">
        <v>1985</v>
      </c>
      <c r="H1483">
        <v>7</v>
      </c>
      <c r="I1483">
        <v>3</v>
      </c>
      <c r="J1483" s="17">
        <v>31231</v>
      </c>
      <c r="M1483" t="s">
        <v>430</v>
      </c>
      <c r="N1483">
        <v>325</v>
      </c>
      <c r="O1483" t="s">
        <v>167</v>
      </c>
      <c r="P1483" t="s">
        <v>164</v>
      </c>
      <c r="Q1483" t="s">
        <v>166</v>
      </c>
      <c r="R1483" t="s">
        <v>164</v>
      </c>
      <c r="S1483" t="s">
        <v>2742</v>
      </c>
      <c r="T1483" t="s">
        <v>164</v>
      </c>
      <c r="U1483" t="s">
        <v>164</v>
      </c>
      <c r="V1483" s="17">
        <v>43956</v>
      </c>
      <c r="W1483" t="s">
        <v>0</v>
      </c>
      <c r="X1483">
        <v>14</v>
      </c>
      <c r="Y1483">
        <v>14</v>
      </c>
      <c r="Z1483" t="s">
        <v>163</v>
      </c>
      <c r="AA1483" t="s">
        <v>162</v>
      </c>
    </row>
    <row r="1484" spans="1:27" x14ac:dyDescent="0.2">
      <c r="A1484">
        <v>1482</v>
      </c>
      <c r="B1484" t="s">
        <v>0</v>
      </c>
      <c r="C1484" t="s">
        <v>2741</v>
      </c>
      <c r="D1484" t="s">
        <v>164</v>
      </c>
      <c r="E1484">
        <v>51.024999999999899</v>
      </c>
      <c r="F1484">
        <v>-122.4</v>
      </c>
      <c r="G1484">
        <v>1985</v>
      </c>
      <c r="H1484">
        <v>7</v>
      </c>
      <c r="I1484">
        <v>30</v>
      </c>
      <c r="J1484" s="17">
        <v>31258</v>
      </c>
      <c r="M1484" t="s">
        <v>430</v>
      </c>
      <c r="N1484">
        <v>611.70000000000005</v>
      </c>
      <c r="O1484" t="s">
        <v>167</v>
      </c>
      <c r="P1484" t="s">
        <v>164</v>
      </c>
      <c r="Q1484" t="s">
        <v>166</v>
      </c>
      <c r="R1484" t="s">
        <v>164</v>
      </c>
      <c r="S1484" t="s">
        <v>2740</v>
      </c>
      <c r="T1484" t="s">
        <v>164</v>
      </c>
      <c r="U1484" t="s">
        <v>164</v>
      </c>
      <c r="V1484" s="17">
        <v>43956</v>
      </c>
      <c r="W1484" t="s">
        <v>0</v>
      </c>
      <c r="X1484">
        <v>14</v>
      </c>
      <c r="Y1484">
        <v>14</v>
      </c>
      <c r="Z1484" t="s">
        <v>163</v>
      </c>
      <c r="AA1484" t="s">
        <v>162</v>
      </c>
    </row>
    <row r="1485" spans="1:27" x14ac:dyDescent="0.2">
      <c r="A1485">
        <v>1483</v>
      </c>
      <c r="B1485" t="s">
        <v>0</v>
      </c>
      <c r="C1485" t="s">
        <v>2739</v>
      </c>
      <c r="D1485" t="s">
        <v>164</v>
      </c>
      <c r="E1485">
        <v>49.84</v>
      </c>
      <c r="F1485">
        <v>-116.459999999999</v>
      </c>
      <c r="G1485">
        <v>1985</v>
      </c>
      <c r="H1485">
        <v>6</v>
      </c>
      <c r="I1485">
        <v>29</v>
      </c>
      <c r="J1485" s="17">
        <v>31227</v>
      </c>
      <c r="M1485" t="s">
        <v>430</v>
      </c>
      <c r="N1485">
        <v>299</v>
      </c>
      <c r="O1485" t="s">
        <v>167</v>
      </c>
      <c r="P1485" t="s">
        <v>164</v>
      </c>
      <c r="Q1485" t="s">
        <v>166</v>
      </c>
      <c r="R1485" t="s">
        <v>164</v>
      </c>
      <c r="S1485" t="s">
        <v>2738</v>
      </c>
      <c r="T1485" t="s">
        <v>164</v>
      </c>
      <c r="U1485" t="s">
        <v>164</v>
      </c>
      <c r="V1485" s="17">
        <v>43956</v>
      </c>
      <c r="W1485" t="s">
        <v>0</v>
      </c>
      <c r="X1485">
        <v>14</v>
      </c>
      <c r="Y1485">
        <v>14</v>
      </c>
      <c r="Z1485" t="s">
        <v>163</v>
      </c>
      <c r="AA1485" t="s">
        <v>162</v>
      </c>
    </row>
    <row r="1486" spans="1:27" x14ac:dyDescent="0.2">
      <c r="A1486">
        <v>1484</v>
      </c>
      <c r="B1486" t="s">
        <v>0</v>
      </c>
      <c r="C1486" t="s">
        <v>2737</v>
      </c>
      <c r="D1486" t="s">
        <v>164</v>
      </c>
      <c r="E1486">
        <v>49.704999999999899</v>
      </c>
      <c r="F1486">
        <v>-116.199</v>
      </c>
      <c r="G1486">
        <v>1985</v>
      </c>
      <c r="H1486">
        <v>6</v>
      </c>
      <c r="I1486">
        <v>29</v>
      </c>
      <c r="J1486" s="17">
        <v>31227</v>
      </c>
      <c r="M1486" t="s">
        <v>430</v>
      </c>
      <c r="N1486">
        <v>2233</v>
      </c>
      <c r="O1486" t="s">
        <v>167</v>
      </c>
      <c r="P1486" t="s">
        <v>164</v>
      </c>
      <c r="Q1486" t="s">
        <v>166</v>
      </c>
      <c r="R1486" t="s">
        <v>164</v>
      </c>
      <c r="S1486" t="s">
        <v>2736</v>
      </c>
      <c r="T1486" t="s">
        <v>164</v>
      </c>
      <c r="U1486" t="s">
        <v>164</v>
      </c>
      <c r="V1486" s="17">
        <v>43956</v>
      </c>
      <c r="W1486" t="s">
        <v>0</v>
      </c>
      <c r="X1486">
        <v>14</v>
      </c>
      <c r="Y1486">
        <v>14</v>
      </c>
      <c r="Z1486" t="s">
        <v>163</v>
      </c>
      <c r="AA1486" t="s">
        <v>162</v>
      </c>
    </row>
    <row r="1487" spans="1:27" x14ac:dyDescent="0.2">
      <c r="A1487">
        <v>1485</v>
      </c>
      <c r="B1487" t="s">
        <v>0</v>
      </c>
      <c r="C1487" t="s">
        <v>2735</v>
      </c>
      <c r="D1487" t="s">
        <v>164</v>
      </c>
      <c r="E1487">
        <v>49.898000000000003</v>
      </c>
      <c r="F1487">
        <v>-117.959999999999</v>
      </c>
      <c r="G1487">
        <v>1985</v>
      </c>
      <c r="H1487">
        <v>7</v>
      </c>
      <c r="I1487">
        <v>9</v>
      </c>
      <c r="J1487" s="17">
        <v>31237</v>
      </c>
      <c r="M1487" t="s">
        <v>430</v>
      </c>
      <c r="N1487">
        <v>1320</v>
      </c>
      <c r="O1487" t="s">
        <v>167</v>
      </c>
      <c r="P1487" t="s">
        <v>164</v>
      </c>
      <c r="Q1487" t="s">
        <v>166</v>
      </c>
      <c r="R1487" t="s">
        <v>164</v>
      </c>
      <c r="S1487" t="s">
        <v>2734</v>
      </c>
      <c r="T1487" t="s">
        <v>164</v>
      </c>
      <c r="U1487" t="s">
        <v>164</v>
      </c>
      <c r="V1487" s="17">
        <v>43956</v>
      </c>
      <c r="W1487" t="s">
        <v>0</v>
      </c>
      <c r="X1487">
        <v>14</v>
      </c>
      <c r="Y1487">
        <v>14</v>
      </c>
      <c r="Z1487" t="s">
        <v>163</v>
      </c>
      <c r="AA1487" t="s">
        <v>162</v>
      </c>
    </row>
    <row r="1488" spans="1:27" x14ac:dyDescent="0.2">
      <c r="A1488">
        <v>1486</v>
      </c>
      <c r="B1488" t="s">
        <v>0</v>
      </c>
      <c r="C1488" t="s">
        <v>2733</v>
      </c>
      <c r="D1488" t="s">
        <v>164</v>
      </c>
      <c r="E1488">
        <v>50.59</v>
      </c>
      <c r="F1488">
        <v>-117.744</v>
      </c>
      <c r="G1488">
        <v>1985</v>
      </c>
      <c r="H1488">
        <v>7</v>
      </c>
      <c r="I1488">
        <v>9</v>
      </c>
      <c r="J1488" s="17">
        <v>31237</v>
      </c>
      <c r="M1488" t="s">
        <v>430</v>
      </c>
      <c r="N1488">
        <v>535</v>
      </c>
      <c r="O1488" t="s">
        <v>167</v>
      </c>
      <c r="P1488" t="s">
        <v>164</v>
      </c>
      <c r="Q1488" t="s">
        <v>166</v>
      </c>
      <c r="R1488" t="s">
        <v>164</v>
      </c>
      <c r="S1488" t="s">
        <v>2732</v>
      </c>
      <c r="T1488" t="s">
        <v>164</v>
      </c>
      <c r="U1488" t="s">
        <v>164</v>
      </c>
      <c r="V1488" s="17">
        <v>43956</v>
      </c>
      <c r="W1488" t="s">
        <v>0</v>
      </c>
      <c r="X1488">
        <v>14</v>
      </c>
      <c r="Y1488">
        <v>14</v>
      </c>
      <c r="Z1488" t="s">
        <v>163</v>
      </c>
      <c r="AA1488" t="s">
        <v>162</v>
      </c>
    </row>
    <row r="1489" spans="1:27" x14ac:dyDescent="0.2">
      <c r="A1489">
        <v>1487</v>
      </c>
      <c r="B1489" t="s">
        <v>0</v>
      </c>
      <c r="C1489" t="s">
        <v>2731</v>
      </c>
      <c r="D1489" t="s">
        <v>164</v>
      </c>
      <c r="E1489">
        <v>50.619</v>
      </c>
      <c r="F1489">
        <v>-117.617999999999</v>
      </c>
      <c r="G1489">
        <v>1985</v>
      </c>
      <c r="H1489">
        <v>7</v>
      </c>
      <c r="I1489">
        <v>9</v>
      </c>
      <c r="J1489" s="17">
        <v>31237</v>
      </c>
      <c r="M1489" t="s">
        <v>430</v>
      </c>
      <c r="N1489">
        <v>400</v>
      </c>
      <c r="O1489" t="s">
        <v>167</v>
      </c>
      <c r="P1489" t="s">
        <v>164</v>
      </c>
      <c r="Q1489" t="s">
        <v>166</v>
      </c>
      <c r="R1489" t="s">
        <v>164</v>
      </c>
      <c r="S1489" t="s">
        <v>2730</v>
      </c>
      <c r="T1489" t="s">
        <v>164</v>
      </c>
      <c r="U1489" t="s">
        <v>164</v>
      </c>
      <c r="V1489" s="17">
        <v>43956</v>
      </c>
      <c r="W1489" t="s">
        <v>0</v>
      </c>
      <c r="X1489">
        <v>14</v>
      </c>
      <c r="Y1489">
        <v>14</v>
      </c>
      <c r="Z1489" t="s">
        <v>163</v>
      </c>
      <c r="AA1489" t="s">
        <v>162</v>
      </c>
    </row>
    <row r="1490" spans="1:27" x14ac:dyDescent="0.2">
      <c r="A1490">
        <v>1488</v>
      </c>
      <c r="B1490" t="s">
        <v>0</v>
      </c>
      <c r="C1490" t="s">
        <v>2729</v>
      </c>
      <c r="D1490" t="s">
        <v>164</v>
      </c>
      <c r="E1490">
        <v>50.554000000000002</v>
      </c>
      <c r="F1490">
        <v>-117.64100000000001</v>
      </c>
      <c r="G1490">
        <v>1985</v>
      </c>
      <c r="H1490">
        <v>7</v>
      </c>
      <c r="I1490">
        <v>9</v>
      </c>
      <c r="J1490" s="17">
        <v>31237</v>
      </c>
      <c r="M1490" t="s">
        <v>430</v>
      </c>
      <c r="N1490">
        <v>665</v>
      </c>
      <c r="O1490" t="s">
        <v>167</v>
      </c>
      <c r="P1490" t="s">
        <v>164</v>
      </c>
      <c r="Q1490" t="s">
        <v>166</v>
      </c>
      <c r="R1490" t="s">
        <v>164</v>
      </c>
      <c r="S1490" t="s">
        <v>2728</v>
      </c>
      <c r="T1490" t="s">
        <v>164</v>
      </c>
      <c r="U1490" t="s">
        <v>164</v>
      </c>
      <c r="V1490" s="17">
        <v>43956</v>
      </c>
      <c r="W1490" t="s">
        <v>0</v>
      </c>
      <c r="X1490">
        <v>14</v>
      </c>
      <c r="Y1490">
        <v>14</v>
      </c>
      <c r="Z1490" t="s">
        <v>163</v>
      </c>
      <c r="AA1490" t="s">
        <v>162</v>
      </c>
    </row>
    <row r="1491" spans="1:27" x14ac:dyDescent="0.2">
      <c r="A1491">
        <v>1489</v>
      </c>
      <c r="B1491" t="s">
        <v>0</v>
      </c>
      <c r="C1491" t="s">
        <v>2727</v>
      </c>
      <c r="D1491" t="s">
        <v>164</v>
      </c>
      <c r="E1491">
        <v>49.561</v>
      </c>
      <c r="F1491">
        <v>-121.315</v>
      </c>
      <c r="G1491">
        <v>1986</v>
      </c>
      <c r="H1491">
        <v>5</v>
      </c>
      <c r="I1491">
        <v>31</v>
      </c>
      <c r="J1491" s="17">
        <v>31563</v>
      </c>
      <c r="M1491" t="s">
        <v>430</v>
      </c>
      <c r="N1491">
        <v>345</v>
      </c>
      <c r="O1491" t="s">
        <v>185</v>
      </c>
      <c r="P1491" t="s">
        <v>164</v>
      </c>
      <c r="Q1491" t="s">
        <v>166</v>
      </c>
      <c r="R1491" t="s">
        <v>164</v>
      </c>
      <c r="S1491" t="s">
        <v>2726</v>
      </c>
      <c r="T1491" t="s">
        <v>164</v>
      </c>
      <c r="U1491" t="s">
        <v>164</v>
      </c>
      <c r="V1491" s="17">
        <v>43956</v>
      </c>
      <c r="W1491" t="s">
        <v>0</v>
      </c>
      <c r="X1491">
        <v>13</v>
      </c>
      <c r="Y1491">
        <v>13</v>
      </c>
      <c r="Z1491" t="s">
        <v>208</v>
      </c>
      <c r="AA1491" t="s">
        <v>207</v>
      </c>
    </row>
    <row r="1492" spans="1:27" x14ac:dyDescent="0.2">
      <c r="A1492">
        <v>1490</v>
      </c>
      <c r="B1492" t="s">
        <v>0</v>
      </c>
      <c r="C1492" t="s">
        <v>2725</v>
      </c>
      <c r="D1492" t="s">
        <v>164</v>
      </c>
      <c r="E1492">
        <v>49.677</v>
      </c>
      <c r="F1492">
        <v>-122.04300000000001</v>
      </c>
      <c r="G1492">
        <v>1985</v>
      </c>
      <c r="H1492">
        <v>7</v>
      </c>
      <c r="I1492">
        <v>16</v>
      </c>
      <c r="J1492" s="17">
        <v>31244</v>
      </c>
      <c r="M1492" t="s">
        <v>430</v>
      </c>
      <c r="N1492">
        <v>1703</v>
      </c>
      <c r="O1492" t="s">
        <v>167</v>
      </c>
      <c r="P1492" t="s">
        <v>164</v>
      </c>
      <c r="Q1492" t="s">
        <v>166</v>
      </c>
      <c r="R1492" t="s">
        <v>164</v>
      </c>
      <c r="S1492" t="s">
        <v>2724</v>
      </c>
      <c r="T1492" t="s">
        <v>164</v>
      </c>
      <c r="U1492" t="s">
        <v>164</v>
      </c>
      <c r="V1492" s="17">
        <v>43956</v>
      </c>
      <c r="W1492" t="s">
        <v>0</v>
      </c>
      <c r="X1492">
        <v>13</v>
      </c>
      <c r="Y1492">
        <v>13</v>
      </c>
      <c r="Z1492" t="s">
        <v>208</v>
      </c>
      <c r="AA1492" t="s">
        <v>207</v>
      </c>
    </row>
    <row r="1493" spans="1:27" x14ac:dyDescent="0.2">
      <c r="A1493">
        <v>1491</v>
      </c>
      <c r="B1493" t="s">
        <v>0</v>
      </c>
      <c r="C1493" t="s">
        <v>2723</v>
      </c>
      <c r="D1493" t="s">
        <v>164</v>
      </c>
      <c r="E1493">
        <v>49.8539999999999</v>
      </c>
      <c r="F1493">
        <v>-121.521</v>
      </c>
      <c r="G1493">
        <v>1985</v>
      </c>
      <c r="H1493">
        <v>7</v>
      </c>
      <c r="I1493">
        <v>16</v>
      </c>
      <c r="J1493" s="17">
        <v>31244</v>
      </c>
      <c r="M1493" t="s">
        <v>430</v>
      </c>
      <c r="N1493">
        <v>3336</v>
      </c>
      <c r="O1493" t="s">
        <v>167</v>
      </c>
      <c r="P1493" t="s">
        <v>164</v>
      </c>
      <c r="Q1493" t="s">
        <v>166</v>
      </c>
      <c r="R1493" t="s">
        <v>164</v>
      </c>
      <c r="S1493" t="s">
        <v>2722</v>
      </c>
      <c r="T1493" t="s">
        <v>164</v>
      </c>
      <c r="U1493" t="s">
        <v>164</v>
      </c>
      <c r="V1493" s="17">
        <v>43956</v>
      </c>
      <c r="W1493" t="s">
        <v>0</v>
      </c>
      <c r="X1493">
        <v>13</v>
      </c>
      <c r="Y1493">
        <v>13</v>
      </c>
      <c r="Z1493" t="s">
        <v>208</v>
      </c>
      <c r="AA1493" t="s">
        <v>207</v>
      </c>
    </row>
    <row r="1494" spans="1:27" x14ac:dyDescent="0.2">
      <c r="A1494">
        <v>1492</v>
      </c>
      <c r="B1494" t="s">
        <v>0</v>
      </c>
      <c r="C1494" t="s">
        <v>2721</v>
      </c>
      <c r="D1494" t="s">
        <v>164</v>
      </c>
      <c r="E1494">
        <v>50.1619999999999</v>
      </c>
      <c r="F1494">
        <v>-122.515</v>
      </c>
      <c r="G1494">
        <v>1985</v>
      </c>
      <c r="H1494">
        <v>7</v>
      </c>
      <c r="I1494">
        <v>15</v>
      </c>
      <c r="J1494" s="17">
        <v>31243</v>
      </c>
      <c r="M1494" t="s">
        <v>430</v>
      </c>
      <c r="N1494">
        <v>724.6</v>
      </c>
      <c r="O1494" t="s">
        <v>167</v>
      </c>
      <c r="P1494" t="s">
        <v>164</v>
      </c>
      <c r="Q1494" t="s">
        <v>166</v>
      </c>
      <c r="R1494" t="s">
        <v>164</v>
      </c>
      <c r="S1494" t="s">
        <v>2720</v>
      </c>
      <c r="T1494" t="s">
        <v>164</v>
      </c>
      <c r="U1494" t="s">
        <v>164</v>
      </c>
      <c r="V1494" s="17">
        <v>43956</v>
      </c>
      <c r="W1494" t="s">
        <v>0</v>
      </c>
      <c r="X1494">
        <v>13</v>
      </c>
      <c r="Y1494">
        <v>13</v>
      </c>
      <c r="Z1494" t="s">
        <v>208</v>
      </c>
      <c r="AA1494" t="s">
        <v>207</v>
      </c>
    </row>
    <row r="1495" spans="1:27" x14ac:dyDescent="0.2">
      <c r="A1495">
        <v>1493</v>
      </c>
      <c r="B1495" t="s">
        <v>0</v>
      </c>
      <c r="C1495" t="s">
        <v>2719</v>
      </c>
      <c r="D1495" t="s">
        <v>164</v>
      </c>
      <c r="E1495">
        <v>49.976999999999897</v>
      </c>
      <c r="F1495">
        <v>-122.86</v>
      </c>
      <c r="G1495">
        <v>1985</v>
      </c>
      <c r="H1495">
        <v>7</v>
      </c>
      <c r="I1495">
        <v>30</v>
      </c>
      <c r="J1495" s="17">
        <v>31258</v>
      </c>
      <c r="M1495" t="s">
        <v>430</v>
      </c>
      <c r="N1495">
        <v>292</v>
      </c>
      <c r="O1495" t="s">
        <v>167</v>
      </c>
      <c r="P1495" t="s">
        <v>164</v>
      </c>
      <c r="Q1495" t="s">
        <v>166</v>
      </c>
      <c r="R1495" t="s">
        <v>164</v>
      </c>
      <c r="S1495" t="s">
        <v>2718</v>
      </c>
      <c r="T1495" t="s">
        <v>164</v>
      </c>
      <c r="U1495" t="s">
        <v>164</v>
      </c>
      <c r="V1495" s="17">
        <v>43956</v>
      </c>
      <c r="W1495" t="s">
        <v>0</v>
      </c>
      <c r="X1495">
        <v>13</v>
      </c>
      <c r="Y1495">
        <v>13</v>
      </c>
      <c r="Z1495" t="s">
        <v>208</v>
      </c>
      <c r="AA1495" t="s">
        <v>207</v>
      </c>
    </row>
    <row r="1496" spans="1:27" x14ac:dyDescent="0.2">
      <c r="A1496">
        <v>1494</v>
      </c>
      <c r="B1496" t="s">
        <v>0</v>
      </c>
      <c r="C1496" t="s">
        <v>2717</v>
      </c>
      <c r="D1496" t="s">
        <v>164</v>
      </c>
      <c r="E1496">
        <v>50.668999999999897</v>
      </c>
      <c r="F1496">
        <v>-123.003</v>
      </c>
      <c r="G1496">
        <v>1986</v>
      </c>
      <c r="H1496">
        <v>7</v>
      </c>
      <c r="I1496">
        <v>6</v>
      </c>
      <c r="J1496" s="17">
        <v>31599</v>
      </c>
      <c r="M1496" t="s">
        <v>430</v>
      </c>
      <c r="N1496">
        <v>226.4</v>
      </c>
      <c r="O1496" t="s">
        <v>185</v>
      </c>
      <c r="P1496" t="s">
        <v>164</v>
      </c>
      <c r="Q1496" t="s">
        <v>166</v>
      </c>
      <c r="R1496" t="s">
        <v>164</v>
      </c>
      <c r="S1496" t="s">
        <v>2716</v>
      </c>
      <c r="T1496" t="s">
        <v>164</v>
      </c>
      <c r="U1496" t="s">
        <v>164</v>
      </c>
      <c r="V1496" s="17">
        <v>43956</v>
      </c>
      <c r="W1496" t="s">
        <v>0</v>
      </c>
      <c r="X1496">
        <v>14</v>
      </c>
      <c r="Y1496">
        <v>14</v>
      </c>
      <c r="Z1496" t="s">
        <v>163</v>
      </c>
      <c r="AA1496" t="s">
        <v>162</v>
      </c>
    </row>
    <row r="1497" spans="1:27" x14ac:dyDescent="0.2">
      <c r="A1497">
        <v>1495</v>
      </c>
      <c r="B1497" t="s">
        <v>0</v>
      </c>
      <c r="C1497" t="s">
        <v>2715</v>
      </c>
      <c r="D1497" t="s">
        <v>164</v>
      </c>
      <c r="E1497">
        <v>50.677</v>
      </c>
      <c r="F1497">
        <v>-123.003</v>
      </c>
      <c r="G1497">
        <v>1986</v>
      </c>
      <c r="H1497">
        <v>10</v>
      </c>
      <c r="I1497">
        <v>7</v>
      </c>
      <c r="J1497" s="17">
        <v>31692</v>
      </c>
      <c r="M1497" t="s">
        <v>430</v>
      </c>
      <c r="N1497">
        <v>497</v>
      </c>
      <c r="O1497" t="s">
        <v>185</v>
      </c>
      <c r="P1497" t="s">
        <v>164</v>
      </c>
      <c r="Q1497" t="s">
        <v>166</v>
      </c>
      <c r="R1497" t="s">
        <v>164</v>
      </c>
      <c r="S1497" t="s">
        <v>2714</v>
      </c>
      <c r="T1497" t="s">
        <v>164</v>
      </c>
      <c r="U1497" t="s">
        <v>164</v>
      </c>
      <c r="V1497" s="17">
        <v>43956</v>
      </c>
      <c r="W1497" t="s">
        <v>0</v>
      </c>
      <c r="X1497">
        <v>14</v>
      </c>
      <c r="Y1497">
        <v>14</v>
      </c>
      <c r="Z1497" t="s">
        <v>163</v>
      </c>
      <c r="AA1497" t="s">
        <v>162</v>
      </c>
    </row>
    <row r="1498" spans="1:27" x14ac:dyDescent="0.2">
      <c r="A1498">
        <v>1496</v>
      </c>
      <c r="B1498" t="s">
        <v>0</v>
      </c>
      <c r="C1498" t="s">
        <v>2713</v>
      </c>
      <c r="D1498" t="s">
        <v>164</v>
      </c>
      <c r="E1498">
        <v>49.954999999999899</v>
      </c>
      <c r="F1498">
        <v>-117.959999999999</v>
      </c>
      <c r="G1498">
        <v>1985</v>
      </c>
      <c r="H1498">
        <v>7</v>
      </c>
      <c r="I1498">
        <v>9</v>
      </c>
      <c r="J1498" s="17">
        <v>31237</v>
      </c>
      <c r="M1498" t="s">
        <v>430</v>
      </c>
      <c r="N1498">
        <v>260</v>
      </c>
      <c r="O1498" t="s">
        <v>167</v>
      </c>
      <c r="P1498" t="s">
        <v>164</v>
      </c>
      <c r="Q1498" t="s">
        <v>166</v>
      </c>
      <c r="R1498" t="s">
        <v>164</v>
      </c>
      <c r="S1498" t="s">
        <v>2712</v>
      </c>
      <c r="T1498" t="s">
        <v>164</v>
      </c>
      <c r="U1498" t="s">
        <v>164</v>
      </c>
      <c r="V1498" s="17">
        <v>43956</v>
      </c>
      <c r="W1498" t="s">
        <v>0</v>
      </c>
      <c r="X1498">
        <v>14</v>
      </c>
      <c r="Y1498">
        <v>14</v>
      </c>
      <c r="Z1498" t="s">
        <v>163</v>
      </c>
      <c r="AA1498" t="s">
        <v>162</v>
      </c>
    </row>
    <row r="1499" spans="1:27" x14ac:dyDescent="0.2">
      <c r="A1499">
        <v>1497</v>
      </c>
      <c r="B1499" t="s">
        <v>0</v>
      </c>
      <c r="C1499" t="s">
        <v>2711</v>
      </c>
      <c r="D1499" t="s">
        <v>164</v>
      </c>
      <c r="E1499">
        <v>49.418999999999897</v>
      </c>
      <c r="F1499">
        <v>-116.483</v>
      </c>
      <c r="G1499">
        <v>1986</v>
      </c>
      <c r="H1499">
        <v>8</v>
      </c>
      <c r="I1499">
        <v>14</v>
      </c>
      <c r="J1499" s="17">
        <v>31638</v>
      </c>
      <c r="M1499" t="s">
        <v>430</v>
      </c>
      <c r="N1499">
        <v>702</v>
      </c>
      <c r="O1499" t="s">
        <v>185</v>
      </c>
      <c r="P1499" t="s">
        <v>164</v>
      </c>
      <c r="Q1499" t="s">
        <v>166</v>
      </c>
      <c r="R1499" t="s">
        <v>164</v>
      </c>
      <c r="S1499" t="s">
        <v>2710</v>
      </c>
      <c r="T1499" t="s">
        <v>164</v>
      </c>
      <c r="U1499" t="s">
        <v>164</v>
      </c>
      <c r="V1499" s="17">
        <v>43956</v>
      </c>
      <c r="W1499" t="s">
        <v>0</v>
      </c>
      <c r="X1499">
        <v>14</v>
      </c>
      <c r="Y1499">
        <v>14</v>
      </c>
      <c r="Z1499" t="s">
        <v>163</v>
      </c>
      <c r="AA1499" t="s">
        <v>162</v>
      </c>
    </row>
    <row r="1500" spans="1:27" x14ac:dyDescent="0.2">
      <c r="A1500">
        <v>1498</v>
      </c>
      <c r="B1500" t="s">
        <v>0</v>
      </c>
      <c r="C1500" t="s">
        <v>2709</v>
      </c>
      <c r="D1500" t="s">
        <v>164</v>
      </c>
      <c r="E1500">
        <v>49.009999999999899</v>
      </c>
      <c r="F1500">
        <v>-118.26</v>
      </c>
      <c r="G1500">
        <v>1986</v>
      </c>
      <c r="H1500">
        <v>9</v>
      </c>
      <c r="I1500">
        <v>7</v>
      </c>
      <c r="J1500" s="17">
        <v>31662</v>
      </c>
      <c r="M1500" t="s">
        <v>430</v>
      </c>
      <c r="N1500">
        <v>416</v>
      </c>
      <c r="O1500" t="s">
        <v>185</v>
      </c>
      <c r="P1500" t="s">
        <v>164</v>
      </c>
      <c r="Q1500" t="s">
        <v>166</v>
      </c>
      <c r="R1500" t="s">
        <v>164</v>
      </c>
      <c r="S1500" t="s">
        <v>2708</v>
      </c>
      <c r="T1500" t="s">
        <v>164</v>
      </c>
      <c r="U1500" t="s">
        <v>164</v>
      </c>
      <c r="V1500" s="17">
        <v>43956</v>
      </c>
      <c r="W1500" t="s">
        <v>0</v>
      </c>
      <c r="X1500">
        <v>14</v>
      </c>
      <c r="Y1500">
        <v>14</v>
      </c>
      <c r="Z1500" t="s">
        <v>163</v>
      </c>
      <c r="AA1500" t="s">
        <v>162</v>
      </c>
    </row>
    <row r="1501" spans="1:27" x14ac:dyDescent="0.2">
      <c r="A1501">
        <v>1499</v>
      </c>
      <c r="B1501" t="s">
        <v>0</v>
      </c>
      <c r="C1501" t="s">
        <v>2707</v>
      </c>
      <c r="D1501" t="s">
        <v>164</v>
      </c>
      <c r="E1501">
        <v>59.332999999999899</v>
      </c>
      <c r="F1501">
        <v>-125.129</v>
      </c>
      <c r="G1501">
        <v>1985</v>
      </c>
      <c r="H1501">
        <v>5</v>
      </c>
      <c r="I1501">
        <v>21</v>
      </c>
      <c r="J1501" s="17">
        <v>31188</v>
      </c>
      <c r="M1501" t="s">
        <v>430</v>
      </c>
      <c r="N1501">
        <v>2481.3000000000002</v>
      </c>
      <c r="O1501" t="s">
        <v>185</v>
      </c>
      <c r="P1501" t="s">
        <v>164</v>
      </c>
      <c r="Q1501" t="s">
        <v>166</v>
      </c>
      <c r="R1501" t="s">
        <v>164</v>
      </c>
      <c r="S1501" t="s">
        <v>2706</v>
      </c>
      <c r="T1501" t="s">
        <v>164</v>
      </c>
      <c r="U1501" t="s">
        <v>164</v>
      </c>
      <c r="V1501" s="17">
        <v>43956</v>
      </c>
      <c r="W1501" t="s">
        <v>0</v>
      </c>
      <c r="X1501">
        <v>12</v>
      </c>
      <c r="Y1501">
        <v>12</v>
      </c>
      <c r="Z1501" t="s">
        <v>222</v>
      </c>
      <c r="AA1501" t="s">
        <v>221</v>
      </c>
    </row>
    <row r="1502" spans="1:27" x14ac:dyDescent="0.2">
      <c r="A1502">
        <v>1500</v>
      </c>
      <c r="B1502" t="s">
        <v>0</v>
      </c>
      <c r="C1502" t="s">
        <v>2705</v>
      </c>
      <c r="D1502" t="s">
        <v>164</v>
      </c>
      <c r="E1502">
        <v>58.633000000000003</v>
      </c>
      <c r="F1502">
        <v>-122.700999999999</v>
      </c>
      <c r="G1502">
        <v>1985</v>
      </c>
      <c r="H1502">
        <v>5</v>
      </c>
      <c r="I1502">
        <v>17</v>
      </c>
      <c r="J1502" s="17">
        <v>31184</v>
      </c>
      <c r="M1502" t="s">
        <v>430</v>
      </c>
      <c r="N1502">
        <v>872.7</v>
      </c>
      <c r="O1502" t="s">
        <v>185</v>
      </c>
      <c r="P1502" t="s">
        <v>164</v>
      </c>
      <c r="Q1502" t="s">
        <v>166</v>
      </c>
      <c r="R1502" t="s">
        <v>164</v>
      </c>
      <c r="S1502" t="s">
        <v>2704</v>
      </c>
      <c r="T1502" t="s">
        <v>164</v>
      </c>
      <c r="U1502" t="s">
        <v>164</v>
      </c>
      <c r="V1502" s="17">
        <v>43956</v>
      </c>
      <c r="W1502" t="s">
        <v>0</v>
      </c>
      <c r="X1502">
        <v>4</v>
      </c>
      <c r="Y1502">
        <v>4</v>
      </c>
      <c r="Z1502" t="s">
        <v>226</v>
      </c>
      <c r="AA1502" t="s">
        <v>225</v>
      </c>
    </row>
    <row r="1503" spans="1:27" x14ac:dyDescent="0.2">
      <c r="A1503">
        <v>1501</v>
      </c>
      <c r="B1503" t="s">
        <v>0</v>
      </c>
      <c r="C1503" t="s">
        <v>2703</v>
      </c>
      <c r="D1503" t="s">
        <v>164</v>
      </c>
      <c r="E1503">
        <v>58.869</v>
      </c>
      <c r="F1503">
        <v>-122.785</v>
      </c>
      <c r="G1503">
        <v>1985</v>
      </c>
      <c r="H1503">
        <v>5</v>
      </c>
      <c r="I1503">
        <v>17</v>
      </c>
      <c r="J1503" s="17">
        <v>31184</v>
      </c>
      <c r="M1503" t="s">
        <v>430</v>
      </c>
      <c r="N1503">
        <v>358.1</v>
      </c>
      <c r="O1503" t="s">
        <v>185</v>
      </c>
      <c r="P1503" t="s">
        <v>164</v>
      </c>
      <c r="Q1503" t="s">
        <v>166</v>
      </c>
      <c r="R1503" t="s">
        <v>164</v>
      </c>
      <c r="S1503" t="s">
        <v>2702</v>
      </c>
      <c r="T1503" t="s">
        <v>164</v>
      </c>
      <c r="U1503" t="s">
        <v>164</v>
      </c>
      <c r="V1503" s="17">
        <v>43956</v>
      </c>
      <c r="W1503" t="s">
        <v>0</v>
      </c>
      <c r="X1503">
        <v>4</v>
      </c>
      <c r="Y1503">
        <v>4</v>
      </c>
      <c r="Z1503" t="s">
        <v>226</v>
      </c>
      <c r="AA1503" t="s">
        <v>225</v>
      </c>
    </row>
    <row r="1504" spans="1:27" x14ac:dyDescent="0.2">
      <c r="A1504">
        <v>1502</v>
      </c>
      <c r="B1504" t="s">
        <v>0</v>
      </c>
      <c r="C1504" t="s">
        <v>2701</v>
      </c>
      <c r="D1504" t="s">
        <v>164</v>
      </c>
      <c r="E1504">
        <v>58.954999999999899</v>
      </c>
      <c r="F1504">
        <v>-122.776</v>
      </c>
      <c r="G1504">
        <v>1989</v>
      </c>
      <c r="H1504">
        <v>6</v>
      </c>
      <c r="I1504">
        <v>10</v>
      </c>
      <c r="J1504" s="17">
        <v>32669</v>
      </c>
      <c r="M1504" t="s">
        <v>430</v>
      </c>
      <c r="N1504">
        <v>712</v>
      </c>
      <c r="O1504" t="s">
        <v>167</v>
      </c>
      <c r="P1504" t="s">
        <v>164</v>
      </c>
      <c r="Q1504" t="s">
        <v>166</v>
      </c>
      <c r="R1504" t="s">
        <v>164</v>
      </c>
      <c r="S1504" t="s">
        <v>2700</v>
      </c>
      <c r="T1504" t="s">
        <v>164</v>
      </c>
      <c r="U1504" t="s">
        <v>164</v>
      </c>
      <c r="V1504" s="17">
        <v>43956</v>
      </c>
      <c r="W1504" t="s">
        <v>0</v>
      </c>
      <c r="X1504">
        <v>4</v>
      </c>
      <c r="Y1504">
        <v>4</v>
      </c>
      <c r="Z1504" t="s">
        <v>226</v>
      </c>
      <c r="AA1504" t="s">
        <v>225</v>
      </c>
    </row>
    <row r="1505" spans="1:27" x14ac:dyDescent="0.2">
      <c r="A1505">
        <v>1503</v>
      </c>
      <c r="B1505" t="s">
        <v>0</v>
      </c>
      <c r="C1505" t="s">
        <v>2699</v>
      </c>
      <c r="D1505" t="s">
        <v>164</v>
      </c>
      <c r="E1505">
        <v>56.567999999999898</v>
      </c>
      <c r="F1505">
        <v>-125.084</v>
      </c>
      <c r="G1505">
        <v>1985</v>
      </c>
      <c r="H1505">
        <v>5</v>
      </c>
      <c r="I1505">
        <v>19</v>
      </c>
      <c r="J1505" s="17">
        <v>31186</v>
      </c>
      <c r="M1505" t="s">
        <v>430</v>
      </c>
      <c r="N1505">
        <v>1636.2</v>
      </c>
      <c r="O1505" t="s">
        <v>185</v>
      </c>
      <c r="P1505" t="s">
        <v>164</v>
      </c>
      <c r="Q1505" t="s">
        <v>166</v>
      </c>
      <c r="R1505" t="s">
        <v>164</v>
      </c>
      <c r="S1505" t="s">
        <v>2698</v>
      </c>
      <c r="T1505" t="s">
        <v>164</v>
      </c>
      <c r="U1505" t="s">
        <v>164</v>
      </c>
      <c r="V1505" s="17">
        <v>43956</v>
      </c>
      <c r="W1505" t="s">
        <v>0</v>
      </c>
      <c r="X1505">
        <v>12</v>
      </c>
      <c r="Y1505">
        <v>12</v>
      </c>
      <c r="Z1505" t="s">
        <v>222</v>
      </c>
      <c r="AA1505" t="s">
        <v>221</v>
      </c>
    </row>
    <row r="1506" spans="1:27" x14ac:dyDescent="0.2">
      <c r="A1506">
        <v>1504</v>
      </c>
      <c r="B1506" t="s">
        <v>0</v>
      </c>
      <c r="C1506" t="s">
        <v>2697</v>
      </c>
      <c r="D1506" t="s">
        <v>164</v>
      </c>
      <c r="E1506">
        <v>58.695999999999898</v>
      </c>
      <c r="F1506">
        <v>-128.24700000000001</v>
      </c>
      <c r="G1506">
        <v>1989</v>
      </c>
      <c r="H1506">
        <v>6</v>
      </c>
      <c r="I1506">
        <v>17</v>
      </c>
      <c r="J1506" s="17">
        <v>32676</v>
      </c>
      <c r="M1506" t="s">
        <v>430</v>
      </c>
      <c r="N1506">
        <v>3338</v>
      </c>
      <c r="O1506" t="s">
        <v>167</v>
      </c>
      <c r="P1506" t="s">
        <v>164</v>
      </c>
      <c r="Q1506" t="s">
        <v>166</v>
      </c>
      <c r="R1506" t="s">
        <v>164</v>
      </c>
      <c r="S1506" t="s">
        <v>2696</v>
      </c>
      <c r="T1506" t="s">
        <v>164</v>
      </c>
      <c r="U1506" t="s">
        <v>164</v>
      </c>
      <c r="V1506" s="17">
        <v>43956</v>
      </c>
      <c r="W1506" t="s">
        <v>0</v>
      </c>
      <c r="X1506">
        <v>12</v>
      </c>
      <c r="Y1506">
        <v>12</v>
      </c>
      <c r="Z1506" t="s">
        <v>222</v>
      </c>
      <c r="AA1506" t="s">
        <v>221</v>
      </c>
    </row>
    <row r="1507" spans="1:27" x14ac:dyDescent="0.2">
      <c r="A1507">
        <v>1505</v>
      </c>
      <c r="B1507" t="s">
        <v>0</v>
      </c>
      <c r="C1507" t="s">
        <v>2695</v>
      </c>
      <c r="D1507" t="s">
        <v>164</v>
      </c>
      <c r="E1507">
        <v>59.054000000000002</v>
      </c>
      <c r="F1507">
        <v>-128.654</v>
      </c>
      <c r="G1507">
        <v>1989</v>
      </c>
      <c r="H1507">
        <v>9</v>
      </c>
      <c r="I1507">
        <v>8</v>
      </c>
      <c r="J1507" s="17">
        <v>32759</v>
      </c>
      <c r="M1507" t="s">
        <v>430</v>
      </c>
      <c r="N1507">
        <v>375</v>
      </c>
      <c r="O1507" t="s">
        <v>185</v>
      </c>
      <c r="P1507" t="s">
        <v>164</v>
      </c>
      <c r="Q1507" t="s">
        <v>166</v>
      </c>
      <c r="R1507" t="s">
        <v>164</v>
      </c>
      <c r="S1507" t="s">
        <v>2694</v>
      </c>
      <c r="T1507" t="s">
        <v>164</v>
      </c>
      <c r="U1507" t="s">
        <v>164</v>
      </c>
      <c r="V1507" s="17">
        <v>43956</v>
      </c>
      <c r="W1507" t="s">
        <v>0</v>
      </c>
      <c r="X1507">
        <v>12</v>
      </c>
      <c r="Y1507">
        <v>12</v>
      </c>
      <c r="Z1507" t="s">
        <v>222</v>
      </c>
      <c r="AA1507" t="s">
        <v>221</v>
      </c>
    </row>
    <row r="1508" spans="1:27" x14ac:dyDescent="0.2">
      <c r="A1508">
        <v>1506</v>
      </c>
      <c r="B1508" t="s">
        <v>0</v>
      </c>
      <c r="C1508" t="s">
        <v>2693</v>
      </c>
      <c r="D1508" t="s">
        <v>164</v>
      </c>
      <c r="E1508">
        <v>56.884</v>
      </c>
      <c r="F1508">
        <v>-126.265</v>
      </c>
      <c r="G1508">
        <v>1987</v>
      </c>
      <c r="H1508">
        <v>7</v>
      </c>
      <c r="I1508">
        <v>10</v>
      </c>
      <c r="J1508" s="17">
        <v>31968</v>
      </c>
      <c r="M1508" t="s">
        <v>430</v>
      </c>
      <c r="N1508">
        <v>608</v>
      </c>
      <c r="O1508" t="s">
        <v>167</v>
      </c>
      <c r="P1508" t="s">
        <v>164</v>
      </c>
      <c r="Q1508" t="s">
        <v>166</v>
      </c>
      <c r="R1508" t="s">
        <v>164</v>
      </c>
      <c r="S1508" t="s">
        <v>2692</v>
      </c>
      <c r="T1508" t="s">
        <v>164</v>
      </c>
      <c r="U1508" t="s">
        <v>164</v>
      </c>
      <c r="V1508" s="17">
        <v>43956</v>
      </c>
      <c r="W1508" t="s">
        <v>0</v>
      </c>
      <c r="X1508">
        <v>12</v>
      </c>
      <c r="Y1508">
        <v>12</v>
      </c>
      <c r="Z1508" t="s">
        <v>222</v>
      </c>
      <c r="AA1508" t="s">
        <v>221</v>
      </c>
    </row>
    <row r="1509" spans="1:27" x14ac:dyDescent="0.2">
      <c r="A1509">
        <v>1507</v>
      </c>
      <c r="B1509" t="s">
        <v>0</v>
      </c>
      <c r="C1509" t="s">
        <v>2691</v>
      </c>
      <c r="D1509" t="s">
        <v>164</v>
      </c>
      <c r="E1509">
        <v>56.393000000000001</v>
      </c>
      <c r="F1509">
        <v>-129.952</v>
      </c>
      <c r="G1509">
        <v>1989</v>
      </c>
      <c r="H1509">
        <v>8</v>
      </c>
      <c r="I1509">
        <v>13</v>
      </c>
      <c r="J1509" s="17">
        <v>32733</v>
      </c>
      <c r="M1509" t="s">
        <v>430</v>
      </c>
      <c r="N1509">
        <v>450</v>
      </c>
      <c r="O1509" t="s">
        <v>167</v>
      </c>
      <c r="P1509" t="s">
        <v>164</v>
      </c>
      <c r="Q1509" t="s">
        <v>166</v>
      </c>
      <c r="R1509" t="s">
        <v>164</v>
      </c>
      <c r="S1509" t="s">
        <v>2690</v>
      </c>
      <c r="T1509" t="s">
        <v>164</v>
      </c>
      <c r="U1509" t="s">
        <v>164</v>
      </c>
      <c r="V1509" s="17">
        <v>43956</v>
      </c>
      <c r="W1509" t="s">
        <v>0</v>
      </c>
      <c r="X1509">
        <v>13</v>
      </c>
      <c r="Y1509">
        <v>13</v>
      </c>
      <c r="Z1509" t="s">
        <v>208</v>
      </c>
      <c r="AA1509" t="s">
        <v>207</v>
      </c>
    </row>
    <row r="1510" spans="1:27" x14ac:dyDescent="0.2">
      <c r="A1510">
        <v>1508</v>
      </c>
      <c r="B1510" t="s">
        <v>0</v>
      </c>
      <c r="C1510" t="s">
        <v>2689</v>
      </c>
      <c r="D1510" t="s">
        <v>164</v>
      </c>
      <c r="E1510">
        <v>57.536000000000001</v>
      </c>
      <c r="F1510">
        <v>-131.98400000000001</v>
      </c>
      <c r="G1510">
        <v>1989</v>
      </c>
      <c r="H1510">
        <v>7</v>
      </c>
      <c r="I1510">
        <v>26</v>
      </c>
      <c r="J1510" s="17">
        <v>32715</v>
      </c>
      <c r="M1510" t="s">
        <v>430</v>
      </c>
      <c r="N1510">
        <v>1228</v>
      </c>
      <c r="O1510" t="s">
        <v>167</v>
      </c>
      <c r="P1510" t="s">
        <v>164</v>
      </c>
      <c r="Q1510" t="s">
        <v>166</v>
      </c>
      <c r="R1510" t="s">
        <v>164</v>
      </c>
      <c r="S1510" t="s">
        <v>2688</v>
      </c>
      <c r="T1510" t="s">
        <v>164</v>
      </c>
      <c r="U1510" t="s">
        <v>164</v>
      </c>
      <c r="V1510" s="17">
        <v>43956</v>
      </c>
      <c r="W1510" t="s">
        <v>0</v>
      </c>
      <c r="X1510">
        <v>13</v>
      </c>
      <c r="Y1510">
        <v>12</v>
      </c>
      <c r="Z1510" t="s">
        <v>222</v>
      </c>
      <c r="AA1510" t="s">
        <v>221</v>
      </c>
    </row>
    <row r="1511" spans="1:27" x14ac:dyDescent="0.2">
      <c r="A1511">
        <v>1509</v>
      </c>
      <c r="B1511" t="s">
        <v>0</v>
      </c>
      <c r="C1511" t="s">
        <v>2687</v>
      </c>
      <c r="D1511" t="s">
        <v>164</v>
      </c>
      <c r="E1511">
        <v>58.5979999999999</v>
      </c>
      <c r="F1511">
        <v>-125.932</v>
      </c>
      <c r="G1511">
        <v>1989</v>
      </c>
      <c r="H1511">
        <v>5</v>
      </c>
      <c r="I1511">
        <v>23</v>
      </c>
      <c r="J1511" s="17">
        <v>32651</v>
      </c>
      <c r="M1511" t="s">
        <v>430</v>
      </c>
      <c r="N1511">
        <v>1632</v>
      </c>
      <c r="O1511" t="s">
        <v>185</v>
      </c>
      <c r="P1511" t="s">
        <v>164</v>
      </c>
      <c r="Q1511" t="s">
        <v>166</v>
      </c>
      <c r="R1511" t="s">
        <v>164</v>
      </c>
      <c r="S1511" t="s">
        <v>2686</v>
      </c>
      <c r="T1511" t="s">
        <v>164</v>
      </c>
      <c r="U1511" t="s">
        <v>164</v>
      </c>
      <c r="V1511" s="17">
        <v>43956</v>
      </c>
      <c r="W1511" t="s">
        <v>0</v>
      </c>
      <c r="X1511">
        <v>12</v>
      </c>
      <c r="Y1511">
        <v>12</v>
      </c>
      <c r="Z1511" t="s">
        <v>222</v>
      </c>
      <c r="AA1511" t="s">
        <v>221</v>
      </c>
    </row>
    <row r="1512" spans="1:27" x14ac:dyDescent="0.2">
      <c r="A1512">
        <v>1510</v>
      </c>
      <c r="B1512" t="s">
        <v>0</v>
      </c>
      <c r="C1512" t="s">
        <v>2685</v>
      </c>
      <c r="D1512" t="s">
        <v>164</v>
      </c>
      <c r="E1512">
        <v>58</v>
      </c>
      <c r="F1512">
        <v>-123.798</v>
      </c>
      <c r="G1512">
        <v>1989</v>
      </c>
      <c r="H1512">
        <v>6</v>
      </c>
      <c r="I1512">
        <v>3</v>
      </c>
      <c r="J1512" s="17">
        <v>32662</v>
      </c>
      <c r="M1512" t="s">
        <v>430</v>
      </c>
      <c r="N1512">
        <v>480</v>
      </c>
      <c r="O1512" t="s">
        <v>185</v>
      </c>
      <c r="P1512" t="s">
        <v>164</v>
      </c>
      <c r="Q1512" t="s">
        <v>166</v>
      </c>
      <c r="R1512" t="s">
        <v>164</v>
      </c>
      <c r="S1512" t="s">
        <v>2684</v>
      </c>
      <c r="T1512" t="s">
        <v>164</v>
      </c>
      <c r="U1512" t="s">
        <v>164</v>
      </c>
      <c r="V1512" s="17">
        <v>43956</v>
      </c>
      <c r="W1512" t="s">
        <v>0</v>
      </c>
      <c r="X1512">
        <v>12</v>
      </c>
      <c r="Y1512">
        <v>12</v>
      </c>
      <c r="Z1512" t="s">
        <v>222</v>
      </c>
      <c r="AA1512" t="s">
        <v>221</v>
      </c>
    </row>
    <row r="1513" spans="1:27" x14ac:dyDescent="0.2">
      <c r="A1513">
        <v>1511</v>
      </c>
      <c r="B1513" t="s">
        <v>0</v>
      </c>
      <c r="C1513" t="s">
        <v>2683</v>
      </c>
      <c r="D1513" t="s">
        <v>164</v>
      </c>
      <c r="E1513">
        <v>58.161000000000001</v>
      </c>
      <c r="F1513">
        <v>-123.848</v>
      </c>
      <c r="G1513">
        <v>1989</v>
      </c>
      <c r="H1513">
        <v>6</v>
      </c>
      <c r="I1513">
        <v>3</v>
      </c>
      <c r="J1513" s="17">
        <v>32662</v>
      </c>
      <c r="M1513" t="s">
        <v>430</v>
      </c>
      <c r="N1513">
        <v>700</v>
      </c>
      <c r="O1513" t="s">
        <v>185</v>
      </c>
      <c r="P1513" t="s">
        <v>164</v>
      </c>
      <c r="Q1513" t="s">
        <v>166</v>
      </c>
      <c r="R1513" t="s">
        <v>164</v>
      </c>
      <c r="S1513" t="s">
        <v>2682</v>
      </c>
      <c r="T1513" t="s">
        <v>164</v>
      </c>
      <c r="U1513" t="s">
        <v>164</v>
      </c>
      <c r="V1513" s="17">
        <v>43956</v>
      </c>
      <c r="W1513" t="s">
        <v>0</v>
      </c>
      <c r="X1513">
        <v>12</v>
      </c>
      <c r="Y1513">
        <v>12</v>
      </c>
      <c r="Z1513" t="s">
        <v>222</v>
      </c>
      <c r="AA1513" t="s">
        <v>221</v>
      </c>
    </row>
    <row r="1514" spans="1:27" x14ac:dyDescent="0.2">
      <c r="A1514">
        <v>1512</v>
      </c>
      <c r="B1514" t="s">
        <v>0</v>
      </c>
      <c r="C1514" t="s">
        <v>2681</v>
      </c>
      <c r="D1514" t="s">
        <v>164</v>
      </c>
      <c r="E1514">
        <v>57.92</v>
      </c>
      <c r="F1514">
        <v>-129.378999999999</v>
      </c>
      <c r="G1514">
        <v>1989</v>
      </c>
      <c r="H1514">
        <v>5</v>
      </c>
      <c r="I1514">
        <v>3</v>
      </c>
      <c r="J1514" s="17">
        <v>32631</v>
      </c>
      <c r="M1514" t="s">
        <v>430</v>
      </c>
      <c r="N1514">
        <v>315</v>
      </c>
      <c r="O1514" t="s">
        <v>185</v>
      </c>
      <c r="P1514" t="s">
        <v>164</v>
      </c>
      <c r="Q1514" t="s">
        <v>166</v>
      </c>
      <c r="R1514" t="s">
        <v>164</v>
      </c>
      <c r="S1514" t="s">
        <v>2680</v>
      </c>
      <c r="T1514" t="s">
        <v>164</v>
      </c>
      <c r="U1514" t="s">
        <v>164</v>
      </c>
      <c r="V1514" s="17">
        <v>43956</v>
      </c>
      <c r="W1514" t="s">
        <v>0</v>
      </c>
      <c r="X1514">
        <v>12</v>
      </c>
      <c r="Y1514">
        <v>12</v>
      </c>
      <c r="Z1514" t="s">
        <v>222</v>
      </c>
      <c r="AA1514" t="s">
        <v>221</v>
      </c>
    </row>
    <row r="1515" spans="1:27" x14ac:dyDescent="0.2">
      <c r="A1515">
        <v>1513</v>
      </c>
      <c r="B1515" t="s">
        <v>0</v>
      </c>
      <c r="C1515" t="s">
        <v>2679</v>
      </c>
      <c r="D1515" t="s">
        <v>164</v>
      </c>
      <c r="E1515">
        <v>56.438000000000002</v>
      </c>
      <c r="F1515">
        <v>-129.35400000000001</v>
      </c>
      <c r="G1515">
        <v>1989</v>
      </c>
      <c r="H1515">
        <v>5</v>
      </c>
      <c r="I1515">
        <v>26</v>
      </c>
      <c r="J1515" s="17">
        <v>32654</v>
      </c>
      <c r="M1515" t="s">
        <v>430</v>
      </c>
      <c r="N1515">
        <v>228</v>
      </c>
      <c r="O1515" t="s">
        <v>185</v>
      </c>
      <c r="P1515" t="s">
        <v>164</v>
      </c>
      <c r="Q1515" t="s">
        <v>166</v>
      </c>
      <c r="R1515" t="s">
        <v>164</v>
      </c>
      <c r="S1515" t="s">
        <v>2678</v>
      </c>
      <c r="T1515" t="s">
        <v>164</v>
      </c>
      <c r="U1515" t="s">
        <v>164</v>
      </c>
      <c r="V1515" s="17">
        <v>43956</v>
      </c>
      <c r="W1515" t="s">
        <v>0</v>
      </c>
      <c r="X1515">
        <v>14</v>
      </c>
      <c r="Y1515">
        <v>14</v>
      </c>
      <c r="Z1515" t="s">
        <v>163</v>
      </c>
      <c r="AA1515" t="s">
        <v>162</v>
      </c>
    </row>
    <row r="1516" spans="1:27" x14ac:dyDescent="0.2">
      <c r="A1516">
        <v>1514</v>
      </c>
      <c r="B1516" t="s">
        <v>0</v>
      </c>
      <c r="C1516" t="s">
        <v>2677</v>
      </c>
      <c r="D1516" t="s">
        <v>164</v>
      </c>
      <c r="E1516">
        <v>56.59</v>
      </c>
      <c r="F1516">
        <v>-121.742999999999</v>
      </c>
      <c r="G1516">
        <v>1985</v>
      </c>
      <c r="H1516">
        <v>5</v>
      </c>
      <c r="I1516">
        <v>16</v>
      </c>
      <c r="J1516" s="17">
        <v>31183</v>
      </c>
      <c r="M1516" t="s">
        <v>430</v>
      </c>
      <c r="N1516">
        <v>651.5</v>
      </c>
      <c r="O1516" t="s">
        <v>185</v>
      </c>
      <c r="P1516" t="s">
        <v>164</v>
      </c>
      <c r="Q1516" t="s">
        <v>166</v>
      </c>
      <c r="R1516" t="s">
        <v>164</v>
      </c>
      <c r="S1516" t="s">
        <v>2676</v>
      </c>
      <c r="T1516" t="s">
        <v>164</v>
      </c>
      <c r="U1516" t="s">
        <v>164</v>
      </c>
      <c r="V1516" s="17">
        <v>43956</v>
      </c>
      <c r="W1516" t="s">
        <v>0</v>
      </c>
      <c r="X1516">
        <v>9</v>
      </c>
      <c r="Y1516">
        <v>9</v>
      </c>
      <c r="Z1516" t="s">
        <v>393</v>
      </c>
      <c r="AA1516" t="s">
        <v>392</v>
      </c>
    </row>
    <row r="1517" spans="1:27" x14ac:dyDescent="0.2">
      <c r="A1517">
        <v>1515</v>
      </c>
      <c r="B1517" t="s">
        <v>0</v>
      </c>
      <c r="C1517" t="s">
        <v>2675</v>
      </c>
      <c r="D1517" t="s">
        <v>164</v>
      </c>
      <c r="E1517">
        <v>56.927</v>
      </c>
      <c r="F1517">
        <v>-122.67700000000001</v>
      </c>
      <c r="G1517">
        <v>1985</v>
      </c>
      <c r="H1517">
        <v>5</v>
      </c>
      <c r="I1517">
        <v>16</v>
      </c>
      <c r="J1517" s="17">
        <v>31183</v>
      </c>
      <c r="M1517" t="s">
        <v>430</v>
      </c>
      <c r="N1517">
        <v>415</v>
      </c>
      <c r="O1517" t="s">
        <v>185</v>
      </c>
      <c r="P1517" t="s">
        <v>164</v>
      </c>
      <c r="Q1517" t="s">
        <v>166</v>
      </c>
      <c r="R1517" t="s">
        <v>164</v>
      </c>
      <c r="S1517" t="s">
        <v>2674</v>
      </c>
      <c r="T1517" t="s">
        <v>164</v>
      </c>
      <c r="U1517" t="s">
        <v>164</v>
      </c>
      <c r="V1517" s="17">
        <v>43956</v>
      </c>
      <c r="W1517" t="s">
        <v>0</v>
      </c>
      <c r="X1517">
        <v>9</v>
      </c>
      <c r="Y1517">
        <v>9</v>
      </c>
      <c r="Z1517" t="s">
        <v>393</v>
      </c>
      <c r="AA1517" t="s">
        <v>392</v>
      </c>
    </row>
    <row r="1518" spans="1:27" x14ac:dyDescent="0.2">
      <c r="A1518">
        <v>1516</v>
      </c>
      <c r="B1518" t="s">
        <v>0</v>
      </c>
      <c r="C1518" t="s">
        <v>2673</v>
      </c>
      <c r="D1518" t="s">
        <v>164</v>
      </c>
      <c r="E1518">
        <v>56.469999999999899</v>
      </c>
      <c r="F1518">
        <v>-122.294</v>
      </c>
      <c r="G1518">
        <v>1985</v>
      </c>
      <c r="H1518">
        <v>5</v>
      </c>
      <c r="I1518">
        <v>17</v>
      </c>
      <c r="J1518" s="17">
        <v>31184</v>
      </c>
      <c r="M1518" t="s">
        <v>430</v>
      </c>
      <c r="N1518">
        <v>283</v>
      </c>
      <c r="O1518" t="s">
        <v>185</v>
      </c>
      <c r="P1518" t="s">
        <v>164</v>
      </c>
      <c r="Q1518" t="s">
        <v>166</v>
      </c>
      <c r="R1518" t="s">
        <v>164</v>
      </c>
      <c r="S1518" t="s">
        <v>2672</v>
      </c>
      <c r="T1518" t="s">
        <v>164</v>
      </c>
      <c r="U1518" t="s">
        <v>164</v>
      </c>
      <c r="V1518" s="17">
        <v>43956</v>
      </c>
      <c r="W1518" t="s">
        <v>0</v>
      </c>
      <c r="X1518">
        <v>9</v>
      </c>
      <c r="Y1518">
        <v>9</v>
      </c>
      <c r="Z1518" t="s">
        <v>393</v>
      </c>
      <c r="AA1518" t="s">
        <v>392</v>
      </c>
    </row>
    <row r="1519" spans="1:27" x14ac:dyDescent="0.2">
      <c r="A1519">
        <v>1517</v>
      </c>
      <c r="B1519" t="s">
        <v>0</v>
      </c>
      <c r="C1519" t="s">
        <v>2671</v>
      </c>
      <c r="D1519" t="s">
        <v>164</v>
      </c>
      <c r="E1519">
        <v>56.003</v>
      </c>
      <c r="F1519">
        <v>-123.203</v>
      </c>
      <c r="G1519">
        <v>1985</v>
      </c>
      <c r="H1519">
        <v>7</v>
      </c>
      <c r="I1519">
        <v>9</v>
      </c>
      <c r="J1519" s="17">
        <v>31237</v>
      </c>
      <c r="M1519" t="s">
        <v>430</v>
      </c>
      <c r="N1519">
        <v>382</v>
      </c>
      <c r="O1519" t="s">
        <v>167</v>
      </c>
      <c r="P1519" t="s">
        <v>164</v>
      </c>
      <c r="Q1519" t="s">
        <v>166</v>
      </c>
      <c r="R1519" t="s">
        <v>164</v>
      </c>
      <c r="S1519" t="s">
        <v>2670</v>
      </c>
      <c r="T1519" t="s">
        <v>164</v>
      </c>
      <c r="U1519" t="s">
        <v>164</v>
      </c>
      <c r="V1519" s="17">
        <v>43956</v>
      </c>
      <c r="W1519" t="s">
        <v>0</v>
      </c>
      <c r="X1519">
        <v>14</v>
      </c>
      <c r="Y1519">
        <v>14</v>
      </c>
      <c r="Z1519" t="s">
        <v>163</v>
      </c>
      <c r="AA1519" t="s">
        <v>162</v>
      </c>
    </row>
    <row r="1520" spans="1:27" x14ac:dyDescent="0.2">
      <c r="A1520">
        <v>1518</v>
      </c>
      <c r="B1520" t="s">
        <v>0</v>
      </c>
      <c r="C1520" t="s">
        <v>2669</v>
      </c>
      <c r="D1520" t="s">
        <v>164</v>
      </c>
      <c r="E1520">
        <v>55.8539999999999</v>
      </c>
      <c r="F1520">
        <v>-122.349999999999</v>
      </c>
      <c r="G1520">
        <v>1985</v>
      </c>
      <c r="H1520">
        <v>7</v>
      </c>
      <c r="I1520">
        <v>10</v>
      </c>
      <c r="J1520" s="17">
        <v>31238</v>
      </c>
      <c r="M1520" t="s">
        <v>430</v>
      </c>
      <c r="N1520">
        <v>8013.6</v>
      </c>
      <c r="O1520" t="s">
        <v>167</v>
      </c>
      <c r="P1520" t="s">
        <v>164</v>
      </c>
      <c r="Q1520" t="s">
        <v>166</v>
      </c>
      <c r="R1520" t="s">
        <v>164</v>
      </c>
      <c r="S1520" t="s">
        <v>2668</v>
      </c>
      <c r="T1520" t="s">
        <v>164</v>
      </c>
      <c r="U1520" t="s">
        <v>164</v>
      </c>
      <c r="V1520" s="17">
        <v>43956</v>
      </c>
      <c r="W1520" t="s">
        <v>0</v>
      </c>
      <c r="X1520">
        <v>14</v>
      </c>
      <c r="Y1520">
        <v>14</v>
      </c>
      <c r="Z1520" t="s">
        <v>163</v>
      </c>
      <c r="AA1520" t="s">
        <v>162</v>
      </c>
    </row>
    <row r="1521" spans="1:27" x14ac:dyDescent="0.2">
      <c r="A1521">
        <v>1519</v>
      </c>
      <c r="B1521" t="s">
        <v>0</v>
      </c>
      <c r="C1521" t="s">
        <v>2667</v>
      </c>
      <c r="D1521" t="s">
        <v>164</v>
      </c>
      <c r="E1521">
        <v>56.713000000000001</v>
      </c>
      <c r="F1521">
        <v>-122.807</v>
      </c>
      <c r="G1521">
        <v>1985</v>
      </c>
      <c r="H1521">
        <v>5</v>
      </c>
      <c r="I1521">
        <v>11</v>
      </c>
      <c r="J1521" s="17">
        <v>31178</v>
      </c>
      <c r="M1521" t="s">
        <v>430</v>
      </c>
      <c r="N1521">
        <v>632</v>
      </c>
      <c r="O1521" t="s">
        <v>185</v>
      </c>
      <c r="P1521" t="s">
        <v>164</v>
      </c>
      <c r="Q1521" t="s">
        <v>166</v>
      </c>
      <c r="R1521" t="s">
        <v>164</v>
      </c>
      <c r="S1521" t="s">
        <v>2666</v>
      </c>
      <c r="T1521" t="s">
        <v>164</v>
      </c>
      <c r="U1521" t="s">
        <v>164</v>
      </c>
      <c r="V1521" s="17">
        <v>43956</v>
      </c>
      <c r="W1521" t="s">
        <v>0</v>
      </c>
      <c r="X1521">
        <v>14</v>
      </c>
      <c r="Y1521">
        <v>9</v>
      </c>
      <c r="Z1521" t="s">
        <v>393</v>
      </c>
      <c r="AA1521" t="s">
        <v>392</v>
      </c>
    </row>
    <row r="1522" spans="1:27" x14ac:dyDescent="0.2">
      <c r="A1522">
        <v>1520</v>
      </c>
      <c r="B1522" t="s">
        <v>0</v>
      </c>
      <c r="C1522" t="s">
        <v>2665</v>
      </c>
      <c r="D1522" t="s">
        <v>164</v>
      </c>
      <c r="E1522">
        <v>56.688000000000002</v>
      </c>
      <c r="F1522">
        <v>-123.38500000000001</v>
      </c>
      <c r="G1522">
        <v>1989</v>
      </c>
      <c r="H1522">
        <v>6</v>
      </c>
      <c r="I1522">
        <v>3</v>
      </c>
      <c r="J1522" s="17">
        <v>32662</v>
      </c>
      <c r="M1522" t="s">
        <v>430</v>
      </c>
      <c r="N1522">
        <v>3870</v>
      </c>
      <c r="O1522" t="s">
        <v>185</v>
      </c>
      <c r="P1522" t="s">
        <v>164</v>
      </c>
      <c r="Q1522" t="s">
        <v>166</v>
      </c>
      <c r="R1522" t="s">
        <v>164</v>
      </c>
      <c r="S1522" t="s">
        <v>2664</v>
      </c>
      <c r="T1522" t="s">
        <v>164</v>
      </c>
      <c r="U1522" t="s">
        <v>164</v>
      </c>
      <c r="V1522" s="17">
        <v>43956</v>
      </c>
      <c r="W1522" t="s">
        <v>0</v>
      </c>
      <c r="X1522">
        <v>14</v>
      </c>
      <c r="Y1522">
        <v>14</v>
      </c>
      <c r="Z1522" t="s">
        <v>163</v>
      </c>
      <c r="AA1522" t="s">
        <v>162</v>
      </c>
    </row>
    <row r="1523" spans="1:27" x14ac:dyDescent="0.2">
      <c r="A1523">
        <v>1521</v>
      </c>
      <c r="B1523" t="s">
        <v>0</v>
      </c>
      <c r="C1523" t="s">
        <v>2663</v>
      </c>
      <c r="D1523" t="s">
        <v>164</v>
      </c>
      <c r="E1523">
        <v>56.075000000000003</v>
      </c>
      <c r="F1523">
        <v>-121.953</v>
      </c>
      <c r="G1523">
        <v>1985</v>
      </c>
      <c r="H1523">
        <v>5</v>
      </c>
      <c r="I1523">
        <v>17</v>
      </c>
      <c r="J1523" s="17">
        <v>31184</v>
      </c>
      <c r="M1523" t="s">
        <v>430</v>
      </c>
      <c r="N1523">
        <v>812</v>
      </c>
      <c r="O1523" t="s">
        <v>185</v>
      </c>
      <c r="P1523" t="s">
        <v>164</v>
      </c>
      <c r="Q1523" t="s">
        <v>166</v>
      </c>
      <c r="R1523" t="s">
        <v>164</v>
      </c>
      <c r="S1523" t="s">
        <v>2662</v>
      </c>
      <c r="T1523" t="s">
        <v>164</v>
      </c>
      <c r="U1523" t="s">
        <v>164</v>
      </c>
      <c r="V1523" s="17">
        <v>43956</v>
      </c>
      <c r="W1523" t="s">
        <v>0</v>
      </c>
      <c r="X1523">
        <v>9</v>
      </c>
      <c r="Y1523">
        <v>9</v>
      </c>
      <c r="Z1523" t="s">
        <v>393</v>
      </c>
      <c r="AA1523" t="s">
        <v>392</v>
      </c>
    </row>
    <row r="1524" spans="1:27" x14ac:dyDescent="0.2">
      <c r="A1524">
        <v>1522</v>
      </c>
      <c r="B1524" t="s">
        <v>0</v>
      </c>
      <c r="C1524" t="s">
        <v>2661</v>
      </c>
      <c r="D1524" t="s">
        <v>164</v>
      </c>
      <c r="E1524">
        <v>55.969999999999899</v>
      </c>
      <c r="F1524">
        <v>-121.242999999999</v>
      </c>
      <c r="G1524">
        <v>1985</v>
      </c>
      <c r="H1524">
        <v>5</v>
      </c>
      <c r="I1524">
        <v>17</v>
      </c>
      <c r="J1524" s="17">
        <v>31184</v>
      </c>
      <c r="M1524" t="s">
        <v>430</v>
      </c>
      <c r="N1524">
        <v>2078</v>
      </c>
      <c r="O1524" t="s">
        <v>185</v>
      </c>
      <c r="P1524" t="s">
        <v>164</v>
      </c>
      <c r="Q1524" t="s">
        <v>166</v>
      </c>
      <c r="R1524" t="s">
        <v>164</v>
      </c>
      <c r="S1524" t="s">
        <v>2660</v>
      </c>
      <c r="T1524" t="s">
        <v>164</v>
      </c>
      <c r="U1524" t="s">
        <v>164</v>
      </c>
      <c r="V1524" s="17">
        <v>43956</v>
      </c>
      <c r="W1524" t="s">
        <v>0</v>
      </c>
      <c r="X1524">
        <v>9</v>
      </c>
      <c r="Y1524">
        <v>9</v>
      </c>
      <c r="Z1524" t="s">
        <v>393</v>
      </c>
      <c r="AA1524" t="s">
        <v>392</v>
      </c>
    </row>
    <row r="1525" spans="1:27" x14ac:dyDescent="0.2">
      <c r="A1525">
        <v>1523</v>
      </c>
      <c r="B1525" t="s">
        <v>0</v>
      </c>
      <c r="C1525" t="s">
        <v>2659</v>
      </c>
      <c r="D1525" t="s">
        <v>164</v>
      </c>
      <c r="E1525">
        <v>55.933999999999898</v>
      </c>
      <c r="F1525">
        <v>-120.678</v>
      </c>
      <c r="G1525">
        <v>1985</v>
      </c>
      <c r="H1525">
        <v>5</v>
      </c>
      <c r="I1525">
        <v>19</v>
      </c>
      <c r="J1525" s="17">
        <v>31186</v>
      </c>
      <c r="M1525" t="s">
        <v>430</v>
      </c>
      <c r="N1525">
        <v>1295</v>
      </c>
      <c r="O1525" t="s">
        <v>185</v>
      </c>
      <c r="P1525" t="s">
        <v>164</v>
      </c>
      <c r="Q1525" t="s">
        <v>166</v>
      </c>
      <c r="R1525" t="s">
        <v>164</v>
      </c>
      <c r="S1525" t="s">
        <v>2658</v>
      </c>
      <c r="T1525" t="s">
        <v>164</v>
      </c>
      <c r="U1525" t="s">
        <v>164</v>
      </c>
      <c r="V1525" s="17">
        <v>43956</v>
      </c>
      <c r="W1525" t="s">
        <v>0</v>
      </c>
      <c r="X1525">
        <v>9</v>
      </c>
      <c r="Y1525">
        <v>9</v>
      </c>
      <c r="Z1525" t="s">
        <v>393</v>
      </c>
      <c r="AA1525" t="s">
        <v>392</v>
      </c>
    </row>
    <row r="1526" spans="1:27" x14ac:dyDescent="0.2">
      <c r="A1526">
        <v>1524</v>
      </c>
      <c r="B1526" t="s">
        <v>0</v>
      </c>
      <c r="C1526" t="s">
        <v>2657</v>
      </c>
      <c r="D1526" t="s">
        <v>164</v>
      </c>
      <c r="E1526">
        <v>55.768000000000001</v>
      </c>
      <c r="F1526">
        <v>-120.81</v>
      </c>
      <c r="G1526">
        <v>1989</v>
      </c>
      <c r="H1526">
        <v>5</v>
      </c>
      <c r="I1526">
        <v>5</v>
      </c>
      <c r="J1526" s="17">
        <v>32633</v>
      </c>
      <c r="M1526" t="s">
        <v>430</v>
      </c>
      <c r="N1526">
        <v>243</v>
      </c>
      <c r="O1526" t="s">
        <v>185</v>
      </c>
      <c r="P1526" t="s">
        <v>164</v>
      </c>
      <c r="Q1526" t="s">
        <v>166</v>
      </c>
      <c r="R1526" t="s">
        <v>164</v>
      </c>
      <c r="S1526" t="s">
        <v>2656</v>
      </c>
      <c r="T1526" t="s">
        <v>164</v>
      </c>
      <c r="U1526" t="s">
        <v>164</v>
      </c>
      <c r="V1526" s="17">
        <v>43956</v>
      </c>
      <c r="W1526" t="s">
        <v>0</v>
      </c>
      <c r="X1526">
        <v>9</v>
      </c>
      <c r="Y1526">
        <v>9</v>
      </c>
      <c r="Z1526" t="s">
        <v>393</v>
      </c>
      <c r="AA1526" t="s">
        <v>392</v>
      </c>
    </row>
    <row r="1527" spans="1:27" x14ac:dyDescent="0.2">
      <c r="A1527">
        <v>1525</v>
      </c>
      <c r="B1527" t="s">
        <v>0</v>
      </c>
      <c r="C1527" t="s">
        <v>2655</v>
      </c>
      <c r="D1527" t="s">
        <v>164</v>
      </c>
      <c r="E1527">
        <v>55.652000000000001</v>
      </c>
      <c r="F1527">
        <v>-121.148</v>
      </c>
      <c r="G1527">
        <v>1987</v>
      </c>
      <c r="H1527">
        <v>5</v>
      </c>
      <c r="I1527">
        <v>7</v>
      </c>
      <c r="J1527" s="17">
        <v>31904</v>
      </c>
      <c r="M1527" t="s">
        <v>430</v>
      </c>
      <c r="N1527">
        <v>453</v>
      </c>
      <c r="O1527" t="s">
        <v>185</v>
      </c>
      <c r="P1527" t="s">
        <v>164</v>
      </c>
      <c r="Q1527" t="s">
        <v>166</v>
      </c>
      <c r="R1527" t="s">
        <v>164</v>
      </c>
      <c r="S1527" t="s">
        <v>2654</v>
      </c>
      <c r="T1527" t="s">
        <v>164</v>
      </c>
      <c r="U1527" t="s">
        <v>164</v>
      </c>
      <c r="V1527" s="17">
        <v>43956</v>
      </c>
      <c r="W1527" t="s">
        <v>0</v>
      </c>
      <c r="X1527">
        <v>9</v>
      </c>
      <c r="Y1527">
        <v>9</v>
      </c>
      <c r="Z1527" t="s">
        <v>393</v>
      </c>
      <c r="AA1527" t="s">
        <v>392</v>
      </c>
    </row>
    <row r="1528" spans="1:27" x14ac:dyDescent="0.2">
      <c r="A1528">
        <v>1526</v>
      </c>
      <c r="B1528" t="s">
        <v>0</v>
      </c>
      <c r="C1528" t="s">
        <v>2653</v>
      </c>
      <c r="D1528" t="s">
        <v>164</v>
      </c>
      <c r="E1528">
        <v>54.003</v>
      </c>
      <c r="F1528">
        <v>-121.242999999999</v>
      </c>
      <c r="G1528">
        <v>1985</v>
      </c>
      <c r="H1528">
        <v>7</v>
      </c>
      <c r="I1528">
        <v>4</v>
      </c>
      <c r="J1528" s="17">
        <v>31232</v>
      </c>
      <c r="M1528" t="s">
        <v>430</v>
      </c>
      <c r="N1528">
        <v>1231</v>
      </c>
      <c r="O1528" t="s">
        <v>167</v>
      </c>
      <c r="P1528" t="s">
        <v>164</v>
      </c>
      <c r="Q1528" t="s">
        <v>166</v>
      </c>
      <c r="R1528" t="s">
        <v>164</v>
      </c>
      <c r="S1528" t="s">
        <v>2652</v>
      </c>
      <c r="T1528" t="s">
        <v>164</v>
      </c>
      <c r="U1528" t="s">
        <v>164</v>
      </c>
      <c r="V1528" s="17">
        <v>43956</v>
      </c>
      <c r="W1528" t="s">
        <v>0</v>
      </c>
      <c r="X1528">
        <v>14</v>
      </c>
      <c r="Y1528">
        <v>14</v>
      </c>
      <c r="Z1528" t="s">
        <v>163</v>
      </c>
      <c r="AA1528" t="s">
        <v>162</v>
      </c>
    </row>
    <row r="1529" spans="1:27" x14ac:dyDescent="0.2">
      <c r="A1529">
        <v>1527</v>
      </c>
      <c r="B1529" t="s">
        <v>0</v>
      </c>
      <c r="C1529" t="s">
        <v>2651</v>
      </c>
      <c r="D1529" t="s">
        <v>164</v>
      </c>
      <c r="E1529">
        <v>54.067999999999898</v>
      </c>
      <c r="F1529">
        <v>-121.053</v>
      </c>
      <c r="G1529">
        <v>1985</v>
      </c>
      <c r="H1529">
        <v>7</v>
      </c>
      <c r="I1529">
        <v>29</v>
      </c>
      <c r="J1529" s="17">
        <v>31257</v>
      </c>
      <c r="M1529" t="s">
        <v>430</v>
      </c>
      <c r="N1529">
        <v>270</v>
      </c>
      <c r="O1529" t="s">
        <v>167</v>
      </c>
      <c r="P1529" t="s">
        <v>164</v>
      </c>
      <c r="Q1529" t="s">
        <v>166</v>
      </c>
      <c r="R1529" t="s">
        <v>164</v>
      </c>
      <c r="S1529" t="s">
        <v>2650</v>
      </c>
      <c r="T1529" t="s">
        <v>164</v>
      </c>
      <c r="U1529" t="s">
        <v>164</v>
      </c>
      <c r="V1529" s="17">
        <v>43956</v>
      </c>
      <c r="W1529" t="s">
        <v>0</v>
      </c>
      <c r="X1529">
        <v>14</v>
      </c>
      <c r="Y1529">
        <v>14</v>
      </c>
      <c r="Z1529" t="s">
        <v>163</v>
      </c>
      <c r="AA1529" t="s">
        <v>162</v>
      </c>
    </row>
    <row r="1530" spans="1:27" x14ac:dyDescent="0.2">
      <c r="A1530">
        <v>1528</v>
      </c>
      <c r="B1530" t="s">
        <v>0</v>
      </c>
      <c r="C1530" t="s">
        <v>2649</v>
      </c>
      <c r="D1530" t="s">
        <v>164</v>
      </c>
      <c r="E1530">
        <v>55.575000000000003</v>
      </c>
      <c r="F1530">
        <v>-122.717</v>
      </c>
      <c r="G1530">
        <v>1985</v>
      </c>
      <c r="H1530">
        <v>7</v>
      </c>
      <c r="I1530">
        <v>5</v>
      </c>
      <c r="J1530" s="17">
        <v>31233</v>
      </c>
      <c r="M1530" t="s">
        <v>430</v>
      </c>
      <c r="N1530">
        <v>246</v>
      </c>
      <c r="O1530" t="s">
        <v>167</v>
      </c>
      <c r="P1530" t="s">
        <v>164</v>
      </c>
      <c r="Q1530" t="s">
        <v>166</v>
      </c>
      <c r="R1530" t="s">
        <v>164</v>
      </c>
      <c r="S1530" t="s">
        <v>2648</v>
      </c>
      <c r="T1530" t="s">
        <v>164</v>
      </c>
      <c r="U1530" t="s">
        <v>164</v>
      </c>
      <c r="V1530" s="17">
        <v>43956</v>
      </c>
      <c r="W1530" t="s">
        <v>0</v>
      </c>
      <c r="X1530">
        <v>14</v>
      </c>
      <c r="Y1530">
        <v>14</v>
      </c>
      <c r="Z1530" t="s">
        <v>163</v>
      </c>
      <c r="AA1530" t="s">
        <v>162</v>
      </c>
    </row>
    <row r="1531" spans="1:27" x14ac:dyDescent="0.2">
      <c r="A1531">
        <v>1529</v>
      </c>
      <c r="B1531" t="s">
        <v>0</v>
      </c>
      <c r="C1531" t="s">
        <v>2647</v>
      </c>
      <c r="D1531" t="s">
        <v>164</v>
      </c>
      <c r="E1531">
        <v>55.561</v>
      </c>
      <c r="F1531">
        <v>-121.233999999999</v>
      </c>
      <c r="G1531">
        <v>1985</v>
      </c>
      <c r="H1531">
        <v>5</v>
      </c>
      <c r="I1531">
        <v>19</v>
      </c>
      <c r="J1531" s="17">
        <v>31186</v>
      </c>
      <c r="M1531" t="s">
        <v>430</v>
      </c>
      <c r="N1531">
        <v>489</v>
      </c>
      <c r="O1531" t="s">
        <v>185</v>
      </c>
      <c r="P1531" t="s">
        <v>164</v>
      </c>
      <c r="Q1531" t="s">
        <v>166</v>
      </c>
      <c r="R1531" t="s">
        <v>164</v>
      </c>
      <c r="S1531" t="s">
        <v>2646</v>
      </c>
      <c r="T1531" t="s">
        <v>164</v>
      </c>
      <c r="U1531" t="s">
        <v>164</v>
      </c>
      <c r="V1531" s="17">
        <v>43956</v>
      </c>
      <c r="W1531" t="s">
        <v>0</v>
      </c>
      <c r="X1531">
        <v>9</v>
      </c>
      <c r="Y1531">
        <v>9</v>
      </c>
      <c r="Z1531" t="s">
        <v>393</v>
      </c>
      <c r="AA1531" t="s">
        <v>392</v>
      </c>
    </row>
    <row r="1532" spans="1:27" x14ac:dyDescent="0.2">
      <c r="A1532">
        <v>1530</v>
      </c>
      <c r="B1532" t="s">
        <v>0</v>
      </c>
      <c r="C1532" t="s">
        <v>2645</v>
      </c>
      <c r="D1532" t="s">
        <v>164</v>
      </c>
      <c r="E1532">
        <v>55.625</v>
      </c>
      <c r="F1532">
        <v>-121.337</v>
      </c>
      <c r="G1532">
        <v>1989</v>
      </c>
      <c r="H1532">
        <v>4</v>
      </c>
      <c r="I1532">
        <v>26</v>
      </c>
      <c r="J1532" s="17">
        <v>32624</v>
      </c>
      <c r="M1532" t="s">
        <v>430</v>
      </c>
      <c r="N1532">
        <v>1040</v>
      </c>
      <c r="O1532" t="s">
        <v>185</v>
      </c>
      <c r="P1532" t="s">
        <v>164</v>
      </c>
      <c r="Q1532" t="s">
        <v>166</v>
      </c>
      <c r="R1532" t="s">
        <v>164</v>
      </c>
      <c r="S1532" t="s">
        <v>2644</v>
      </c>
      <c r="T1532" t="s">
        <v>164</v>
      </c>
      <c r="U1532" t="s">
        <v>164</v>
      </c>
      <c r="V1532" s="17">
        <v>43956</v>
      </c>
      <c r="W1532" t="s">
        <v>0</v>
      </c>
      <c r="X1532">
        <v>9</v>
      </c>
      <c r="Y1532">
        <v>9</v>
      </c>
      <c r="Z1532" t="s">
        <v>393</v>
      </c>
      <c r="AA1532" t="s">
        <v>392</v>
      </c>
    </row>
    <row r="1533" spans="1:27" x14ac:dyDescent="0.2">
      <c r="A1533">
        <v>1531</v>
      </c>
      <c r="B1533" t="s">
        <v>0</v>
      </c>
      <c r="C1533" t="s">
        <v>2643</v>
      </c>
      <c r="D1533" t="s">
        <v>164</v>
      </c>
      <c r="E1533">
        <v>55.616</v>
      </c>
      <c r="F1533">
        <v>-121.367999999999</v>
      </c>
      <c r="G1533">
        <v>1989</v>
      </c>
      <c r="H1533">
        <v>5</v>
      </c>
      <c r="I1533">
        <v>5</v>
      </c>
      <c r="J1533" s="17">
        <v>32633</v>
      </c>
      <c r="M1533" t="s">
        <v>430</v>
      </c>
      <c r="N1533">
        <v>550</v>
      </c>
      <c r="O1533" t="s">
        <v>185</v>
      </c>
      <c r="P1533" t="s">
        <v>164</v>
      </c>
      <c r="Q1533" t="s">
        <v>166</v>
      </c>
      <c r="R1533" t="s">
        <v>164</v>
      </c>
      <c r="S1533" t="s">
        <v>2642</v>
      </c>
      <c r="T1533" t="s">
        <v>164</v>
      </c>
      <c r="U1533" t="s">
        <v>164</v>
      </c>
      <c r="V1533" s="17">
        <v>43956</v>
      </c>
      <c r="W1533" t="s">
        <v>0</v>
      </c>
      <c r="X1533">
        <v>9</v>
      </c>
      <c r="Y1533">
        <v>9</v>
      </c>
      <c r="Z1533" t="s">
        <v>393</v>
      </c>
      <c r="AA1533" t="s">
        <v>392</v>
      </c>
    </row>
    <row r="1534" spans="1:27" x14ac:dyDescent="0.2">
      <c r="A1534">
        <v>1532</v>
      </c>
      <c r="B1534" t="s">
        <v>0</v>
      </c>
      <c r="C1534" t="s">
        <v>2641</v>
      </c>
      <c r="D1534" t="s">
        <v>164</v>
      </c>
      <c r="E1534">
        <v>55.411000000000001</v>
      </c>
      <c r="F1534">
        <v>-120.968999999999</v>
      </c>
      <c r="G1534">
        <v>1987</v>
      </c>
      <c r="H1534">
        <v>5</v>
      </c>
      <c r="I1534">
        <v>6</v>
      </c>
      <c r="J1534" s="17">
        <v>31903</v>
      </c>
      <c r="M1534" t="s">
        <v>430</v>
      </c>
      <c r="N1534">
        <v>296.5</v>
      </c>
      <c r="O1534" t="s">
        <v>185</v>
      </c>
      <c r="P1534" t="s">
        <v>164</v>
      </c>
      <c r="Q1534" t="s">
        <v>166</v>
      </c>
      <c r="R1534" t="s">
        <v>164</v>
      </c>
      <c r="S1534" t="s">
        <v>2640</v>
      </c>
      <c r="T1534" t="s">
        <v>164</v>
      </c>
      <c r="U1534" t="s">
        <v>164</v>
      </c>
      <c r="V1534" s="17">
        <v>43956</v>
      </c>
      <c r="W1534" t="s">
        <v>0</v>
      </c>
      <c r="X1534">
        <v>9</v>
      </c>
      <c r="Y1534">
        <v>9</v>
      </c>
      <c r="Z1534" t="s">
        <v>393</v>
      </c>
      <c r="AA1534" t="s">
        <v>392</v>
      </c>
    </row>
    <row r="1535" spans="1:27" x14ac:dyDescent="0.2">
      <c r="A1535">
        <v>1533</v>
      </c>
      <c r="B1535" t="s">
        <v>0</v>
      </c>
      <c r="C1535" t="s">
        <v>2639</v>
      </c>
      <c r="D1535" t="s">
        <v>164</v>
      </c>
      <c r="E1535">
        <v>55.116</v>
      </c>
      <c r="F1535">
        <v>-120.736</v>
      </c>
      <c r="G1535">
        <v>1987</v>
      </c>
      <c r="H1535">
        <v>5</v>
      </c>
      <c r="I1535">
        <v>7</v>
      </c>
      <c r="J1535" s="17">
        <v>31904</v>
      </c>
      <c r="M1535" t="s">
        <v>430</v>
      </c>
      <c r="N1535">
        <v>920</v>
      </c>
      <c r="O1535" t="s">
        <v>185</v>
      </c>
      <c r="P1535" t="s">
        <v>164</v>
      </c>
      <c r="Q1535" t="s">
        <v>166</v>
      </c>
      <c r="R1535" t="s">
        <v>164</v>
      </c>
      <c r="S1535" t="s">
        <v>2638</v>
      </c>
      <c r="T1535" t="s">
        <v>164</v>
      </c>
      <c r="U1535" t="s">
        <v>164</v>
      </c>
      <c r="V1535" s="17">
        <v>43956</v>
      </c>
      <c r="W1535" t="s">
        <v>0</v>
      </c>
      <c r="X1535">
        <v>9</v>
      </c>
      <c r="Y1535">
        <v>9</v>
      </c>
      <c r="Z1535" t="s">
        <v>393</v>
      </c>
      <c r="AA1535" t="s">
        <v>392</v>
      </c>
    </row>
    <row r="1536" spans="1:27" x14ac:dyDescent="0.2">
      <c r="A1536">
        <v>1534</v>
      </c>
      <c r="B1536" t="s">
        <v>0</v>
      </c>
      <c r="C1536" t="s">
        <v>2637</v>
      </c>
      <c r="D1536" t="s">
        <v>164</v>
      </c>
      <c r="E1536">
        <v>54.7959999999999</v>
      </c>
      <c r="F1536">
        <v>-125.02800000000001</v>
      </c>
      <c r="G1536">
        <v>1985</v>
      </c>
      <c r="H1536">
        <v>6</v>
      </c>
      <c r="I1536">
        <v>9</v>
      </c>
      <c r="J1536" s="17">
        <v>31207</v>
      </c>
      <c r="M1536" t="s">
        <v>430</v>
      </c>
      <c r="N1536">
        <v>525.5</v>
      </c>
      <c r="O1536" t="s">
        <v>185</v>
      </c>
      <c r="P1536" t="s">
        <v>164</v>
      </c>
      <c r="Q1536" t="s">
        <v>166</v>
      </c>
      <c r="R1536" t="s">
        <v>164</v>
      </c>
      <c r="S1536" t="s">
        <v>2636</v>
      </c>
      <c r="T1536" t="s">
        <v>164</v>
      </c>
      <c r="U1536" t="s">
        <v>164</v>
      </c>
      <c r="V1536" s="17">
        <v>43956</v>
      </c>
      <c r="W1536" t="s">
        <v>0</v>
      </c>
      <c r="X1536">
        <v>14</v>
      </c>
      <c r="Y1536">
        <v>14</v>
      </c>
      <c r="Z1536" t="s">
        <v>163</v>
      </c>
      <c r="AA1536" t="s">
        <v>162</v>
      </c>
    </row>
    <row r="1537" spans="1:27" x14ac:dyDescent="0.2">
      <c r="A1537">
        <v>1535</v>
      </c>
      <c r="B1537" t="s">
        <v>0</v>
      </c>
      <c r="C1537" t="s">
        <v>2635</v>
      </c>
      <c r="D1537" t="s">
        <v>164</v>
      </c>
      <c r="E1537">
        <v>54.304000000000002</v>
      </c>
      <c r="F1537">
        <v>-122.327</v>
      </c>
      <c r="G1537">
        <v>1989</v>
      </c>
      <c r="H1537">
        <v>5</v>
      </c>
      <c r="I1537">
        <v>30</v>
      </c>
      <c r="J1537" s="17">
        <v>32658</v>
      </c>
      <c r="M1537" t="s">
        <v>430</v>
      </c>
      <c r="N1537">
        <v>391</v>
      </c>
      <c r="O1537" t="s">
        <v>185</v>
      </c>
      <c r="P1537" t="s">
        <v>164</v>
      </c>
      <c r="Q1537" t="s">
        <v>166</v>
      </c>
      <c r="R1537" t="s">
        <v>164</v>
      </c>
      <c r="S1537" t="s">
        <v>2634</v>
      </c>
      <c r="T1537" t="s">
        <v>164</v>
      </c>
      <c r="U1537" t="s">
        <v>164</v>
      </c>
      <c r="V1537" s="17">
        <v>43956</v>
      </c>
      <c r="W1537" t="s">
        <v>0</v>
      </c>
      <c r="X1537">
        <v>14</v>
      </c>
      <c r="Y1537">
        <v>14</v>
      </c>
      <c r="Z1537" t="s">
        <v>163</v>
      </c>
      <c r="AA1537" t="s">
        <v>162</v>
      </c>
    </row>
    <row r="1538" spans="1:27" x14ac:dyDescent="0.2">
      <c r="A1538">
        <v>1536</v>
      </c>
      <c r="B1538" t="s">
        <v>0</v>
      </c>
      <c r="C1538" t="s">
        <v>2633</v>
      </c>
      <c r="D1538" t="s">
        <v>164</v>
      </c>
      <c r="E1538">
        <v>54.42</v>
      </c>
      <c r="F1538">
        <v>-122.985</v>
      </c>
      <c r="G1538">
        <v>1989</v>
      </c>
      <c r="H1538">
        <v>6</v>
      </c>
      <c r="I1538">
        <v>6</v>
      </c>
      <c r="J1538" s="17">
        <v>32665</v>
      </c>
      <c r="M1538" t="s">
        <v>430</v>
      </c>
      <c r="N1538">
        <v>250</v>
      </c>
      <c r="O1538" t="s">
        <v>185</v>
      </c>
      <c r="P1538" t="s">
        <v>164</v>
      </c>
      <c r="Q1538" t="s">
        <v>166</v>
      </c>
      <c r="R1538" t="s">
        <v>164</v>
      </c>
      <c r="S1538" t="s">
        <v>2632</v>
      </c>
      <c r="T1538" t="s">
        <v>164</v>
      </c>
      <c r="U1538" t="s">
        <v>164</v>
      </c>
      <c r="V1538" s="17">
        <v>43956</v>
      </c>
      <c r="W1538" t="s">
        <v>0</v>
      </c>
      <c r="X1538">
        <v>14</v>
      </c>
      <c r="Y1538">
        <v>14</v>
      </c>
      <c r="Z1538" t="s">
        <v>163</v>
      </c>
      <c r="AA1538" t="s">
        <v>162</v>
      </c>
    </row>
    <row r="1539" spans="1:27" x14ac:dyDescent="0.2">
      <c r="A1539">
        <v>1537</v>
      </c>
      <c r="B1539" t="s">
        <v>0</v>
      </c>
      <c r="C1539" t="s">
        <v>2631</v>
      </c>
      <c r="D1539" t="s">
        <v>164</v>
      </c>
      <c r="E1539">
        <v>53.89</v>
      </c>
      <c r="F1539">
        <v>-121.63200000000001</v>
      </c>
      <c r="G1539">
        <v>1985</v>
      </c>
      <c r="H1539">
        <v>6</v>
      </c>
      <c r="I1539">
        <v>3</v>
      </c>
      <c r="J1539" s="17">
        <v>31201</v>
      </c>
      <c r="M1539" t="s">
        <v>430</v>
      </c>
      <c r="N1539">
        <v>254.19999999999899</v>
      </c>
      <c r="O1539" t="s">
        <v>185</v>
      </c>
      <c r="P1539" t="s">
        <v>164</v>
      </c>
      <c r="Q1539" t="s">
        <v>166</v>
      </c>
      <c r="R1539" t="s">
        <v>164</v>
      </c>
      <c r="S1539" t="s">
        <v>2630</v>
      </c>
      <c r="T1539" t="s">
        <v>164</v>
      </c>
      <c r="U1539" t="s">
        <v>164</v>
      </c>
      <c r="V1539" s="17">
        <v>43956</v>
      </c>
      <c r="W1539" t="s">
        <v>0</v>
      </c>
      <c r="X1539">
        <v>14</v>
      </c>
      <c r="Y1539">
        <v>14</v>
      </c>
      <c r="Z1539" t="s">
        <v>163</v>
      </c>
      <c r="AA1539" t="s">
        <v>162</v>
      </c>
    </row>
    <row r="1540" spans="1:27" x14ac:dyDescent="0.2">
      <c r="A1540">
        <v>1538</v>
      </c>
      <c r="B1540" t="s">
        <v>0</v>
      </c>
      <c r="C1540" t="s">
        <v>2629</v>
      </c>
      <c r="D1540" t="s">
        <v>164</v>
      </c>
      <c r="E1540">
        <v>53.567999999999898</v>
      </c>
      <c r="F1540">
        <v>-120.833</v>
      </c>
      <c r="G1540">
        <v>1985</v>
      </c>
      <c r="H1540">
        <v>6</v>
      </c>
      <c r="I1540">
        <v>29</v>
      </c>
      <c r="J1540" s="17">
        <v>31227</v>
      </c>
      <c r="M1540" t="s">
        <v>430</v>
      </c>
      <c r="N1540">
        <v>382</v>
      </c>
      <c r="O1540" t="s">
        <v>167</v>
      </c>
      <c r="P1540" t="s">
        <v>164</v>
      </c>
      <c r="Q1540" t="s">
        <v>166</v>
      </c>
      <c r="R1540" t="s">
        <v>164</v>
      </c>
      <c r="S1540" t="s">
        <v>2628</v>
      </c>
      <c r="T1540" t="s">
        <v>164</v>
      </c>
      <c r="U1540" t="s">
        <v>164</v>
      </c>
      <c r="V1540" s="17">
        <v>43956</v>
      </c>
      <c r="W1540" t="s">
        <v>0</v>
      </c>
      <c r="X1540">
        <v>14</v>
      </c>
      <c r="Y1540">
        <v>14</v>
      </c>
      <c r="Z1540" t="s">
        <v>163</v>
      </c>
      <c r="AA1540" t="s">
        <v>162</v>
      </c>
    </row>
    <row r="1541" spans="1:27" x14ac:dyDescent="0.2">
      <c r="A1541">
        <v>1539</v>
      </c>
      <c r="B1541" t="s">
        <v>0</v>
      </c>
      <c r="C1541" t="s">
        <v>2627</v>
      </c>
      <c r="D1541" t="s">
        <v>164</v>
      </c>
      <c r="E1541">
        <v>51.057000000000002</v>
      </c>
      <c r="F1541">
        <v>-117.244</v>
      </c>
      <c r="G1541">
        <v>1985</v>
      </c>
      <c r="H1541">
        <v>7</v>
      </c>
      <c r="I1541">
        <v>15</v>
      </c>
      <c r="J1541" s="17">
        <v>31243</v>
      </c>
      <c r="M1541" t="s">
        <v>430</v>
      </c>
      <c r="N1541">
        <v>530</v>
      </c>
      <c r="O1541" t="s">
        <v>167</v>
      </c>
      <c r="P1541" t="s">
        <v>164</v>
      </c>
      <c r="Q1541" t="s">
        <v>166</v>
      </c>
      <c r="R1541" t="s">
        <v>164</v>
      </c>
      <c r="S1541" t="s">
        <v>2626</v>
      </c>
      <c r="T1541" t="s">
        <v>164</v>
      </c>
      <c r="U1541" t="s">
        <v>164</v>
      </c>
      <c r="V1541" s="17">
        <v>43956</v>
      </c>
      <c r="W1541" t="s">
        <v>0</v>
      </c>
      <c r="X1541">
        <v>14</v>
      </c>
      <c r="Y1541">
        <v>14</v>
      </c>
      <c r="Z1541" t="s">
        <v>163</v>
      </c>
      <c r="AA1541" t="s">
        <v>162</v>
      </c>
    </row>
    <row r="1542" spans="1:27" x14ac:dyDescent="0.2">
      <c r="A1542">
        <v>1540</v>
      </c>
      <c r="B1542" t="s">
        <v>0</v>
      </c>
      <c r="C1542" t="s">
        <v>2625</v>
      </c>
      <c r="D1542" t="s">
        <v>164</v>
      </c>
      <c r="E1542">
        <v>53.524999999999899</v>
      </c>
      <c r="F1542">
        <v>-121.468999999999</v>
      </c>
      <c r="G1542">
        <v>1985</v>
      </c>
      <c r="H1542">
        <v>6</v>
      </c>
      <c r="I1542">
        <v>30</v>
      </c>
      <c r="J1542" s="17">
        <v>31228</v>
      </c>
      <c r="M1542" t="s">
        <v>430</v>
      </c>
      <c r="N1542">
        <v>3652</v>
      </c>
      <c r="O1542" t="s">
        <v>167</v>
      </c>
      <c r="P1542" t="s">
        <v>164</v>
      </c>
      <c r="Q1542" t="s">
        <v>166</v>
      </c>
      <c r="R1542" t="s">
        <v>164</v>
      </c>
      <c r="S1542" t="s">
        <v>2624</v>
      </c>
      <c r="T1542" t="s">
        <v>164</v>
      </c>
      <c r="U1542" t="s">
        <v>164</v>
      </c>
      <c r="V1542" s="17">
        <v>43956</v>
      </c>
      <c r="W1542" t="s">
        <v>0</v>
      </c>
      <c r="X1542">
        <v>14</v>
      </c>
      <c r="Y1542">
        <v>14</v>
      </c>
      <c r="Z1542" t="s">
        <v>163</v>
      </c>
      <c r="AA1542" t="s">
        <v>162</v>
      </c>
    </row>
    <row r="1543" spans="1:27" x14ac:dyDescent="0.2">
      <c r="A1543">
        <v>1541</v>
      </c>
      <c r="B1543" t="s">
        <v>0</v>
      </c>
      <c r="C1543" t="s">
        <v>2623</v>
      </c>
      <c r="D1543" t="s">
        <v>164</v>
      </c>
      <c r="E1543">
        <v>53.6619999999999</v>
      </c>
      <c r="F1543">
        <v>-121.492999999999</v>
      </c>
      <c r="G1543">
        <v>1985</v>
      </c>
      <c r="H1543">
        <v>7</v>
      </c>
      <c r="I1543">
        <v>8</v>
      </c>
      <c r="J1543" s="17">
        <v>31236</v>
      </c>
      <c r="M1543" t="s">
        <v>430</v>
      </c>
      <c r="N1543">
        <v>264</v>
      </c>
      <c r="O1543" t="s">
        <v>185</v>
      </c>
      <c r="P1543" t="s">
        <v>164</v>
      </c>
      <c r="Q1543" t="s">
        <v>166</v>
      </c>
      <c r="R1543" t="s">
        <v>164</v>
      </c>
      <c r="S1543" t="s">
        <v>2622</v>
      </c>
      <c r="T1543" t="s">
        <v>164</v>
      </c>
      <c r="U1543" t="s">
        <v>164</v>
      </c>
      <c r="V1543" s="17">
        <v>43956</v>
      </c>
      <c r="W1543" t="s">
        <v>0</v>
      </c>
      <c r="X1543">
        <v>14</v>
      </c>
      <c r="Y1543">
        <v>14</v>
      </c>
      <c r="Z1543" t="s">
        <v>163</v>
      </c>
      <c r="AA1543" t="s">
        <v>162</v>
      </c>
    </row>
    <row r="1544" spans="1:27" x14ac:dyDescent="0.2">
      <c r="A1544">
        <v>1542</v>
      </c>
      <c r="B1544" t="s">
        <v>0</v>
      </c>
      <c r="C1544" t="s">
        <v>2621</v>
      </c>
      <c r="D1544" t="s">
        <v>164</v>
      </c>
      <c r="E1544">
        <v>50.64</v>
      </c>
      <c r="F1544">
        <v>-116.79900000000001</v>
      </c>
      <c r="G1544">
        <v>1985</v>
      </c>
      <c r="H1544">
        <v>6</v>
      </c>
      <c r="I1544">
        <v>30</v>
      </c>
      <c r="J1544" s="17">
        <v>31228</v>
      </c>
      <c r="M1544" t="s">
        <v>430</v>
      </c>
      <c r="N1544">
        <v>2355</v>
      </c>
      <c r="O1544" t="s">
        <v>167</v>
      </c>
      <c r="P1544" t="s">
        <v>164</v>
      </c>
      <c r="Q1544" t="s">
        <v>166</v>
      </c>
      <c r="R1544" t="s">
        <v>164</v>
      </c>
      <c r="S1544" t="s">
        <v>2620</v>
      </c>
      <c r="T1544" t="s">
        <v>164</v>
      </c>
      <c r="U1544" t="s">
        <v>164</v>
      </c>
      <c r="V1544" s="17">
        <v>43956</v>
      </c>
      <c r="W1544" t="s">
        <v>0</v>
      </c>
      <c r="X1544">
        <v>14</v>
      </c>
      <c r="Y1544">
        <v>14</v>
      </c>
      <c r="Z1544" t="s">
        <v>163</v>
      </c>
      <c r="AA1544" t="s">
        <v>162</v>
      </c>
    </row>
    <row r="1545" spans="1:27" x14ac:dyDescent="0.2">
      <c r="A1545">
        <v>1543</v>
      </c>
      <c r="B1545" t="s">
        <v>0</v>
      </c>
      <c r="C1545" t="s">
        <v>2619</v>
      </c>
      <c r="D1545" t="s">
        <v>164</v>
      </c>
      <c r="E1545">
        <v>53.531999999999897</v>
      </c>
      <c r="F1545">
        <v>-121.583</v>
      </c>
      <c r="G1545">
        <v>1985</v>
      </c>
      <c r="H1545">
        <v>6</v>
      </c>
      <c r="I1545">
        <v>2</v>
      </c>
      <c r="J1545" s="17">
        <v>31200</v>
      </c>
      <c r="M1545" t="s">
        <v>430</v>
      </c>
      <c r="N1545">
        <v>776</v>
      </c>
      <c r="O1545" t="s">
        <v>185</v>
      </c>
      <c r="P1545" t="s">
        <v>164</v>
      </c>
      <c r="Q1545" t="s">
        <v>166</v>
      </c>
      <c r="R1545" t="s">
        <v>164</v>
      </c>
      <c r="S1545" t="s">
        <v>2618</v>
      </c>
      <c r="T1545" t="s">
        <v>164</v>
      </c>
      <c r="U1545" t="s">
        <v>164</v>
      </c>
      <c r="V1545" s="17">
        <v>43956</v>
      </c>
      <c r="W1545" t="s">
        <v>0</v>
      </c>
      <c r="X1545">
        <v>14</v>
      </c>
      <c r="Y1545">
        <v>14</v>
      </c>
      <c r="Z1545" t="s">
        <v>163</v>
      </c>
      <c r="AA1545" t="s">
        <v>162</v>
      </c>
    </row>
    <row r="1546" spans="1:27" x14ac:dyDescent="0.2">
      <c r="A1546">
        <v>1544</v>
      </c>
      <c r="B1546" t="s">
        <v>0</v>
      </c>
      <c r="C1546" t="s">
        <v>2617</v>
      </c>
      <c r="D1546" t="s">
        <v>164</v>
      </c>
      <c r="E1546">
        <v>53.704999999999899</v>
      </c>
      <c r="F1546">
        <v>-121.87</v>
      </c>
      <c r="G1546">
        <v>1985</v>
      </c>
      <c r="H1546">
        <v>7</v>
      </c>
      <c r="I1546">
        <v>4</v>
      </c>
      <c r="J1546" s="17">
        <v>31232</v>
      </c>
      <c r="M1546" t="s">
        <v>430</v>
      </c>
      <c r="N1546">
        <v>702</v>
      </c>
      <c r="O1546" t="s">
        <v>167</v>
      </c>
      <c r="P1546" t="s">
        <v>164</v>
      </c>
      <c r="Q1546" t="s">
        <v>166</v>
      </c>
      <c r="R1546" t="s">
        <v>164</v>
      </c>
      <c r="S1546" t="s">
        <v>2616</v>
      </c>
      <c r="T1546" t="s">
        <v>164</v>
      </c>
      <c r="U1546" t="s">
        <v>164</v>
      </c>
      <c r="V1546" s="17">
        <v>43956</v>
      </c>
      <c r="W1546" t="s">
        <v>0</v>
      </c>
      <c r="X1546">
        <v>14</v>
      </c>
      <c r="Y1546">
        <v>14</v>
      </c>
      <c r="Z1546" t="s">
        <v>163</v>
      </c>
      <c r="AA1546" t="s">
        <v>162</v>
      </c>
    </row>
    <row r="1547" spans="1:27" x14ac:dyDescent="0.2">
      <c r="A1547">
        <v>1545</v>
      </c>
      <c r="B1547" t="s">
        <v>0</v>
      </c>
      <c r="C1547" t="s">
        <v>2615</v>
      </c>
      <c r="D1547" t="s">
        <v>164</v>
      </c>
      <c r="E1547">
        <v>53.518000000000001</v>
      </c>
      <c r="F1547">
        <v>-121.595</v>
      </c>
      <c r="G1547">
        <v>1985</v>
      </c>
      <c r="H1547">
        <v>7</v>
      </c>
      <c r="I1547">
        <v>4</v>
      </c>
      <c r="J1547" s="17">
        <v>31232</v>
      </c>
      <c r="M1547" t="s">
        <v>430</v>
      </c>
      <c r="N1547">
        <v>6332</v>
      </c>
      <c r="O1547" t="s">
        <v>185</v>
      </c>
      <c r="P1547" t="s">
        <v>164</v>
      </c>
      <c r="Q1547" t="s">
        <v>166</v>
      </c>
      <c r="R1547" t="s">
        <v>164</v>
      </c>
      <c r="S1547" t="s">
        <v>2614</v>
      </c>
      <c r="T1547" t="s">
        <v>164</v>
      </c>
      <c r="U1547" t="s">
        <v>164</v>
      </c>
      <c r="V1547" s="17">
        <v>43956</v>
      </c>
      <c r="W1547" t="s">
        <v>0</v>
      </c>
      <c r="X1547">
        <v>14</v>
      </c>
      <c r="Y1547">
        <v>14</v>
      </c>
      <c r="Z1547" t="s">
        <v>163</v>
      </c>
      <c r="AA1547" t="s">
        <v>162</v>
      </c>
    </row>
    <row r="1548" spans="1:27" x14ac:dyDescent="0.2">
      <c r="A1548">
        <v>1546</v>
      </c>
      <c r="B1548" t="s">
        <v>0</v>
      </c>
      <c r="C1548" t="s">
        <v>2613</v>
      </c>
      <c r="D1548" t="s">
        <v>164</v>
      </c>
      <c r="E1548">
        <v>53.418999999999897</v>
      </c>
      <c r="F1548">
        <v>-121.669</v>
      </c>
      <c r="G1548">
        <v>1985</v>
      </c>
      <c r="H1548">
        <v>7</v>
      </c>
      <c r="I1548">
        <v>30</v>
      </c>
      <c r="J1548" s="17">
        <v>31258</v>
      </c>
      <c r="M1548" t="s">
        <v>430</v>
      </c>
      <c r="N1548">
        <v>2399.3000000000002</v>
      </c>
      <c r="O1548" t="s">
        <v>167</v>
      </c>
      <c r="P1548" t="s">
        <v>164</v>
      </c>
      <c r="Q1548" t="s">
        <v>166</v>
      </c>
      <c r="R1548" t="s">
        <v>164</v>
      </c>
      <c r="S1548" t="s">
        <v>2612</v>
      </c>
      <c r="T1548" t="s">
        <v>164</v>
      </c>
      <c r="U1548" t="s">
        <v>164</v>
      </c>
      <c r="V1548" s="17">
        <v>43956</v>
      </c>
      <c r="W1548" t="s">
        <v>0</v>
      </c>
      <c r="X1548">
        <v>14</v>
      </c>
      <c r="Y1548">
        <v>14</v>
      </c>
      <c r="Z1548" t="s">
        <v>163</v>
      </c>
      <c r="AA1548" t="s">
        <v>162</v>
      </c>
    </row>
    <row r="1549" spans="1:27" x14ac:dyDescent="0.2">
      <c r="A1549">
        <v>1547</v>
      </c>
      <c r="B1549" t="s">
        <v>0</v>
      </c>
      <c r="C1549" t="s">
        <v>2611</v>
      </c>
      <c r="D1549" t="s">
        <v>164</v>
      </c>
      <c r="E1549">
        <v>52.884</v>
      </c>
      <c r="F1549">
        <v>-123.97</v>
      </c>
      <c r="G1549">
        <v>1988</v>
      </c>
      <c r="H1549">
        <v>7</v>
      </c>
      <c r="I1549">
        <v>8</v>
      </c>
      <c r="J1549" s="17">
        <v>32332</v>
      </c>
      <c r="M1549" t="s">
        <v>430</v>
      </c>
      <c r="N1549">
        <v>287</v>
      </c>
      <c r="O1549" t="s">
        <v>185</v>
      </c>
      <c r="P1549" t="s">
        <v>164</v>
      </c>
      <c r="Q1549" t="s">
        <v>166</v>
      </c>
      <c r="R1549" t="s">
        <v>164</v>
      </c>
      <c r="S1549" t="s">
        <v>2610</v>
      </c>
      <c r="T1549" t="s">
        <v>164</v>
      </c>
      <c r="U1549" t="s">
        <v>164</v>
      </c>
      <c r="V1549" s="17">
        <v>43956</v>
      </c>
      <c r="W1549" t="s">
        <v>0</v>
      </c>
      <c r="X1549">
        <v>14</v>
      </c>
      <c r="Y1549">
        <v>14</v>
      </c>
      <c r="Z1549" t="s">
        <v>163</v>
      </c>
      <c r="AA1549" t="s">
        <v>162</v>
      </c>
    </row>
    <row r="1550" spans="1:27" x14ac:dyDescent="0.2">
      <c r="A1550">
        <v>1548</v>
      </c>
      <c r="B1550" t="s">
        <v>0</v>
      </c>
      <c r="C1550" t="s">
        <v>2609</v>
      </c>
      <c r="D1550" t="s">
        <v>164</v>
      </c>
      <c r="E1550">
        <v>51.375</v>
      </c>
      <c r="F1550">
        <v>-120.91500000000001</v>
      </c>
      <c r="G1550">
        <v>1988</v>
      </c>
      <c r="H1550">
        <v>8</v>
      </c>
      <c r="I1550">
        <v>2</v>
      </c>
      <c r="J1550" s="17">
        <v>32357</v>
      </c>
      <c r="M1550" t="s">
        <v>430</v>
      </c>
      <c r="N1550">
        <v>263</v>
      </c>
      <c r="O1550" t="s">
        <v>185</v>
      </c>
      <c r="P1550" t="s">
        <v>164</v>
      </c>
      <c r="Q1550" t="s">
        <v>166</v>
      </c>
      <c r="R1550" t="s">
        <v>164</v>
      </c>
      <c r="S1550" t="s">
        <v>2608</v>
      </c>
      <c r="T1550" t="s">
        <v>164</v>
      </c>
      <c r="U1550" t="s">
        <v>164</v>
      </c>
      <c r="V1550" s="17">
        <v>43956</v>
      </c>
      <c r="W1550" t="s">
        <v>0</v>
      </c>
      <c r="X1550">
        <v>14</v>
      </c>
      <c r="Y1550">
        <v>14</v>
      </c>
      <c r="Z1550" t="s">
        <v>163</v>
      </c>
      <c r="AA1550" t="s">
        <v>162</v>
      </c>
    </row>
    <row r="1551" spans="1:27" x14ac:dyDescent="0.2">
      <c r="A1551">
        <v>1549</v>
      </c>
      <c r="B1551" t="s">
        <v>0</v>
      </c>
      <c r="C1551" t="s">
        <v>2607</v>
      </c>
      <c r="D1551" t="s">
        <v>164</v>
      </c>
      <c r="E1551">
        <v>51.948</v>
      </c>
      <c r="F1551">
        <v>-123.15</v>
      </c>
      <c r="G1551">
        <v>1984</v>
      </c>
      <c r="H1551">
        <v>4</v>
      </c>
      <c r="I1551">
        <v>14</v>
      </c>
      <c r="J1551" s="17">
        <v>30786</v>
      </c>
      <c r="M1551" t="s">
        <v>430</v>
      </c>
      <c r="N1551">
        <v>308.10000000000002</v>
      </c>
      <c r="O1551" t="s">
        <v>185</v>
      </c>
      <c r="P1551" t="s">
        <v>164</v>
      </c>
      <c r="Q1551" t="s">
        <v>166</v>
      </c>
      <c r="R1551" t="s">
        <v>164</v>
      </c>
      <c r="S1551" t="s">
        <v>2606</v>
      </c>
      <c r="T1551" t="s">
        <v>164</v>
      </c>
      <c r="U1551" t="s">
        <v>164</v>
      </c>
      <c r="V1551" s="17">
        <v>43956</v>
      </c>
      <c r="W1551" t="s">
        <v>0</v>
      </c>
      <c r="X1551">
        <v>14</v>
      </c>
      <c r="Y1551">
        <v>14</v>
      </c>
      <c r="Z1551" t="s">
        <v>163</v>
      </c>
      <c r="AA1551" t="s">
        <v>162</v>
      </c>
    </row>
    <row r="1552" spans="1:27" x14ac:dyDescent="0.2">
      <c r="A1552">
        <v>1550</v>
      </c>
      <c r="B1552" t="s">
        <v>0</v>
      </c>
      <c r="C1552" t="s">
        <v>2605</v>
      </c>
      <c r="D1552" t="s">
        <v>164</v>
      </c>
      <c r="E1552">
        <v>51.89</v>
      </c>
      <c r="F1552">
        <v>-124.55</v>
      </c>
      <c r="G1552">
        <v>1988</v>
      </c>
      <c r="H1552">
        <v>6</v>
      </c>
      <c r="I1552">
        <v>15</v>
      </c>
      <c r="J1552" s="17">
        <v>32309</v>
      </c>
      <c r="M1552" t="s">
        <v>430</v>
      </c>
      <c r="N1552">
        <v>266.60000000000002</v>
      </c>
      <c r="O1552" t="s">
        <v>185</v>
      </c>
      <c r="P1552" t="s">
        <v>164</v>
      </c>
      <c r="Q1552" t="s">
        <v>166</v>
      </c>
      <c r="R1552" t="s">
        <v>164</v>
      </c>
      <c r="S1552" t="s">
        <v>2604</v>
      </c>
      <c r="T1552" t="s">
        <v>164</v>
      </c>
      <c r="U1552" t="s">
        <v>164</v>
      </c>
      <c r="V1552" s="17">
        <v>43956</v>
      </c>
      <c r="W1552" t="s">
        <v>0</v>
      </c>
      <c r="X1552">
        <v>14</v>
      </c>
      <c r="Y1552">
        <v>14</v>
      </c>
      <c r="Z1552" t="s">
        <v>163</v>
      </c>
      <c r="AA1552" t="s">
        <v>162</v>
      </c>
    </row>
    <row r="1553" spans="1:27" x14ac:dyDescent="0.2">
      <c r="A1553">
        <v>1551</v>
      </c>
      <c r="B1553" t="s">
        <v>0</v>
      </c>
      <c r="C1553" t="s">
        <v>2603</v>
      </c>
      <c r="D1553" t="s">
        <v>164</v>
      </c>
      <c r="E1553">
        <v>52.079999999999899</v>
      </c>
      <c r="F1553">
        <v>-124.072</v>
      </c>
      <c r="G1553">
        <v>1988</v>
      </c>
      <c r="H1553">
        <v>8</v>
      </c>
      <c r="I1553">
        <v>3</v>
      </c>
      <c r="J1553" s="17">
        <v>32358</v>
      </c>
      <c r="M1553" t="s">
        <v>430</v>
      </c>
      <c r="N1553">
        <v>227</v>
      </c>
      <c r="O1553" t="s">
        <v>185</v>
      </c>
      <c r="P1553" t="s">
        <v>164</v>
      </c>
      <c r="Q1553" t="s">
        <v>166</v>
      </c>
      <c r="R1553" t="s">
        <v>164</v>
      </c>
      <c r="S1553" t="s">
        <v>2602</v>
      </c>
      <c r="T1553" t="s">
        <v>164</v>
      </c>
      <c r="U1553" t="s">
        <v>164</v>
      </c>
      <c r="V1553" s="17">
        <v>43956</v>
      </c>
      <c r="W1553" t="s">
        <v>0</v>
      </c>
      <c r="X1553">
        <v>14</v>
      </c>
      <c r="Y1553">
        <v>14</v>
      </c>
      <c r="Z1553" t="s">
        <v>163</v>
      </c>
      <c r="AA1553" t="s">
        <v>162</v>
      </c>
    </row>
    <row r="1554" spans="1:27" x14ac:dyDescent="0.2">
      <c r="A1554">
        <v>1552</v>
      </c>
      <c r="B1554" t="s">
        <v>0</v>
      </c>
      <c r="C1554" t="s">
        <v>2601</v>
      </c>
      <c r="D1554" t="s">
        <v>164</v>
      </c>
      <c r="E1554">
        <v>51.878999999999898</v>
      </c>
      <c r="F1554">
        <v>-117.578999999999</v>
      </c>
      <c r="G1554">
        <v>1985</v>
      </c>
      <c r="H1554">
        <v>6</v>
      </c>
      <c r="I1554">
        <v>29</v>
      </c>
      <c r="J1554" s="17">
        <v>31227</v>
      </c>
      <c r="M1554" t="s">
        <v>430</v>
      </c>
      <c r="N1554">
        <v>360</v>
      </c>
      <c r="O1554" t="s">
        <v>167</v>
      </c>
      <c r="P1554" t="s">
        <v>164</v>
      </c>
      <c r="Q1554" t="s">
        <v>166</v>
      </c>
      <c r="R1554" t="s">
        <v>164</v>
      </c>
      <c r="S1554" t="s">
        <v>2600</v>
      </c>
      <c r="T1554" t="s">
        <v>164</v>
      </c>
      <c r="U1554" t="s">
        <v>164</v>
      </c>
      <c r="V1554" s="17">
        <v>43956</v>
      </c>
      <c r="W1554" t="s">
        <v>0</v>
      </c>
      <c r="X1554">
        <v>14</v>
      </c>
      <c r="Y1554">
        <v>14</v>
      </c>
      <c r="Z1554" t="s">
        <v>163</v>
      </c>
      <c r="AA1554" t="s">
        <v>162</v>
      </c>
    </row>
    <row r="1555" spans="1:27" x14ac:dyDescent="0.2">
      <c r="A1555">
        <v>1553</v>
      </c>
      <c r="B1555" t="s">
        <v>0</v>
      </c>
      <c r="C1555" t="s">
        <v>2599</v>
      </c>
      <c r="D1555" t="s">
        <v>164</v>
      </c>
      <c r="E1555">
        <v>51.860999999999898</v>
      </c>
      <c r="F1555">
        <v>-117.532</v>
      </c>
      <c r="G1555">
        <v>1985</v>
      </c>
      <c r="H1555">
        <v>7</v>
      </c>
      <c r="I1555">
        <v>1</v>
      </c>
      <c r="J1555" s="17">
        <v>31229</v>
      </c>
      <c r="M1555" t="s">
        <v>430</v>
      </c>
      <c r="N1555">
        <v>356</v>
      </c>
      <c r="O1555" t="s">
        <v>167</v>
      </c>
      <c r="P1555" t="s">
        <v>164</v>
      </c>
      <c r="Q1555" t="s">
        <v>166</v>
      </c>
      <c r="R1555" t="s">
        <v>164</v>
      </c>
      <c r="S1555" t="s">
        <v>2598</v>
      </c>
      <c r="T1555" t="s">
        <v>164</v>
      </c>
      <c r="U1555" t="s">
        <v>164</v>
      </c>
      <c r="V1555" s="17">
        <v>43956</v>
      </c>
      <c r="W1555" t="s">
        <v>0</v>
      </c>
      <c r="X1555">
        <v>14</v>
      </c>
      <c r="Y1555">
        <v>14</v>
      </c>
      <c r="Z1555" t="s">
        <v>163</v>
      </c>
      <c r="AA1555" t="s">
        <v>162</v>
      </c>
    </row>
    <row r="1556" spans="1:27" x14ac:dyDescent="0.2">
      <c r="A1556">
        <v>1554</v>
      </c>
      <c r="B1556" t="s">
        <v>0</v>
      </c>
      <c r="C1556" t="s">
        <v>2597</v>
      </c>
      <c r="D1556" t="s">
        <v>164</v>
      </c>
      <c r="E1556">
        <v>51.886000000000003</v>
      </c>
      <c r="F1556">
        <v>-117.556</v>
      </c>
      <c r="G1556">
        <v>1985</v>
      </c>
      <c r="H1556">
        <v>8</v>
      </c>
      <c r="I1556">
        <v>1</v>
      </c>
      <c r="J1556" s="17">
        <v>31260</v>
      </c>
      <c r="M1556" t="s">
        <v>430</v>
      </c>
      <c r="N1556">
        <v>219</v>
      </c>
      <c r="O1556" t="s">
        <v>167</v>
      </c>
      <c r="P1556" t="s">
        <v>164</v>
      </c>
      <c r="Q1556" t="s">
        <v>166</v>
      </c>
      <c r="R1556" t="s">
        <v>164</v>
      </c>
      <c r="S1556" t="s">
        <v>2596</v>
      </c>
      <c r="T1556" t="s">
        <v>164</v>
      </c>
      <c r="U1556" t="s">
        <v>164</v>
      </c>
      <c r="V1556" s="17">
        <v>43956</v>
      </c>
      <c r="W1556" t="s">
        <v>0</v>
      </c>
      <c r="X1556">
        <v>14</v>
      </c>
      <c r="Y1556">
        <v>14</v>
      </c>
      <c r="Z1556" t="s">
        <v>163</v>
      </c>
      <c r="AA1556" t="s">
        <v>162</v>
      </c>
    </row>
    <row r="1557" spans="1:27" x14ac:dyDescent="0.2">
      <c r="A1557">
        <v>1555</v>
      </c>
      <c r="B1557" t="s">
        <v>0</v>
      </c>
      <c r="C1557" t="s">
        <v>2595</v>
      </c>
      <c r="D1557" t="s">
        <v>164</v>
      </c>
      <c r="E1557">
        <v>50.704999999999899</v>
      </c>
      <c r="F1557">
        <v>-124.709</v>
      </c>
      <c r="G1557">
        <v>1985</v>
      </c>
      <c r="H1557">
        <v>8</v>
      </c>
      <c r="I1557">
        <v>14</v>
      </c>
      <c r="J1557" s="17">
        <v>31273</v>
      </c>
      <c r="M1557" t="s">
        <v>430</v>
      </c>
      <c r="N1557">
        <v>652.20000000000005</v>
      </c>
      <c r="O1557" t="s">
        <v>185</v>
      </c>
      <c r="P1557" t="s">
        <v>164</v>
      </c>
      <c r="Q1557" t="s">
        <v>166</v>
      </c>
      <c r="R1557" t="s">
        <v>164</v>
      </c>
      <c r="S1557" t="s">
        <v>2594</v>
      </c>
      <c r="T1557" t="s">
        <v>164</v>
      </c>
      <c r="U1557" t="s">
        <v>164</v>
      </c>
      <c r="V1557" s="17">
        <v>43956</v>
      </c>
      <c r="W1557" t="s">
        <v>0</v>
      </c>
      <c r="X1557">
        <v>13</v>
      </c>
      <c r="Y1557">
        <v>13</v>
      </c>
      <c r="Z1557" t="s">
        <v>208</v>
      </c>
      <c r="AA1557" t="s">
        <v>207</v>
      </c>
    </row>
    <row r="1558" spans="1:27" x14ac:dyDescent="0.2">
      <c r="A1558">
        <v>1556</v>
      </c>
      <c r="B1558" t="s">
        <v>0</v>
      </c>
      <c r="C1558" t="s">
        <v>2593</v>
      </c>
      <c r="D1558" t="s">
        <v>164</v>
      </c>
      <c r="E1558">
        <v>50.405000000000001</v>
      </c>
      <c r="F1558">
        <v>-117.675</v>
      </c>
      <c r="G1558">
        <v>1985</v>
      </c>
      <c r="H1558">
        <v>7</v>
      </c>
      <c r="I1558">
        <v>16</v>
      </c>
      <c r="J1558" s="17">
        <v>31244</v>
      </c>
      <c r="M1558" t="s">
        <v>430</v>
      </c>
      <c r="N1558">
        <v>290</v>
      </c>
      <c r="O1558" t="s">
        <v>167</v>
      </c>
      <c r="P1558" t="s">
        <v>164</v>
      </c>
      <c r="Q1558" t="s">
        <v>166</v>
      </c>
      <c r="R1558" t="s">
        <v>164</v>
      </c>
      <c r="S1558" t="s">
        <v>2592</v>
      </c>
      <c r="T1558" t="s">
        <v>164</v>
      </c>
      <c r="U1558" t="s">
        <v>164</v>
      </c>
      <c r="V1558" s="17">
        <v>43956</v>
      </c>
      <c r="W1558" t="s">
        <v>0</v>
      </c>
      <c r="X1558">
        <v>14</v>
      </c>
      <c r="Y1558">
        <v>14</v>
      </c>
      <c r="Z1558" t="s">
        <v>163</v>
      </c>
      <c r="AA1558" t="s">
        <v>162</v>
      </c>
    </row>
    <row r="1559" spans="1:27" x14ac:dyDescent="0.2">
      <c r="A1559">
        <v>1557</v>
      </c>
      <c r="B1559" t="s">
        <v>0</v>
      </c>
      <c r="C1559" t="s">
        <v>2591</v>
      </c>
      <c r="D1559" t="s">
        <v>164</v>
      </c>
      <c r="E1559">
        <v>49.883000000000003</v>
      </c>
      <c r="F1559">
        <v>-117.233</v>
      </c>
      <c r="G1559">
        <v>1985</v>
      </c>
      <c r="H1559">
        <v>6</v>
      </c>
      <c r="I1559">
        <v>29</v>
      </c>
      <c r="J1559" s="17">
        <v>31227</v>
      </c>
      <c r="M1559" t="s">
        <v>430</v>
      </c>
      <c r="N1559">
        <v>225</v>
      </c>
      <c r="O1559" t="s">
        <v>167</v>
      </c>
      <c r="P1559" t="s">
        <v>164</v>
      </c>
      <c r="Q1559" t="s">
        <v>166</v>
      </c>
      <c r="R1559" t="s">
        <v>164</v>
      </c>
      <c r="S1559" t="s">
        <v>2590</v>
      </c>
      <c r="T1559" t="s">
        <v>164</v>
      </c>
      <c r="U1559" t="s">
        <v>164</v>
      </c>
      <c r="V1559" s="17">
        <v>43956</v>
      </c>
      <c r="W1559" t="s">
        <v>0</v>
      </c>
      <c r="X1559">
        <v>14</v>
      </c>
      <c r="Y1559">
        <v>14</v>
      </c>
      <c r="Z1559" t="s">
        <v>163</v>
      </c>
      <c r="AA1559" t="s">
        <v>162</v>
      </c>
    </row>
    <row r="1560" spans="1:27" x14ac:dyDescent="0.2">
      <c r="A1560">
        <v>1558</v>
      </c>
      <c r="B1560" t="s">
        <v>0</v>
      </c>
      <c r="C1560" t="s">
        <v>2589</v>
      </c>
      <c r="D1560" t="s">
        <v>164</v>
      </c>
      <c r="E1560">
        <v>50.655000000000001</v>
      </c>
      <c r="F1560">
        <v>-117.753</v>
      </c>
      <c r="G1560">
        <v>1985</v>
      </c>
      <c r="H1560">
        <v>6</v>
      </c>
      <c r="I1560">
        <v>29</v>
      </c>
      <c r="J1560" s="17">
        <v>31227</v>
      </c>
      <c r="M1560" t="s">
        <v>430</v>
      </c>
      <c r="N1560">
        <v>240</v>
      </c>
      <c r="O1560" t="s">
        <v>167</v>
      </c>
      <c r="P1560" t="s">
        <v>164</v>
      </c>
      <c r="Q1560" t="s">
        <v>166</v>
      </c>
      <c r="R1560" t="s">
        <v>164</v>
      </c>
      <c r="S1560" t="s">
        <v>2588</v>
      </c>
      <c r="T1560" t="s">
        <v>164</v>
      </c>
      <c r="U1560" t="s">
        <v>164</v>
      </c>
      <c r="V1560" s="17">
        <v>43956</v>
      </c>
      <c r="W1560" t="s">
        <v>0</v>
      </c>
      <c r="X1560">
        <v>14</v>
      </c>
      <c r="Y1560">
        <v>14</v>
      </c>
      <c r="Z1560" t="s">
        <v>163</v>
      </c>
      <c r="AA1560" t="s">
        <v>162</v>
      </c>
    </row>
    <row r="1561" spans="1:27" x14ac:dyDescent="0.2">
      <c r="A1561">
        <v>1559</v>
      </c>
      <c r="B1561" t="s">
        <v>0</v>
      </c>
      <c r="C1561" t="s">
        <v>2587</v>
      </c>
      <c r="D1561" t="s">
        <v>164</v>
      </c>
      <c r="E1561">
        <v>50.317999999999898</v>
      </c>
      <c r="F1561">
        <v>-118.083</v>
      </c>
      <c r="G1561">
        <v>1985</v>
      </c>
      <c r="H1561">
        <v>6</v>
      </c>
      <c r="I1561">
        <v>29</v>
      </c>
      <c r="J1561" s="17">
        <v>31227</v>
      </c>
      <c r="M1561" t="s">
        <v>430</v>
      </c>
      <c r="N1561">
        <v>280</v>
      </c>
      <c r="O1561" t="s">
        <v>167</v>
      </c>
      <c r="P1561" t="s">
        <v>164</v>
      </c>
      <c r="Q1561" t="s">
        <v>166</v>
      </c>
      <c r="R1561" t="s">
        <v>164</v>
      </c>
      <c r="S1561" t="s">
        <v>2586</v>
      </c>
      <c r="T1561" t="s">
        <v>164</v>
      </c>
      <c r="U1561" t="s">
        <v>164</v>
      </c>
      <c r="V1561" s="17">
        <v>43956</v>
      </c>
      <c r="W1561" t="s">
        <v>0</v>
      </c>
      <c r="X1561">
        <v>14</v>
      </c>
      <c r="Y1561">
        <v>14</v>
      </c>
      <c r="Z1561" t="s">
        <v>163</v>
      </c>
      <c r="AA1561" t="s">
        <v>162</v>
      </c>
    </row>
    <row r="1562" spans="1:27" x14ac:dyDescent="0.2">
      <c r="A1562">
        <v>1560</v>
      </c>
      <c r="B1562" t="s">
        <v>0</v>
      </c>
      <c r="C1562" t="s">
        <v>2585</v>
      </c>
      <c r="D1562" t="s">
        <v>164</v>
      </c>
      <c r="E1562">
        <v>50.789000000000001</v>
      </c>
      <c r="F1562">
        <v>-117.833</v>
      </c>
      <c r="G1562">
        <v>1985</v>
      </c>
      <c r="H1562">
        <v>6</v>
      </c>
      <c r="I1562">
        <v>29</v>
      </c>
      <c r="J1562" s="17">
        <v>31227</v>
      </c>
      <c r="M1562" t="s">
        <v>430</v>
      </c>
      <c r="N1562">
        <v>285</v>
      </c>
      <c r="O1562" t="s">
        <v>167</v>
      </c>
      <c r="P1562" t="s">
        <v>164</v>
      </c>
      <c r="Q1562" t="s">
        <v>166</v>
      </c>
      <c r="R1562" t="s">
        <v>164</v>
      </c>
      <c r="S1562" t="s">
        <v>2584</v>
      </c>
      <c r="T1562" t="s">
        <v>164</v>
      </c>
      <c r="U1562" t="s">
        <v>164</v>
      </c>
      <c r="V1562" s="17">
        <v>43956</v>
      </c>
      <c r="W1562" t="s">
        <v>0</v>
      </c>
      <c r="X1562">
        <v>14</v>
      </c>
      <c r="Y1562">
        <v>14</v>
      </c>
      <c r="Z1562" t="s">
        <v>163</v>
      </c>
      <c r="AA1562" t="s">
        <v>162</v>
      </c>
    </row>
    <row r="1563" spans="1:27" x14ac:dyDescent="0.2">
      <c r="A1563">
        <v>1561</v>
      </c>
      <c r="B1563" t="s">
        <v>0</v>
      </c>
      <c r="C1563" t="s">
        <v>2583</v>
      </c>
      <c r="D1563" t="s">
        <v>164</v>
      </c>
      <c r="E1563">
        <v>50.655000000000001</v>
      </c>
      <c r="F1563">
        <v>-117.664</v>
      </c>
      <c r="G1563">
        <v>1985</v>
      </c>
      <c r="H1563">
        <v>7</v>
      </c>
      <c r="I1563">
        <v>9</v>
      </c>
      <c r="J1563" s="17">
        <v>31237</v>
      </c>
      <c r="M1563" t="s">
        <v>430</v>
      </c>
      <c r="N1563">
        <v>241</v>
      </c>
      <c r="O1563" t="s">
        <v>167</v>
      </c>
      <c r="P1563" t="s">
        <v>164</v>
      </c>
      <c r="Q1563" t="s">
        <v>166</v>
      </c>
      <c r="R1563" t="s">
        <v>164</v>
      </c>
      <c r="S1563" t="s">
        <v>2582</v>
      </c>
      <c r="T1563" t="s">
        <v>164</v>
      </c>
      <c r="U1563" t="s">
        <v>164</v>
      </c>
      <c r="V1563" s="17">
        <v>43956</v>
      </c>
      <c r="W1563" t="s">
        <v>0</v>
      </c>
      <c r="X1563">
        <v>14</v>
      </c>
      <c r="Y1563">
        <v>14</v>
      </c>
      <c r="Z1563" t="s">
        <v>163</v>
      </c>
      <c r="AA1563" t="s">
        <v>162</v>
      </c>
    </row>
    <row r="1564" spans="1:27" x14ac:dyDescent="0.2">
      <c r="A1564">
        <v>1562</v>
      </c>
      <c r="B1564" t="s">
        <v>0</v>
      </c>
      <c r="C1564" t="s">
        <v>2581</v>
      </c>
      <c r="D1564" t="s">
        <v>164</v>
      </c>
      <c r="E1564">
        <v>50.09</v>
      </c>
      <c r="F1564">
        <v>-116.93600000000001</v>
      </c>
      <c r="G1564">
        <v>1985</v>
      </c>
      <c r="H1564">
        <v>7</v>
      </c>
      <c r="I1564">
        <v>3</v>
      </c>
      <c r="J1564" s="17">
        <v>31231</v>
      </c>
      <c r="M1564" t="s">
        <v>430</v>
      </c>
      <c r="N1564">
        <v>1485</v>
      </c>
      <c r="O1564" t="s">
        <v>185</v>
      </c>
      <c r="P1564" t="s">
        <v>164</v>
      </c>
      <c r="Q1564" t="s">
        <v>166</v>
      </c>
      <c r="R1564" t="s">
        <v>164</v>
      </c>
      <c r="S1564" t="s">
        <v>2580</v>
      </c>
      <c r="T1564" t="s">
        <v>164</v>
      </c>
      <c r="U1564" t="s">
        <v>164</v>
      </c>
      <c r="V1564" s="17">
        <v>43956</v>
      </c>
      <c r="W1564" t="s">
        <v>0</v>
      </c>
      <c r="X1564">
        <v>14</v>
      </c>
      <c r="Y1564">
        <v>14</v>
      </c>
      <c r="Z1564" t="s">
        <v>163</v>
      </c>
      <c r="AA1564" t="s">
        <v>162</v>
      </c>
    </row>
    <row r="1565" spans="1:27" x14ac:dyDescent="0.2">
      <c r="A1565">
        <v>1563</v>
      </c>
      <c r="B1565" t="s">
        <v>0</v>
      </c>
      <c r="C1565" t="s">
        <v>2579</v>
      </c>
      <c r="D1565" t="s">
        <v>164</v>
      </c>
      <c r="E1565">
        <v>50.668999999999897</v>
      </c>
      <c r="F1565">
        <v>-123.026</v>
      </c>
      <c r="G1565">
        <v>1985</v>
      </c>
      <c r="H1565">
        <v>8</v>
      </c>
      <c r="I1565">
        <v>19</v>
      </c>
      <c r="J1565" s="17">
        <v>31278</v>
      </c>
      <c r="M1565" t="s">
        <v>430</v>
      </c>
      <c r="N1565">
        <v>247.4</v>
      </c>
      <c r="O1565" t="s">
        <v>167</v>
      </c>
      <c r="P1565" t="s">
        <v>164</v>
      </c>
      <c r="Q1565" t="s">
        <v>166</v>
      </c>
      <c r="R1565" t="s">
        <v>164</v>
      </c>
      <c r="S1565" t="s">
        <v>2578</v>
      </c>
      <c r="T1565" t="s">
        <v>164</v>
      </c>
      <c r="U1565" t="s">
        <v>164</v>
      </c>
      <c r="V1565" s="17">
        <v>43956</v>
      </c>
      <c r="W1565" t="s">
        <v>0</v>
      </c>
      <c r="X1565">
        <v>14</v>
      </c>
      <c r="Y1565">
        <v>14</v>
      </c>
      <c r="Z1565" t="s">
        <v>163</v>
      </c>
      <c r="AA1565" t="s">
        <v>162</v>
      </c>
    </row>
    <row r="1566" spans="1:27" x14ac:dyDescent="0.2">
      <c r="A1566">
        <v>1564</v>
      </c>
      <c r="B1566" t="s">
        <v>0</v>
      </c>
      <c r="C1566" t="s">
        <v>2577</v>
      </c>
      <c r="D1566" t="s">
        <v>164</v>
      </c>
      <c r="E1566">
        <v>50.325000000000003</v>
      </c>
      <c r="F1566">
        <v>-120.788</v>
      </c>
      <c r="G1566">
        <v>1985</v>
      </c>
      <c r="H1566">
        <v>7</v>
      </c>
      <c r="I1566">
        <v>19</v>
      </c>
      <c r="J1566" s="17">
        <v>31247</v>
      </c>
      <c r="M1566" t="s">
        <v>430</v>
      </c>
      <c r="N1566">
        <v>453</v>
      </c>
      <c r="O1566" t="s">
        <v>185</v>
      </c>
      <c r="P1566" t="s">
        <v>164</v>
      </c>
      <c r="Q1566" t="s">
        <v>166</v>
      </c>
      <c r="R1566" t="s">
        <v>164</v>
      </c>
      <c r="S1566" t="s">
        <v>2576</v>
      </c>
      <c r="T1566" t="s">
        <v>164</v>
      </c>
      <c r="U1566" t="s">
        <v>164</v>
      </c>
      <c r="V1566" s="17">
        <v>43956</v>
      </c>
      <c r="W1566" t="s">
        <v>0</v>
      </c>
      <c r="X1566">
        <v>14</v>
      </c>
      <c r="Y1566">
        <v>14</v>
      </c>
      <c r="Z1566" t="s">
        <v>163</v>
      </c>
      <c r="AA1566" t="s">
        <v>162</v>
      </c>
    </row>
    <row r="1567" spans="1:27" x14ac:dyDescent="0.2">
      <c r="A1567">
        <v>1565</v>
      </c>
      <c r="B1567" t="s">
        <v>0</v>
      </c>
      <c r="C1567" t="s">
        <v>2575</v>
      </c>
      <c r="D1567" t="s">
        <v>164</v>
      </c>
      <c r="E1567">
        <v>50.067999999999898</v>
      </c>
      <c r="F1567">
        <v>-119.43600000000001</v>
      </c>
      <c r="G1567">
        <v>1985</v>
      </c>
      <c r="H1567">
        <v>8</v>
      </c>
      <c r="I1567">
        <v>30</v>
      </c>
      <c r="J1567" s="17">
        <v>31289</v>
      </c>
      <c r="M1567" t="s">
        <v>430</v>
      </c>
      <c r="N1567">
        <v>1670</v>
      </c>
      <c r="O1567" t="s">
        <v>185</v>
      </c>
      <c r="P1567" t="s">
        <v>164</v>
      </c>
      <c r="Q1567" t="s">
        <v>166</v>
      </c>
      <c r="R1567" t="s">
        <v>164</v>
      </c>
      <c r="S1567" t="s">
        <v>2574</v>
      </c>
      <c r="T1567" t="s">
        <v>164</v>
      </c>
      <c r="U1567" t="s">
        <v>164</v>
      </c>
      <c r="V1567" s="17">
        <v>43956</v>
      </c>
      <c r="W1567" t="s">
        <v>0</v>
      </c>
      <c r="X1567">
        <v>14</v>
      </c>
      <c r="Y1567">
        <v>14</v>
      </c>
      <c r="Z1567" t="s">
        <v>163</v>
      </c>
      <c r="AA1567" t="s">
        <v>162</v>
      </c>
    </row>
    <row r="1568" spans="1:27" x14ac:dyDescent="0.2">
      <c r="A1568">
        <v>1566</v>
      </c>
      <c r="B1568" t="s">
        <v>0</v>
      </c>
      <c r="C1568" t="s">
        <v>2573</v>
      </c>
      <c r="D1568" t="s">
        <v>164</v>
      </c>
      <c r="E1568">
        <v>49.441000000000003</v>
      </c>
      <c r="F1568">
        <v>-119.721999999999</v>
      </c>
      <c r="G1568">
        <v>1985</v>
      </c>
      <c r="H1568">
        <v>7</v>
      </c>
      <c r="I1568">
        <v>21</v>
      </c>
      <c r="J1568" s="17">
        <v>31249</v>
      </c>
      <c r="M1568" t="s">
        <v>430</v>
      </c>
      <c r="N1568">
        <v>498.5</v>
      </c>
      <c r="O1568" t="s">
        <v>185</v>
      </c>
      <c r="P1568" t="s">
        <v>164</v>
      </c>
      <c r="Q1568" t="s">
        <v>166</v>
      </c>
      <c r="R1568" t="s">
        <v>164</v>
      </c>
      <c r="S1568" t="s">
        <v>2572</v>
      </c>
      <c r="T1568" t="s">
        <v>164</v>
      </c>
      <c r="U1568" t="s">
        <v>164</v>
      </c>
      <c r="V1568" s="17">
        <v>43956</v>
      </c>
      <c r="W1568" t="s">
        <v>0</v>
      </c>
      <c r="X1568">
        <v>14</v>
      </c>
      <c r="Y1568">
        <v>14</v>
      </c>
      <c r="Z1568" t="s">
        <v>163</v>
      </c>
      <c r="AA1568" t="s">
        <v>162</v>
      </c>
    </row>
    <row r="1569" spans="1:27" x14ac:dyDescent="0.2">
      <c r="A1569">
        <v>1567</v>
      </c>
      <c r="B1569" t="s">
        <v>0</v>
      </c>
      <c r="C1569" t="s">
        <v>2571</v>
      </c>
      <c r="D1569" t="s">
        <v>164</v>
      </c>
      <c r="E1569">
        <v>48.554000000000002</v>
      </c>
      <c r="F1569">
        <v>-124.018</v>
      </c>
      <c r="G1569">
        <v>1989</v>
      </c>
      <c r="H1569">
        <v>4</v>
      </c>
      <c r="I1569">
        <v>29</v>
      </c>
      <c r="J1569" s="17">
        <v>32627</v>
      </c>
      <c r="M1569" t="s">
        <v>430</v>
      </c>
      <c r="N1569">
        <v>380</v>
      </c>
      <c r="O1569" t="s">
        <v>185</v>
      </c>
      <c r="P1569" t="s">
        <v>164</v>
      </c>
      <c r="Q1569" t="s">
        <v>166</v>
      </c>
      <c r="R1569" t="s">
        <v>164</v>
      </c>
      <c r="S1569" t="s">
        <v>2570</v>
      </c>
      <c r="T1569" t="s">
        <v>164</v>
      </c>
      <c r="U1569" t="s">
        <v>164</v>
      </c>
      <c r="V1569" s="17">
        <v>43956</v>
      </c>
      <c r="W1569" t="s">
        <v>0</v>
      </c>
      <c r="X1569">
        <v>13</v>
      </c>
      <c r="Y1569">
        <v>13</v>
      </c>
      <c r="Z1569" t="s">
        <v>208</v>
      </c>
      <c r="AA1569" t="s">
        <v>207</v>
      </c>
    </row>
    <row r="1570" spans="1:27" x14ac:dyDescent="0.2">
      <c r="A1570">
        <v>1568</v>
      </c>
      <c r="B1570" t="s">
        <v>0</v>
      </c>
      <c r="C1570" t="s">
        <v>2569</v>
      </c>
      <c r="D1570" t="s">
        <v>164</v>
      </c>
      <c r="E1570">
        <v>49.168999999999897</v>
      </c>
      <c r="F1570">
        <v>-118.959999999999</v>
      </c>
      <c r="G1570">
        <v>1985</v>
      </c>
      <c r="H1570">
        <v>7</v>
      </c>
      <c r="I1570">
        <v>16</v>
      </c>
      <c r="J1570" s="17">
        <v>31244</v>
      </c>
      <c r="M1570" t="s">
        <v>430</v>
      </c>
      <c r="N1570">
        <v>3557</v>
      </c>
      <c r="O1570" t="s">
        <v>167</v>
      </c>
      <c r="P1570" t="s">
        <v>164</v>
      </c>
      <c r="Q1570" t="s">
        <v>166</v>
      </c>
      <c r="R1570" t="s">
        <v>164</v>
      </c>
      <c r="S1570" t="s">
        <v>2568</v>
      </c>
      <c r="T1570" t="s">
        <v>164</v>
      </c>
      <c r="U1570" t="s">
        <v>164</v>
      </c>
      <c r="V1570" s="17">
        <v>43956</v>
      </c>
      <c r="W1570" t="s">
        <v>0</v>
      </c>
      <c r="X1570">
        <v>14</v>
      </c>
      <c r="Y1570">
        <v>14</v>
      </c>
      <c r="Z1570" t="s">
        <v>163</v>
      </c>
      <c r="AA1570" t="s">
        <v>162</v>
      </c>
    </row>
    <row r="1571" spans="1:27" x14ac:dyDescent="0.2">
      <c r="A1571">
        <v>1569</v>
      </c>
      <c r="B1571" t="s">
        <v>0</v>
      </c>
      <c r="C1571" t="s">
        <v>2567</v>
      </c>
      <c r="D1571" t="s">
        <v>164</v>
      </c>
      <c r="E1571">
        <v>49.429000000000002</v>
      </c>
      <c r="F1571">
        <v>-119.093999999999</v>
      </c>
      <c r="G1571">
        <v>1989</v>
      </c>
      <c r="H1571">
        <v>7</v>
      </c>
      <c r="I1571">
        <v>31</v>
      </c>
      <c r="J1571" s="17">
        <v>32720</v>
      </c>
      <c r="M1571" t="s">
        <v>430</v>
      </c>
      <c r="N1571">
        <v>666</v>
      </c>
      <c r="O1571" t="s">
        <v>185</v>
      </c>
      <c r="P1571" t="s">
        <v>164</v>
      </c>
      <c r="Q1571" t="s">
        <v>166</v>
      </c>
      <c r="R1571" t="s">
        <v>164</v>
      </c>
      <c r="S1571" t="s">
        <v>2566</v>
      </c>
      <c r="T1571" t="s">
        <v>164</v>
      </c>
      <c r="U1571" t="s">
        <v>164</v>
      </c>
      <c r="V1571" s="17">
        <v>43956</v>
      </c>
      <c r="W1571" t="s">
        <v>0</v>
      </c>
      <c r="X1571">
        <v>14</v>
      </c>
      <c r="Y1571">
        <v>14</v>
      </c>
      <c r="Z1571" t="s">
        <v>163</v>
      </c>
      <c r="AA1571" t="s">
        <v>162</v>
      </c>
    </row>
    <row r="1572" spans="1:27" x14ac:dyDescent="0.2">
      <c r="A1572">
        <v>1570</v>
      </c>
      <c r="B1572" t="s">
        <v>0</v>
      </c>
      <c r="C1572" t="s">
        <v>2565</v>
      </c>
      <c r="D1572" t="s">
        <v>164</v>
      </c>
      <c r="E1572">
        <v>49.369</v>
      </c>
      <c r="F1572">
        <v>-118.233</v>
      </c>
      <c r="G1572">
        <v>1985</v>
      </c>
      <c r="H1572">
        <v>7</v>
      </c>
      <c r="I1572">
        <v>16</v>
      </c>
      <c r="J1572" s="17">
        <v>31244</v>
      </c>
      <c r="M1572" t="s">
        <v>430</v>
      </c>
      <c r="N1572">
        <v>1360</v>
      </c>
      <c r="O1572" t="s">
        <v>167</v>
      </c>
      <c r="P1572" t="s">
        <v>164</v>
      </c>
      <c r="Q1572" t="s">
        <v>166</v>
      </c>
      <c r="R1572" t="s">
        <v>164</v>
      </c>
      <c r="S1572" t="s">
        <v>2564</v>
      </c>
      <c r="T1572" t="s">
        <v>164</v>
      </c>
      <c r="U1572" t="s">
        <v>164</v>
      </c>
      <c r="V1572" s="17">
        <v>43956</v>
      </c>
      <c r="W1572" t="s">
        <v>0</v>
      </c>
      <c r="X1572">
        <v>14</v>
      </c>
      <c r="Y1572">
        <v>14</v>
      </c>
      <c r="Z1572" t="s">
        <v>163</v>
      </c>
      <c r="AA1572" t="s">
        <v>162</v>
      </c>
    </row>
    <row r="1573" spans="1:27" x14ac:dyDescent="0.2">
      <c r="A1573">
        <v>1571</v>
      </c>
      <c r="B1573" t="s">
        <v>0</v>
      </c>
      <c r="C1573" t="s">
        <v>2563</v>
      </c>
      <c r="D1573" t="s">
        <v>164</v>
      </c>
      <c r="E1573">
        <v>49.097000000000001</v>
      </c>
      <c r="F1573">
        <v>-121.021</v>
      </c>
      <c r="G1573">
        <v>1985</v>
      </c>
      <c r="H1573">
        <v>7</v>
      </c>
      <c r="I1573">
        <v>16</v>
      </c>
      <c r="J1573" s="17">
        <v>31244</v>
      </c>
      <c r="M1573" t="s">
        <v>430</v>
      </c>
      <c r="N1573">
        <v>480</v>
      </c>
      <c r="O1573" t="s">
        <v>167</v>
      </c>
      <c r="P1573" t="s">
        <v>164</v>
      </c>
      <c r="Q1573" t="s">
        <v>166</v>
      </c>
      <c r="R1573" t="s">
        <v>164</v>
      </c>
      <c r="S1573" t="s">
        <v>2562</v>
      </c>
      <c r="T1573" t="s">
        <v>164</v>
      </c>
      <c r="U1573" t="s">
        <v>164</v>
      </c>
      <c r="V1573" s="17">
        <v>43956</v>
      </c>
      <c r="W1573" t="s">
        <v>0</v>
      </c>
      <c r="X1573">
        <v>14</v>
      </c>
      <c r="Y1573">
        <v>14</v>
      </c>
      <c r="Z1573" t="s">
        <v>163</v>
      </c>
      <c r="AA1573" t="s">
        <v>162</v>
      </c>
    </row>
    <row r="1574" spans="1:27" x14ac:dyDescent="0.2">
      <c r="A1574">
        <v>1572</v>
      </c>
      <c r="B1574" t="s">
        <v>0</v>
      </c>
      <c r="C1574" t="s">
        <v>2561</v>
      </c>
      <c r="D1574" t="s">
        <v>164</v>
      </c>
      <c r="E1574">
        <v>59.393000000000001</v>
      </c>
      <c r="F1574">
        <v>-125.703999999999</v>
      </c>
      <c r="G1574">
        <v>1992</v>
      </c>
      <c r="H1574">
        <v>5</v>
      </c>
      <c r="I1574">
        <v>22</v>
      </c>
      <c r="J1574" s="17">
        <v>33746</v>
      </c>
      <c r="M1574" t="s">
        <v>2144</v>
      </c>
      <c r="N1574">
        <v>1650</v>
      </c>
      <c r="O1574" t="s">
        <v>185</v>
      </c>
      <c r="P1574" t="s">
        <v>164</v>
      </c>
      <c r="Q1574" t="s">
        <v>166</v>
      </c>
      <c r="R1574" t="s">
        <v>164</v>
      </c>
      <c r="S1574" t="s">
        <v>2560</v>
      </c>
      <c r="T1574" t="s">
        <v>164</v>
      </c>
      <c r="U1574" t="s">
        <v>164</v>
      </c>
      <c r="V1574" s="17">
        <v>43956</v>
      </c>
      <c r="W1574" t="s">
        <v>0</v>
      </c>
      <c r="X1574">
        <v>12</v>
      </c>
      <c r="Y1574">
        <v>12</v>
      </c>
      <c r="Z1574" t="s">
        <v>222</v>
      </c>
      <c r="AA1574" t="s">
        <v>221</v>
      </c>
    </row>
    <row r="1575" spans="1:27" x14ac:dyDescent="0.2">
      <c r="A1575">
        <v>1573</v>
      </c>
      <c r="B1575" t="s">
        <v>0</v>
      </c>
      <c r="C1575" t="s">
        <v>2559</v>
      </c>
      <c r="D1575" t="s">
        <v>164</v>
      </c>
      <c r="E1575">
        <v>59.313000000000002</v>
      </c>
      <c r="F1575">
        <v>-125.458</v>
      </c>
      <c r="G1575">
        <v>1992</v>
      </c>
      <c r="H1575">
        <v>5</v>
      </c>
      <c r="I1575">
        <v>22</v>
      </c>
      <c r="J1575" s="17">
        <v>33746</v>
      </c>
      <c r="M1575" t="s">
        <v>2144</v>
      </c>
      <c r="N1575">
        <v>4130</v>
      </c>
      <c r="O1575" t="s">
        <v>185</v>
      </c>
      <c r="P1575" t="s">
        <v>164</v>
      </c>
      <c r="Q1575" t="s">
        <v>166</v>
      </c>
      <c r="R1575" t="s">
        <v>164</v>
      </c>
      <c r="S1575" t="s">
        <v>2558</v>
      </c>
      <c r="T1575" t="s">
        <v>164</v>
      </c>
      <c r="U1575" t="s">
        <v>164</v>
      </c>
      <c r="V1575" s="17">
        <v>43956</v>
      </c>
      <c r="W1575" t="s">
        <v>0</v>
      </c>
      <c r="X1575">
        <v>12</v>
      </c>
      <c r="Y1575">
        <v>12</v>
      </c>
      <c r="Z1575" t="s">
        <v>222</v>
      </c>
      <c r="AA1575" t="s">
        <v>221</v>
      </c>
    </row>
    <row r="1576" spans="1:27" x14ac:dyDescent="0.2">
      <c r="A1576">
        <v>1574</v>
      </c>
      <c r="B1576" t="s">
        <v>0</v>
      </c>
      <c r="C1576" t="s">
        <v>2557</v>
      </c>
      <c r="D1576" t="s">
        <v>164</v>
      </c>
      <c r="E1576">
        <v>59.411000000000001</v>
      </c>
      <c r="F1576">
        <v>-125.616</v>
      </c>
      <c r="G1576">
        <v>1992</v>
      </c>
      <c r="H1576">
        <v>6</v>
      </c>
      <c r="I1576">
        <v>1</v>
      </c>
      <c r="J1576" s="17">
        <v>33756</v>
      </c>
      <c r="M1576" t="s">
        <v>2144</v>
      </c>
      <c r="N1576">
        <v>850</v>
      </c>
      <c r="O1576" t="s">
        <v>185</v>
      </c>
      <c r="P1576" t="s">
        <v>164</v>
      </c>
      <c r="Q1576" t="s">
        <v>166</v>
      </c>
      <c r="R1576" t="s">
        <v>164</v>
      </c>
      <c r="S1576" t="s">
        <v>2556</v>
      </c>
      <c r="T1576" t="s">
        <v>164</v>
      </c>
      <c r="U1576" t="s">
        <v>164</v>
      </c>
      <c r="V1576" s="17">
        <v>43956</v>
      </c>
      <c r="W1576" t="s">
        <v>0</v>
      </c>
      <c r="X1576">
        <v>12</v>
      </c>
      <c r="Y1576">
        <v>12</v>
      </c>
      <c r="Z1576" t="s">
        <v>222</v>
      </c>
      <c r="AA1576" t="s">
        <v>221</v>
      </c>
    </row>
    <row r="1577" spans="1:27" x14ac:dyDescent="0.2">
      <c r="A1577">
        <v>1575</v>
      </c>
      <c r="B1577" t="s">
        <v>0</v>
      </c>
      <c r="C1577" t="s">
        <v>2555</v>
      </c>
      <c r="D1577" t="s">
        <v>164</v>
      </c>
      <c r="E1577">
        <v>57.411000000000001</v>
      </c>
      <c r="F1577">
        <v>-126.521</v>
      </c>
      <c r="G1577">
        <v>1992</v>
      </c>
      <c r="H1577">
        <v>8</v>
      </c>
      <c r="I1577">
        <v>1</v>
      </c>
      <c r="J1577" s="17">
        <v>33817</v>
      </c>
      <c r="M1577" t="s">
        <v>2144</v>
      </c>
      <c r="N1577">
        <v>230</v>
      </c>
      <c r="O1577" t="s">
        <v>185</v>
      </c>
      <c r="P1577" t="s">
        <v>164</v>
      </c>
      <c r="Q1577" t="s">
        <v>166</v>
      </c>
      <c r="R1577" t="s">
        <v>164</v>
      </c>
      <c r="S1577" t="s">
        <v>2554</v>
      </c>
      <c r="T1577" t="s">
        <v>164</v>
      </c>
      <c r="U1577" t="s">
        <v>164</v>
      </c>
      <c r="V1577" s="17">
        <v>43956</v>
      </c>
      <c r="W1577" t="s">
        <v>0</v>
      </c>
      <c r="X1577">
        <v>12</v>
      </c>
      <c r="Y1577">
        <v>12</v>
      </c>
      <c r="Z1577" t="s">
        <v>222</v>
      </c>
      <c r="AA1577" t="s">
        <v>221</v>
      </c>
    </row>
    <row r="1578" spans="1:27" x14ac:dyDescent="0.2">
      <c r="A1578">
        <v>1576</v>
      </c>
      <c r="B1578" t="s">
        <v>0</v>
      </c>
      <c r="C1578" t="s">
        <v>2553</v>
      </c>
      <c r="D1578" t="s">
        <v>164</v>
      </c>
      <c r="E1578">
        <v>57.088999999999899</v>
      </c>
      <c r="F1578">
        <v>-125.508</v>
      </c>
      <c r="G1578">
        <v>1992</v>
      </c>
      <c r="H1578">
        <v>8</v>
      </c>
      <c r="I1578">
        <v>4</v>
      </c>
      <c r="J1578" s="17">
        <v>33820</v>
      </c>
      <c r="M1578" t="s">
        <v>2144</v>
      </c>
      <c r="N1578">
        <v>308</v>
      </c>
      <c r="O1578" t="s">
        <v>185</v>
      </c>
      <c r="P1578" t="s">
        <v>164</v>
      </c>
      <c r="Q1578" t="s">
        <v>166</v>
      </c>
      <c r="R1578" t="s">
        <v>164</v>
      </c>
      <c r="S1578" t="s">
        <v>2552</v>
      </c>
      <c r="T1578" t="s">
        <v>164</v>
      </c>
      <c r="U1578" t="s">
        <v>164</v>
      </c>
      <c r="V1578" s="17">
        <v>43956</v>
      </c>
      <c r="W1578" t="s">
        <v>0</v>
      </c>
      <c r="X1578">
        <v>12</v>
      </c>
      <c r="Y1578">
        <v>12</v>
      </c>
      <c r="Z1578" t="s">
        <v>222</v>
      </c>
      <c r="AA1578" t="s">
        <v>221</v>
      </c>
    </row>
    <row r="1579" spans="1:27" x14ac:dyDescent="0.2">
      <c r="A1579">
        <v>1577</v>
      </c>
      <c r="B1579" t="s">
        <v>0</v>
      </c>
      <c r="C1579" t="s">
        <v>2551</v>
      </c>
      <c r="D1579" t="s">
        <v>164</v>
      </c>
      <c r="E1579">
        <v>59.3479999999999</v>
      </c>
      <c r="F1579">
        <v>-128.476</v>
      </c>
      <c r="G1579">
        <v>1991</v>
      </c>
      <c r="H1579">
        <v>6</v>
      </c>
      <c r="I1579">
        <v>10</v>
      </c>
      <c r="J1579" s="17">
        <v>33399</v>
      </c>
      <c r="M1579" t="s">
        <v>2144</v>
      </c>
      <c r="N1579">
        <v>200</v>
      </c>
      <c r="O1579" t="s">
        <v>167</v>
      </c>
      <c r="P1579" t="s">
        <v>164</v>
      </c>
      <c r="Q1579" t="s">
        <v>166</v>
      </c>
      <c r="R1579" t="s">
        <v>164</v>
      </c>
      <c r="S1579" t="s">
        <v>2550</v>
      </c>
      <c r="T1579" t="s">
        <v>164</v>
      </c>
      <c r="U1579" t="s">
        <v>164</v>
      </c>
      <c r="V1579" s="17">
        <v>43956</v>
      </c>
      <c r="W1579" t="s">
        <v>0</v>
      </c>
      <c r="X1579">
        <v>12</v>
      </c>
      <c r="Y1579">
        <v>12</v>
      </c>
      <c r="Z1579" t="s">
        <v>222</v>
      </c>
      <c r="AA1579" t="s">
        <v>221</v>
      </c>
    </row>
    <row r="1580" spans="1:27" x14ac:dyDescent="0.2">
      <c r="A1580">
        <v>1578</v>
      </c>
      <c r="B1580" t="s">
        <v>0</v>
      </c>
      <c r="C1580" t="s">
        <v>2549</v>
      </c>
      <c r="D1580" t="s">
        <v>164</v>
      </c>
      <c r="E1580">
        <v>56.695999999999898</v>
      </c>
      <c r="F1580">
        <v>-121.336</v>
      </c>
      <c r="G1580">
        <v>1988</v>
      </c>
      <c r="H1580">
        <v>10</v>
      </c>
      <c r="I1580">
        <v>11</v>
      </c>
      <c r="J1580" s="17">
        <v>32427</v>
      </c>
      <c r="M1580" t="s">
        <v>430</v>
      </c>
      <c r="N1580">
        <v>308</v>
      </c>
      <c r="O1580" t="s">
        <v>185</v>
      </c>
      <c r="P1580" t="s">
        <v>164</v>
      </c>
      <c r="Q1580" t="s">
        <v>166</v>
      </c>
      <c r="R1580" t="s">
        <v>164</v>
      </c>
      <c r="S1580" t="s">
        <v>2548</v>
      </c>
      <c r="T1580" t="s">
        <v>164</v>
      </c>
      <c r="U1580" t="s">
        <v>164</v>
      </c>
      <c r="V1580" s="17">
        <v>43956</v>
      </c>
      <c r="W1580" t="s">
        <v>0</v>
      </c>
      <c r="X1580">
        <v>9</v>
      </c>
      <c r="Y1580">
        <v>9</v>
      </c>
      <c r="Z1580" t="s">
        <v>393</v>
      </c>
      <c r="AA1580" t="s">
        <v>392</v>
      </c>
    </row>
    <row r="1581" spans="1:27" x14ac:dyDescent="0.2">
      <c r="A1581">
        <v>1579</v>
      </c>
      <c r="B1581" t="s">
        <v>0</v>
      </c>
      <c r="C1581" t="s">
        <v>2547</v>
      </c>
      <c r="D1581" t="s">
        <v>164</v>
      </c>
      <c r="E1581">
        <v>56.161000000000001</v>
      </c>
      <c r="F1581">
        <v>-121.744</v>
      </c>
      <c r="G1581">
        <v>1988</v>
      </c>
      <c r="H1581">
        <v>10</v>
      </c>
      <c r="I1581">
        <v>8</v>
      </c>
      <c r="J1581" s="17">
        <v>32424</v>
      </c>
      <c r="M1581" t="s">
        <v>430</v>
      </c>
      <c r="N1581">
        <v>204</v>
      </c>
      <c r="O1581" t="s">
        <v>185</v>
      </c>
      <c r="P1581" t="s">
        <v>164</v>
      </c>
      <c r="Q1581" t="s">
        <v>166</v>
      </c>
      <c r="R1581" t="s">
        <v>164</v>
      </c>
      <c r="S1581" t="s">
        <v>2546</v>
      </c>
      <c r="T1581" t="s">
        <v>164</v>
      </c>
      <c r="U1581" t="s">
        <v>164</v>
      </c>
      <c r="V1581" s="17">
        <v>43956</v>
      </c>
      <c r="W1581" t="s">
        <v>0</v>
      </c>
      <c r="X1581">
        <v>9</v>
      </c>
      <c r="Y1581">
        <v>9</v>
      </c>
      <c r="Z1581" t="s">
        <v>393</v>
      </c>
      <c r="AA1581" t="s">
        <v>392</v>
      </c>
    </row>
    <row r="1582" spans="1:27" x14ac:dyDescent="0.2">
      <c r="A1582">
        <v>1580</v>
      </c>
      <c r="B1582" t="s">
        <v>0</v>
      </c>
      <c r="C1582" t="s">
        <v>2545</v>
      </c>
      <c r="D1582" t="s">
        <v>164</v>
      </c>
      <c r="E1582">
        <v>56.259</v>
      </c>
      <c r="F1582">
        <v>-121.199</v>
      </c>
      <c r="G1582">
        <v>1987</v>
      </c>
      <c r="H1582">
        <v>4</v>
      </c>
      <c r="I1582">
        <v>25</v>
      </c>
      <c r="J1582" s="17">
        <v>31892</v>
      </c>
      <c r="M1582" t="s">
        <v>430</v>
      </c>
      <c r="N1582">
        <v>337</v>
      </c>
      <c r="O1582" t="s">
        <v>185</v>
      </c>
      <c r="P1582" t="s">
        <v>164</v>
      </c>
      <c r="Q1582" t="s">
        <v>166</v>
      </c>
      <c r="R1582" t="s">
        <v>164</v>
      </c>
      <c r="S1582" t="s">
        <v>2544</v>
      </c>
      <c r="T1582" t="s">
        <v>164</v>
      </c>
      <c r="U1582" t="s">
        <v>164</v>
      </c>
      <c r="V1582" s="17">
        <v>43956</v>
      </c>
      <c r="W1582" t="s">
        <v>0</v>
      </c>
      <c r="X1582">
        <v>9</v>
      </c>
      <c r="Y1582">
        <v>9</v>
      </c>
      <c r="Z1582" t="s">
        <v>393</v>
      </c>
      <c r="AA1582" t="s">
        <v>392</v>
      </c>
    </row>
    <row r="1583" spans="1:27" x14ac:dyDescent="0.2">
      <c r="A1583">
        <v>1581</v>
      </c>
      <c r="B1583" t="s">
        <v>0</v>
      </c>
      <c r="C1583" t="s">
        <v>2543</v>
      </c>
      <c r="D1583" t="s">
        <v>164</v>
      </c>
      <c r="E1583">
        <v>56.204999999999899</v>
      </c>
      <c r="F1583">
        <v>-121.119</v>
      </c>
      <c r="G1583">
        <v>1992</v>
      </c>
      <c r="H1583">
        <v>4</v>
      </c>
      <c r="I1583">
        <v>13</v>
      </c>
      <c r="J1583" s="17">
        <v>33707</v>
      </c>
      <c r="M1583" t="s">
        <v>2144</v>
      </c>
      <c r="N1583">
        <v>330</v>
      </c>
      <c r="O1583" t="s">
        <v>185</v>
      </c>
      <c r="P1583" t="s">
        <v>164</v>
      </c>
      <c r="Q1583" t="s">
        <v>166</v>
      </c>
      <c r="R1583" t="s">
        <v>164</v>
      </c>
      <c r="S1583" t="s">
        <v>2542</v>
      </c>
      <c r="T1583" t="s">
        <v>164</v>
      </c>
      <c r="U1583" t="s">
        <v>164</v>
      </c>
      <c r="V1583" s="17">
        <v>43956</v>
      </c>
      <c r="W1583" t="s">
        <v>0</v>
      </c>
      <c r="X1583">
        <v>9</v>
      </c>
      <c r="Y1583">
        <v>9</v>
      </c>
      <c r="Z1583" t="s">
        <v>393</v>
      </c>
      <c r="AA1583" t="s">
        <v>392</v>
      </c>
    </row>
    <row r="1584" spans="1:27" x14ac:dyDescent="0.2">
      <c r="A1584">
        <v>1582</v>
      </c>
      <c r="B1584" t="s">
        <v>0</v>
      </c>
      <c r="C1584" t="s">
        <v>2541</v>
      </c>
      <c r="D1584" t="s">
        <v>164</v>
      </c>
      <c r="E1584">
        <v>54.5</v>
      </c>
      <c r="F1584">
        <v>-120.663</v>
      </c>
      <c r="G1584">
        <v>1988</v>
      </c>
      <c r="H1584">
        <v>7</v>
      </c>
      <c r="I1584">
        <v>15</v>
      </c>
      <c r="J1584" s="17">
        <v>32339</v>
      </c>
      <c r="M1584" t="s">
        <v>430</v>
      </c>
      <c r="N1584">
        <v>1305</v>
      </c>
      <c r="O1584" t="s">
        <v>185</v>
      </c>
      <c r="P1584" t="s">
        <v>164</v>
      </c>
      <c r="Q1584" t="s">
        <v>166</v>
      </c>
      <c r="R1584" t="s">
        <v>164</v>
      </c>
      <c r="S1584" t="s">
        <v>2540</v>
      </c>
      <c r="T1584" t="s">
        <v>164</v>
      </c>
      <c r="U1584" t="s">
        <v>164</v>
      </c>
      <c r="V1584" s="17">
        <v>43956</v>
      </c>
      <c r="W1584" t="s">
        <v>0</v>
      </c>
      <c r="X1584">
        <v>14</v>
      </c>
      <c r="Y1584">
        <v>14</v>
      </c>
      <c r="Z1584" t="s">
        <v>163</v>
      </c>
      <c r="AA1584" t="s">
        <v>162</v>
      </c>
    </row>
    <row r="1585" spans="1:27" x14ac:dyDescent="0.2">
      <c r="A1585">
        <v>1583</v>
      </c>
      <c r="B1585" t="s">
        <v>0</v>
      </c>
      <c r="C1585" t="s">
        <v>2539</v>
      </c>
      <c r="D1585" t="s">
        <v>164</v>
      </c>
      <c r="E1585">
        <v>54.491</v>
      </c>
      <c r="F1585">
        <v>-120.693</v>
      </c>
      <c r="G1585">
        <v>1987</v>
      </c>
      <c r="H1585">
        <v>9</v>
      </c>
      <c r="I1585">
        <v>22</v>
      </c>
      <c r="J1585" s="17">
        <v>32042</v>
      </c>
      <c r="M1585" t="s">
        <v>430</v>
      </c>
      <c r="N1585">
        <v>7982</v>
      </c>
      <c r="O1585" t="s">
        <v>185</v>
      </c>
      <c r="P1585" t="s">
        <v>164</v>
      </c>
      <c r="Q1585" t="s">
        <v>166</v>
      </c>
      <c r="R1585" t="s">
        <v>164</v>
      </c>
      <c r="S1585" t="s">
        <v>2538</v>
      </c>
      <c r="T1585" t="s">
        <v>164</v>
      </c>
      <c r="U1585" t="s">
        <v>164</v>
      </c>
      <c r="V1585" s="17">
        <v>43956</v>
      </c>
      <c r="W1585" t="s">
        <v>0</v>
      </c>
      <c r="X1585">
        <v>14</v>
      </c>
      <c r="Y1585">
        <v>14</v>
      </c>
      <c r="Z1585" t="s">
        <v>163</v>
      </c>
      <c r="AA1585" t="s">
        <v>162</v>
      </c>
    </row>
    <row r="1586" spans="1:27" x14ac:dyDescent="0.2">
      <c r="A1586">
        <v>1584</v>
      </c>
      <c r="B1586" t="s">
        <v>0</v>
      </c>
      <c r="C1586" t="s">
        <v>2537</v>
      </c>
      <c r="D1586" t="s">
        <v>164</v>
      </c>
      <c r="E1586">
        <v>55.509</v>
      </c>
      <c r="F1586">
        <v>-120.544</v>
      </c>
      <c r="G1586">
        <v>1988</v>
      </c>
      <c r="H1586">
        <v>5</v>
      </c>
      <c r="I1586">
        <v>10</v>
      </c>
      <c r="J1586" s="17">
        <v>32273</v>
      </c>
      <c r="M1586" t="s">
        <v>430</v>
      </c>
      <c r="N1586">
        <v>211</v>
      </c>
      <c r="O1586" t="s">
        <v>185</v>
      </c>
      <c r="P1586" t="s">
        <v>164</v>
      </c>
      <c r="Q1586" t="s">
        <v>166</v>
      </c>
      <c r="R1586" t="s">
        <v>164</v>
      </c>
      <c r="S1586" t="s">
        <v>2536</v>
      </c>
      <c r="T1586" t="s">
        <v>164</v>
      </c>
      <c r="U1586" t="s">
        <v>164</v>
      </c>
      <c r="V1586" s="17">
        <v>43956</v>
      </c>
      <c r="W1586" t="s">
        <v>0</v>
      </c>
      <c r="X1586">
        <v>9</v>
      </c>
      <c r="Y1586">
        <v>9</v>
      </c>
      <c r="Z1586" t="s">
        <v>393</v>
      </c>
      <c r="AA1586" t="s">
        <v>392</v>
      </c>
    </row>
    <row r="1587" spans="1:27" x14ac:dyDescent="0.2">
      <c r="A1587">
        <v>1585</v>
      </c>
      <c r="B1587" t="s">
        <v>0</v>
      </c>
      <c r="C1587" t="s">
        <v>2535</v>
      </c>
      <c r="D1587" t="s">
        <v>164</v>
      </c>
      <c r="E1587">
        <v>55.277000000000001</v>
      </c>
      <c r="F1587">
        <v>-120.297</v>
      </c>
      <c r="G1587">
        <v>1988</v>
      </c>
      <c r="H1587">
        <v>5</v>
      </c>
      <c r="I1587">
        <v>10</v>
      </c>
      <c r="J1587" s="17">
        <v>32273</v>
      </c>
      <c r="M1587" t="s">
        <v>430</v>
      </c>
      <c r="N1587">
        <v>288.10000000000002</v>
      </c>
      <c r="O1587" t="s">
        <v>185</v>
      </c>
      <c r="P1587" t="s">
        <v>164</v>
      </c>
      <c r="Q1587" t="s">
        <v>166</v>
      </c>
      <c r="R1587" t="s">
        <v>164</v>
      </c>
      <c r="S1587" t="s">
        <v>2534</v>
      </c>
      <c r="T1587" t="s">
        <v>164</v>
      </c>
      <c r="U1587" t="s">
        <v>164</v>
      </c>
      <c r="V1587" s="17">
        <v>43956</v>
      </c>
      <c r="W1587" t="s">
        <v>0</v>
      </c>
      <c r="X1587">
        <v>9</v>
      </c>
      <c r="Y1587">
        <v>9</v>
      </c>
      <c r="Z1587" t="s">
        <v>393</v>
      </c>
      <c r="AA1587" t="s">
        <v>392</v>
      </c>
    </row>
    <row r="1588" spans="1:27" x14ac:dyDescent="0.2">
      <c r="A1588">
        <v>1586</v>
      </c>
      <c r="B1588" t="s">
        <v>0</v>
      </c>
      <c r="C1588" t="s">
        <v>2533</v>
      </c>
      <c r="D1588" t="s">
        <v>164</v>
      </c>
      <c r="E1588">
        <v>55.161000000000001</v>
      </c>
      <c r="F1588">
        <v>-120.90600000000001</v>
      </c>
      <c r="G1588">
        <v>1988</v>
      </c>
      <c r="H1588">
        <v>9</v>
      </c>
      <c r="I1588">
        <v>28</v>
      </c>
      <c r="J1588" s="17">
        <v>32414</v>
      </c>
      <c r="M1588" t="s">
        <v>430</v>
      </c>
      <c r="N1588">
        <v>1280</v>
      </c>
      <c r="O1588" t="s">
        <v>185</v>
      </c>
      <c r="P1588" t="s">
        <v>164</v>
      </c>
      <c r="Q1588" t="s">
        <v>166</v>
      </c>
      <c r="R1588" t="s">
        <v>164</v>
      </c>
      <c r="S1588" t="s">
        <v>2532</v>
      </c>
      <c r="T1588" t="s">
        <v>164</v>
      </c>
      <c r="U1588" t="s">
        <v>164</v>
      </c>
      <c r="V1588" s="17">
        <v>43956</v>
      </c>
      <c r="W1588" t="s">
        <v>0</v>
      </c>
      <c r="X1588">
        <v>9</v>
      </c>
      <c r="Y1588">
        <v>9</v>
      </c>
      <c r="Z1588" t="s">
        <v>393</v>
      </c>
      <c r="AA1588" t="s">
        <v>392</v>
      </c>
    </row>
    <row r="1589" spans="1:27" x14ac:dyDescent="0.2">
      <c r="A1589">
        <v>1587</v>
      </c>
      <c r="B1589" t="s">
        <v>0</v>
      </c>
      <c r="C1589" t="s">
        <v>2531</v>
      </c>
      <c r="D1589" t="s">
        <v>164</v>
      </c>
      <c r="E1589">
        <v>53.295000000000002</v>
      </c>
      <c r="F1589">
        <v>-120.67100000000001</v>
      </c>
      <c r="G1589">
        <v>1989</v>
      </c>
      <c r="H1589">
        <v>6</v>
      </c>
      <c r="I1589">
        <v>3</v>
      </c>
      <c r="J1589" s="17">
        <v>32662</v>
      </c>
      <c r="M1589" t="s">
        <v>430</v>
      </c>
      <c r="N1589">
        <v>200</v>
      </c>
      <c r="O1589" t="s">
        <v>185</v>
      </c>
      <c r="P1589" t="s">
        <v>164</v>
      </c>
      <c r="Q1589" t="s">
        <v>166</v>
      </c>
      <c r="R1589" t="s">
        <v>164</v>
      </c>
      <c r="S1589" t="s">
        <v>2530</v>
      </c>
      <c r="T1589" t="s">
        <v>164</v>
      </c>
      <c r="U1589" t="s">
        <v>164</v>
      </c>
      <c r="V1589" s="17">
        <v>43956</v>
      </c>
      <c r="W1589" t="s">
        <v>0</v>
      </c>
      <c r="X1589">
        <v>14</v>
      </c>
      <c r="Y1589">
        <v>14</v>
      </c>
      <c r="Z1589" t="s">
        <v>163</v>
      </c>
      <c r="AA1589" t="s">
        <v>162</v>
      </c>
    </row>
    <row r="1590" spans="1:27" x14ac:dyDescent="0.2">
      <c r="A1590">
        <v>1588</v>
      </c>
      <c r="B1590" t="s">
        <v>0</v>
      </c>
      <c r="C1590" t="s">
        <v>2529</v>
      </c>
      <c r="D1590" t="s">
        <v>164</v>
      </c>
      <c r="E1590">
        <v>53.268000000000001</v>
      </c>
      <c r="F1590">
        <v>-120.285</v>
      </c>
      <c r="G1590">
        <v>1987</v>
      </c>
      <c r="H1590">
        <v>9</v>
      </c>
      <c r="I1590">
        <v>14</v>
      </c>
      <c r="J1590" s="17">
        <v>32034</v>
      </c>
      <c r="M1590" t="s">
        <v>430</v>
      </c>
      <c r="N1590">
        <v>418</v>
      </c>
      <c r="O1590" t="s">
        <v>185</v>
      </c>
      <c r="P1590" t="s">
        <v>164</v>
      </c>
      <c r="Q1590" t="s">
        <v>166</v>
      </c>
      <c r="R1590" t="s">
        <v>164</v>
      </c>
      <c r="S1590" t="s">
        <v>2528</v>
      </c>
      <c r="T1590" t="s">
        <v>164</v>
      </c>
      <c r="U1590" t="s">
        <v>164</v>
      </c>
      <c r="V1590" s="17">
        <v>43956</v>
      </c>
      <c r="W1590" t="s">
        <v>0</v>
      </c>
      <c r="X1590">
        <v>14</v>
      </c>
      <c r="Y1590">
        <v>14</v>
      </c>
      <c r="Z1590" t="s">
        <v>163</v>
      </c>
      <c r="AA1590" t="s">
        <v>162</v>
      </c>
    </row>
    <row r="1591" spans="1:27" x14ac:dyDescent="0.2">
      <c r="A1591">
        <v>1589</v>
      </c>
      <c r="B1591" t="s">
        <v>0</v>
      </c>
      <c r="C1591" t="s">
        <v>2527</v>
      </c>
      <c r="D1591" t="s">
        <v>164</v>
      </c>
      <c r="E1591">
        <v>53.036000000000001</v>
      </c>
      <c r="F1591">
        <v>-119.792</v>
      </c>
      <c r="G1591">
        <v>1987</v>
      </c>
      <c r="H1591">
        <v>9</v>
      </c>
      <c r="I1591">
        <v>22</v>
      </c>
      <c r="J1591" s="17">
        <v>32042</v>
      </c>
      <c r="M1591" t="s">
        <v>430</v>
      </c>
      <c r="N1591">
        <v>240</v>
      </c>
      <c r="O1591" t="s">
        <v>185</v>
      </c>
      <c r="P1591" t="s">
        <v>164</v>
      </c>
      <c r="Q1591" t="s">
        <v>166</v>
      </c>
      <c r="R1591" t="s">
        <v>164</v>
      </c>
      <c r="S1591" t="s">
        <v>2526</v>
      </c>
      <c r="T1591" t="s">
        <v>164</v>
      </c>
      <c r="U1591" t="s">
        <v>164</v>
      </c>
      <c r="V1591" s="17">
        <v>43956</v>
      </c>
      <c r="W1591" t="s">
        <v>0</v>
      </c>
      <c r="X1591">
        <v>14</v>
      </c>
      <c r="Y1591">
        <v>14</v>
      </c>
      <c r="Z1591" t="s">
        <v>163</v>
      </c>
      <c r="AA1591" t="s">
        <v>162</v>
      </c>
    </row>
    <row r="1592" spans="1:27" x14ac:dyDescent="0.2">
      <c r="A1592">
        <v>1590</v>
      </c>
      <c r="B1592" t="s">
        <v>0</v>
      </c>
      <c r="C1592" t="s">
        <v>2525</v>
      </c>
      <c r="D1592" t="s">
        <v>164</v>
      </c>
      <c r="E1592">
        <v>52.634</v>
      </c>
      <c r="F1592">
        <v>-122.971</v>
      </c>
      <c r="G1592">
        <v>1987</v>
      </c>
      <c r="H1592">
        <v>7</v>
      </c>
      <c r="I1592">
        <v>1</v>
      </c>
      <c r="J1592" s="17">
        <v>31959</v>
      </c>
      <c r="M1592" t="s">
        <v>430</v>
      </c>
      <c r="N1592">
        <v>418.19999999999902</v>
      </c>
      <c r="O1592" t="s">
        <v>167</v>
      </c>
      <c r="P1592" t="s">
        <v>164</v>
      </c>
      <c r="Q1592" t="s">
        <v>166</v>
      </c>
      <c r="R1592" t="s">
        <v>164</v>
      </c>
      <c r="S1592" t="s">
        <v>2524</v>
      </c>
      <c r="T1592" t="s">
        <v>164</v>
      </c>
      <c r="U1592" t="s">
        <v>164</v>
      </c>
      <c r="V1592" s="17">
        <v>43956</v>
      </c>
      <c r="W1592" t="s">
        <v>0</v>
      </c>
      <c r="X1592">
        <v>14</v>
      </c>
      <c r="Y1592">
        <v>14</v>
      </c>
      <c r="Z1592" t="s">
        <v>163</v>
      </c>
      <c r="AA1592" t="s">
        <v>162</v>
      </c>
    </row>
    <row r="1593" spans="1:27" x14ac:dyDescent="0.2">
      <c r="A1593">
        <v>1591</v>
      </c>
      <c r="B1593" t="s">
        <v>0</v>
      </c>
      <c r="C1593" t="s">
        <v>2523</v>
      </c>
      <c r="D1593" t="s">
        <v>164</v>
      </c>
      <c r="E1593">
        <v>53.688000000000002</v>
      </c>
      <c r="F1593">
        <v>-124.128</v>
      </c>
      <c r="G1593">
        <v>1987</v>
      </c>
      <c r="H1593">
        <v>7</v>
      </c>
      <c r="I1593">
        <v>1</v>
      </c>
      <c r="J1593" s="17">
        <v>31959</v>
      </c>
      <c r="M1593" t="s">
        <v>430</v>
      </c>
      <c r="N1593">
        <v>1195</v>
      </c>
      <c r="O1593" t="s">
        <v>167</v>
      </c>
      <c r="P1593" t="s">
        <v>164</v>
      </c>
      <c r="Q1593" t="s">
        <v>166</v>
      </c>
      <c r="R1593" t="s">
        <v>164</v>
      </c>
      <c r="S1593" t="s">
        <v>2522</v>
      </c>
      <c r="T1593" t="s">
        <v>164</v>
      </c>
      <c r="U1593" t="s">
        <v>164</v>
      </c>
      <c r="V1593" s="17">
        <v>43956</v>
      </c>
      <c r="W1593" t="s">
        <v>0</v>
      </c>
      <c r="X1593">
        <v>14</v>
      </c>
      <c r="Y1593">
        <v>14</v>
      </c>
      <c r="Z1593" t="s">
        <v>163</v>
      </c>
      <c r="AA1593" t="s">
        <v>162</v>
      </c>
    </row>
    <row r="1594" spans="1:27" x14ac:dyDescent="0.2">
      <c r="A1594">
        <v>1592</v>
      </c>
      <c r="B1594" t="s">
        <v>0</v>
      </c>
      <c r="C1594" t="s">
        <v>2521</v>
      </c>
      <c r="D1594" t="s">
        <v>164</v>
      </c>
      <c r="E1594">
        <v>52.945999999999898</v>
      </c>
      <c r="F1594">
        <v>-121.76300000000001</v>
      </c>
      <c r="G1594">
        <v>1987</v>
      </c>
      <c r="H1594">
        <v>5</v>
      </c>
      <c r="I1594">
        <v>6</v>
      </c>
      <c r="J1594" s="17">
        <v>31903</v>
      </c>
      <c r="M1594" t="s">
        <v>430</v>
      </c>
      <c r="N1594">
        <v>216</v>
      </c>
      <c r="O1594" t="s">
        <v>185</v>
      </c>
      <c r="P1594" t="s">
        <v>164</v>
      </c>
      <c r="Q1594" t="s">
        <v>166</v>
      </c>
      <c r="R1594" t="s">
        <v>164</v>
      </c>
      <c r="S1594" t="s">
        <v>2520</v>
      </c>
      <c r="T1594" t="s">
        <v>164</v>
      </c>
      <c r="U1594" t="s">
        <v>164</v>
      </c>
      <c r="V1594" s="17">
        <v>43956</v>
      </c>
      <c r="W1594" t="s">
        <v>0</v>
      </c>
      <c r="X1594">
        <v>14</v>
      </c>
      <c r="Y1594">
        <v>14</v>
      </c>
      <c r="Z1594" t="s">
        <v>163</v>
      </c>
      <c r="AA1594" t="s">
        <v>162</v>
      </c>
    </row>
    <row r="1595" spans="1:27" x14ac:dyDescent="0.2">
      <c r="A1595">
        <v>1593</v>
      </c>
      <c r="B1595" t="s">
        <v>0</v>
      </c>
      <c r="C1595" t="s">
        <v>2519</v>
      </c>
      <c r="D1595" t="s">
        <v>164</v>
      </c>
      <c r="E1595">
        <v>51.304000000000002</v>
      </c>
      <c r="F1595">
        <v>-121.18600000000001</v>
      </c>
      <c r="G1595">
        <v>1987</v>
      </c>
      <c r="H1595">
        <v>4</v>
      </c>
      <c r="I1595">
        <v>27</v>
      </c>
      <c r="J1595" s="17">
        <v>31894</v>
      </c>
      <c r="M1595" t="s">
        <v>430</v>
      </c>
      <c r="N1595">
        <v>1361.0999999999899</v>
      </c>
      <c r="O1595" t="s">
        <v>185</v>
      </c>
      <c r="P1595" t="s">
        <v>164</v>
      </c>
      <c r="Q1595" t="s">
        <v>166</v>
      </c>
      <c r="R1595" t="s">
        <v>164</v>
      </c>
      <c r="S1595" t="s">
        <v>2518</v>
      </c>
      <c r="T1595" t="s">
        <v>164</v>
      </c>
      <c r="U1595" t="s">
        <v>164</v>
      </c>
      <c r="V1595" s="17">
        <v>43956</v>
      </c>
      <c r="W1595" t="s">
        <v>0</v>
      </c>
      <c r="X1595">
        <v>14</v>
      </c>
      <c r="Y1595">
        <v>14</v>
      </c>
      <c r="Z1595" t="s">
        <v>163</v>
      </c>
      <c r="AA1595" t="s">
        <v>162</v>
      </c>
    </row>
    <row r="1596" spans="1:27" x14ac:dyDescent="0.2">
      <c r="A1596">
        <v>1594</v>
      </c>
      <c r="B1596" t="s">
        <v>0</v>
      </c>
      <c r="C1596" t="s">
        <v>2517</v>
      </c>
      <c r="D1596" t="s">
        <v>164</v>
      </c>
      <c r="E1596">
        <v>51.438000000000002</v>
      </c>
      <c r="F1596">
        <v>-122.084</v>
      </c>
      <c r="G1596">
        <v>1987</v>
      </c>
      <c r="H1596">
        <v>5</v>
      </c>
      <c r="I1596">
        <v>8</v>
      </c>
      <c r="J1596" s="17">
        <v>31905</v>
      </c>
      <c r="M1596" t="s">
        <v>430</v>
      </c>
      <c r="N1596">
        <v>584</v>
      </c>
      <c r="O1596" t="s">
        <v>185</v>
      </c>
      <c r="P1596" t="s">
        <v>164</v>
      </c>
      <c r="Q1596" t="s">
        <v>166</v>
      </c>
      <c r="R1596" t="s">
        <v>164</v>
      </c>
      <c r="S1596" t="s">
        <v>2516</v>
      </c>
      <c r="T1596" t="s">
        <v>164</v>
      </c>
      <c r="U1596" t="s">
        <v>164</v>
      </c>
      <c r="V1596" s="17">
        <v>43956</v>
      </c>
      <c r="W1596" t="s">
        <v>0</v>
      </c>
      <c r="X1596">
        <v>14</v>
      </c>
      <c r="Y1596">
        <v>14</v>
      </c>
      <c r="Z1596" t="s">
        <v>163</v>
      </c>
      <c r="AA1596" t="s">
        <v>162</v>
      </c>
    </row>
    <row r="1597" spans="1:27" x14ac:dyDescent="0.2">
      <c r="A1597">
        <v>1595</v>
      </c>
      <c r="B1597" t="s">
        <v>0</v>
      </c>
      <c r="C1597" t="s">
        <v>2515</v>
      </c>
      <c r="D1597" t="s">
        <v>164</v>
      </c>
      <c r="E1597">
        <v>51.338999999999899</v>
      </c>
      <c r="F1597">
        <v>-124.828999999999</v>
      </c>
      <c r="G1597">
        <v>1987</v>
      </c>
      <c r="H1597">
        <v>7</v>
      </c>
      <c r="I1597">
        <v>22</v>
      </c>
      <c r="J1597" s="17">
        <v>31980</v>
      </c>
      <c r="M1597" t="s">
        <v>430</v>
      </c>
      <c r="N1597">
        <v>2286.4</v>
      </c>
      <c r="O1597" t="s">
        <v>167</v>
      </c>
      <c r="P1597" t="s">
        <v>164</v>
      </c>
      <c r="Q1597" t="s">
        <v>166</v>
      </c>
      <c r="R1597" t="s">
        <v>164</v>
      </c>
      <c r="S1597" t="s">
        <v>2514</v>
      </c>
      <c r="T1597" t="s">
        <v>164</v>
      </c>
      <c r="U1597" t="s">
        <v>164</v>
      </c>
      <c r="V1597" s="17">
        <v>43956</v>
      </c>
      <c r="W1597" t="s">
        <v>0</v>
      </c>
      <c r="X1597">
        <v>13</v>
      </c>
      <c r="Y1597">
        <v>13</v>
      </c>
      <c r="Z1597" t="s">
        <v>208</v>
      </c>
      <c r="AA1597" t="s">
        <v>207</v>
      </c>
    </row>
    <row r="1598" spans="1:27" x14ac:dyDescent="0.2">
      <c r="A1598">
        <v>1596</v>
      </c>
      <c r="B1598" t="s">
        <v>0</v>
      </c>
      <c r="C1598" t="s">
        <v>2513</v>
      </c>
      <c r="D1598" t="s">
        <v>164</v>
      </c>
      <c r="E1598">
        <v>51.295000000000002</v>
      </c>
      <c r="F1598">
        <v>-119.258</v>
      </c>
      <c r="G1598">
        <v>1988</v>
      </c>
      <c r="H1598">
        <v>6</v>
      </c>
      <c r="I1598">
        <v>18</v>
      </c>
      <c r="J1598" s="17">
        <v>32312</v>
      </c>
      <c r="M1598" t="s">
        <v>430</v>
      </c>
      <c r="N1598">
        <v>275.3</v>
      </c>
      <c r="O1598" t="s">
        <v>185</v>
      </c>
      <c r="P1598" t="s">
        <v>164</v>
      </c>
      <c r="Q1598" t="s">
        <v>166</v>
      </c>
      <c r="R1598" t="s">
        <v>164</v>
      </c>
      <c r="S1598" t="s">
        <v>2512</v>
      </c>
      <c r="T1598" t="s">
        <v>164</v>
      </c>
      <c r="U1598" t="s">
        <v>164</v>
      </c>
      <c r="V1598" s="17">
        <v>43956</v>
      </c>
      <c r="W1598" t="s">
        <v>0</v>
      </c>
      <c r="X1598">
        <v>14</v>
      </c>
      <c r="Y1598">
        <v>14</v>
      </c>
      <c r="Z1598" t="s">
        <v>163</v>
      </c>
      <c r="AA1598" t="s">
        <v>162</v>
      </c>
    </row>
    <row r="1599" spans="1:27" x14ac:dyDescent="0.2">
      <c r="A1599">
        <v>1597</v>
      </c>
      <c r="B1599" t="s">
        <v>0</v>
      </c>
      <c r="C1599" t="s">
        <v>2511</v>
      </c>
      <c r="D1599" t="s">
        <v>164</v>
      </c>
      <c r="E1599">
        <v>49.875</v>
      </c>
      <c r="F1599">
        <v>-115.28</v>
      </c>
      <c r="G1599">
        <v>1988</v>
      </c>
      <c r="H1599">
        <v>8</v>
      </c>
      <c r="I1599">
        <v>18</v>
      </c>
      <c r="J1599" s="17">
        <v>32373</v>
      </c>
      <c r="M1599" t="s">
        <v>430</v>
      </c>
      <c r="N1599">
        <v>518</v>
      </c>
      <c r="O1599" t="s">
        <v>167</v>
      </c>
      <c r="P1599" t="s">
        <v>164</v>
      </c>
      <c r="Q1599" t="s">
        <v>166</v>
      </c>
      <c r="R1599" t="s">
        <v>164</v>
      </c>
      <c r="S1599" t="s">
        <v>2510</v>
      </c>
      <c r="T1599" t="s">
        <v>164</v>
      </c>
      <c r="U1599" t="s">
        <v>164</v>
      </c>
      <c r="V1599" s="17">
        <v>43956</v>
      </c>
      <c r="W1599" t="s">
        <v>0</v>
      </c>
      <c r="X1599">
        <v>14</v>
      </c>
      <c r="Y1599">
        <v>14</v>
      </c>
      <c r="Z1599" t="s">
        <v>163</v>
      </c>
      <c r="AA1599" t="s">
        <v>162</v>
      </c>
    </row>
    <row r="1600" spans="1:27" x14ac:dyDescent="0.2">
      <c r="A1600">
        <v>1598</v>
      </c>
      <c r="B1600" t="s">
        <v>0</v>
      </c>
      <c r="C1600" t="s">
        <v>2509</v>
      </c>
      <c r="D1600" t="s">
        <v>164</v>
      </c>
      <c r="E1600">
        <v>50.570999999999898</v>
      </c>
      <c r="F1600">
        <v>-121.649</v>
      </c>
      <c r="G1600">
        <v>1987</v>
      </c>
      <c r="H1600">
        <v>10</v>
      </c>
      <c r="I1600">
        <v>11</v>
      </c>
      <c r="J1600" s="17">
        <v>32061</v>
      </c>
      <c r="M1600" t="s">
        <v>430</v>
      </c>
      <c r="N1600">
        <v>292</v>
      </c>
      <c r="O1600" t="s">
        <v>185</v>
      </c>
      <c r="P1600" t="s">
        <v>164</v>
      </c>
      <c r="Q1600" t="s">
        <v>166</v>
      </c>
      <c r="R1600" t="s">
        <v>164</v>
      </c>
      <c r="S1600" t="s">
        <v>2508</v>
      </c>
      <c r="T1600" t="s">
        <v>164</v>
      </c>
      <c r="U1600" t="s">
        <v>164</v>
      </c>
      <c r="V1600" s="17">
        <v>43956</v>
      </c>
      <c r="W1600" t="s">
        <v>0</v>
      </c>
      <c r="X1600">
        <v>14</v>
      </c>
      <c r="Y1600">
        <v>14</v>
      </c>
      <c r="Z1600" t="s">
        <v>163</v>
      </c>
      <c r="AA1600" t="s">
        <v>162</v>
      </c>
    </row>
    <row r="1601" spans="1:27" x14ac:dyDescent="0.2">
      <c r="A1601">
        <v>1599</v>
      </c>
      <c r="B1601" t="s">
        <v>0</v>
      </c>
      <c r="C1601" t="s">
        <v>2507</v>
      </c>
      <c r="D1601" t="s">
        <v>164</v>
      </c>
      <c r="E1601">
        <v>50.813000000000002</v>
      </c>
      <c r="F1601">
        <v>-120.366</v>
      </c>
      <c r="G1601">
        <v>1987</v>
      </c>
      <c r="H1601">
        <v>4</v>
      </c>
      <c r="I1601">
        <v>16</v>
      </c>
      <c r="J1601" s="17">
        <v>31883</v>
      </c>
      <c r="M1601" t="s">
        <v>430</v>
      </c>
      <c r="N1601">
        <v>476.39999999999901</v>
      </c>
      <c r="O1601" t="s">
        <v>185</v>
      </c>
      <c r="P1601" t="s">
        <v>164</v>
      </c>
      <c r="Q1601" t="s">
        <v>166</v>
      </c>
      <c r="R1601" t="s">
        <v>164</v>
      </c>
      <c r="S1601" t="s">
        <v>2506</v>
      </c>
      <c r="T1601" t="s">
        <v>164</v>
      </c>
      <c r="U1601" t="s">
        <v>164</v>
      </c>
      <c r="V1601" s="17">
        <v>43956</v>
      </c>
      <c r="W1601" t="s">
        <v>0</v>
      </c>
      <c r="X1601">
        <v>14</v>
      </c>
      <c r="Y1601">
        <v>14</v>
      </c>
      <c r="Z1601" t="s">
        <v>163</v>
      </c>
      <c r="AA1601" t="s">
        <v>162</v>
      </c>
    </row>
    <row r="1602" spans="1:27" x14ac:dyDescent="0.2">
      <c r="A1602">
        <v>1600</v>
      </c>
      <c r="B1602" t="s">
        <v>0</v>
      </c>
      <c r="C1602" t="s">
        <v>2505</v>
      </c>
      <c r="D1602" t="s">
        <v>164</v>
      </c>
      <c r="E1602">
        <v>50.67</v>
      </c>
      <c r="F1602">
        <v>-121.255</v>
      </c>
      <c r="G1602">
        <v>1987</v>
      </c>
      <c r="H1602">
        <v>5</v>
      </c>
      <c r="I1602">
        <v>9</v>
      </c>
      <c r="J1602" s="17">
        <v>31906</v>
      </c>
      <c r="M1602" t="s">
        <v>430</v>
      </c>
      <c r="N1602">
        <v>385</v>
      </c>
      <c r="O1602" t="s">
        <v>185</v>
      </c>
      <c r="P1602" t="s">
        <v>164</v>
      </c>
      <c r="Q1602" t="s">
        <v>166</v>
      </c>
      <c r="R1602" t="s">
        <v>164</v>
      </c>
      <c r="S1602" t="s">
        <v>2504</v>
      </c>
      <c r="T1602" t="s">
        <v>164</v>
      </c>
      <c r="U1602" t="s">
        <v>164</v>
      </c>
      <c r="V1602" s="17">
        <v>43956</v>
      </c>
      <c r="W1602" t="s">
        <v>0</v>
      </c>
      <c r="X1602">
        <v>14</v>
      </c>
      <c r="Y1602">
        <v>14</v>
      </c>
      <c r="Z1602" t="s">
        <v>163</v>
      </c>
      <c r="AA1602" t="s">
        <v>162</v>
      </c>
    </row>
    <row r="1603" spans="1:27" x14ac:dyDescent="0.2">
      <c r="A1603">
        <v>1601</v>
      </c>
      <c r="B1603" t="s">
        <v>0</v>
      </c>
      <c r="C1603" t="s">
        <v>2503</v>
      </c>
      <c r="D1603" t="s">
        <v>164</v>
      </c>
      <c r="E1603">
        <v>50.2319999999999</v>
      </c>
      <c r="F1603">
        <v>-114.944999999999</v>
      </c>
      <c r="G1603">
        <v>1987</v>
      </c>
      <c r="H1603">
        <v>5</v>
      </c>
      <c r="I1603">
        <v>9</v>
      </c>
      <c r="J1603" s="17">
        <v>31906</v>
      </c>
      <c r="M1603" t="s">
        <v>430</v>
      </c>
      <c r="N1603">
        <v>268</v>
      </c>
      <c r="O1603" t="s">
        <v>185</v>
      </c>
      <c r="P1603" t="s">
        <v>164</v>
      </c>
      <c r="Q1603" t="s">
        <v>166</v>
      </c>
      <c r="R1603" t="s">
        <v>164</v>
      </c>
      <c r="S1603" t="s">
        <v>2502</v>
      </c>
      <c r="T1603" t="s">
        <v>164</v>
      </c>
      <c r="U1603" t="s">
        <v>164</v>
      </c>
      <c r="V1603" s="17">
        <v>43956</v>
      </c>
      <c r="W1603" t="s">
        <v>0</v>
      </c>
      <c r="X1603">
        <v>14</v>
      </c>
      <c r="Y1603">
        <v>14</v>
      </c>
      <c r="Z1603" t="s">
        <v>163</v>
      </c>
      <c r="AA1603" t="s">
        <v>162</v>
      </c>
    </row>
    <row r="1604" spans="1:27" x14ac:dyDescent="0.2">
      <c r="A1604">
        <v>1602</v>
      </c>
      <c r="B1604" t="s">
        <v>0</v>
      </c>
      <c r="C1604" t="s">
        <v>2501</v>
      </c>
      <c r="D1604" t="s">
        <v>164</v>
      </c>
      <c r="E1604">
        <v>50.579999999999899</v>
      </c>
      <c r="F1604">
        <v>-123.17100000000001</v>
      </c>
      <c r="G1604">
        <v>1992</v>
      </c>
      <c r="H1604">
        <v>8</v>
      </c>
      <c r="I1604">
        <v>21</v>
      </c>
      <c r="J1604" s="17">
        <v>33837</v>
      </c>
      <c r="M1604" t="s">
        <v>2144</v>
      </c>
      <c r="N1604">
        <v>353</v>
      </c>
      <c r="O1604" t="s">
        <v>167</v>
      </c>
      <c r="P1604" t="s">
        <v>164</v>
      </c>
      <c r="Q1604" t="s">
        <v>166</v>
      </c>
      <c r="R1604" t="s">
        <v>164</v>
      </c>
      <c r="S1604" t="s">
        <v>2500</v>
      </c>
      <c r="T1604" t="s">
        <v>164</v>
      </c>
      <c r="U1604" t="s">
        <v>164</v>
      </c>
      <c r="V1604" s="17">
        <v>43956</v>
      </c>
      <c r="W1604" t="s">
        <v>0</v>
      </c>
      <c r="X1604">
        <v>13</v>
      </c>
      <c r="Y1604">
        <v>13</v>
      </c>
      <c r="Z1604" t="s">
        <v>208</v>
      </c>
      <c r="AA1604" t="s">
        <v>207</v>
      </c>
    </row>
    <row r="1605" spans="1:27" x14ac:dyDescent="0.2">
      <c r="A1605">
        <v>1603</v>
      </c>
      <c r="B1605" t="s">
        <v>0</v>
      </c>
      <c r="C1605" t="s">
        <v>2499</v>
      </c>
      <c r="D1605" t="s">
        <v>164</v>
      </c>
      <c r="E1605">
        <v>49.429000000000002</v>
      </c>
      <c r="F1605">
        <v>-119.616</v>
      </c>
      <c r="G1605">
        <v>1987</v>
      </c>
      <c r="H1605">
        <v>9</v>
      </c>
      <c r="I1605">
        <v>14</v>
      </c>
      <c r="J1605" s="17">
        <v>32034</v>
      </c>
      <c r="M1605" t="s">
        <v>430</v>
      </c>
      <c r="N1605">
        <v>890</v>
      </c>
      <c r="O1605" t="s">
        <v>185</v>
      </c>
      <c r="P1605" t="s">
        <v>164</v>
      </c>
      <c r="Q1605" t="s">
        <v>166</v>
      </c>
      <c r="R1605" t="s">
        <v>164</v>
      </c>
      <c r="S1605" t="s">
        <v>2498</v>
      </c>
      <c r="T1605" t="s">
        <v>164</v>
      </c>
      <c r="U1605" t="s">
        <v>164</v>
      </c>
      <c r="V1605" s="17">
        <v>43956</v>
      </c>
      <c r="W1605" t="s">
        <v>0</v>
      </c>
      <c r="X1605">
        <v>14</v>
      </c>
      <c r="Y1605">
        <v>14</v>
      </c>
      <c r="Z1605" t="s">
        <v>163</v>
      </c>
      <c r="AA1605" t="s">
        <v>162</v>
      </c>
    </row>
    <row r="1606" spans="1:27" x14ac:dyDescent="0.2">
      <c r="A1606">
        <v>1604</v>
      </c>
      <c r="B1606" t="s">
        <v>0</v>
      </c>
      <c r="C1606" t="s">
        <v>2497</v>
      </c>
      <c r="D1606" t="s">
        <v>164</v>
      </c>
      <c r="E1606">
        <v>49.268000000000001</v>
      </c>
      <c r="F1606">
        <v>-117.563</v>
      </c>
      <c r="G1606">
        <v>1987</v>
      </c>
      <c r="H1606">
        <v>5</v>
      </c>
      <c r="I1606">
        <v>8</v>
      </c>
      <c r="J1606" s="17">
        <v>31905</v>
      </c>
      <c r="M1606" t="s">
        <v>430</v>
      </c>
      <c r="N1606">
        <v>424</v>
      </c>
      <c r="O1606" t="s">
        <v>167</v>
      </c>
      <c r="P1606" t="s">
        <v>164</v>
      </c>
      <c r="Q1606" t="s">
        <v>166</v>
      </c>
      <c r="R1606" t="s">
        <v>164</v>
      </c>
      <c r="S1606" t="s">
        <v>2496</v>
      </c>
      <c r="T1606" t="s">
        <v>164</v>
      </c>
      <c r="U1606" t="s">
        <v>164</v>
      </c>
      <c r="V1606" s="17">
        <v>43956</v>
      </c>
      <c r="W1606" t="s">
        <v>0</v>
      </c>
      <c r="X1606">
        <v>14</v>
      </c>
      <c r="Y1606">
        <v>14</v>
      </c>
      <c r="Z1606" t="s">
        <v>163</v>
      </c>
      <c r="AA1606" t="s">
        <v>162</v>
      </c>
    </row>
    <row r="1607" spans="1:27" x14ac:dyDescent="0.2">
      <c r="A1607">
        <v>1605</v>
      </c>
      <c r="B1607" t="s">
        <v>0</v>
      </c>
      <c r="C1607" t="s">
        <v>2495</v>
      </c>
      <c r="D1607" t="s">
        <v>164</v>
      </c>
      <c r="E1607">
        <v>49.088999999999899</v>
      </c>
      <c r="F1607">
        <v>-119.714</v>
      </c>
      <c r="G1607">
        <v>1988</v>
      </c>
      <c r="H1607">
        <v>3</v>
      </c>
      <c r="I1607">
        <v>7</v>
      </c>
      <c r="J1607" s="17">
        <v>32209</v>
      </c>
      <c r="M1607" t="s">
        <v>430</v>
      </c>
      <c r="N1607">
        <v>200</v>
      </c>
      <c r="O1607" t="s">
        <v>185</v>
      </c>
      <c r="P1607" t="s">
        <v>164</v>
      </c>
      <c r="Q1607" t="s">
        <v>166</v>
      </c>
      <c r="R1607" t="s">
        <v>164</v>
      </c>
      <c r="S1607" t="s">
        <v>2494</v>
      </c>
      <c r="T1607" t="s">
        <v>164</v>
      </c>
      <c r="U1607" t="s">
        <v>164</v>
      </c>
      <c r="V1607" s="17">
        <v>43956</v>
      </c>
      <c r="W1607" t="s">
        <v>0</v>
      </c>
      <c r="X1607">
        <v>14</v>
      </c>
      <c r="Y1607">
        <v>14</v>
      </c>
      <c r="Z1607" t="s">
        <v>163</v>
      </c>
      <c r="AA1607" t="s">
        <v>162</v>
      </c>
    </row>
    <row r="1608" spans="1:27" x14ac:dyDescent="0.2">
      <c r="A1608">
        <v>1606</v>
      </c>
      <c r="B1608" t="s">
        <v>0</v>
      </c>
      <c r="C1608" t="s">
        <v>2493</v>
      </c>
      <c r="D1608" t="s">
        <v>164</v>
      </c>
      <c r="E1608">
        <v>49.1069999999999</v>
      </c>
      <c r="F1608">
        <v>-114.334</v>
      </c>
      <c r="G1608">
        <v>1988</v>
      </c>
      <c r="H1608">
        <v>9</v>
      </c>
      <c r="I1608">
        <v>26</v>
      </c>
      <c r="J1608" s="17">
        <v>32412</v>
      </c>
      <c r="M1608" t="s">
        <v>430</v>
      </c>
      <c r="N1608">
        <v>225</v>
      </c>
      <c r="O1608" t="s">
        <v>185</v>
      </c>
      <c r="P1608" t="s">
        <v>164</v>
      </c>
      <c r="Q1608" t="s">
        <v>166</v>
      </c>
      <c r="R1608" t="s">
        <v>164</v>
      </c>
      <c r="S1608" t="s">
        <v>2492</v>
      </c>
      <c r="T1608" t="s">
        <v>164</v>
      </c>
      <c r="U1608" t="s">
        <v>164</v>
      </c>
      <c r="V1608" s="17">
        <v>43956</v>
      </c>
      <c r="W1608" t="s">
        <v>0</v>
      </c>
      <c r="X1608">
        <v>14</v>
      </c>
      <c r="Y1608">
        <v>14</v>
      </c>
      <c r="Z1608" t="s">
        <v>163</v>
      </c>
      <c r="AA1608" t="s">
        <v>162</v>
      </c>
    </row>
    <row r="1609" spans="1:27" x14ac:dyDescent="0.2">
      <c r="A1609">
        <v>1607</v>
      </c>
      <c r="B1609" t="s">
        <v>0</v>
      </c>
      <c r="C1609" t="s">
        <v>2491</v>
      </c>
      <c r="D1609" t="s">
        <v>164</v>
      </c>
      <c r="E1609">
        <v>49.3569999999999</v>
      </c>
      <c r="F1609">
        <v>-119.602999999999</v>
      </c>
      <c r="G1609">
        <v>1987</v>
      </c>
      <c r="H1609">
        <v>6</v>
      </c>
      <c r="I1609">
        <v>28</v>
      </c>
      <c r="J1609" s="17">
        <v>31956</v>
      </c>
      <c r="M1609" t="s">
        <v>430</v>
      </c>
      <c r="N1609">
        <v>1908</v>
      </c>
      <c r="O1609" t="s">
        <v>185</v>
      </c>
      <c r="P1609" t="s">
        <v>164</v>
      </c>
      <c r="Q1609" t="s">
        <v>166</v>
      </c>
      <c r="R1609" t="s">
        <v>164</v>
      </c>
      <c r="S1609" t="s">
        <v>2490</v>
      </c>
      <c r="T1609" t="s">
        <v>164</v>
      </c>
      <c r="U1609" t="s">
        <v>164</v>
      </c>
      <c r="V1609" s="17">
        <v>43956</v>
      </c>
      <c r="W1609" t="s">
        <v>0</v>
      </c>
      <c r="X1609">
        <v>14</v>
      </c>
      <c r="Y1609">
        <v>14</v>
      </c>
      <c r="Z1609" t="s">
        <v>163</v>
      </c>
      <c r="AA1609" t="s">
        <v>162</v>
      </c>
    </row>
    <row r="1610" spans="1:27" x14ac:dyDescent="0.2">
      <c r="A1610">
        <v>1608</v>
      </c>
      <c r="B1610" t="s">
        <v>0</v>
      </c>
      <c r="C1610" t="s">
        <v>2489</v>
      </c>
      <c r="D1610" t="s">
        <v>164</v>
      </c>
      <c r="E1610">
        <v>59.320999999999898</v>
      </c>
      <c r="F1610">
        <v>-132.126</v>
      </c>
      <c r="G1610">
        <v>1990</v>
      </c>
      <c r="H1610">
        <v>7</v>
      </c>
      <c r="I1610">
        <v>22</v>
      </c>
      <c r="J1610" s="17">
        <v>33076</v>
      </c>
      <c r="M1610" t="s">
        <v>2144</v>
      </c>
      <c r="N1610">
        <v>3072</v>
      </c>
      <c r="O1610" t="s">
        <v>167</v>
      </c>
      <c r="P1610" t="s">
        <v>164</v>
      </c>
      <c r="Q1610" t="s">
        <v>166</v>
      </c>
      <c r="R1610" t="s">
        <v>164</v>
      </c>
      <c r="S1610" t="s">
        <v>2488</v>
      </c>
      <c r="T1610" t="s">
        <v>164</v>
      </c>
      <c r="U1610" t="s">
        <v>164</v>
      </c>
      <c r="V1610" s="17">
        <v>43956</v>
      </c>
      <c r="W1610" t="s">
        <v>0</v>
      </c>
      <c r="X1610">
        <v>12</v>
      </c>
      <c r="Y1610">
        <v>12</v>
      </c>
      <c r="Z1610" t="s">
        <v>222</v>
      </c>
      <c r="AA1610" t="s">
        <v>221</v>
      </c>
    </row>
    <row r="1611" spans="1:27" x14ac:dyDescent="0.2">
      <c r="A1611">
        <v>1609</v>
      </c>
      <c r="B1611" t="s">
        <v>0</v>
      </c>
      <c r="C1611" t="s">
        <v>2487</v>
      </c>
      <c r="D1611" t="s">
        <v>164</v>
      </c>
      <c r="E1611">
        <v>59.991</v>
      </c>
      <c r="F1611">
        <v>-126.663</v>
      </c>
      <c r="G1611">
        <v>1991</v>
      </c>
      <c r="H1611">
        <v>6</v>
      </c>
      <c r="I1611">
        <v>23</v>
      </c>
      <c r="J1611" s="17">
        <v>33412</v>
      </c>
      <c r="M1611" t="s">
        <v>2144</v>
      </c>
      <c r="N1611">
        <v>253</v>
      </c>
      <c r="O1611" t="s">
        <v>167</v>
      </c>
      <c r="P1611" t="s">
        <v>164</v>
      </c>
      <c r="Q1611" t="s">
        <v>166</v>
      </c>
      <c r="R1611" t="s">
        <v>164</v>
      </c>
      <c r="S1611" t="s">
        <v>2486</v>
      </c>
      <c r="T1611" t="s">
        <v>164</v>
      </c>
      <c r="U1611" t="s">
        <v>164</v>
      </c>
      <c r="V1611" s="17">
        <v>43956</v>
      </c>
      <c r="W1611" t="s">
        <v>0</v>
      </c>
      <c r="X1611">
        <v>12</v>
      </c>
      <c r="Y1611">
        <v>12</v>
      </c>
      <c r="Z1611" t="s">
        <v>222</v>
      </c>
      <c r="AA1611" t="s">
        <v>221</v>
      </c>
    </row>
    <row r="1612" spans="1:27" x14ac:dyDescent="0.2">
      <c r="A1612">
        <v>1610</v>
      </c>
      <c r="B1612" t="s">
        <v>0</v>
      </c>
      <c r="C1612" t="s">
        <v>2485</v>
      </c>
      <c r="D1612" t="s">
        <v>164</v>
      </c>
      <c r="E1612">
        <v>58.1069999999999</v>
      </c>
      <c r="F1612">
        <v>-123.63</v>
      </c>
      <c r="G1612">
        <v>1990</v>
      </c>
      <c r="H1612">
        <v>9</v>
      </c>
      <c r="I1612">
        <v>22</v>
      </c>
      <c r="J1612" s="17">
        <v>33138</v>
      </c>
      <c r="M1612" t="s">
        <v>2144</v>
      </c>
      <c r="N1612">
        <v>2131</v>
      </c>
      <c r="O1612" t="s">
        <v>185</v>
      </c>
      <c r="P1612" t="s">
        <v>164</v>
      </c>
      <c r="Q1612" t="s">
        <v>166</v>
      </c>
      <c r="R1612" t="s">
        <v>164</v>
      </c>
      <c r="S1612" t="s">
        <v>2484</v>
      </c>
      <c r="T1612" t="s">
        <v>164</v>
      </c>
      <c r="U1612" t="s">
        <v>164</v>
      </c>
      <c r="V1612" s="17">
        <v>43956</v>
      </c>
      <c r="W1612" t="s">
        <v>0</v>
      </c>
      <c r="X1612">
        <v>4</v>
      </c>
      <c r="Y1612">
        <v>4</v>
      </c>
      <c r="Z1612" t="s">
        <v>226</v>
      </c>
      <c r="AA1612" t="s">
        <v>225</v>
      </c>
    </row>
    <row r="1613" spans="1:27" x14ac:dyDescent="0.2">
      <c r="A1613">
        <v>1611</v>
      </c>
      <c r="B1613" t="s">
        <v>0</v>
      </c>
      <c r="C1613" t="s">
        <v>2483</v>
      </c>
      <c r="D1613" t="s">
        <v>164</v>
      </c>
      <c r="E1613">
        <v>58.018000000000001</v>
      </c>
      <c r="F1613">
        <v>-123.259</v>
      </c>
      <c r="G1613">
        <v>1990</v>
      </c>
      <c r="H1613">
        <v>9</v>
      </c>
      <c r="I1613">
        <v>22</v>
      </c>
      <c r="J1613" s="17">
        <v>33138</v>
      </c>
      <c r="M1613" t="s">
        <v>2144</v>
      </c>
      <c r="N1613">
        <v>1107.7</v>
      </c>
      <c r="O1613" t="s">
        <v>185</v>
      </c>
      <c r="P1613" t="s">
        <v>164</v>
      </c>
      <c r="Q1613" t="s">
        <v>166</v>
      </c>
      <c r="R1613" t="s">
        <v>164</v>
      </c>
      <c r="S1613" t="s">
        <v>2482</v>
      </c>
      <c r="T1613" t="s">
        <v>164</v>
      </c>
      <c r="U1613" t="s">
        <v>164</v>
      </c>
      <c r="V1613" s="17">
        <v>43956</v>
      </c>
      <c r="W1613" t="s">
        <v>0</v>
      </c>
      <c r="X1613">
        <v>4</v>
      </c>
      <c r="Y1613">
        <v>4</v>
      </c>
      <c r="Z1613" t="s">
        <v>226</v>
      </c>
      <c r="AA1613" t="s">
        <v>225</v>
      </c>
    </row>
    <row r="1614" spans="1:27" x14ac:dyDescent="0.2">
      <c r="A1614">
        <v>1612</v>
      </c>
      <c r="B1614" t="s">
        <v>0</v>
      </c>
      <c r="C1614" t="s">
        <v>2481</v>
      </c>
      <c r="D1614" t="s">
        <v>164</v>
      </c>
      <c r="E1614">
        <v>59.491</v>
      </c>
      <c r="F1614">
        <v>-132.89500000000001</v>
      </c>
      <c r="G1614">
        <v>1992</v>
      </c>
      <c r="H1614">
        <v>7</v>
      </c>
      <c r="I1614">
        <v>3</v>
      </c>
      <c r="J1614" s="17">
        <v>33788</v>
      </c>
      <c r="M1614" t="s">
        <v>2144</v>
      </c>
      <c r="N1614">
        <v>1495</v>
      </c>
      <c r="O1614" t="s">
        <v>167</v>
      </c>
      <c r="P1614" t="s">
        <v>164</v>
      </c>
      <c r="Q1614" t="s">
        <v>166</v>
      </c>
      <c r="R1614" t="s">
        <v>164</v>
      </c>
      <c r="S1614" t="s">
        <v>2480</v>
      </c>
      <c r="T1614" t="s">
        <v>164</v>
      </c>
      <c r="U1614" t="s">
        <v>164</v>
      </c>
      <c r="V1614" s="17">
        <v>43956</v>
      </c>
      <c r="W1614" t="s">
        <v>0</v>
      </c>
      <c r="X1614">
        <v>12</v>
      </c>
      <c r="Y1614">
        <v>12</v>
      </c>
      <c r="Z1614" t="s">
        <v>222</v>
      </c>
      <c r="AA1614" t="s">
        <v>221</v>
      </c>
    </row>
    <row r="1615" spans="1:27" x14ac:dyDescent="0.2">
      <c r="A1615">
        <v>1613</v>
      </c>
      <c r="B1615" t="s">
        <v>0</v>
      </c>
      <c r="C1615" t="s">
        <v>2479</v>
      </c>
      <c r="D1615" t="s">
        <v>164</v>
      </c>
      <c r="E1615">
        <v>58.116</v>
      </c>
      <c r="F1615">
        <v>-126.461</v>
      </c>
      <c r="G1615">
        <v>1991</v>
      </c>
      <c r="H1615">
        <v>6</v>
      </c>
      <c r="I1615">
        <v>20</v>
      </c>
      <c r="J1615" s="17">
        <v>33409</v>
      </c>
      <c r="M1615" t="s">
        <v>2144</v>
      </c>
      <c r="N1615">
        <v>2500</v>
      </c>
      <c r="O1615" t="s">
        <v>167</v>
      </c>
      <c r="P1615" t="s">
        <v>164</v>
      </c>
      <c r="Q1615" t="s">
        <v>166</v>
      </c>
      <c r="R1615" t="s">
        <v>164</v>
      </c>
      <c r="S1615" t="s">
        <v>2478</v>
      </c>
      <c r="T1615" t="s">
        <v>164</v>
      </c>
      <c r="U1615" t="s">
        <v>164</v>
      </c>
      <c r="V1615" s="17">
        <v>43956</v>
      </c>
      <c r="W1615" t="s">
        <v>0</v>
      </c>
      <c r="X1615">
        <v>12</v>
      </c>
      <c r="Y1615">
        <v>12</v>
      </c>
      <c r="Z1615" t="s">
        <v>222</v>
      </c>
      <c r="AA1615" t="s">
        <v>221</v>
      </c>
    </row>
    <row r="1616" spans="1:27" x14ac:dyDescent="0.2">
      <c r="A1616">
        <v>1614</v>
      </c>
      <c r="B1616" t="s">
        <v>0</v>
      </c>
      <c r="C1616" t="s">
        <v>2477</v>
      </c>
      <c r="D1616" t="s">
        <v>164</v>
      </c>
      <c r="E1616">
        <v>59.088999999999899</v>
      </c>
      <c r="F1616">
        <v>-127.861999999999</v>
      </c>
      <c r="G1616">
        <v>1992</v>
      </c>
      <c r="H1616">
        <v>7</v>
      </c>
      <c r="I1616">
        <v>23</v>
      </c>
      <c r="J1616" s="17">
        <v>33808</v>
      </c>
      <c r="M1616" t="s">
        <v>2144</v>
      </c>
      <c r="N1616">
        <v>2574.8000000000002</v>
      </c>
      <c r="O1616" t="s">
        <v>167</v>
      </c>
      <c r="P1616" t="s">
        <v>164</v>
      </c>
      <c r="Q1616" t="s">
        <v>166</v>
      </c>
      <c r="R1616" t="s">
        <v>164</v>
      </c>
      <c r="S1616" t="s">
        <v>2476</v>
      </c>
      <c r="T1616" t="s">
        <v>164</v>
      </c>
      <c r="U1616" t="s">
        <v>164</v>
      </c>
      <c r="V1616" s="17">
        <v>43956</v>
      </c>
      <c r="W1616" t="s">
        <v>0</v>
      </c>
      <c r="X1616">
        <v>12</v>
      </c>
      <c r="Y1616">
        <v>12</v>
      </c>
      <c r="Z1616" t="s">
        <v>222</v>
      </c>
      <c r="AA1616" t="s">
        <v>221</v>
      </c>
    </row>
    <row r="1617" spans="1:27" x14ac:dyDescent="0.2">
      <c r="A1617">
        <v>1615</v>
      </c>
      <c r="B1617" t="s">
        <v>0</v>
      </c>
      <c r="C1617" t="s">
        <v>2475</v>
      </c>
      <c r="D1617" t="s">
        <v>164</v>
      </c>
      <c r="E1617">
        <v>58.6069999999999</v>
      </c>
      <c r="F1617">
        <v>-127.623</v>
      </c>
      <c r="G1617">
        <v>1990</v>
      </c>
      <c r="H1617">
        <v>7</v>
      </c>
      <c r="I1617">
        <v>24</v>
      </c>
      <c r="J1617" s="17">
        <v>33078</v>
      </c>
      <c r="M1617" t="s">
        <v>2144</v>
      </c>
      <c r="N1617">
        <v>745</v>
      </c>
      <c r="O1617" t="s">
        <v>167</v>
      </c>
      <c r="P1617" t="s">
        <v>164</v>
      </c>
      <c r="Q1617" t="s">
        <v>166</v>
      </c>
      <c r="R1617" t="s">
        <v>164</v>
      </c>
      <c r="S1617" t="s">
        <v>2474</v>
      </c>
      <c r="T1617" t="s">
        <v>164</v>
      </c>
      <c r="U1617" t="s">
        <v>164</v>
      </c>
      <c r="V1617" s="17">
        <v>43956</v>
      </c>
      <c r="W1617" t="s">
        <v>0</v>
      </c>
      <c r="X1617">
        <v>12</v>
      </c>
      <c r="Y1617">
        <v>12</v>
      </c>
      <c r="Z1617" t="s">
        <v>222</v>
      </c>
      <c r="AA1617" t="s">
        <v>221</v>
      </c>
    </row>
    <row r="1618" spans="1:27" x14ac:dyDescent="0.2">
      <c r="A1618">
        <v>1616</v>
      </c>
      <c r="B1618" t="s">
        <v>0</v>
      </c>
      <c r="C1618" t="s">
        <v>2473</v>
      </c>
      <c r="D1618" t="s">
        <v>164</v>
      </c>
      <c r="E1618">
        <v>58.536000000000001</v>
      </c>
      <c r="F1618">
        <v>-127.114</v>
      </c>
      <c r="G1618">
        <v>1990</v>
      </c>
      <c r="H1618">
        <v>7</v>
      </c>
      <c r="I1618">
        <v>23</v>
      </c>
      <c r="J1618" s="17">
        <v>33077</v>
      </c>
      <c r="M1618" t="s">
        <v>2144</v>
      </c>
      <c r="N1618">
        <v>1070</v>
      </c>
      <c r="O1618" t="s">
        <v>167</v>
      </c>
      <c r="P1618" t="s">
        <v>164</v>
      </c>
      <c r="Q1618" t="s">
        <v>166</v>
      </c>
      <c r="R1618" t="s">
        <v>164</v>
      </c>
      <c r="S1618" t="s">
        <v>2472</v>
      </c>
      <c r="T1618" t="s">
        <v>164</v>
      </c>
      <c r="U1618" t="s">
        <v>164</v>
      </c>
      <c r="V1618" s="17">
        <v>43956</v>
      </c>
      <c r="W1618" t="s">
        <v>0</v>
      </c>
      <c r="X1618">
        <v>12</v>
      </c>
      <c r="Y1618">
        <v>12</v>
      </c>
      <c r="Z1618" t="s">
        <v>222</v>
      </c>
      <c r="AA1618" t="s">
        <v>221</v>
      </c>
    </row>
    <row r="1619" spans="1:27" x14ac:dyDescent="0.2">
      <c r="A1619">
        <v>1617</v>
      </c>
      <c r="B1619" t="s">
        <v>0</v>
      </c>
      <c r="C1619" t="s">
        <v>2471</v>
      </c>
      <c r="D1619" t="s">
        <v>164</v>
      </c>
      <c r="E1619">
        <v>58.036000000000001</v>
      </c>
      <c r="F1619">
        <v>-126.444</v>
      </c>
      <c r="G1619">
        <v>1990</v>
      </c>
      <c r="H1619">
        <v>8</v>
      </c>
      <c r="I1619">
        <v>11</v>
      </c>
      <c r="J1619" s="17">
        <v>33096</v>
      </c>
      <c r="M1619" t="s">
        <v>2144</v>
      </c>
      <c r="N1619">
        <v>594</v>
      </c>
      <c r="O1619" t="s">
        <v>167</v>
      </c>
      <c r="P1619" t="s">
        <v>164</v>
      </c>
      <c r="Q1619" t="s">
        <v>166</v>
      </c>
      <c r="R1619" t="s">
        <v>164</v>
      </c>
      <c r="S1619" t="s">
        <v>2470</v>
      </c>
      <c r="T1619" t="s">
        <v>164</v>
      </c>
      <c r="U1619" t="s">
        <v>164</v>
      </c>
      <c r="V1619" s="17">
        <v>43956</v>
      </c>
      <c r="W1619" t="s">
        <v>0</v>
      </c>
      <c r="X1619">
        <v>12</v>
      </c>
      <c r="Y1619">
        <v>12</v>
      </c>
      <c r="Z1619" t="s">
        <v>222</v>
      </c>
      <c r="AA1619" t="s">
        <v>221</v>
      </c>
    </row>
    <row r="1620" spans="1:27" x14ac:dyDescent="0.2">
      <c r="A1620">
        <v>1618</v>
      </c>
      <c r="B1620" t="s">
        <v>0</v>
      </c>
      <c r="C1620" t="s">
        <v>2469</v>
      </c>
      <c r="D1620" t="s">
        <v>164</v>
      </c>
      <c r="E1620">
        <v>58.5</v>
      </c>
      <c r="F1620">
        <v>-125.148</v>
      </c>
      <c r="G1620">
        <v>1990</v>
      </c>
      <c r="H1620">
        <v>9</v>
      </c>
      <c r="I1620">
        <v>19</v>
      </c>
      <c r="J1620" s="17">
        <v>33135</v>
      </c>
      <c r="M1620" t="s">
        <v>2144</v>
      </c>
      <c r="N1620">
        <v>836.6</v>
      </c>
      <c r="O1620" t="s">
        <v>185</v>
      </c>
      <c r="P1620" t="s">
        <v>164</v>
      </c>
      <c r="Q1620" t="s">
        <v>166</v>
      </c>
      <c r="R1620" t="s">
        <v>164</v>
      </c>
      <c r="S1620" t="s">
        <v>2468</v>
      </c>
      <c r="T1620" t="s">
        <v>164</v>
      </c>
      <c r="U1620" t="s">
        <v>164</v>
      </c>
      <c r="V1620" s="17">
        <v>43956</v>
      </c>
      <c r="W1620" t="s">
        <v>0</v>
      </c>
      <c r="X1620">
        <v>12</v>
      </c>
      <c r="Y1620">
        <v>12</v>
      </c>
      <c r="Z1620" t="s">
        <v>222</v>
      </c>
      <c r="AA1620" t="s">
        <v>221</v>
      </c>
    </row>
    <row r="1621" spans="1:27" x14ac:dyDescent="0.2">
      <c r="A1621">
        <v>1619</v>
      </c>
      <c r="B1621" t="s">
        <v>0</v>
      </c>
      <c r="C1621" t="s">
        <v>2467</v>
      </c>
      <c r="D1621" t="s">
        <v>164</v>
      </c>
      <c r="E1621">
        <v>58.152000000000001</v>
      </c>
      <c r="F1621">
        <v>-123.831</v>
      </c>
      <c r="G1621">
        <v>1990</v>
      </c>
      <c r="H1621">
        <v>9</v>
      </c>
      <c r="I1621">
        <v>18</v>
      </c>
      <c r="J1621" s="17">
        <v>33134</v>
      </c>
      <c r="M1621" t="s">
        <v>2144</v>
      </c>
      <c r="N1621">
        <v>3451.9</v>
      </c>
      <c r="O1621" t="s">
        <v>185</v>
      </c>
      <c r="P1621" t="s">
        <v>164</v>
      </c>
      <c r="Q1621" t="s">
        <v>166</v>
      </c>
      <c r="R1621" t="s">
        <v>164</v>
      </c>
      <c r="S1621" t="s">
        <v>2466</v>
      </c>
      <c r="T1621" t="s">
        <v>164</v>
      </c>
      <c r="U1621" t="s">
        <v>164</v>
      </c>
      <c r="V1621" s="17">
        <v>43956</v>
      </c>
      <c r="W1621" t="s">
        <v>0</v>
      </c>
      <c r="X1621">
        <v>12</v>
      </c>
      <c r="Y1621">
        <v>12</v>
      </c>
      <c r="Z1621" t="s">
        <v>222</v>
      </c>
      <c r="AA1621" t="s">
        <v>221</v>
      </c>
    </row>
    <row r="1622" spans="1:27" x14ac:dyDescent="0.2">
      <c r="A1622">
        <v>1620</v>
      </c>
      <c r="B1622" t="s">
        <v>0</v>
      </c>
      <c r="C1622" t="s">
        <v>2465</v>
      </c>
      <c r="D1622" t="s">
        <v>164</v>
      </c>
      <c r="E1622">
        <v>58.866</v>
      </c>
      <c r="F1622">
        <v>-133.137</v>
      </c>
      <c r="G1622">
        <v>1992</v>
      </c>
      <c r="H1622">
        <v>7</v>
      </c>
      <c r="I1622">
        <v>1</v>
      </c>
      <c r="J1622" s="17">
        <v>33786</v>
      </c>
      <c r="M1622" t="s">
        <v>2144</v>
      </c>
      <c r="N1622">
        <v>671.79999999999905</v>
      </c>
      <c r="O1622" t="s">
        <v>167</v>
      </c>
      <c r="P1622" t="s">
        <v>164</v>
      </c>
      <c r="Q1622" t="s">
        <v>166</v>
      </c>
      <c r="R1622" t="s">
        <v>164</v>
      </c>
      <c r="S1622" t="s">
        <v>2464</v>
      </c>
      <c r="T1622" t="s">
        <v>164</v>
      </c>
      <c r="U1622" t="s">
        <v>164</v>
      </c>
      <c r="V1622" s="17">
        <v>43956</v>
      </c>
      <c r="W1622" t="s">
        <v>0</v>
      </c>
      <c r="X1622">
        <v>12</v>
      </c>
      <c r="Y1622">
        <v>12</v>
      </c>
      <c r="Z1622" t="s">
        <v>222</v>
      </c>
      <c r="AA1622" t="s">
        <v>221</v>
      </c>
    </row>
    <row r="1623" spans="1:27" x14ac:dyDescent="0.2">
      <c r="A1623">
        <v>1621</v>
      </c>
      <c r="B1623" t="s">
        <v>0</v>
      </c>
      <c r="C1623" t="s">
        <v>2463</v>
      </c>
      <c r="D1623" t="s">
        <v>164</v>
      </c>
      <c r="E1623">
        <v>58.741</v>
      </c>
      <c r="F1623">
        <v>-132.79400000000001</v>
      </c>
      <c r="G1623">
        <v>1992</v>
      </c>
      <c r="H1623">
        <v>7</v>
      </c>
      <c r="I1623">
        <v>1</v>
      </c>
      <c r="J1623" s="17">
        <v>33786</v>
      </c>
      <c r="M1623" t="s">
        <v>2144</v>
      </c>
      <c r="N1623">
        <v>997.79999999999905</v>
      </c>
      <c r="O1623" t="s">
        <v>167</v>
      </c>
      <c r="P1623" t="s">
        <v>164</v>
      </c>
      <c r="Q1623" t="s">
        <v>166</v>
      </c>
      <c r="R1623" t="s">
        <v>164</v>
      </c>
      <c r="S1623" t="s">
        <v>2462</v>
      </c>
      <c r="T1623" t="s">
        <v>164</v>
      </c>
      <c r="U1623" t="s">
        <v>164</v>
      </c>
      <c r="V1623" s="17">
        <v>43956</v>
      </c>
      <c r="W1623" t="s">
        <v>0</v>
      </c>
      <c r="X1623">
        <v>12</v>
      </c>
      <c r="Y1623">
        <v>12</v>
      </c>
      <c r="Z1623" t="s">
        <v>222</v>
      </c>
      <c r="AA1623" t="s">
        <v>221</v>
      </c>
    </row>
    <row r="1624" spans="1:27" x14ac:dyDescent="0.2">
      <c r="A1624">
        <v>1622</v>
      </c>
      <c r="B1624" t="s">
        <v>0</v>
      </c>
      <c r="C1624" t="s">
        <v>2461</v>
      </c>
      <c r="D1624" t="s">
        <v>164</v>
      </c>
      <c r="E1624">
        <v>58.402000000000001</v>
      </c>
      <c r="F1624">
        <v>-130.72800000000001</v>
      </c>
      <c r="G1624">
        <v>1992</v>
      </c>
      <c r="H1624">
        <v>7</v>
      </c>
      <c r="I1624">
        <v>3</v>
      </c>
      <c r="J1624" s="17">
        <v>33788</v>
      </c>
      <c r="M1624" t="s">
        <v>2144</v>
      </c>
      <c r="N1624">
        <v>236</v>
      </c>
      <c r="O1624" t="s">
        <v>167</v>
      </c>
      <c r="P1624" t="s">
        <v>164</v>
      </c>
      <c r="Q1624" t="s">
        <v>166</v>
      </c>
      <c r="R1624" t="s">
        <v>164</v>
      </c>
      <c r="S1624" t="s">
        <v>2460</v>
      </c>
      <c r="T1624" t="s">
        <v>164</v>
      </c>
      <c r="U1624" t="s">
        <v>164</v>
      </c>
      <c r="V1624" s="17">
        <v>43956</v>
      </c>
      <c r="W1624" t="s">
        <v>0</v>
      </c>
      <c r="X1624">
        <v>12</v>
      </c>
      <c r="Y1624">
        <v>12</v>
      </c>
      <c r="Z1624" t="s">
        <v>222</v>
      </c>
      <c r="AA1624" t="s">
        <v>221</v>
      </c>
    </row>
    <row r="1625" spans="1:27" x14ac:dyDescent="0.2">
      <c r="A1625">
        <v>1623</v>
      </c>
      <c r="B1625" t="s">
        <v>0</v>
      </c>
      <c r="C1625" t="s">
        <v>2459</v>
      </c>
      <c r="D1625" t="s">
        <v>164</v>
      </c>
      <c r="E1625">
        <v>57.92</v>
      </c>
      <c r="F1625">
        <v>-129.277999999999</v>
      </c>
      <c r="G1625">
        <v>1992</v>
      </c>
      <c r="H1625">
        <v>7</v>
      </c>
      <c r="I1625">
        <v>1</v>
      </c>
      <c r="J1625" s="17">
        <v>33786</v>
      </c>
      <c r="M1625" t="s">
        <v>2144</v>
      </c>
      <c r="N1625">
        <v>5177.5</v>
      </c>
      <c r="O1625" t="s">
        <v>167</v>
      </c>
      <c r="P1625" t="s">
        <v>164</v>
      </c>
      <c r="Q1625" t="s">
        <v>166</v>
      </c>
      <c r="R1625" t="s">
        <v>164</v>
      </c>
      <c r="S1625" t="s">
        <v>2458</v>
      </c>
      <c r="T1625" t="s">
        <v>164</v>
      </c>
      <c r="U1625" t="s">
        <v>164</v>
      </c>
      <c r="V1625" s="17">
        <v>43956</v>
      </c>
      <c r="W1625" t="s">
        <v>0</v>
      </c>
      <c r="X1625">
        <v>12</v>
      </c>
      <c r="Y1625">
        <v>12</v>
      </c>
      <c r="Z1625" t="s">
        <v>222</v>
      </c>
      <c r="AA1625" t="s">
        <v>221</v>
      </c>
    </row>
    <row r="1626" spans="1:27" x14ac:dyDescent="0.2">
      <c r="A1626">
        <v>1624</v>
      </c>
      <c r="B1626" t="s">
        <v>0</v>
      </c>
      <c r="C1626" t="s">
        <v>2457</v>
      </c>
      <c r="D1626" t="s">
        <v>164</v>
      </c>
      <c r="E1626">
        <v>58.295000000000002</v>
      </c>
      <c r="F1626">
        <v>-126.44</v>
      </c>
      <c r="G1626">
        <v>1990</v>
      </c>
      <c r="H1626">
        <v>7</v>
      </c>
      <c r="I1626">
        <v>24</v>
      </c>
      <c r="J1626" s="17">
        <v>33078</v>
      </c>
      <c r="M1626" t="s">
        <v>2144</v>
      </c>
      <c r="N1626">
        <v>4665</v>
      </c>
      <c r="O1626" t="s">
        <v>167</v>
      </c>
      <c r="P1626" t="s">
        <v>164</v>
      </c>
      <c r="Q1626" t="s">
        <v>166</v>
      </c>
      <c r="R1626" t="s">
        <v>164</v>
      </c>
      <c r="S1626" t="s">
        <v>2456</v>
      </c>
      <c r="T1626" t="s">
        <v>164</v>
      </c>
      <c r="U1626" t="s">
        <v>164</v>
      </c>
      <c r="V1626" s="17">
        <v>43956</v>
      </c>
      <c r="W1626" t="s">
        <v>0</v>
      </c>
      <c r="X1626">
        <v>12</v>
      </c>
      <c r="Y1626">
        <v>12</v>
      </c>
      <c r="Z1626" t="s">
        <v>222</v>
      </c>
      <c r="AA1626" t="s">
        <v>221</v>
      </c>
    </row>
    <row r="1627" spans="1:27" x14ac:dyDescent="0.2">
      <c r="A1627">
        <v>1625</v>
      </c>
      <c r="B1627" t="s">
        <v>0</v>
      </c>
      <c r="C1627" t="s">
        <v>2455</v>
      </c>
      <c r="D1627" t="s">
        <v>164</v>
      </c>
      <c r="E1627">
        <v>57.5</v>
      </c>
      <c r="F1627">
        <v>-121.254</v>
      </c>
      <c r="G1627">
        <v>1991</v>
      </c>
      <c r="H1627">
        <v>5</v>
      </c>
      <c r="I1627">
        <v>30</v>
      </c>
      <c r="J1627" s="17">
        <v>33388</v>
      </c>
      <c r="M1627" t="s">
        <v>2144</v>
      </c>
      <c r="N1627">
        <v>1780</v>
      </c>
      <c r="O1627" t="s">
        <v>167</v>
      </c>
      <c r="P1627" t="s">
        <v>164</v>
      </c>
      <c r="Q1627" t="s">
        <v>166</v>
      </c>
      <c r="R1627" t="s">
        <v>164</v>
      </c>
      <c r="S1627" t="s">
        <v>2454</v>
      </c>
      <c r="T1627" t="s">
        <v>164</v>
      </c>
      <c r="U1627" t="s">
        <v>164</v>
      </c>
      <c r="V1627" s="17">
        <v>43956</v>
      </c>
      <c r="W1627" t="s">
        <v>0</v>
      </c>
      <c r="X1627">
        <v>9</v>
      </c>
      <c r="Y1627">
        <v>9</v>
      </c>
      <c r="Z1627" t="s">
        <v>393</v>
      </c>
      <c r="AA1627" t="s">
        <v>392</v>
      </c>
    </row>
    <row r="1628" spans="1:27" x14ac:dyDescent="0.2">
      <c r="A1628">
        <v>1626</v>
      </c>
      <c r="B1628" t="s">
        <v>0</v>
      </c>
      <c r="C1628" t="s">
        <v>2453</v>
      </c>
      <c r="D1628" t="s">
        <v>164</v>
      </c>
      <c r="E1628">
        <v>56.911000000000001</v>
      </c>
      <c r="F1628">
        <v>-121.988</v>
      </c>
      <c r="G1628">
        <v>1991</v>
      </c>
      <c r="H1628">
        <v>10</v>
      </c>
      <c r="I1628">
        <v>6</v>
      </c>
      <c r="J1628" s="17">
        <v>33517</v>
      </c>
      <c r="M1628" t="s">
        <v>2144</v>
      </c>
      <c r="N1628">
        <v>300</v>
      </c>
      <c r="O1628" t="s">
        <v>185</v>
      </c>
      <c r="P1628" t="s">
        <v>164</v>
      </c>
      <c r="Q1628" t="s">
        <v>166</v>
      </c>
      <c r="R1628" t="s">
        <v>164</v>
      </c>
      <c r="S1628" t="s">
        <v>2452</v>
      </c>
      <c r="T1628" t="s">
        <v>164</v>
      </c>
      <c r="U1628" t="s">
        <v>164</v>
      </c>
      <c r="V1628" s="17">
        <v>43956</v>
      </c>
      <c r="W1628" t="s">
        <v>0</v>
      </c>
      <c r="X1628">
        <v>9</v>
      </c>
      <c r="Y1628">
        <v>9</v>
      </c>
      <c r="Z1628" t="s">
        <v>393</v>
      </c>
      <c r="AA1628" t="s">
        <v>392</v>
      </c>
    </row>
    <row r="1629" spans="1:27" x14ac:dyDescent="0.2">
      <c r="A1629">
        <v>1627</v>
      </c>
      <c r="B1629" t="s">
        <v>0</v>
      </c>
      <c r="C1629" t="s">
        <v>2451</v>
      </c>
      <c r="D1629" t="s">
        <v>164</v>
      </c>
      <c r="E1629">
        <v>56.320999999999898</v>
      </c>
      <c r="F1629">
        <v>-122.164</v>
      </c>
      <c r="G1629">
        <v>1991</v>
      </c>
      <c r="H1629">
        <v>2</v>
      </c>
      <c r="I1629">
        <v>17</v>
      </c>
      <c r="J1629" s="17">
        <v>33286</v>
      </c>
      <c r="M1629" t="s">
        <v>2144</v>
      </c>
      <c r="N1629">
        <v>1075</v>
      </c>
      <c r="O1629" t="s">
        <v>185</v>
      </c>
      <c r="P1629" t="s">
        <v>164</v>
      </c>
      <c r="Q1629" t="s">
        <v>166</v>
      </c>
      <c r="R1629" t="s">
        <v>164</v>
      </c>
      <c r="S1629" t="s">
        <v>2450</v>
      </c>
      <c r="T1629" t="s">
        <v>164</v>
      </c>
      <c r="U1629" t="s">
        <v>164</v>
      </c>
      <c r="V1629" s="17">
        <v>43956</v>
      </c>
      <c r="W1629" t="s">
        <v>0</v>
      </c>
      <c r="X1629">
        <v>9</v>
      </c>
      <c r="Y1629">
        <v>9</v>
      </c>
      <c r="Z1629" t="s">
        <v>393</v>
      </c>
      <c r="AA1629" t="s">
        <v>392</v>
      </c>
    </row>
    <row r="1630" spans="1:27" x14ac:dyDescent="0.2">
      <c r="A1630">
        <v>1628</v>
      </c>
      <c r="B1630" t="s">
        <v>0</v>
      </c>
      <c r="C1630" t="s">
        <v>2449</v>
      </c>
      <c r="D1630" t="s">
        <v>164</v>
      </c>
      <c r="E1630">
        <v>56.679000000000002</v>
      </c>
      <c r="F1630">
        <v>-121.02800000000001</v>
      </c>
      <c r="G1630">
        <v>1991</v>
      </c>
      <c r="H1630">
        <v>5</v>
      </c>
      <c r="I1630">
        <v>23</v>
      </c>
      <c r="J1630" s="17">
        <v>33381</v>
      </c>
      <c r="M1630" t="s">
        <v>2144</v>
      </c>
      <c r="N1630">
        <v>790</v>
      </c>
      <c r="O1630" t="s">
        <v>185</v>
      </c>
      <c r="P1630" t="s">
        <v>164</v>
      </c>
      <c r="Q1630" t="s">
        <v>166</v>
      </c>
      <c r="R1630" t="s">
        <v>164</v>
      </c>
      <c r="S1630" t="s">
        <v>2448</v>
      </c>
      <c r="T1630" t="s">
        <v>164</v>
      </c>
      <c r="U1630" t="s">
        <v>164</v>
      </c>
      <c r="V1630" s="17">
        <v>43956</v>
      </c>
      <c r="W1630" t="s">
        <v>0</v>
      </c>
      <c r="X1630">
        <v>9</v>
      </c>
      <c r="Y1630">
        <v>9</v>
      </c>
      <c r="Z1630" t="s">
        <v>393</v>
      </c>
      <c r="AA1630" t="s">
        <v>392</v>
      </c>
    </row>
    <row r="1631" spans="1:27" x14ac:dyDescent="0.2">
      <c r="A1631">
        <v>1629</v>
      </c>
      <c r="B1631" t="s">
        <v>0</v>
      </c>
      <c r="C1631" t="s">
        <v>2447</v>
      </c>
      <c r="D1631" t="s">
        <v>164</v>
      </c>
      <c r="E1631">
        <v>56.884</v>
      </c>
      <c r="F1631">
        <v>-124.167</v>
      </c>
      <c r="G1631">
        <v>1991</v>
      </c>
      <c r="H1631">
        <v>8</v>
      </c>
      <c r="I1631">
        <v>16</v>
      </c>
      <c r="J1631" s="17">
        <v>33466</v>
      </c>
      <c r="M1631" t="s">
        <v>2144</v>
      </c>
      <c r="N1631">
        <v>250</v>
      </c>
      <c r="O1631" t="s">
        <v>167</v>
      </c>
      <c r="P1631" t="s">
        <v>164</v>
      </c>
      <c r="Q1631" t="s">
        <v>166</v>
      </c>
      <c r="R1631" t="s">
        <v>164</v>
      </c>
      <c r="S1631" t="s">
        <v>2446</v>
      </c>
      <c r="T1631" t="s">
        <v>164</v>
      </c>
      <c r="U1631" t="s">
        <v>164</v>
      </c>
      <c r="V1631" s="17">
        <v>43956</v>
      </c>
      <c r="W1631" t="s">
        <v>0</v>
      </c>
      <c r="X1631">
        <v>14</v>
      </c>
      <c r="Y1631">
        <v>14</v>
      </c>
      <c r="Z1631" t="s">
        <v>163</v>
      </c>
      <c r="AA1631" t="s">
        <v>162</v>
      </c>
    </row>
    <row r="1632" spans="1:27" x14ac:dyDescent="0.2">
      <c r="A1632">
        <v>1630</v>
      </c>
      <c r="B1632" t="s">
        <v>0</v>
      </c>
      <c r="C1632" t="s">
        <v>2445</v>
      </c>
      <c r="D1632" t="s">
        <v>164</v>
      </c>
      <c r="E1632">
        <v>56.393000000000001</v>
      </c>
      <c r="F1632">
        <v>-123.099999999999</v>
      </c>
      <c r="G1632">
        <v>1991</v>
      </c>
      <c r="H1632">
        <v>8</v>
      </c>
      <c r="I1632">
        <v>14</v>
      </c>
      <c r="J1632" s="17">
        <v>33464</v>
      </c>
      <c r="M1632" t="s">
        <v>2144</v>
      </c>
      <c r="N1632">
        <v>2132.4</v>
      </c>
      <c r="O1632" t="s">
        <v>167</v>
      </c>
      <c r="P1632" t="s">
        <v>164</v>
      </c>
      <c r="Q1632" t="s">
        <v>166</v>
      </c>
      <c r="R1632" t="s">
        <v>164</v>
      </c>
      <c r="S1632" t="s">
        <v>2444</v>
      </c>
      <c r="T1632" t="s">
        <v>164</v>
      </c>
      <c r="U1632" t="s">
        <v>164</v>
      </c>
      <c r="V1632" s="17">
        <v>43956</v>
      </c>
      <c r="W1632" t="s">
        <v>0</v>
      </c>
      <c r="X1632">
        <v>14</v>
      </c>
      <c r="Y1632">
        <v>14</v>
      </c>
      <c r="Z1632" t="s">
        <v>163</v>
      </c>
      <c r="AA1632" t="s">
        <v>162</v>
      </c>
    </row>
    <row r="1633" spans="1:27" x14ac:dyDescent="0.2">
      <c r="A1633">
        <v>1631</v>
      </c>
      <c r="B1633" t="s">
        <v>0</v>
      </c>
      <c r="C1633" t="s">
        <v>2443</v>
      </c>
      <c r="D1633" t="s">
        <v>164</v>
      </c>
      <c r="E1633">
        <v>56.2319999999999</v>
      </c>
      <c r="F1633">
        <v>-122.974</v>
      </c>
      <c r="G1633">
        <v>1991</v>
      </c>
      <c r="H1633">
        <v>8</v>
      </c>
      <c r="I1633">
        <v>16</v>
      </c>
      <c r="J1633" s="17">
        <v>33466</v>
      </c>
      <c r="M1633" t="s">
        <v>2144</v>
      </c>
      <c r="N1633">
        <v>484</v>
      </c>
      <c r="O1633" t="s">
        <v>167</v>
      </c>
      <c r="P1633" t="s">
        <v>164</v>
      </c>
      <c r="Q1633" t="s">
        <v>166</v>
      </c>
      <c r="R1633" t="s">
        <v>164</v>
      </c>
      <c r="S1633" t="s">
        <v>2442</v>
      </c>
      <c r="T1633" t="s">
        <v>164</v>
      </c>
      <c r="U1633" t="s">
        <v>164</v>
      </c>
      <c r="V1633" s="17">
        <v>43956</v>
      </c>
      <c r="W1633" t="s">
        <v>0</v>
      </c>
      <c r="X1633">
        <v>14</v>
      </c>
      <c r="Y1633">
        <v>14</v>
      </c>
      <c r="Z1633" t="s">
        <v>163</v>
      </c>
      <c r="AA1633" t="s">
        <v>162</v>
      </c>
    </row>
    <row r="1634" spans="1:27" x14ac:dyDescent="0.2">
      <c r="A1634">
        <v>1632</v>
      </c>
      <c r="B1634" t="s">
        <v>0</v>
      </c>
      <c r="C1634" t="s">
        <v>2441</v>
      </c>
      <c r="D1634" t="s">
        <v>164</v>
      </c>
      <c r="E1634">
        <v>56.804000000000002</v>
      </c>
      <c r="F1634">
        <v>-122.919</v>
      </c>
      <c r="G1634">
        <v>1991</v>
      </c>
      <c r="H1634">
        <v>8</v>
      </c>
      <c r="I1634">
        <v>14</v>
      </c>
      <c r="J1634" s="17">
        <v>33464</v>
      </c>
      <c r="M1634" t="s">
        <v>2144</v>
      </c>
      <c r="N1634">
        <v>5165</v>
      </c>
      <c r="O1634" t="s">
        <v>167</v>
      </c>
      <c r="P1634" t="s">
        <v>164</v>
      </c>
      <c r="Q1634" t="s">
        <v>166</v>
      </c>
      <c r="R1634" t="s">
        <v>164</v>
      </c>
      <c r="S1634" t="s">
        <v>2440</v>
      </c>
      <c r="T1634" t="s">
        <v>164</v>
      </c>
      <c r="U1634" t="s">
        <v>164</v>
      </c>
      <c r="V1634" s="17">
        <v>43956</v>
      </c>
      <c r="W1634" t="s">
        <v>0</v>
      </c>
      <c r="X1634">
        <v>14</v>
      </c>
      <c r="Y1634">
        <v>14</v>
      </c>
      <c r="Z1634" t="s">
        <v>163</v>
      </c>
      <c r="AA1634" t="s">
        <v>162</v>
      </c>
    </row>
    <row r="1635" spans="1:27" x14ac:dyDescent="0.2">
      <c r="A1635">
        <v>1633</v>
      </c>
      <c r="B1635" t="s">
        <v>0</v>
      </c>
      <c r="C1635" t="s">
        <v>2439</v>
      </c>
      <c r="D1635" t="s">
        <v>164</v>
      </c>
      <c r="E1635">
        <v>55.829999999999899</v>
      </c>
      <c r="F1635">
        <v>-121.52500000000001</v>
      </c>
      <c r="G1635">
        <v>1991</v>
      </c>
      <c r="H1635">
        <v>4</v>
      </c>
      <c r="I1635">
        <v>18</v>
      </c>
      <c r="J1635" s="17">
        <v>33346</v>
      </c>
      <c r="M1635" t="s">
        <v>2144</v>
      </c>
      <c r="N1635">
        <v>200</v>
      </c>
      <c r="O1635" t="s">
        <v>185</v>
      </c>
      <c r="P1635" t="s">
        <v>164</v>
      </c>
      <c r="Q1635" t="s">
        <v>166</v>
      </c>
      <c r="R1635" t="s">
        <v>164</v>
      </c>
      <c r="S1635" t="s">
        <v>2438</v>
      </c>
      <c r="T1635" t="s">
        <v>164</v>
      </c>
      <c r="U1635" t="s">
        <v>164</v>
      </c>
      <c r="V1635" s="17">
        <v>43956</v>
      </c>
      <c r="W1635" t="s">
        <v>0</v>
      </c>
      <c r="X1635">
        <v>9</v>
      </c>
      <c r="Y1635">
        <v>9</v>
      </c>
      <c r="Z1635" t="s">
        <v>393</v>
      </c>
      <c r="AA1635" t="s">
        <v>392</v>
      </c>
    </row>
    <row r="1636" spans="1:27" x14ac:dyDescent="0.2">
      <c r="A1636">
        <v>1634</v>
      </c>
      <c r="B1636" t="s">
        <v>0</v>
      </c>
      <c r="C1636" t="s">
        <v>2437</v>
      </c>
      <c r="D1636" t="s">
        <v>164</v>
      </c>
      <c r="E1636">
        <v>56.152000000000001</v>
      </c>
      <c r="F1636">
        <v>-120.84</v>
      </c>
      <c r="G1636">
        <v>1991</v>
      </c>
      <c r="H1636">
        <v>4</v>
      </c>
      <c r="I1636">
        <v>21</v>
      </c>
      <c r="J1636" s="17">
        <v>33349</v>
      </c>
      <c r="M1636" t="s">
        <v>2144</v>
      </c>
      <c r="N1636">
        <v>212</v>
      </c>
      <c r="O1636" t="s">
        <v>185</v>
      </c>
      <c r="P1636" t="s">
        <v>164</v>
      </c>
      <c r="Q1636" t="s">
        <v>166</v>
      </c>
      <c r="R1636" t="s">
        <v>164</v>
      </c>
      <c r="S1636" t="s">
        <v>2436</v>
      </c>
      <c r="T1636" t="s">
        <v>164</v>
      </c>
      <c r="U1636" t="s">
        <v>164</v>
      </c>
      <c r="V1636" s="17">
        <v>43956</v>
      </c>
      <c r="W1636" t="s">
        <v>0</v>
      </c>
      <c r="X1636">
        <v>9</v>
      </c>
      <c r="Y1636">
        <v>9</v>
      </c>
      <c r="Z1636" t="s">
        <v>393</v>
      </c>
      <c r="AA1636" t="s">
        <v>392</v>
      </c>
    </row>
    <row r="1637" spans="1:27" x14ac:dyDescent="0.2">
      <c r="A1637">
        <v>1635</v>
      </c>
      <c r="B1637" t="s">
        <v>0</v>
      </c>
      <c r="C1637" t="s">
        <v>2435</v>
      </c>
      <c r="D1637" t="s">
        <v>164</v>
      </c>
      <c r="E1637">
        <v>56.125</v>
      </c>
      <c r="F1637">
        <v>-121.873</v>
      </c>
      <c r="G1637">
        <v>1991</v>
      </c>
      <c r="H1637">
        <v>5</v>
      </c>
      <c r="I1637">
        <v>29</v>
      </c>
      <c r="J1637" s="17">
        <v>33387</v>
      </c>
      <c r="M1637" t="s">
        <v>2144</v>
      </c>
      <c r="N1637">
        <v>232</v>
      </c>
      <c r="O1637" t="s">
        <v>185</v>
      </c>
      <c r="P1637" t="s">
        <v>164</v>
      </c>
      <c r="Q1637" t="s">
        <v>166</v>
      </c>
      <c r="R1637" t="s">
        <v>164</v>
      </c>
      <c r="S1637" t="s">
        <v>2434</v>
      </c>
      <c r="T1637" t="s">
        <v>164</v>
      </c>
      <c r="U1637" t="s">
        <v>164</v>
      </c>
      <c r="V1637" s="17">
        <v>43956</v>
      </c>
      <c r="W1637" t="s">
        <v>0</v>
      </c>
      <c r="X1637">
        <v>9</v>
      </c>
      <c r="Y1637">
        <v>9</v>
      </c>
      <c r="Z1637" t="s">
        <v>393</v>
      </c>
      <c r="AA1637" t="s">
        <v>392</v>
      </c>
    </row>
    <row r="1638" spans="1:27" x14ac:dyDescent="0.2">
      <c r="A1638">
        <v>1636</v>
      </c>
      <c r="B1638" t="s">
        <v>0</v>
      </c>
      <c r="C1638" t="s">
        <v>2433</v>
      </c>
      <c r="D1638" t="s">
        <v>164</v>
      </c>
      <c r="E1638">
        <v>56.0979999999999</v>
      </c>
      <c r="F1638">
        <v>-122.026</v>
      </c>
      <c r="G1638">
        <v>1991</v>
      </c>
      <c r="H1638">
        <v>10</v>
      </c>
      <c r="I1638">
        <v>6</v>
      </c>
      <c r="J1638" s="17">
        <v>33517</v>
      </c>
      <c r="M1638" t="s">
        <v>2144</v>
      </c>
      <c r="N1638">
        <v>526</v>
      </c>
      <c r="O1638" t="s">
        <v>185</v>
      </c>
      <c r="P1638" t="s">
        <v>164</v>
      </c>
      <c r="Q1638" t="s">
        <v>166</v>
      </c>
      <c r="R1638" t="s">
        <v>164</v>
      </c>
      <c r="S1638" t="s">
        <v>2432</v>
      </c>
      <c r="T1638" t="s">
        <v>164</v>
      </c>
      <c r="U1638" t="s">
        <v>164</v>
      </c>
      <c r="V1638" s="17">
        <v>43956</v>
      </c>
      <c r="W1638" t="s">
        <v>0</v>
      </c>
      <c r="X1638">
        <v>9</v>
      </c>
      <c r="Y1638">
        <v>9</v>
      </c>
      <c r="Z1638" t="s">
        <v>393</v>
      </c>
      <c r="AA1638" t="s">
        <v>392</v>
      </c>
    </row>
    <row r="1639" spans="1:27" x14ac:dyDescent="0.2">
      <c r="A1639">
        <v>1637</v>
      </c>
      <c r="B1639" t="s">
        <v>0</v>
      </c>
      <c r="C1639" t="s">
        <v>2431</v>
      </c>
      <c r="D1639" t="s">
        <v>164</v>
      </c>
      <c r="E1639">
        <v>55.5979999999999</v>
      </c>
      <c r="F1639">
        <v>-121.289</v>
      </c>
      <c r="G1639">
        <v>1991</v>
      </c>
      <c r="H1639">
        <v>4</v>
      </c>
      <c r="I1639">
        <v>21</v>
      </c>
      <c r="J1639" s="17">
        <v>33349</v>
      </c>
      <c r="M1639" t="s">
        <v>2144</v>
      </c>
      <c r="N1639">
        <v>329</v>
      </c>
      <c r="O1639" t="s">
        <v>185</v>
      </c>
      <c r="P1639" t="s">
        <v>164</v>
      </c>
      <c r="Q1639" t="s">
        <v>166</v>
      </c>
      <c r="R1639" t="s">
        <v>164</v>
      </c>
      <c r="S1639" t="s">
        <v>2430</v>
      </c>
      <c r="T1639" t="s">
        <v>164</v>
      </c>
      <c r="U1639" t="s">
        <v>164</v>
      </c>
      <c r="V1639" s="17">
        <v>43956</v>
      </c>
      <c r="W1639" t="s">
        <v>0</v>
      </c>
      <c r="X1639">
        <v>9</v>
      </c>
      <c r="Y1639">
        <v>9</v>
      </c>
      <c r="Z1639" t="s">
        <v>393</v>
      </c>
      <c r="AA1639" t="s">
        <v>392</v>
      </c>
    </row>
    <row r="1640" spans="1:27" x14ac:dyDescent="0.2">
      <c r="A1640">
        <v>1638</v>
      </c>
      <c r="B1640" t="s">
        <v>0</v>
      </c>
      <c r="C1640" t="s">
        <v>2429</v>
      </c>
      <c r="D1640" t="s">
        <v>164</v>
      </c>
      <c r="E1640">
        <v>54.938000000000002</v>
      </c>
      <c r="F1640">
        <v>-125.783</v>
      </c>
      <c r="G1640">
        <v>1991</v>
      </c>
      <c r="H1640">
        <v>9</v>
      </c>
      <c r="I1640">
        <v>29</v>
      </c>
      <c r="J1640" s="17">
        <v>33510</v>
      </c>
      <c r="M1640" t="s">
        <v>2144</v>
      </c>
      <c r="N1640">
        <v>200</v>
      </c>
      <c r="O1640" t="s">
        <v>185</v>
      </c>
      <c r="P1640" t="s">
        <v>164</v>
      </c>
      <c r="Q1640" t="s">
        <v>166</v>
      </c>
      <c r="R1640" t="s">
        <v>164</v>
      </c>
      <c r="S1640" t="s">
        <v>2428</v>
      </c>
      <c r="T1640" t="s">
        <v>164</v>
      </c>
      <c r="U1640" t="s">
        <v>164</v>
      </c>
      <c r="V1640" s="17">
        <v>43956</v>
      </c>
      <c r="W1640" t="s">
        <v>0</v>
      </c>
      <c r="X1640">
        <v>14</v>
      </c>
      <c r="Y1640">
        <v>14</v>
      </c>
      <c r="Z1640" t="s">
        <v>163</v>
      </c>
      <c r="AA1640" t="s">
        <v>162</v>
      </c>
    </row>
    <row r="1641" spans="1:27" x14ac:dyDescent="0.2">
      <c r="A1641">
        <v>1639</v>
      </c>
      <c r="B1641" t="s">
        <v>0</v>
      </c>
      <c r="C1641" t="s">
        <v>2427</v>
      </c>
      <c r="D1641" t="s">
        <v>164</v>
      </c>
      <c r="E1641">
        <v>54.018000000000001</v>
      </c>
      <c r="F1641">
        <v>-122.134</v>
      </c>
      <c r="G1641">
        <v>1992</v>
      </c>
      <c r="H1641">
        <v>6</v>
      </c>
      <c r="I1641">
        <v>29</v>
      </c>
      <c r="J1641" s="17">
        <v>33784</v>
      </c>
      <c r="M1641" t="s">
        <v>2144</v>
      </c>
      <c r="N1641">
        <v>2018</v>
      </c>
      <c r="O1641" t="s">
        <v>185</v>
      </c>
      <c r="P1641" t="s">
        <v>164</v>
      </c>
      <c r="Q1641" t="s">
        <v>166</v>
      </c>
      <c r="R1641" t="s">
        <v>164</v>
      </c>
      <c r="S1641" t="s">
        <v>2426</v>
      </c>
      <c r="T1641" t="s">
        <v>164</v>
      </c>
      <c r="U1641" t="s">
        <v>164</v>
      </c>
      <c r="V1641" s="17">
        <v>43956</v>
      </c>
      <c r="W1641" t="s">
        <v>0</v>
      </c>
      <c r="X1641">
        <v>14</v>
      </c>
      <c r="Y1641">
        <v>14</v>
      </c>
      <c r="Z1641" t="s">
        <v>163</v>
      </c>
      <c r="AA1641" t="s">
        <v>162</v>
      </c>
    </row>
    <row r="1642" spans="1:27" x14ac:dyDescent="0.2">
      <c r="A1642">
        <v>1640</v>
      </c>
      <c r="B1642" t="s">
        <v>0</v>
      </c>
      <c r="C1642" t="s">
        <v>2425</v>
      </c>
      <c r="D1642" t="s">
        <v>164</v>
      </c>
      <c r="E1642">
        <v>53.5979999999999</v>
      </c>
      <c r="F1642">
        <v>-122.639</v>
      </c>
      <c r="G1642">
        <v>1992</v>
      </c>
      <c r="H1642">
        <v>6</v>
      </c>
      <c r="I1642">
        <v>28</v>
      </c>
      <c r="J1642" s="17">
        <v>33783</v>
      </c>
      <c r="M1642" t="s">
        <v>2144</v>
      </c>
      <c r="N1642">
        <v>1491.9</v>
      </c>
      <c r="O1642" t="s">
        <v>185</v>
      </c>
      <c r="P1642" t="s">
        <v>164</v>
      </c>
      <c r="Q1642" t="s">
        <v>166</v>
      </c>
      <c r="R1642" t="s">
        <v>164</v>
      </c>
      <c r="S1642" t="s">
        <v>2424</v>
      </c>
      <c r="T1642" t="s">
        <v>164</v>
      </c>
      <c r="U1642" t="s">
        <v>164</v>
      </c>
      <c r="V1642" s="17">
        <v>43956</v>
      </c>
      <c r="W1642" t="s">
        <v>0</v>
      </c>
      <c r="X1642">
        <v>14</v>
      </c>
      <c r="Y1642">
        <v>14</v>
      </c>
      <c r="Z1642" t="s">
        <v>163</v>
      </c>
      <c r="AA1642" t="s">
        <v>162</v>
      </c>
    </row>
    <row r="1643" spans="1:27" x14ac:dyDescent="0.2">
      <c r="A1643">
        <v>1641</v>
      </c>
      <c r="B1643" t="s">
        <v>0</v>
      </c>
      <c r="C1643" t="s">
        <v>2423</v>
      </c>
      <c r="D1643" t="s">
        <v>164</v>
      </c>
      <c r="E1643">
        <v>54.125</v>
      </c>
      <c r="F1643">
        <v>-126.544</v>
      </c>
      <c r="G1643">
        <v>1991</v>
      </c>
      <c r="H1643">
        <v>8</v>
      </c>
      <c r="I1643">
        <v>15</v>
      </c>
      <c r="J1643" s="17">
        <v>33465</v>
      </c>
      <c r="M1643" t="s">
        <v>2144</v>
      </c>
      <c r="N1643">
        <v>263</v>
      </c>
      <c r="O1643" t="s">
        <v>185</v>
      </c>
      <c r="P1643" t="s">
        <v>164</v>
      </c>
      <c r="Q1643" t="s">
        <v>166</v>
      </c>
      <c r="R1643" t="s">
        <v>164</v>
      </c>
      <c r="S1643" t="s">
        <v>2422</v>
      </c>
      <c r="T1643" t="s">
        <v>164</v>
      </c>
      <c r="U1643" t="s">
        <v>164</v>
      </c>
      <c r="V1643" s="17">
        <v>43956</v>
      </c>
      <c r="W1643" t="s">
        <v>0</v>
      </c>
      <c r="X1643">
        <v>14</v>
      </c>
      <c r="Y1643">
        <v>14</v>
      </c>
      <c r="Z1643" t="s">
        <v>163</v>
      </c>
      <c r="AA1643" t="s">
        <v>162</v>
      </c>
    </row>
    <row r="1644" spans="1:27" x14ac:dyDescent="0.2">
      <c r="A1644">
        <v>1642</v>
      </c>
      <c r="B1644" t="s">
        <v>0</v>
      </c>
      <c r="C1644" t="s">
        <v>2421</v>
      </c>
      <c r="D1644" t="s">
        <v>164</v>
      </c>
      <c r="E1644">
        <v>54.366</v>
      </c>
      <c r="F1644">
        <v>-126.893</v>
      </c>
      <c r="G1644">
        <v>1991</v>
      </c>
      <c r="H1644">
        <v>9</v>
      </c>
      <c r="I1644">
        <v>4</v>
      </c>
      <c r="J1644" s="17">
        <v>33485</v>
      </c>
      <c r="M1644" t="s">
        <v>2144</v>
      </c>
      <c r="N1644">
        <v>706</v>
      </c>
      <c r="O1644" t="s">
        <v>185</v>
      </c>
      <c r="P1644" t="s">
        <v>164</v>
      </c>
      <c r="Q1644" t="s">
        <v>166</v>
      </c>
      <c r="R1644" t="s">
        <v>164</v>
      </c>
      <c r="S1644" t="s">
        <v>2420</v>
      </c>
      <c r="T1644" t="s">
        <v>164</v>
      </c>
      <c r="U1644" t="s">
        <v>164</v>
      </c>
      <c r="V1644" s="17">
        <v>43956</v>
      </c>
      <c r="W1644" t="s">
        <v>0</v>
      </c>
      <c r="X1644">
        <v>14</v>
      </c>
      <c r="Y1644">
        <v>14</v>
      </c>
      <c r="Z1644" t="s">
        <v>163</v>
      </c>
      <c r="AA1644" t="s">
        <v>162</v>
      </c>
    </row>
    <row r="1645" spans="1:27" x14ac:dyDescent="0.2">
      <c r="A1645">
        <v>1643</v>
      </c>
      <c r="B1645" t="s">
        <v>0</v>
      </c>
      <c r="C1645" t="s">
        <v>2419</v>
      </c>
      <c r="D1645" t="s">
        <v>164</v>
      </c>
      <c r="E1645">
        <v>53.688000000000002</v>
      </c>
      <c r="F1645">
        <v>-120.369</v>
      </c>
      <c r="G1645">
        <v>1992</v>
      </c>
      <c r="H1645">
        <v>8</v>
      </c>
      <c r="I1645">
        <v>1</v>
      </c>
      <c r="J1645" s="17">
        <v>33817</v>
      </c>
      <c r="M1645" t="s">
        <v>2144</v>
      </c>
      <c r="N1645">
        <v>369.1</v>
      </c>
      <c r="O1645" t="s">
        <v>167</v>
      </c>
      <c r="P1645" t="s">
        <v>164</v>
      </c>
      <c r="Q1645" t="s">
        <v>166</v>
      </c>
      <c r="R1645" t="s">
        <v>164</v>
      </c>
      <c r="S1645" t="s">
        <v>2418</v>
      </c>
      <c r="T1645" t="s">
        <v>164</v>
      </c>
      <c r="U1645" t="s">
        <v>164</v>
      </c>
      <c r="V1645" s="17">
        <v>43956</v>
      </c>
      <c r="W1645" t="s">
        <v>0</v>
      </c>
      <c r="X1645">
        <v>14</v>
      </c>
      <c r="Y1645">
        <v>14</v>
      </c>
      <c r="Z1645" t="s">
        <v>163</v>
      </c>
      <c r="AA1645" t="s">
        <v>162</v>
      </c>
    </row>
    <row r="1646" spans="1:27" x14ac:dyDescent="0.2">
      <c r="A1646">
        <v>1644</v>
      </c>
      <c r="B1646" t="s">
        <v>0</v>
      </c>
      <c r="C1646" t="s">
        <v>2417</v>
      </c>
      <c r="D1646" t="s">
        <v>164</v>
      </c>
      <c r="E1646">
        <v>52.3479999999999</v>
      </c>
      <c r="F1646">
        <v>-119.81</v>
      </c>
      <c r="G1646">
        <v>1992</v>
      </c>
      <c r="H1646">
        <v>6</v>
      </c>
      <c r="I1646">
        <v>26</v>
      </c>
      <c r="J1646" s="17">
        <v>33781</v>
      </c>
      <c r="M1646" t="s">
        <v>2144</v>
      </c>
      <c r="N1646">
        <v>200</v>
      </c>
      <c r="O1646" t="s">
        <v>167</v>
      </c>
      <c r="P1646" t="s">
        <v>164</v>
      </c>
      <c r="Q1646" t="s">
        <v>166</v>
      </c>
      <c r="R1646" t="s">
        <v>164</v>
      </c>
      <c r="S1646" t="s">
        <v>2416</v>
      </c>
      <c r="T1646" t="s">
        <v>164</v>
      </c>
      <c r="U1646" t="s">
        <v>164</v>
      </c>
      <c r="V1646" s="17">
        <v>43956</v>
      </c>
      <c r="W1646" t="s">
        <v>0</v>
      </c>
      <c r="X1646">
        <v>14</v>
      </c>
      <c r="Y1646">
        <v>14</v>
      </c>
      <c r="Z1646" t="s">
        <v>163</v>
      </c>
      <c r="AA1646" t="s">
        <v>162</v>
      </c>
    </row>
    <row r="1647" spans="1:27" x14ac:dyDescent="0.2">
      <c r="A1647">
        <v>1645</v>
      </c>
      <c r="B1647" t="s">
        <v>0</v>
      </c>
      <c r="C1647" t="s">
        <v>2415</v>
      </c>
      <c r="D1647" t="s">
        <v>164</v>
      </c>
      <c r="E1647">
        <v>53.295000000000002</v>
      </c>
      <c r="F1647">
        <v>-123.358</v>
      </c>
      <c r="G1647">
        <v>1990</v>
      </c>
      <c r="H1647">
        <v>5</v>
      </c>
      <c r="I1647">
        <v>5</v>
      </c>
      <c r="J1647" s="17">
        <v>32998</v>
      </c>
      <c r="M1647" t="s">
        <v>2144</v>
      </c>
      <c r="N1647">
        <v>251</v>
      </c>
      <c r="O1647" t="s">
        <v>185</v>
      </c>
      <c r="P1647" t="s">
        <v>164</v>
      </c>
      <c r="Q1647" t="s">
        <v>166</v>
      </c>
      <c r="R1647" t="s">
        <v>164</v>
      </c>
      <c r="S1647" t="s">
        <v>2414</v>
      </c>
      <c r="T1647" t="s">
        <v>164</v>
      </c>
      <c r="U1647" t="s">
        <v>164</v>
      </c>
      <c r="V1647" s="17">
        <v>43956</v>
      </c>
      <c r="W1647" t="s">
        <v>0</v>
      </c>
      <c r="X1647">
        <v>14</v>
      </c>
      <c r="Y1647">
        <v>14</v>
      </c>
      <c r="Z1647" t="s">
        <v>163</v>
      </c>
      <c r="AA1647" t="s">
        <v>162</v>
      </c>
    </row>
    <row r="1648" spans="1:27" x14ac:dyDescent="0.2">
      <c r="A1648">
        <v>1646</v>
      </c>
      <c r="B1648" t="s">
        <v>0</v>
      </c>
      <c r="C1648" t="s">
        <v>2413</v>
      </c>
      <c r="D1648" t="s">
        <v>164</v>
      </c>
      <c r="E1648">
        <v>50.954999999999899</v>
      </c>
      <c r="F1648">
        <v>-124.774</v>
      </c>
      <c r="G1648">
        <v>1990</v>
      </c>
      <c r="H1648">
        <v>8</v>
      </c>
      <c r="I1648">
        <v>12</v>
      </c>
      <c r="J1648" s="17">
        <v>33097</v>
      </c>
      <c r="M1648" t="s">
        <v>2144</v>
      </c>
      <c r="N1648">
        <v>888.6</v>
      </c>
      <c r="O1648" t="s">
        <v>167</v>
      </c>
      <c r="P1648" t="s">
        <v>164</v>
      </c>
      <c r="Q1648" t="s">
        <v>166</v>
      </c>
      <c r="R1648" t="s">
        <v>164</v>
      </c>
      <c r="S1648" t="s">
        <v>2412</v>
      </c>
      <c r="T1648" t="s">
        <v>164</v>
      </c>
      <c r="U1648" t="s">
        <v>164</v>
      </c>
      <c r="V1648" s="17">
        <v>43956</v>
      </c>
      <c r="W1648" t="s">
        <v>0</v>
      </c>
      <c r="X1648">
        <v>13</v>
      </c>
      <c r="Y1648">
        <v>13</v>
      </c>
      <c r="Z1648" t="s">
        <v>208</v>
      </c>
      <c r="AA1648" t="s">
        <v>207</v>
      </c>
    </row>
    <row r="1649" spans="1:27" x14ac:dyDescent="0.2">
      <c r="A1649">
        <v>1647</v>
      </c>
      <c r="B1649" t="s">
        <v>0</v>
      </c>
      <c r="C1649" t="s">
        <v>2411</v>
      </c>
      <c r="D1649" t="s">
        <v>164</v>
      </c>
      <c r="E1649">
        <v>50.945999999999898</v>
      </c>
      <c r="F1649">
        <v>-124.816</v>
      </c>
      <c r="G1649">
        <v>1990</v>
      </c>
      <c r="H1649">
        <v>8</v>
      </c>
      <c r="I1649">
        <v>12</v>
      </c>
      <c r="J1649" s="17">
        <v>33097</v>
      </c>
      <c r="M1649" t="s">
        <v>2144</v>
      </c>
      <c r="N1649">
        <v>349.3</v>
      </c>
      <c r="O1649" t="s">
        <v>167</v>
      </c>
      <c r="P1649" t="s">
        <v>164</v>
      </c>
      <c r="Q1649" t="s">
        <v>166</v>
      </c>
      <c r="R1649" t="s">
        <v>164</v>
      </c>
      <c r="S1649" t="s">
        <v>2410</v>
      </c>
      <c r="T1649" t="s">
        <v>164</v>
      </c>
      <c r="U1649" t="s">
        <v>164</v>
      </c>
      <c r="V1649" s="17">
        <v>43956</v>
      </c>
      <c r="W1649" t="s">
        <v>0</v>
      </c>
      <c r="X1649">
        <v>13</v>
      </c>
      <c r="Y1649">
        <v>13</v>
      </c>
      <c r="Z1649" t="s">
        <v>208</v>
      </c>
      <c r="AA1649" t="s">
        <v>207</v>
      </c>
    </row>
    <row r="1650" spans="1:27" x14ac:dyDescent="0.2">
      <c r="A1650">
        <v>1648</v>
      </c>
      <c r="B1650" t="s">
        <v>0</v>
      </c>
      <c r="C1650" t="s">
        <v>2409</v>
      </c>
      <c r="D1650" t="s">
        <v>164</v>
      </c>
      <c r="E1650">
        <v>50.991</v>
      </c>
      <c r="F1650">
        <v>-124.971999999999</v>
      </c>
      <c r="G1650">
        <v>1990</v>
      </c>
      <c r="H1650">
        <v>8</v>
      </c>
      <c r="I1650">
        <v>12</v>
      </c>
      <c r="J1650" s="17">
        <v>33097</v>
      </c>
      <c r="M1650" t="s">
        <v>2144</v>
      </c>
      <c r="N1650">
        <v>722.1</v>
      </c>
      <c r="O1650" t="s">
        <v>167</v>
      </c>
      <c r="P1650" t="s">
        <v>164</v>
      </c>
      <c r="Q1650" t="s">
        <v>166</v>
      </c>
      <c r="R1650" t="s">
        <v>164</v>
      </c>
      <c r="S1650" t="s">
        <v>2408</v>
      </c>
      <c r="T1650" t="s">
        <v>164</v>
      </c>
      <c r="U1650" t="s">
        <v>164</v>
      </c>
      <c r="V1650" s="17">
        <v>43956</v>
      </c>
      <c r="W1650" t="s">
        <v>0</v>
      </c>
      <c r="X1650">
        <v>13</v>
      </c>
      <c r="Y1650">
        <v>13</v>
      </c>
      <c r="Z1650" t="s">
        <v>208</v>
      </c>
      <c r="AA1650" t="s">
        <v>207</v>
      </c>
    </row>
    <row r="1651" spans="1:27" x14ac:dyDescent="0.2">
      <c r="A1651">
        <v>1649</v>
      </c>
      <c r="B1651" t="s">
        <v>0</v>
      </c>
      <c r="C1651" t="s">
        <v>2407</v>
      </c>
      <c r="D1651" t="s">
        <v>164</v>
      </c>
      <c r="E1651">
        <v>50.491</v>
      </c>
      <c r="F1651">
        <v>-121.29900000000001</v>
      </c>
      <c r="G1651">
        <v>1991</v>
      </c>
      <c r="H1651">
        <v>4</v>
      </c>
      <c r="I1651">
        <v>12</v>
      </c>
      <c r="J1651" s="17">
        <v>33340</v>
      </c>
      <c r="M1651" t="s">
        <v>2144</v>
      </c>
      <c r="N1651">
        <v>290</v>
      </c>
      <c r="O1651" t="s">
        <v>185</v>
      </c>
      <c r="P1651" t="s">
        <v>164</v>
      </c>
      <c r="Q1651" t="s">
        <v>166</v>
      </c>
      <c r="R1651" t="s">
        <v>164</v>
      </c>
      <c r="S1651" t="s">
        <v>2406</v>
      </c>
      <c r="T1651" t="s">
        <v>164</v>
      </c>
      <c r="U1651" t="s">
        <v>164</v>
      </c>
      <c r="V1651" s="17">
        <v>43956</v>
      </c>
      <c r="W1651" t="s">
        <v>0</v>
      </c>
      <c r="X1651">
        <v>14</v>
      </c>
      <c r="Y1651">
        <v>14</v>
      </c>
      <c r="Z1651" t="s">
        <v>163</v>
      </c>
      <c r="AA1651" t="s">
        <v>162</v>
      </c>
    </row>
    <row r="1652" spans="1:27" x14ac:dyDescent="0.2">
      <c r="A1652">
        <v>1650</v>
      </c>
      <c r="B1652" t="s">
        <v>0</v>
      </c>
      <c r="C1652" t="s">
        <v>2405</v>
      </c>
      <c r="D1652" t="s">
        <v>164</v>
      </c>
      <c r="E1652">
        <v>50.768000000000001</v>
      </c>
      <c r="F1652">
        <v>-120.309</v>
      </c>
      <c r="G1652">
        <v>1991</v>
      </c>
      <c r="H1652">
        <v>8</v>
      </c>
      <c r="I1652">
        <v>3</v>
      </c>
      <c r="J1652" s="17">
        <v>33453</v>
      </c>
      <c r="M1652" t="s">
        <v>2144</v>
      </c>
      <c r="N1652">
        <v>573.79999999999905</v>
      </c>
      <c r="O1652" t="s">
        <v>185</v>
      </c>
      <c r="P1652" t="s">
        <v>164</v>
      </c>
      <c r="Q1652" t="s">
        <v>166</v>
      </c>
      <c r="R1652" t="s">
        <v>164</v>
      </c>
      <c r="S1652" t="s">
        <v>2404</v>
      </c>
      <c r="T1652" t="s">
        <v>164</v>
      </c>
      <c r="U1652" t="s">
        <v>164</v>
      </c>
      <c r="V1652" s="17">
        <v>43956</v>
      </c>
      <c r="W1652" t="s">
        <v>0</v>
      </c>
      <c r="X1652">
        <v>14</v>
      </c>
      <c r="Y1652">
        <v>14</v>
      </c>
      <c r="Z1652" t="s">
        <v>163</v>
      </c>
      <c r="AA1652" t="s">
        <v>162</v>
      </c>
    </row>
    <row r="1653" spans="1:27" x14ac:dyDescent="0.2">
      <c r="A1653">
        <v>1651</v>
      </c>
      <c r="B1653" t="s">
        <v>0</v>
      </c>
      <c r="C1653" t="s">
        <v>2403</v>
      </c>
      <c r="D1653" t="s">
        <v>164</v>
      </c>
      <c r="E1653">
        <v>50.588999999999899</v>
      </c>
      <c r="F1653">
        <v>-123.352999999999</v>
      </c>
      <c r="G1653">
        <v>1990</v>
      </c>
      <c r="H1653">
        <v>7</v>
      </c>
      <c r="I1653">
        <v>23</v>
      </c>
      <c r="J1653" s="17">
        <v>33077</v>
      </c>
      <c r="M1653" t="s">
        <v>2144</v>
      </c>
      <c r="N1653">
        <v>1444</v>
      </c>
      <c r="O1653" t="s">
        <v>167</v>
      </c>
      <c r="P1653" t="s">
        <v>164</v>
      </c>
      <c r="Q1653" t="s">
        <v>166</v>
      </c>
      <c r="R1653" t="s">
        <v>164</v>
      </c>
      <c r="S1653" t="s">
        <v>2402</v>
      </c>
      <c r="T1653" t="s">
        <v>164</v>
      </c>
      <c r="U1653" t="s">
        <v>164</v>
      </c>
      <c r="V1653" s="17">
        <v>43956</v>
      </c>
      <c r="W1653" t="s">
        <v>0</v>
      </c>
      <c r="X1653">
        <v>13</v>
      </c>
      <c r="Y1653">
        <v>13</v>
      </c>
      <c r="Z1653" t="s">
        <v>208</v>
      </c>
      <c r="AA1653" t="s">
        <v>207</v>
      </c>
    </row>
    <row r="1654" spans="1:27" x14ac:dyDescent="0.2">
      <c r="A1654">
        <v>1652</v>
      </c>
      <c r="B1654" t="s">
        <v>0</v>
      </c>
      <c r="C1654" t="s">
        <v>2401</v>
      </c>
      <c r="D1654" t="s">
        <v>164</v>
      </c>
      <c r="E1654">
        <v>50.527000000000001</v>
      </c>
      <c r="F1654">
        <v>-122.776</v>
      </c>
      <c r="G1654">
        <v>1990</v>
      </c>
      <c r="H1654">
        <v>8</v>
      </c>
      <c r="I1654">
        <v>2</v>
      </c>
      <c r="J1654" s="17">
        <v>33087</v>
      </c>
      <c r="M1654" t="s">
        <v>2144</v>
      </c>
      <c r="N1654">
        <v>650</v>
      </c>
      <c r="O1654" t="s">
        <v>185</v>
      </c>
      <c r="P1654" t="s">
        <v>164</v>
      </c>
      <c r="Q1654" t="s">
        <v>166</v>
      </c>
      <c r="R1654" t="s">
        <v>164</v>
      </c>
      <c r="S1654" t="s">
        <v>2400</v>
      </c>
      <c r="T1654" t="s">
        <v>164</v>
      </c>
      <c r="U1654" t="s">
        <v>164</v>
      </c>
      <c r="V1654" s="17">
        <v>43956</v>
      </c>
      <c r="W1654" t="s">
        <v>0</v>
      </c>
      <c r="X1654">
        <v>13</v>
      </c>
      <c r="Y1654">
        <v>13</v>
      </c>
      <c r="Z1654" t="s">
        <v>208</v>
      </c>
      <c r="AA1654" t="s">
        <v>207</v>
      </c>
    </row>
    <row r="1655" spans="1:27" x14ac:dyDescent="0.2">
      <c r="A1655">
        <v>1653</v>
      </c>
      <c r="B1655" t="s">
        <v>0</v>
      </c>
      <c r="C1655" t="s">
        <v>2399</v>
      </c>
      <c r="D1655" t="s">
        <v>164</v>
      </c>
      <c r="E1655">
        <v>49.213999999999899</v>
      </c>
      <c r="F1655">
        <v>-117.154</v>
      </c>
      <c r="G1655">
        <v>1991</v>
      </c>
      <c r="H1655">
        <v>10</v>
      </c>
      <c r="I1655">
        <v>16</v>
      </c>
      <c r="J1655" s="17">
        <v>33527</v>
      </c>
      <c r="M1655" t="s">
        <v>2144</v>
      </c>
      <c r="N1655">
        <v>370</v>
      </c>
      <c r="O1655" t="s">
        <v>185</v>
      </c>
      <c r="P1655" t="s">
        <v>164</v>
      </c>
      <c r="Q1655" t="s">
        <v>166</v>
      </c>
      <c r="R1655" t="s">
        <v>164</v>
      </c>
      <c r="S1655" t="s">
        <v>2398</v>
      </c>
      <c r="T1655" t="s">
        <v>164</v>
      </c>
      <c r="U1655" t="s">
        <v>164</v>
      </c>
      <c r="V1655" s="17">
        <v>43956</v>
      </c>
      <c r="W1655" t="s">
        <v>0</v>
      </c>
      <c r="X1655">
        <v>14</v>
      </c>
      <c r="Y1655">
        <v>14</v>
      </c>
      <c r="Z1655" t="s">
        <v>163</v>
      </c>
      <c r="AA1655" t="s">
        <v>162</v>
      </c>
    </row>
    <row r="1656" spans="1:27" x14ac:dyDescent="0.2">
      <c r="A1656">
        <v>1654</v>
      </c>
      <c r="B1656" t="s">
        <v>0</v>
      </c>
      <c r="C1656" t="s">
        <v>2397</v>
      </c>
      <c r="D1656" t="s">
        <v>164</v>
      </c>
      <c r="E1656">
        <v>59.045000000000002</v>
      </c>
      <c r="F1656">
        <v>-120.462999999999</v>
      </c>
      <c r="G1656">
        <v>1990</v>
      </c>
      <c r="H1656">
        <v>7</v>
      </c>
      <c r="I1656">
        <v>31</v>
      </c>
      <c r="J1656" s="17">
        <v>33085</v>
      </c>
      <c r="M1656" t="s">
        <v>2144</v>
      </c>
      <c r="N1656">
        <v>12213.4</v>
      </c>
      <c r="O1656" t="s">
        <v>167</v>
      </c>
      <c r="P1656" t="s">
        <v>164</v>
      </c>
      <c r="Q1656" t="s">
        <v>166</v>
      </c>
      <c r="R1656" t="s">
        <v>164</v>
      </c>
      <c r="S1656" t="s">
        <v>2396</v>
      </c>
      <c r="T1656" t="s">
        <v>164</v>
      </c>
      <c r="U1656" t="s">
        <v>164</v>
      </c>
      <c r="V1656" s="17">
        <v>43956</v>
      </c>
      <c r="W1656" t="s">
        <v>0</v>
      </c>
      <c r="X1656">
        <v>4</v>
      </c>
      <c r="Y1656">
        <v>4</v>
      </c>
      <c r="Z1656" t="s">
        <v>226</v>
      </c>
      <c r="AA1656" t="s">
        <v>225</v>
      </c>
    </row>
    <row r="1657" spans="1:27" x14ac:dyDescent="0.2">
      <c r="A1657">
        <v>1655</v>
      </c>
      <c r="B1657" t="s">
        <v>0</v>
      </c>
      <c r="C1657" t="s">
        <v>2395</v>
      </c>
      <c r="D1657" t="s">
        <v>164</v>
      </c>
      <c r="E1657">
        <v>59.783999999999899</v>
      </c>
      <c r="F1657">
        <v>-120.325999999999</v>
      </c>
      <c r="G1657">
        <v>1994</v>
      </c>
      <c r="H1657">
        <v>7</v>
      </c>
      <c r="I1657">
        <v>26</v>
      </c>
      <c r="J1657" s="17">
        <v>34541</v>
      </c>
      <c r="M1657" t="s">
        <v>2144</v>
      </c>
      <c r="N1657">
        <v>3000</v>
      </c>
      <c r="O1657" t="s">
        <v>167</v>
      </c>
      <c r="P1657" t="s">
        <v>164</v>
      </c>
      <c r="Q1657" t="s">
        <v>166</v>
      </c>
      <c r="R1657" t="s">
        <v>164</v>
      </c>
      <c r="S1657" t="s">
        <v>2394</v>
      </c>
      <c r="T1657" t="s">
        <v>164</v>
      </c>
      <c r="U1657" t="s">
        <v>164</v>
      </c>
      <c r="V1657" s="17">
        <v>43956</v>
      </c>
      <c r="W1657" t="s">
        <v>0</v>
      </c>
      <c r="X1657">
        <v>4</v>
      </c>
      <c r="Y1657">
        <v>4</v>
      </c>
      <c r="Z1657" t="s">
        <v>226</v>
      </c>
      <c r="AA1657" t="s">
        <v>225</v>
      </c>
    </row>
    <row r="1658" spans="1:27" x14ac:dyDescent="0.2">
      <c r="A1658">
        <v>1656</v>
      </c>
      <c r="B1658" t="s">
        <v>0</v>
      </c>
      <c r="C1658" t="s">
        <v>2393</v>
      </c>
      <c r="D1658" t="s">
        <v>164</v>
      </c>
      <c r="E1658">
        <v>58.2319999999999</v>
      </c>
      <c r="F1658">
        <v>-121.39100000000001</v>
      </c>
      <c r="G1658">
        <v>1990</v>
      </c>
      <c r="H1658">
        <v>7</v>
      </c>
      <c r="I1658">
        <v>31</v>
      </c>
      <c r="J1658" s="17">
        <v>33085</v>
      </c>
      <c r="M1658" t="s">
        <v>2144</v>
      </c>
      <c r="N1658">
        <v>600</v>
      </c>
      <c r="O1658" t="s">
        <v>167</v>
      </c>
      <c r="P1658" t="s">
        <v>164</v>
      </c>
      <c r="Q1658" t="s">
        <v>166</v>
      </c>
      <c r="R1658" t="s">
        <v>164</v>
      </c>
      <c r="S1658" t="s">
        <v>2392</v>
      </c>
      <c r="T1658" t="s">
        <v>164</v>
      </c>
      <c r="U1658" t="s">
        <v>164</v>
      </c>
      <c r="V1658" s="17">
        <v>43956</v>
      </c>
      <c r="W1658" t="s">
        <v>0</v>
      </c>
      <c r="X1658">
        <v>4</v>
      </c>
      <c r="Y1658">
        <v>4</v>
      </c>
      <c r="Z1658" t="s">
        <v>226</v>
      </c>
      <c r="AA1658" t="s">
        <v>225</v>
      </c>
    </row>
    <row r="1659" spans="1:27" x14ac:dyDescent="0.2">
      <c r="A1659">
        <v>1657</v>
      </c>
      <c r="B1659" t="s">
        <v>0</v>
      </c>
      <c r="C1659" t="s">
        <v>2391</v>
      </c>
      <c r="D1659" t="s">
        <v>164</v>
      </c>
      <c r="E1659">
        <v>56.454999999999899</v>
      </c>
      <c r="F1659">
        <v>-120.224999999999</v>
      </c>
      <c r="G1659">
        <v>1990</v>
      </c>
      <c r="H1659">
        <v>9</v>
      </c>
      <c r="I1659">
        <v>9</v>
      </c>
      <c r="J1659" s="17">
        <v>33125</v>
      </c>
      <c r="M1659" t="s">
        <v>2144</v>
      </c>
      <c r="N1659">
        <v>412</v>
      </c>
      <c r="O1659" t="s">
        <v>185</v>
      </c>
      <c r="P1659" t="s">
        <v>164</v>
      </c>
      <c r="Q1659" t="s">
        <v>166</v>
      </c>
      <c r="R1659" t="s">
        <v>164</v>
      </c>
      <c r="S1659" t="s">
        <v>2390</v>
      </c>
      <c r="T1659" t="s">
        <v>164</v>
      </c>
      <c r="U1659" t="s">
        <v>164</v>
      </c>
      <c r="V1659" s="17">
        <v>43956</v>
      </c>
      <c r="W1659" t="s">
        <v>0</v>
      </c>
      <c r="X1659">
        <v>9</v>
      </c>
      <c r="Y1659">
        <v>9</v>
      </c>
      <c r="Z1659" t="s">
        <v>393</v>
      </c>
      <c r="AA1659" t="s">
        <v>392</v>
      </c>
    </row>
    <row r="1660" spans="1:27" x14ac:dyDescent="0.2">
      <c r="A1660">
        <v>1658</v>
      </c>
      <c r="B1660" t="s">
        <v>0</v>
      </c>
      <c r="C1660" t="s">
        <v>2389</v>
      </c>
      <c r="D1660" t="s">
        <v>164</v>
      </c>
      <c r="E1660">
        <v>57.17</v>
      </c>
      <c r="F1660">
        <v>-121.572</v>
      </c>
      <c r="G1660">
        <v>1990</v>
      </c>
      <c r="H1660">
        <v>9</v>
      </c>
      <c r="I1660">
        <v>22</v>
      </c>
      <c r="J1660" s="17">
        <v>33138</v>
      </c>
      <c r="M1660" t="s">
        <v>2144</v>
      </c>
      <c r="N1660">
        <v>24080</v>
      </c>
      <c r="O1660" t="s">
        <v>185</v>
      </c>
      <c r="P1660" t="s">
        <v>164</v>
      </c>
      <c r="Q1660" t="s">
        <v>166</v>
      </c>
      <c r="R1660" t="s">
        <v>164</v>
      </c>
      <c r="S1660" t="s">
        <v>2388</v>
      </c>
      <c r="T1660" t="s">
        <v>164</v>
      </c>
      <c r="U1660" t="s">
        <v>164</v>
      </c>
      <c r="V1660" s="17">
        <v>43956</v>
      </c>
      <c r="W1660" t="s">
        <v>0</v>
      </c>
      <c r="X1660">
        <v>9</v>
      </c>
      <c r="Y1660">
        <v>9</v>
      </c>
      <c r="Z1660" t="s">
        <v>393</v>
      </c>
      <c r="AA1660" t="s">
        <v>392</v>
      </c>
    </row>
    <row r="1661" spans="1:27" x14ac:dyDescent="0.2">
      <c r="A1661">
        <v>1659</v>
      </c>
      <c r="B1661" t="s">
        <v>0</v>
      </c>
      <c r="C1661" t="s">
        <v>2387</v>
      </c>
      <c r="D1661" t="s">
        <v>164</v>
      </c>
      <c r="E1661">
        <v>56.295000000000002</v>
      </c>
      <c r="F1661">
        <v>-121.871</v>
      </c>
      <c r="G1661">
        <v>1990</v>
      </c>
      <c r="H1661">
        <v>9</v>
      </c>
      <c r="I1661">
        <v>23</v>
      </c>
      <c r="J1661" s="17">
        <v>33139</v>
      </c>
      <c r="M1661" t="s">
        <v>2144</v>
      </c>
      <c r="N1661">
        <v>395</v>
      </c>
      <c r="O1661" t="s">
        <v>185</v>
      </c>
      <c r="P1661" t="s">
        <v>164</v>
      </c>
      <c r="Q1661" t="s">
        <v>166</v>
      </c>
      <c r="R1661" t="s">
        <v>164</v>
      </c>
      <c r="S1661" t="s">
        <v>2386</v>
      </c>
      <c r="T1661" t="s">
        <v>164</v>
      </c>
      <c r="U1661" t="s">
        <v>164</v>
      </c>
      <c r="V1661" s="17">
        <v>43956</v>
      </c>
      <c r="W1661" t="s">
        <v>0</v>
      </c>
      <c r="X1661">
        <v>9</v>
      </c>
      <c r="Y1661">
        <v>9</v>
      </c>
      <c r="Z1661" t="s">
        <v>393</v>
      </c>
      <c r="AA1661" t="s">
        <v>392</v>
      </c>
    </row>
    <row r="1662" spans="1:27" x14ac:dyDescent="0.2">
      <c r="A1662">
        <v>1660</v>
      </c>
      <c r="B1662" t="s">
        <v>0</v>
      </c>
      <c r="C1662" t="s">
        <v>2385</v>
      </c>
      <c r="D1662" t="s">
        <v>164</v>
      </c>
      <c r="E1662">
        <v>56.393000000000001</v>
      </c>
      <c r="F1662">
        <v>-120.53400000000001</v>
      </c>
      <c r="G1662">
        <v>1990</v>
      </c>
      <c r="H1662">
        <v>9</v>
      </c>
      <c r="I1662">
        <v>22</v>
      </c>
      <c r="J1662" s="17">
        <v>33138</v>
      </c>
      <c r="M1662" t="s">
        <v>2144</v>
      </c>
      <c r="N1662">
        <v>204</v>
      </c>
      <c r="O1662" t="s">
        <v>185</v>
      </c>
      <c r="P1662" t="s">
        <v>164</v>
      </c>
      <c r="Q1662" t="s">
        <v>166</v>
      </c>
      <c r="R1662" t="s">
        <v>164</v>
      </c>
      <c r="S1662" t="s">
        <v>2384</v>
      </c>
      <c r="T1662" t="s">
        <v>164</v>
      </c>
      <c r="U1662" t="s">
        <v>164</v>
      </c>
      <c r="V1662" s="17">
        <v>43956</v>
      </c>
      <c r="W1662" t="s">
        <v>0</v>
      </c>
      <c r="X1662">
        <v>9</v>
      </c>
      <c r="Y1662">
        <v>9</v>
      </c>
      <c r="Z1662" t="s">
        <v>393</v>
      </c>
      <c r="AA1662" t="s">
        <v>392</v>
      </c>
    </row>
    <row r="1663" spans="1:27" x14ac:dyDescent="0.2">
      <c r="A1663">
        <v>1661</v>
      </c>
      <c r="B1663" t="s">
        <v>0</v>
      </c>
      <c r="C1663" t="s">
        <v>2383</v>
      </c>
      <c r="D1663" t="s">
        <v>164</v>
      </c>
      <c r="E1663">
        <v>54.945999999999898</v>
      </c>
      <c r="F1663">
        <v>-121.30200000000001</v>
      </c>
      <c r="G1663">
        <v>1990</v>
      </c>
      <c r="H1663">
        <v>8</v>
      </c>
      <c r="I1663">
        <v>16</v>
      </c>
      <c r="J1663" s="17">
        <v>33101</v>
      </c>
      <c r="M1663" t="s">
        <v>2144</v>
      </c>
      <c r="N1663">
        <v>1424</v>
      </c>
      <c r="O1663" t="s">
        <v>167</v>
      </c>
      <c r="P1663" t="s">
        <v>164</v>
      </c>
      <c r="Q1663" t="s">
        <v>166</v>
      </c>
      <c r="R1663" t="s">
        <v>164</v>
      </c>
      <c r="S1663" t="s">
        <v>2382</v>
      </c>
      <c r="T1663" t="s">
        <v>164</v>
      </c>
      <c r="U1663" t="s">
        <v>164</v>
      </c>
      <c r="V1663" s="17">
        <v>43956</v>
      </c>
      <c r="W1663" t="s">
        <v>0</v>
      </c>
      <c r="X1663">
        <v>14</v>
      </c>
      <c r="Y1663">
        <v>14</v>
      </c>
      <c r="Z1663" t="s">
        <v>163</v>
      </c>
      <c r="AA1663" t="s">
        <v>162</v>
      </c>
    </row>
    <row r="1664" spans="1:27" x14ac:dyDescent="0.2">
      <c r="A1664">
        <v>1662</v>
      </c>
      <c r="B1664" t="s">
        <v>0</v>
      </c>
      <c r="C1664" t="s">
        <v>2381</v>
      </c>
      <c r="D1664" t="s">
        <v>164</v>
      </c>
      <c r="E1664">
        <v>54.009</v>
      </c>
      <c r="F1664">
        <v>-123.803</v>
      </c>
      <c r="G1664">
        <v>1990</v>
      </c>
      <c r="H1664">
        <v>5</v>
      </c>
      <c r="I1664">
        <v>5</v>
      </c>
      <c r="J1664" s="17">
        <v>32998</v>
      </c>
      <c r="M1664" t="s">
        <v>2144</v>
      </c>
      <c r="N1664">
        <v>240</v>
      </c>
      <c r="O1664" t="s">
        <v>185</v>
      </c>
      <c r="P1664" t="s">
        <v>164</v>
      </c>
      <c r="Q1664" t="s">
        <v>166</v>
      </c>
      <c r="R1664" t="s">
        <v>164</v>
      </c>
      <c r="S1664" t="s">
        <v>2380</v>
      </c>
      <c r="T1664" t="s">
        <v>164</v>
      </c>
      <c r="U1664" t="s">
        <v>164</v>
      </c>
      <c r="V1664" s="17">
        <v>43956</v>
      </c>
      <c r="W1664" t="s">
        <v>0</v>
      </c>
      <c r="X1664">
        <v>14</v>
      </c>
      <c r="Y1664">
        <v>14</v>
      </c>
      <c r="Z1664" t="s">
        <v>163</v>
      </c>
      <c r="AA1664" t="s">
        <v>162</v>
      </c>
    </row>
    <row r="1665" spans="1:27" x14ac:dyDescent="0.2">
      <c r="A1665">
        <v>1663</v>
      </c>
      <c r="B1665" t="s">
        <v>0</v>
      </c>
      <c r="C1665" t="s">
        <v>2379</v>
      </c>
      <c r="D1665" t="s">
        <v>164</v>
      </c>
      <c r="E1665">
        <v>52.716999999999899</v>
      </c>
      <c r="F1665">
        <v>-126.333</v>
      </c>
      <c r="G1665">
        <v>1994</v>
      </c>
      <c r="H1665">
        <v>7</v>
      </c>
      <c r="I1665">
        <v>25</v>
      </c>
      <c r="J1665" s="17">
        <v>34540</v>
      </c>
      <c r="M1665" t="s">
        <v>2144</v>
      </c>
      <c r="N1665">
        <v>592</v>
      </c>
      <c r="O1665" t="s">
        <v>167</v>
      </c>
      <c r="P1665" t="s">
        <v>164</v>
      </c>
      <c r="Q1665" t="s">
        <v>166</v>
      </c>
      <c r="R1665" t="s">
        <v>164</v>
      </c>
      <c r="S1665" t="s">
        <v>2378</v>
      </c>
      <c r="T1665" t="s">
        <v>164</v>
      </c>
      <c r="U1665" t="s">
        <v>164</v>
      </c>
      <c r="V1665" s="17">
        <v>43956</v>
      </c>
      <c r="W1665" t="s">
        <v>0</v>
      </c>
      <c r="X1665">
        <v>13</v>
      </c>
      <c r="Y1665">
        <v>13</v>
      </c>
      <c r="Z1665" t="s">
        <v>208</v>
      </c>
      <c r="AA1665" t="s">
        <v>207</v>
      </c>
    </row>
    <row r="1666" spans="1:27" x14ac:dyDescent="0.2">
      <c r="A1666">
        <v>1664</v>
      </c>
      <c r="B1666" t="s">
        <v>0</v>
      </c>
      <c r="C1666" t="s">
        <v>2377</v>
      </c>
      <c r="D1666" t="s">
        <v>164</v>
      </c>
      <c r="E1666">
        <v>53.363</v>
      </c>
      <c r="F1666">
        <v>-126.873</v>
      </c>
      <c r="G1666">
        <v>1994</v>
      </c>
      <c r="H1666">
        <v>6</v>
      </c>
      <c r="I1666">
        <v>26</v>
      </c>
      <c r="J1666" s="17">
        <v>34511</v>
      </c>
      <c r="M1666" t="s">
        <v>2144</v>
      </c>
      <c r="N1666">
        <v>352</v>
      </c>
      <c r="O1666" t="s">
        <v>185</v>
      </c>
      <c r="P1666" t="s">
        <v>164</v>
      </c>
      <c r="Q1666" t="s">
        <v>166</v>
      </c>
      <c r="R1666" t="s">
        <v>164</v>
      </c>
      <c r="S1666" t="s">
        <v>2376</v>
      </c>
      <c r="T1666" t="s">
        <v>164</v>
      </c>
      <c r="U1666" t="s">
        <v>164</v>
      </c>
      <c r="V1666" s="17">
        <v>43956</v>
      </c>
      <c r="W1666" t="s">
        <v>0</v>
      </c>
      <c r="X1666">
        <v>14</v>
      </c>
      <c r="Y1666">
        <v>14</v>
      </c>
      <c r="Z1666" t="s">
        <v>163</v>
      </c>
      <c r="AA1666" t="s">
        <v>162</v>
      </c>
    </row>
    <row r="1667" spans="1:27" x14ac:dyDescent="0.2">
      <c r="A1667">
        <v>1665</v>
      </c>
      <c r="B1667" t="s">
        <v>0</v>
      </c>
      <c r="C1667" t="s">
        <v>2375</v>
      </c>
      <c r="D1667" t="s">
        <v>164</v>
      </c>
      <c r="E1667">
        <v>53.17</v>
      </c>
      <c r="F1667">
        <v>-122.94</v>
      </c>
      <c r="G1667">
        <v>1990</v>
      </c>
      <c r="H1667">
        <v>5</v>
      </c>
      <c r="I1667">
        <v>5</v>
      </c>
      <c r="J1667" s="17">
        <v>32998</v>
      </c>
      <c r="M1667" t="s">
        <v>2144</v>
      </c>
      <c r="N1667">
        <v>360</v>
      </c>
      <c r="O1667" t="s">
        <v>185</v>
      </c>
      <c r="P1667" t="s">
        <v>164</v>
      </c>
      <c r="Q1667" t="s">
        <v>166</v>
      </c>
      <c r="R1667" t="s">
        <v>164</v>
      </c>
      <c r="S1667" t="s">
        <v>2374</v>
      </c>
      <c r="T1667" t="s">
        <v>164</v>
      </c>
      <c r="U1667" t="s">
        <v>164</v>
      </c>
      <c r="V1667" s="17">
        <v>43956</v>
      </c>
      <c r="W1667" t="s">
        <v>0</v>
      </c>
      <c r="X1667">
        <v>14</v>
      </c>
      <c r="Y1667">
        <v>14</v>
      </c>
      <c r="Z1667" t="s">
        <v>163</v>
      </c>
      <c r="AA1667" t="s">
        <v>162</v>
      </c>
    </row>
    <row r="1668" spans="1:27" x14ac:dyDescent="0.2">
      <c r="A1668">
        <v>1666</v>
      </c>
      <c r="B1668" t="s">
        <v>0</v>
      </c>
      <c r="C1668" t="s">
        <v>2373</v>
      </c>
      <c r="D1668" t="s">
        <v>164</v>
      </c>
      <c r="E1668">
        <v>53.438000000000002</v>
      </c>
      <c r="F1668">
        <v>-122.325999999999</v>
      </c>
      <c r="G1668">
        <v>1990</v>
      </c>
      <c r="H1668">
        <v>9</v>
      </c>
      <c r="I1668">
        <v>11</v>
      </c>
      <c r="J1668" s="17">
        <v>33127</v>
      </c>
      <c r="M1668" t="s">
        <v>2144</v>
      </c>
      <c r="N1668">
        <v>356</v>
      </c>
      <c r="O1668" t="s">
        <v>185</v>
      </c>
      <c r="P1668" t="s">
        <v>164</v>
      </c>
      <c r="Q1668" t="s">
        <v>166</v>
      </c>
      <c r="R1668" t="s">
        <v>164</v>
      </c>
      <c r="S1668" t="s">
        <v>2372</v>
      </c>
      <c r="T1668" t="s">
        <v>164</v>
      </c>
      <c r="U1668" t="s">
        <v>164</v>
      </c>
      <c r="V1668" s="17">
        <v>43956</v>
      </c>
      <c r="W1668" t="s">
        <v>0</v>
      </c>
      <c r="X1668">
        <v>14</v>
      </c>
      <c r="Y1668">
        <v>14</v>
      </c>
      <c r="Z1668" t="s">
        <v>163</v>
      </c>
      <c r="AA1668" t="s">
        <v>162</v>
      </c>
    </row>
    <row r="1669" spans="1:27" x14ac:dyDescent="0.2">
      <c r="A1669">
        <v>1667</v>
      </c>
      <c r="B1669" t="s">
        <v>0</v>
      </c>
      <c r="C1669" t="s">
        <v>2371</v>
      </c>
      <c r="D1669" t="s">
        <v>164</v>
      </c>
      <c r="E1669">
        <v>52.92</v>
      </c>
      <c r="F1669">
        <v>-124.30500000000001</v>
      </c>
      <c r="G1669">
        <v>1990</v>
      </c>
      <c r="H1669">
        <v>5</v>
      </c>
      <c r="I1669">
        <v>5</v>
      </c>
      <c r="J1669" s="17">
        <v>32998</v>
      </c>
      <c r="M1669" t="s">
        <v>2144</v>
      </c>
      <c r="N1669">
        <v>205</v>
      </c>
      <c r="O1669" t="s">
        <v>185</v>
      </c>
      <c r="P1669" t="s">
        <v>164</v>
      </c>
      <c r="Q1669" t="s">
        <v>166</v>
      </c>
      <c r="R1669" t="s">
        <v>164</v>
      </c>
      <c r="S1669" t="s">
        <v>2370</v>
      </c>
      <c r="T1669" t="s">
        <v>164</v>
      </c>
      <c r="U1669" t="s">
        <v>164</v>
      </c>
      <c r="V1669" s="17">
        <v>43956</v>
      </c>
      <c r="W1669" t="s">
        <v>0</v>
      </c>
      <c r="X1669">
        <v>14</v>
      </c>
      <c r="Y1669">
        <v>14</v>
      </c>
      <c r="Z1669" t="s">
        <v>163</v>
      </c>
      <c r="AA1669" t="s">
        <v>162</v>
      </c>
    </row>
    <row r="1670" spans="1:27" x14ac:dyDescent="0.2">
      <c r="A1670">
        <v>1668</v>
      </c>
      <c r="B1670" t="s">
        <v>0</v>
      </c>
      <c r="C1670" t="s">
        <v>2369</v>
      </c>
      <c r="D1670" t="s">
        <v>164</v>
      </c>
      <c r="E1670">
        <v>51.957999999999899</v>
      </c>
      <c r="F1670">
        <v>-117.792</v>
      </c>
      <c r="G1670">
        <v>1994</v>
      </c>
      <c r="H1670">
        <v>8</v>
      </c>
      <c r="I1670">
        <v>3</v>
      </c>
      <c r="J1670" s="17">
        <v>34549</v>
      </c>
      <c r="M1670" t="s">
        <v>2144</v>
      </c>
      <c r="N1670">
        <v>560</v>
      </c>
      <c r="O1670" t="s">
        <v>167</v>
      </c>
      <c r="P1670" t="s">
        <v>164</v>
      </c>
      <c r="Q1670" t="s">
        <v>166</v>
      </c>
      <c r="R1670" t="s">
        <v>164</v>
      </c>
      <c r="S1670" t="s">
        <v>2368</v>
      </c>
      <c r="T1670" t="s">
        <v>164</v>
      </c>
      <c r="U1670" t="s">
        <v>164</v>
      </c>
      <c r="V1670" s="17">
        <v>43956</v>
      </c>
      <c r="W1670" t="s">
        <v>0</v>
      </c>
      <c r="X1670">
        <v>14</v>
      </c>
      <c r="Y1670">
        <v>14</v>
      </c>
      <c r="Z1670" t="s">
        <v>163</v>
      </c>
      <c r="AA1670" t="s">
        <v>162</v>
      </c>
    </row>
    <row r="1671" spans="1:27" x14ac:dyDescent="0.2">
      <c r="A1671">
        <v>1669</v>
      </c>
      <c r="B1671" t="s">
        <v>0</v>
      </c>
      <c r="C1671" t="s">
        <v>2367</v>
      </c>
      <c r="D1671" t="s">
        <v>164</v>
      </c>
      <c r="E1671">
        <v>52.274999999999899</v>
      </c>
      <c r="F1671">
        <v>-118.53700000000001</v>
      </c>
      <c r="G1671">
        <v>1994</v>
      </c>
      <c r="H1671">
        <v>9</v>
      </c>
      <c r="I1671">
        <v>14</v>
      </c>
      <c r="J1671" s="17">
        <v>34591</v>
      </c>
      <c r="M1671" t="s">
        <v>2144</v>
      </c>
      <c r="N1671">
        <v>342</v>
      </c>
      <c r="O1671" t="s">
        <v>185</v>
      </c>
      <c r="P1671" t="s">
        <v>164</v>
      </c>
      <c r="Q1671" t="s">
        <v>166</v>
      </c>
      <c r="R1671" t="s">
        <v>164</v>
      </c>
      <c r="S1671" t="s">
        <v>2366</v>
      </c>
      <c r="T1671" t="s">
        <v>164</v>
      </c>
      <c r="U1671" t="s">
        <v>164</v>
      </c>
      <c r="V1671" s="17">
        <v>43956</v>
      </c>
      <c r="W1671" t="s">
        <v>0</v>
      </c>
      <c r="X1671">
        <v>14</v>
      </c>
      <c r="Y1671">
        <v>14</v>
      </c>
      <c r="Z1671" t="s">
        <v>163</v>
      </c>
      <c r="AA1671" t="s">
        <v>162</v>
      </c>
    </row>
    <row r="1672" spans="1:27" x14ac:dyDescent="0.2">
      <c r="A1672">
        <v>1670</v>
      </c>
      <c r="B1672" t="s">
        <v>0</v>
      </c>
      <c r="C1672" t="s">
        <v>2365</v>
      </c>
      <c r="D1672" t="s">
        <v>164</v>
      </c>
      <c r="E1672">
        <v>52.204999999999899</v>
      </c>
      <c r="F1672">
        <v>-125.709</v>
      </c>
      <c r="G1672">
        <v>1990</v>
      </c>
      <c r="H1672">
        <v>5</v>
      </c>
      <c r="I1672">
        <v>4</v>
      </c>
      <c r="J1672" s="17">
        <v>32997</v>
      </c>
      <c r="M1672" t="s">
        <v>2144</v>
      </c>
      <c r="N1672">
        <v>495</v>
      </c>
      <c r="O1672" t="s">
        <v>185</v>
      </c>
      <c r="P1672" t="s">
        <v>164</v>
      </c>
      <c r="Q1672" t="s">
        <v>166</v>
      </c>
      <c r="R1672" t="s">
        <v>164</v>
      </c>
      <c r="S1672" t="s">
        <v>2364</v>
      </c>
      <c r="T1672" t="s">
        <v>164</v>
      </c>
      <c r="U1672" t="s">
        <v>164</v>
      </c>
      <c r="V1672" s="17">
        <v>43956</v>
      </c>
      <c r="W1672" t="s">
        <v>0</v>
      </c>
      <c r="X1672">
        <v>14</v>
      </c>
      <c r="Y1672">
        <v>14</v>
      </c>
      <c r="Z1672" t="s">
        <v>163</v>
      </c>
      <c r="AA1672" t="s">
        <v>162</v>
      </c>
    </row>
    <row r="1673" spans="1:27" x14ac:dyDescent="0.2">
      <c r="A1673">
        <v>1671</v>
      </c>
      <c r="B1673" t="s">
        <v>0</v>
      </c>
      <c r="C1673" t="s">
        <v>2363</v>
      </c>
      <c r="D1673" t="s">
        <v>164</v>
      </c>
      <c r="E1673">
        <v>51.4729999999999</v>
      </c>
      <c r="F1673">
        <v>-125.65600000000001</v>
      </c>
      <c r="G1673">
        <v>1990</v>
      </c>
      <c r="H1673">
        <v>8</v>
      </c>
      <c r="I1673">
        <v>8</v>
      </c>
      <c r="J1673" s="17">
        <v>33093</v>
      </c>
      <c r="M1673" t="s">
        <v>2144</v>
      </c>
      <c r="N1673">
        <v>1255</v>
      </c>
      <c r="O1673" t="s">
        <v>167</v>
      </c>
      <c r="P1673" t="s">
        <v>164</v>
      </c>
      <c r="Q1673" t="s">
        <v>166</v>
      </c>
      <c r="R1673" t="s">
        <v>164</v>
      </c>
      <c r="S1673" t="s">
        <v>2362</v>
      </c>
      <c r="T1673" t="s">
        <v>164</v>
      </c>
      <c r="U1673" t="s">
        <v>164</v>
      </c>
      <c r="V1673" s="17">
        <v>43956</v>
      </c>
      <c r="W1673" t="s">
        <v>0</v>
      </c>
      <c r="X1673">
        <v>13</v>
      </c>
      <c r="Y1673">
        <v>13</v>
      </c>
      <c r="Z1673" t="s">
        <v>208</v>
      </c>
      <c r="AA1673" t="s">
        <v>207</v>
      </c>
    </row>
    <row r="1674" spans="1:27" x14ac:dyDescent="0.2">
      <c r="A1674">
        <v>1672</v>
      </c>
      <c r="B1674" t="s">
        <v>0</v>
      </c>
      <c r="C1674" t="s">
        <v>2361</v>
      </c>
      <c r="D1674" t="s">
        <v>164</v>
      </c>
      <c r="E1674">
        <v>51.866</v>
      </c>
      <c r="F1674">
        <v>-126.66800000000001</v>
      </c>
      <c r="G1674">
        <v>1990</v>
      </c>
      <c r="H1674">
        <v>8</v>
      </c>
      <c r="I1674">
        <v>12</v>
      </c>
      <c r="J1674" s="17">
        <v>33097</v>
      </c>
      <c r="M1674" t="s">
        <v>2144</v>
      </c>
      <c r="N1674">
        <v>1000</v>
      </c>
      <c r="O1674" t="s">
        <v>167</v>
      </c>
      <c r="P1674" t="s">
        <v>164</v>
      </c>
      <c r="Q1674" t="s">
        <v>166</v>
      </c>
      <c r="R1674" t="s">
        <v>164</v>
      </c>
      <c r="S1674" t="s">
        <v>2360</v>
      </c>
      <c r="T1674" t="s">
        <v>164</v>
      </c>
      <c r="U1674" t="s">
        <v>164</v>
      </c>
      <c r="V1674" s="17">
        <v>43956</v>
      </c>
      <c r="W1674" t="s">
        <v>0</v>
      </c>
      <c r="X1674">
        <v>13</v>
      </c>
      <c r="Y1674">
        <v>13</v>
      </c>
      <c r="Z1674" t="s">
        <v>208</v>
      </c>
      <c r="AA1674" t="s">
        <v>207</v>
      </c>
    </row>
    <row r="1675" spans="1:27" x14ac:dyDescent="0.2">
      <c r="A1675">
        <v>1673</v>
      </c>
      <c r="B1675" t="s">
        <v>0</v>
      </c>
      <c r="C1675" t="s">
        <v>2359</v>
      </c>
      <c r="D1675" t="s">
        <v>164</v>
      </c>
      <c r="E1675">
        <v>51.820999999999898</v>
      </c>
      <c r="F1675">
        <v>-126.381</v>
      </c>
      <c r="G1675">
        <v>1990</v>
      </c>
      <c r="H1675">
        <v>8</v>
      </c>
      <c r="I1675">
        <v>11</v>
      </c>
      <c r="J1675" s="17">
        <v>33096</v>
      </c>
      <c r="M1675" t="s">
        <v>2144</v>
      </c>
      <c r="N1675">
        <v>1500</v>
      </c>
      <c r="O1675" t="s">
        <v>167</v>
      </c>
      <c r="P1675" t="s">
        <v>164</v>
      </c>
      <c r="Q1675" t="s">
        <v>166</v>
      </c>
      <c r="R1675" t="s">
        <v>164</v>
      </c>
      <c r="S1675" t="s">
        <v>2358</v>
      </c>
      <c r="T1675" t="s">
        <v>164</v>
      </c>
      <c r="U1675" t="s">
        <v>164</v>
      </c>
      <c r="V1675" s="17">
        <v>43956</v>
      </c>
      <c r="W1675" t="s">
        <v>0</v>
      </c>
      <c r="X1675">
        <v>13</v>
      </c>
      <c r="Y1675">
        <v>13</v>
      </c>
      <c r="Z1675" t="s">
        <v>208</v>
      </c>
      <c r="AA1675" t="s">
        <v>207</v>
      </c>
    </row>
    <row r="1676" spans="1:27" x14ac:dyDescent="0.2">
      <c r="A1676">
        <v>1674</v>
      </c>
      <c r="B1676" t="s">
        <v>0</v>
      </c>
      <c r="C1676" t="s">
        <v>2357</v>
      </c>
      <c r="D1676" t="s">
        <v>164</v>
      </c>
      <c r="E1676">
        <v>51.25</v>
      </c>
      <c r="F1676">
        <v>-120.133</v>
      </c>
      <c r="G1676">
        <v>1994</v>
      </c>
      <c r="H1676">
        <v>7</v>
      </c>
      <c r="I1676">
        <v>29</v>
      </c>
      <c r="J1676" s="17">
        <v>34544</v>
      </c>
      <c r="M1676" t="s">
        <v>2144</v>
      </c>
      <c r="N1676">
        <v>420</v>
      </c>
      <c r="O1676" t="s">
        <v>185</v>
      </c>
      <c r="P1676" t="s">
        <v>164</v>
      </c>
      <c r="Q1676" t="s">
        <v>166</v>
      </c>
      <c r="R1676" t="s">
        <v>164</v>
      </c>
      <c r="S1676" t="s">
        <v>2356</v>
      </c>
      <c r="T1676" t="s">
        <v>164</v>
      </c>
      <c r="U1676" t="s">
        <v>164</v>
      </c>
      <c r="V1676" s="17">
        <v>43956</v>
      </c>
      <c r="W1676" t="s">
        <v>0</v>
      </c>
      <c r="X1676">
        <v>14</v>
      </c>
      <c r="Y1676">
        <v>14</v>
      </c>
      <c r="Z1676" t="s">
        <v>163</v>
      </c>
      <c r="AA1676" t="s">
        <v>162</v>
      </c>
    </row>
    <row r="1677" spans="1:27" x14ac:dyDescent="0.2">
      <c r="A1677">
        <v>1675</v>
      </c>
      <c r="B1677" t="s">
        <v>0</v>
      </c>
      <c r="C1677" t="s">
        <v>2355</v>
      </c>
      <c r="D1677" t="s">
        <v>164</v>
      </c>
      <c r="E1677">
        <v>51.536000000000001</v>
      </c>
      <c r="F1677">
        <v>-124.184</v>
      </c>
      <c r="G1677">
        <v>1990</v>
      </c>
      <c r="H1677">
        <v>5</v>
      </c>
      <c r="I1677">
        <v>5</v>
      </c>
      <c r="J1677" s="17">
        <v>32998</v>
      </c>
      <c r="M1677" t="s">
        <v>2144</v>
      </c>
      <c r="N1677">
        <v>210</v>
      </c>
      <c r="O1677" t="s">
        <v>185</v>
      </c>
      <c r="P1677" t="s">
        <v>164</v>
      </c>
      <c r="Q1677" t="s">
        <v>166</v>
      </c>
      <c r="R1677" t="s">
        <v>164</v>
      </c>
      <c r="S1677" t="s">
        <v>2354</v>
      </c>
      <c r="T1677" t="s">
        <v>164</v>
      </c>
      <c r="U1677" t="s">
        <v>164</v>
      </c>
      <c r="V1677" s="17">
        <v>43956</v>
      </c>
      <c r="W1677" t="s">
        <v>0</v>
      </c>
      <c r="X1677">
        <v>14</v>
      </c>
      <c r="Y1677">
        <v>14</v>
      </c>
      <c r="Z1677" t="s">
        <v>163</v>
      </c>
      <c r="AA1677" t="s">
        <v>162</v>
      </c>
    </row>
    <row r="1678" spans="1:27" x14ac:dyDescent="0.2">
      <c r="A1678">
        <v>1676</v>
      </c>
      <c r="B1678" t="s">
        <v>0</v>
      </c>
      <c r="C1678" t="s">
        <v>2353</v>
      </c>
      <c r="D1678" t="s">
        <v>164</v>
      </c>
      <c r="E1678">
        <v>51.2229999999999</v>
      </c>
      <c r="F1678">
        <v>-123.77200000000001</v>
      </c>
      <c r="G1678">
        <v>1990</v>
      </c>
      <c r="H1678">
        <v>9</v>
      </c>
      <c r="I1678">
        <v>28</v>
      </c>
      <c r="J1678" s="17">
        <v>33144</v>
      </c>
      <c r="M1678" t="s">
        <v>2144</v>
      </c>
      <c r="N1678">
        <v>204</v>
      </c>
      <c r="O1678" t="s">
        <v>185</v>
      </c>
      <c r="P1678" t="s">
        <v>164</v>
      </c>
      <c r="Q1678" t="s">
        <v>166</v>
      </c>
      <c r="R1678" t="s">
        <v>164</v>
      </c>
      <c r="S1678" t="s">
        <v>2352</v>
      </c>
      <c r="T1678" t="s">
        <v>164</v>
      </c>
      <c r="U1678" t="s">
        <v>164</v>
      </c>
      <c r="V1678" s="17">
        <v>43956</v>
      </c>
      <c r="W1678" t="s">
        <v>0</v>
      </c>
      <c r="X1678">
        <v>14</v>
      </c>
      <c r="Y1678">
        <v>14</v>
      </c>
      <c r="Z1678" t="s">
        <v>163</v>
      </c>
      <c r="AA1678" t="s">
        <v>162</v>
      </c>
    </row>
    <row r="1679" spans="1:27" x14ac:dyDescent="0.2">
      <c r="A1679">
        <v>1677</v>
      </c>
      <c r="B1679" t="s">
        <v>0</v>
      </c>
      <c r="C1679" t="s">
        <v>2351</v>
      </c>
      <c r="D1679" t="s">
        <v>164</v>
      </c>
      <c r="E1679">
        <v>50.5</v>
      </c>
      <c r="F1679">
        <v>-116.15</v>
      </c>
      <c r="G1679">
        <v>1994</v>
      </c>
      <c r="H1679">
        <v>7</v>
      </c>
      <c r="I1679">
        <v>26</v>
      </c>
      <c r="J1679" s="17">
        <v>34541</v>
      </c>
      <c r="M1679" t="s">
        <v>2144</v>
      </c>
      <c r="N1679">
        <v>866</v>
      </c>
      <c r="O1679" t="s">
        <v>167</v>
      </c>
      <c r="P1679" t="s">
        <v>164</v>
      </c>
      <c r="Q1679" t="s">
        <v>166</v>
      </c>
      <c r="R1679" t="s">
        <v>164</v>
      </c>
      <c r="S1679" t="s">
        <v>2350</v>
      </c>
      <c r="T1679" t="s">
        <v>164</v>
      </c>
      <c r="U1679" t="s">
        <v>164</v>
      </c>
      <c r="V1679" s="17">
        <v>43956</v>
      </c>
      <c r="W1679" t="s">
        <v>0</v>
      </c>
      <c r="X1679">
        <v>14</v>
      </c>
      <c r="Y1679">
        <v>14</v>
      </c>
      <c r="Z1679" t="s">
        <v>163</v>
      </c>
      <c r="AA1679" t="s">
        <v>162</v>
      </c>
    </row>
    <row r="1680" spans="1:27" x14ac:dyDescent="0.2">
      <c r="A1680">
        <v>1678</v>
      </c>
      <c r="B1680" t="s">
        <v>0</v>
      </c>
      <c r="C1680" t="s">
        <v>2349</v>
      </c>
      <c r="D1680" t="s">
        <v>164</v>
      </c>
      <c r="E1680">
        <v>50.799999999999898</v>
      </c>
      <c r="F1680">
        <v>-121.849999999999</v>
      </c>
      <c r="G1680">
        <v>1994</v>
      </c>
      <c r="H1680">
        <v>8</v>
      </c>
      <c r="I1680">
        <v>1</v>
      </c>
      <c r="J1680" s="17">
        <v>34547</v>
      </c>
      <c r="M1680" t="s">
        <v>2144</v>
      </c>
      <c r="N1680">
        <v>1515</v>
      </c>
      <c r="O1680" t="s">
        <v>185</v>
      </c>
      <c r="P1680" t="s">
        <v>164</v>
      </c>
      <c r="Q1680" t="s">
        <v>166</v>
      </c>
      <c r="R1680" t="s">
        <v>164</v>
      </c>
      <c r="S1680" t="s">
        <v>2348</v>
      </c>
      <c r="T1680" t="s">
        <v>164</v>
      </c>
      <c r="U1680" t="s">
        <v>164</v>
      </c>
      <c r="V1680" s="17">
        <v>43956</v>
      </c>
      <c r="W1680" t="s">
        <v>0</v>
      </c>
      <c r="X1680">
        <v>14</v>
      </c>
      <c r="Y1680">
        <v>14</v>
      </c>
      <c r="Z1680" t="s">
        <v>163</v>
      </c>
      <c r="AA1680" t="s">
        <v>162</v>
      </c>
    </row>
    <row r="1681" spans="1:27" x14ac:dyDescent="0.2">
      <c r="A1681">
        <v>1679</v>
      </c>
      <c r="B1681" t="s">
        <v>0</v>
      </c>
      <c r="C1681" t="s">
        <v>2347</v>
      </c>
      <c r="D1681" t="s">
        <v>164</v>
      </c>
      <c r="E1681">
        <v>50.633000000000003</v>
      </c>
      <c r="F1681">
        <v>-121.367</v>
      </c>
      <c r="G1681">
        <v>1994</v>
      </c>
      <c r="H1681">
        <v>8</v>
      </c>
      <c r="I1681">
        <v>5</v>
      </c>
      <c r="J1681" s="17">
        <v>34551</v>
      </c>
      <c r="M1681" t="s">
        <v>2144</v>
      </c>
      <c r="N1681">
        <v>361</v>
      </c>
      <c r="O1681" t="s">
        <v>185</v>
      </c>
      <c r="P1681" t="s">
        <v>164</v>
      </c>
      <c r="Q1681" t="s">
        <v>166</v>
      </c>
      <c r="R1681" t="s">
        <v>164</v>
      </c>
      <c r="S1681" t="s">
        <v>2346</v>
      </c>
      <c r="T1681" t="s">
        <v>164</v>
      </c>
      <c r="U1681" t="s">
        <v>164</v>
      </c>
      <c r="V1681" s="17">
        <v>43956</v>
      </c>
      <c r="W1681" t="s">
        <v>0</v>
      </c>
      <c r="X1681">
        <v>14</v>
      </c>
      <c r="Y1681">
        <v>14</v>
      </c>
      <c r="Z1681" t="s">
        <v>163</v>
      </c>
      <c r="AA1681" t="s">
        <v>162</v>
      </c>
    </row>
    <row r="1682" spans="1:27" x14ac:dyDescent="0.2">
      <c r="A1682">
        <v>1680</v>
      </c>
      <c r="B1682" t="s">
        <v>0</v>
      </c>
      <c r="C1682" t="s">
        <v>2345</v>
      </c>
      <c r="D1682" t="s">
        <v>164</v>
      </c>
      <c r="E1682">
        <v>50.767000000000003</v>
      </c>
      <c r="F1682">
        <v>-121.083</v>
      </c>
      <c r="G1682">
        <v>1994</v>
      </c>
      <c r="H1682">
        <v>6</v>
      </c>
      <c r="I1682">
        <v>1</v>
      </c>
      <c r="J1682" s="17">
        <v>34486</v>
      </c>
      <c r="M1682" t="s">
        <v>2144</v>
      </c>
      <c r="N1682">
        <v>275</v>
      </c>
      <c r="O1682" t="s">
        <v>185</v>
      </c>
      <c r="P1682" t="s">
        <v>164</v>
      </c>
      <c r="Q1682" t="s">
        <v>166</v>
      </c>
      <c r="R1682" t="s">
        <v>164</v>
      </c>
      <c r="S1682" t="s">
        <v>2344</v>
      </c>
      <c r="T1682" t="s">
        <v>164</v>
      </c>
      <c r="U1682" t="s">
        <v>164</v>
      </c>
      <c r="V1682" s="17">
        <v>43956</v>
      </c>
      <c r="W1682" t="s">
        <v>0</v>
      </c>
      <c r="X1682">
        <v>14</v>
      </c>
      <c r="Y1682">
        <v>14</v>
      </c>
      <c r="Z1682" t="s">
        <v>163</v>
      </c>
      <c r="AA1682" t="s">
        <v>162</v>
      </c>
    </row>
    <row r="1683" spans="1:27" x14ac:dyDescent="0.2">
      <c r="A1683">
        <v>1681</v>
      </c>
      <c r="B1683" t="s">
        <v>0</v>
      </c>
      <c r="C1683" t="s">
        <v>2343</v>
      </c>
      <c r="D1683" t="s">
        <v>164</v>
      </c>
      <c r="E1683">
        <v>49</v>
      </c>
      <c r="F1683">
        <v>-114.367</v>
      </c>
      <c r="G1683">
        <v>1994</v>
      </c>
      <c r="H1683">
        <v>8</v>
      </c>
      <c r="I1683">
        <v>12</v>
      </c>
      <c r="J1683" s="17">
        <v>34558</v>
      </c>
      <c r="M1683" t="s">
        <v>2144</v>
      </c>
      <c r="N1683">
        <v>1403.5</v>
      </c>
      <c r="O1683" t="s">
        <v>167</v>
      </c>
      <c r="P1683" t="s">
        <v>164</v>
      </c>
      <c r="Q1683" t="s">
        <v>166</v>
      </c>
      <c r="R1683" t="s">
        <v>164</v>
      </c>
      <c r="S1683" t="s">
        <v>2342</v>
      </c>
      <c r="T1683" t="s">
        <v>164</v>
      </c>
      <c r="U1683" t="s">
        <v>164</v>
      </c>
      <c r="V1683" s="17">
        <v>43956</v>
      </c>
      <c r="W1683" t="s">
        <v>0</v>
      </c>
      <c r="X1683">
        <v>14</v>
      </c>
      <c r="Y1683">
        <v>14</v>
      </c>
      <c r="Z1683" t="s">
        <v>163</v>
      </c>
      <c r="AA1683" t="s">
        <v>162</v>
      </c>
    </row>
    <row r="1684" spans="1:27" x14ac:dyDescent="0.2">
      <c r="A1684">
        <v>1682</v>
      </c>
      <c r="B1684" t="s">
        <v>0</v>
      </c>
      <c r="C1684" t="s">
        <v>2341</v>
      </c>
      <c r="D1684" t="s">
        <v>164</v>
      </c>
      <c r="E1684">
        <v>49.45</v>
      </c>
      <c r="F1684">
        <v>-120.65</v>
      </c>
      <c r="G1684">
        <v>1994</v>
      </c>
      <c r="H1684">
        <v>7</v>
      </c>
      <c r="I1684">
        <v>23</v>
      </c>
      <c r="J1684" s="17">
        <v>34538</v>
      </c>
      <c r="M1684" t="s">
        <v>2144</v>
      </c>
      <c r="N1684">
        <v>230</v>
      </c>
      <c r="O1684" t="s">
        <v>167</v>
      </c>
      <c r="P1684" t="s">
        <v>164</v>
      </c>
      <c r="Q1684" t="s">
        <v>166</v>
      </c>
      <c r="R1684" t="s">
        <v>164</v>
      </c>
      <c r="S1684" t="s">
        <v>2340</v>
      </c>
      <c r="T1684" t="s">
        <v>164</v>
      </c>
      <c r="U1684" t="s">
        <v>164</v>
      </c>
      <c r="V1684" s="17">
        <v>43956</v>
      </c>
      <c r="W1684" t="s">
        <v>0</v>
      </c>
      <c r="X1684">
        <v>14</v>
      </c>
      <c r="Y1684">
        <v>14</v>
      </c>
      <c r="Z1684" t="s">
        <v>163</v>
      </c>
      <c r="AA1684" t="s">
        <v>162</v>
      </c>
    </row>
    <row r="1685" spans="1:27" x14ac:dyDescent="0.2">
      <c r="A1685">
        <v>1683</v>
      </c>
      <c r="B1685" t="s">
        <v>0</v>
      </c>
      <c r="C1685" t="s">
        <v>2339</v>
      </c>
      <c r="D1685" t="s">
        <v>164</v>
      </c>
      <c r="E1685">
        <v>50.375</v>
      </c>
      <c r="F1685">
        <v>-120.533</v>
      </c>
      <c r="G1685">
        <v>1994</v>
      </c>
      <c r="H1685">
        <v>7</v>
      </c>
      <c r="I1685">
        <v>24</v>
      </c>
      <c r="J1685" s="17">
        <v>34539</v>
      </c>
      <c r="M1685" t="s">
        <v>2144</v>
      </c>
      <c r="N1685">
        <v>1755.7</v>
      </c>
      <c r="O1685" t="s">
        <v>167</v>
      </c>
      <c r="P1685" t="s">
        <v>164</v>
      </c>
      <c r="Q1685" t="s">
        <v>166</v>
      </c>
      <c r="R1685" t="s">
        <v>164</v>
      </c>
      <c r="S1685" t="s">
        <v>2338</v>
      </c>
      <c r="T1685" t="s">
        <v>164</v>
      </c>
      <c r="U1685" t="s">
        <v>164</v>
      </c>
      <c r="V1685" s="17">
        <v>43956</v>
      </c>
      <c r="W1685" t="s">
        <v>0</v>
      </c>
      <c r="X1685">
        <v>14</v>
      </c>
      <c r="Y1685">
        <v>14</v>
      </c>
      <c r="Z1685" t="s">
        <v>163</v>
      </c>
      <c r="AA1685" t="s">
        <v>162</v>
      </c>
    </row>
    <row r="1686" spans="1:27" x14ac:dyDescent="0.2">
      <c r="A1686">
        <v>1684</v>
      </c>
      <c r="B1686" t="s">
        <v>0</v>
      </c>
      <c r="C1686" t="s">
        <v>2337</v>
      </c>
      <c r="D1686" t="s">
        <v>164</v>
      </c>
      <c r="E1686">
        <v>49.417000000000002</v>
      </c>
      <c r="F1686">
        <v>-115.917</v>
      </c>
      <c r="G1686">
        <v>1994</v>
      </c>
      <c r="H1686">
        <v>8</v>
      </c>
      <c r="I1686">
        <v>14</v>
      </c>
      <c r="J1686" s="17">
        <v>34560</v>
      </c>
      <c r="M1686" t="s">
        <v>2144</v>
      </c>
      <c r="N1686">
        <v>1066</v>
      </c>
      <c r="O1686" t="s">
        <v>167</v>
      </c>
      <c r="P1686" t="s">
        <v>164</v>
      </c>
      <c r="Q1686" t="s">
        <v>166</v>
      </c>
      <c r="R1686" t="s">
        <v>164</v>
      </c>
      <c r="S1686" t="s">
        <v>2336</v>
      </c>
      <c r="T1686" t="s">
        <v>164</v>
      </c>
      <c r="U1686" t="s">
        <v>164</v>
      </c>
      <c r="V1686" s="17">
        <v>43956</v>
      </c>
      <c r="W1686" t="s">
        <v>0</v>
      </c>
      <c r="X1686">
        <v>14</v>
      </c>
      <c r="Y1686">
        <v>14</v>
      </c>
      <c r="Z1686" t="s">
        <v>163</v>
      </c>
      <c r="AA1686" t="s">
        <v>162</v>
      </c>
    </row>
    <row r="1687" spans="1:27" x14ac:dyDescent="0.2">
      <c r="A1687">
        <v>1685</v>
      </c>
      <c r="B1687" t="s">
        <v>0</v>
      </c>
      <c r="C1687" t="s">
        <v>2335</v>
      </c>
      <c r="D1687" t="s">
        <v>164</v>
      </c>
      <c r="E1687">
        <v>49.366999999999898</v>
      </c>
      <c r="F1687">
        <v>-120.739999999999</v>
      </c>
      <c r="G1687">
        <v>1994</v>
      </c>
      <c r="H1687">
        <v>7</v>
      </c>
      <c r="I1687">
        <v>23</v>
      </c>
      <c r="J1687" s="17">
        <v>34538</v>
      </c>
      <c r="M1687" t="s">
        <v>2144</v>
      </c>
      <c r="N1687">
        <v>255</v>
      </c>
      <c r="O1687" t="s">
        <v>167</v>
      </c>
      <c r="P1687" t="s">
        <v>164</v>
      </c>
      <c r="Q1687" t="s">
        <v>166</v>
      </c>
      <c r="R1687" t="s">
        <v>164</v>
      </c>
      <c r="S1687" t="s">
        <v>2334</v>
      </c>
      <c r="T1687" t="s">
        <v>164</v>
      </c>
      <c r="U1687" t="s">
        <v>164</v>
      </c>
      <c r="V1687" s="17">
        <v>43956</v>
      </c>
      <c r="W1687" t="s">
        <v>0</v>
      </c>
      <c r="X1687">
        <v>14</v>
      </c>
      <c r="Y1687">
        <v>14</v>
      </c>
      <c r="Z1687" t="s">
        <v>163</v>
      </c>
      <c r="AA1687" t="s">
        <v>162</v>
      </c>
    </row>
    <row r="1688" spans="1:27" x14ac:dyDescent="0.2">
      <c r="A1688">
        <v>1686</v>
      </c>
      <c r="B1688" t="s">
        <v>0</v>
      </c>
      <c r="C1688" t="s">
        <v>2333</v>
      </c>
      <c r="D1688" t="s">
        <v>164</v>
      </c>
      <c r="E1688">
        <v>59.454999999999899</v>
      </c>
      <c r="F1688">
        <v>-131.94300000000001</v>
      </c>
      <c r="G1688">
        <v>1998</v>
      </c>
      <c r="H1688">
        <v>5</v>
      </c>
      <c r="I1688">
        <v>24</v>
      </c>
      <c r="J1688" s="17">
        <v>35939</v>
      </c>
      <c r="M1688" t="s">
        <v>2144</v>
      </c>
      <c r="N1688">
        <v>300</v>
      </c>
      <c r="O1688" t="s">
        <v>167</v>
      </c>
      <c r="P1688" t="s">
        <v>164</v>
      </c>
      <c r="Q1688" t="s">
        <v>166</v>
      </c>
      <c r="R1688" t="s">
        <v>164</v>
      </c>
      <c r="S1688" t="s">
        <v>2332</v>
      </c>
      <c r="T1688" t="s">
        <v>164</v>
      </c>
      <c r="U1688" t="s">
        <v>164</v>
      </c>
      <c r="V1688" s="17">
        <v>43956</v>
      </c>
      <c r="W1688" t="s">
        <v>0</v>
      </c>
      <c r="X1688">
        <v>12</v>
      </c>
      <c r="Y1688">
        <v>12</v>
      </c>
      <c r="Z1688" t="s">
        <v>222</v>
      </c>
      <c r="AA1688" t="s">
        <v>221</v>
      </c>
    </row>
    <row r="1689" spans="1:27" x14ac:dyDescent="0.2">
      <c r="A1689">
        <v>1687</v>
      </c>
      <c r="B1689" t="s">
        <v>0</v>
      </c>
      <c r="C1689" t="s">
        <v>2331</v>
      </c>
      <c r="D1689" t="s">
        <v>164</v>
      </c>
      <c r="E1689">
        <v>59.268000000000001</v>
      </c>
      <c r="F1689">
        <v>-121.374</v>
      </c>
      <c r="G1689">
        <v>1993</v>
      </c>
      <c r="H1689">
        <v>6</v>
      </c>
      <c r="I1689">
        <v>6</v>
      </c>
      <c r="J1689" s="17">
        <v>34126</v>
      </c>
      <c r="M1689" t="s">
        <v>2144</v>
      </c>
      <c r="N1689">
        <v>250.8</v>
      </c>
      <c r="O1689" t="s">
        <v>167</v>
      </c>
      <c r="P1689" t="s">
        <v>164</v>
      </c>
      <c r="Q1689" t="s">
        <v>166</v>
      </c>
      <c r="R1689" t="s">
        <v>164</v>
      </c>
      <c r="S1689" t="s">
        <v>2330</v>
      </c>
      <c r="T1689" t="s">
        <v>164</v>
      </c>
      <c r="U1689" t="s">
        <v>164</v>
      </c>
      <c r="V1689" s="17">
        <v>43956</v>
      </c>
      <c r="W1689" t="s">
        <v>0</v>
      </c>
      <c r="X1689">
        <v>4</v>
      </c>
      <c r="Y1689">
        <v>4</v>
      </c>
      <c r="Z1689" t="s">
        <v>226</v>
      </c>
      <c r="AA1689" t="s">
        <v>225</v>
      </c>
    </row>
    <row r="1690" spans="1:27" x14ac:dyDescent="0.2">
      <c r="A1690">
        <v>1688</v>
      </c>
      <c r="B1690" t="s">
        <v>0</v>
      </c>
      <c r="C1690" t="s">
        <v>2329</v>
      </c>
      <c r="D1690" t="s">
        <v>164</v>
      </c>
      <c r="E1690">
        <v>59.188000000000002</v>
      </c>
      <c r="F1690">
        <v>-121.14700000000001</v>
      </c>
      <c r="G1690">
        <v>1993</v>
      </c>
      <c r="H1690">
        <v>8</v>
      </c>
      <c r="I1690">
        <v>3</v>
      </c>
      <c r="J1690" s="17">
        <v>34184</v>
      </c>
      <c r="M1690" t="s">
        <v>2144</v>
      </c>
      <c r="N1690">
        <v>225</v>
      </c>
      <c r="O1690" t="s">
        <v>167</v>
      </c>
      <c r="P1690" t="s">
        <v>164</v>
      </c>
      <c r="Q1690" t="s">
        <v>166</v>
      </c>
      <c r="R1690" t="s">
        <v>164</v>
      </c>
      <c r="S1690" t="s">
        <v>2328</v>
      </c>
      <c r="T1690" t="s">
        <v>164</v>
      </c>
      <c r="U1690" t="s">
        <v>164</v>
      </c>
      <c r="V1690" s="17">
        <v>43956</v>
      </c>
      <c r="W1690" t="s">
        <v>0</v>
      </c>
      <c r="X1690">
        <v>4</v>
      </c>
      <c r="Y1690">
        <v>4</v>
      </c>
      <c r="Z1690" t="s">
        <v>226</v>
      </c>
      <c r="AA1690" t="s">
        <v>225</v>
      </c>
    </row>
    <row r="1691" spans="1:27" x14ac:dyDescent="0.2">
      <c r="A1691">
        <v>1689</v>
      </c>
      <c r="B1691" t="s">
        <v>0</v>
      </c>
      <c r="C1691" t="s">
        <v>2327</v>
      </c>
      <c r="D1691" t="s">
        <v>164</v>
      </c>
      <c r="E1691">
        <v>58.554000000000002</v>
      </c>
      <c r="F1691">
        <v>-120.318</v>
      </c>
      <c r="G1691">
        <v>1993</v>
      </c>
      <c r="H1691">
        <v>6</v>
      </c>
      <c r="I1691">
        <v>6</v>
      </c>
      <c r="J1691" s="17">
        <v>34126</v>
      </c>
      <c r="M1691" t="s">
        <v>2144</v>
      </c>
      <c r="N1691">
        <v>550</v>
      </c>
      <c r="O1691" t="s">
        <v>167</v>
      </c>
      <c r="P1691" t="s">
        <v>164</v>
      </c>
      <c r="Q1691" t="s">
        <v>166</v>
      </c>
      <c r="R1691" t="s">
        <v>164</v>
      </c>
      <c r="S1691" t="s">
        <v>2326</v>
      </c>
      <c r="T1691" t="s">
        <v>164</v>
      </c>
      <c r="U1691" t="s">
        <v>164</v>
      </c>
      <c r="V1691" s="17">
        <v>43956</v>
      </c>
      <c r="W1691" t="s">
        <v>0</v>
      </c>
      <c r="X1691">
        <v>4</v>
      </c>
      <c r="Y1691">
        <v>4</v>
      </c>
      <c r="Z1691" t="s">
        <v>226</v>
      </c>
      <c r="AA1691" t="s">
        <v>225</v>
      </c>
    </row>
    <row r="1692" spans="1:27" x14ac:dyDescent="0.2">
      <c r="A1692">
        <v>1690</v>
      </c>
      <c r="B1692" t="s">
        <v>0</v>
      </c>
      <c r="C1692" t="s">
        <v>2325</v>
      </c>
      <c r="D1692" t="s">
        <v>164</v>
      </c>
      <c r="E1692">
        <v>56.866</v>
      </c>
      <c r="F1692">
        <v>-125.379</v>
      </c>
      <c r="G1692">
        <v>1993</v>
      </c>
      <c r="H1692">
        <v>5</v>
      </c>
      <c r="I1692">
        <v>17</v>
      </c>
      <c r="J1692" s="17">
        <v>34106</v>
      </c>
      <c r="M1692" t="s">
        <v>2144</v>
      </c>
      <c r="N1692">
        <v>224</v>
      </c>
      <c r="O1692" t="s">
        <v>185</v>
      </c>
      <c r="P1692" t="s">
        <v>164</v>
      </c>
      <c r="Q1692" t="s">
        <v>166</v>
      </c>
      <c r="R1692" t="s">
        <v>164</v>
      </c>
      <c r="S1692" t="s">
        <v>2324</v>
      </c>
      <c r="T1692" t="s">
        <v>164</v>
      </c>
      <c r="U1692" t="s">
        <v>164</v>
      </c>
      <c r="V1692" s="17">
        <v>43956</v>
      </c>
      <c r="W1692" t="s">
        <v>0</v>
      </c>
      <c r="X1692">
        <v>12</v>
      </c>
      <c r="Y1692">
        <v>12</v>
      </c>
      <c r="Z1692" t="s">
        <v>222</v>
      </c>
      <c r="AA1692" t="s">
        <v>221</v>
      </c>
    </row>
    <row r="1693" spans="1:27" x14ac:dyDescent="0.2">
      <c r="A1693">
        <v>1691</v>
      </c>
      <c r="B1693" t="s">
        <v>0</v>
      </c>
      <c r="C1693" t="s">
        <v>2323</v>
      </c>
      <c r="D1693" t="s">
        <v>164</v>
      </c>
      <c r="E1693">
        <v>57.591000000000001</v>
      </c>
      <c r="F1693">
        <v>-130.00700000000001</v>
      </c>
      <c r="G1693">
        <v>1998</v>
      </c>
      <c r="H1693">
        <v>4</v>
      </c>
      <c r="I1693">
        <v>29</v>
      </c>
      <c r="J1693" s="17">
        <v>35914</v>
      </c>
      <c r="M1693" t="s">
        <v>2144</v>
      </c>
      <c r="N1693">
        <v>384</v>
      </c>
      <c r="O1693" t="s">
        <v>185</v>
      </c>
      <c r="P1693" t="s">
        <v>164</v>
      </c>
      <c r="Q1693" t="s">
        <v>166</v>
      </c>
      <c r="R1693" t="s">
        <v>164</v>
      </c>
      <c r="S1693" t="s">
        <v>2322</v>
      </c>
      <c r="T1693" t="s">
        <v>164</v>
      </c>
      <c r="U1693" t="s">
        <v>164</v>
      </c>
      <c r="V1693" s="17">
        <v>43956</v>
      </c>
      <c r="W1693" t="s">
        <v>0</v>
      </c>
      <c r="X1693">
        <v>12</v>
      </c>
      <c r="Y1693">
        <v>12</v>
      </c>
      <c r="Z1693" t="s">
        <v>222</v>
      </c>
      <c r="AA1693" t="s">
        <v>221</v>
      </c>
    </row>
    <row r="1694" spans="1:27" x14ac:dyDescent="0.2">
      <c r="A1694">
        <v>1692</v>
      </c>
      <c r="B1694" t="s">
        <v>0</v>
      </c>
      <c r="C1694" t="s">
        <v>2321</v>
      </c>
      <c r="D1694" t="s">
        <v>164</v>
      </c>
      <c r="E1694">
        <v>57.683300000000003</v>
      </c>
      <c r="F1694">
        <v>-120.66670000000001</v>
      </c>
      <c r="G1694">
        <v>1998</v>
      </c>
      <c r="H1694">
        <v>6</v>
      </c>
      <c r="I1694">
        <v>9</v>
      </c>
      <c r="J1694" s="17">
        <v>35955</v>
      </c>
      <c r="M1694" t="s">
        <v>2144</v>
      </c>
      <c r="N1694">
        <v>400</v>
      </c>
      <c r="O1694" t="s">
        <v>167</v>
      </c>
      <c r="P1694" t="s">
        <v>164</v>
      </c>
      <c r="Q1694" t="s">
        <v>166</v>
      </c>
      <c r="R1694" t="s">
        <v>164</v>
      </c>
      <c r="S1694" t="s">
        <v>2320</v>
      </c>
      <c r="T1694" t="s">
        <v>164</v>
      </c>
      <c r="U1694" t="s">
        <v>164</v>
      </c>
      <c r="V1694" s="17">
        <v>43956</v>
      </c>
      <c r="W1694" t="s">
        <v>0</v>
      </c>
      <c r="X1694">
        <v>9</v>
      </c>
      <c r="Y1694">
        <v>9</v>
      </c>
      <c r="Z1694" t="s">
        <v>393</v>
      </c>
      <c r="AA1694" t="s">
        <v>392</v>
      </c>
    </row>
    <row r="1695" spans="1:27" x14ac:dyDescent="0.2">
      <c r="A1695">
        <v>1693</v>
      </c>
      <c r="B1695" t="s">
        <v>0</v>
      </c>
      <c r="C1695" t="s">
        <v>2319</v>
      </c>
      <c r="D1695" t="s">
        <v>164</v>
      </c>
      <c r="E1695">
        <v>56.2667</v>
      </c>
      <c r="F1695">
        <v>-121.13330000000001</v>
      </c>
      <c r="G1695">
        <v>1998</v>
      </c>
      <c r="H1695">
        <v>5</v>
      </c>
      <c r="I1695">
        <v>2</v>
      </c>
      <c r="J1695" s="17">
        <v>35917</v>
      </c>
      <c r="M1695" t="s">
        <v>2144</v>
      </c>
      <c r="N1695">
        <v>200</v>
      </c>
      <c r="O1695" t="s">
        <v>185</v>
      </c>
      <c r="P1695" t="s">
        <v>164</v>
      </c>
      <c r="Q1695" t="s">
        <v>166</v>
      </c>
      <c r="R1695" t="s">
        <v>164</v>
      </c>
      <c r="S1695" t="s">
        <v>2318</v>
      </c>
      <c r="T1695" t="s">
        <v>164</v>
      </c>
      <c r="U1695" t="s">
        <v>164</v>
      </c>
      <c r="V1695" s="17">
        <v>43956</v>
      </c>
      <c r="W1695" t="s">
        <v>0</v>
      </c>
      <c r="X1695">
        <v>9</v>
      </c>
      <c r="Y1695">
        <v>9</v>
      </c>
      <c r="Z1695" t="s">
        <v>393</v>
      </c>
      <c r="AA1695" t="s">
        <v>392</v>
      </c>
    </row>
    <row r="1696" spans="1:27" x14ac:dyDescent="0.2">
      <c r="A1696">
        <v>1694</v>
      </c>
      <c r="B1696" t="s">
        <v>0</v>
      </c>
      <c r="C1696" t="s">
        <v>2317</v>
      </c>
      <c r="D1696" t="s">
        <v>164</v>
      </c>
      <c r="E1696">
        <v>50.866999999999898</v>
      </c>
      <c r="F1696">
        <v>-117.217</v>
      </c>
      <c r="G1696">
        <v>1994</v>
      </c>
      <c r="H1696">
        <v>8</v>
      </c>
      <c r="I1696">
        <v>4</v>
      </c>
      <c r="J1696" s="17">
        <v>34550</v>
      </c>
      <c r="M1696" t="s">
        <v>2144</v>
      </c>
      <c r="N1696">
        <v>300.10000000000002</v>
      </c>
      <c r="O1696" t="s">
        <v>167</v>
      </c>
      <c r="P1696" t="s">
        <v>164</v>
      </c>
      <c r="Q1696" t="s">
        <v>166</v>
      </c>
      <c r="R1696" t="s">
        <v>164</v>
      </c>
      <c r="S1696" t="s">
        <v>2316</v>
      </c>
      <c r="T1696" t="s">
        <v>164</v>
      </c>
      <c r="U1696" t="s">
        <v>164</v>
      </c>
      <c r="V1696" s="17">
        <v>43956</v>
      </c>
      <c r="W1696" t="s">
        <v>0</v>
      </c>
      <c r="X1696">
        <v>14</v>
      </c>
      <c r="Y1696">
        <v>14</v>
      </c>
      <c r="Z1696" t="s">
        <v>163</v>
      </c>
      <c r="AA1696" t="s">
        <v>162</v>
      </c>
    </row>
    <row r="1697" spans="1:27" x14ac:dyDescent="0.2">
      <c r="A1697">
        <v>1695</v>
      </c>
      <c r="B1697" t="s">
        <v>0</v>
      </c>
      <c r="C1697" t="s">
        <v>2315</v>
      </c>
      <c r="D1697" t="s">
        <v>164</v>
      </c>
      <c r="E1697">
        <v>52.341000000000001</v>
      </c>
      <c r="F1697">
        <v>-120.404</v>
      </c>
      <c r="G1697">
        <v>1994</v>
      </c>
      <c r="H1697">
        <v>7</v>
      </c>
      <c r="I1697">
        <v>26</v>
      </c>
      <c r="J1697" s="17">
        <v>34541</v>
      </c>
      <c r="M1697" t="s">
        <v>2144</v>
      </c>
      <c r="N1697">
        <v>732</v>
      </c>
      <c r="O1697" t="s">
        <v>167</v>
      </c>
      <c r="P1697" t="s">
        <v>164</v>
      </c>
      <c r="Q1697" t="s">
        <v>166</v>
      </c>
      <c r="R1697" t="s">
        <v>164</v>
      </c>
      <c r="S1697" t="s">
        <v>2314</v>
      </c>
      <c r="T1697" t="s">
        <v>164</v>
      </c>
      <c r="U1697" t="s">
        <v>164</v>
      </c>
      <c r="V1697" s="17">
        <v>43956</v>
      </c>
      <c r="W1697" t="s">
        <v>0</v>
      </c>
      <c r="X1697">
        <v>14</v>
      </c>
      <c r="Y1697">
        <v>14</v>
      </c>
      <c r="Z1697" t="s">
        <v>163</v>
      </c>
      <c r="AA1697" t="s">
        <v>162</v>
      </c>
    </row>
    <row r="1698" spans="1:27" x14ac:dyDescent="0.2">
      <c r="A1698">
        <v>1696</v>
      </c>
      <c r="B1698" t="s">
        <v>0</v>
      </c>
      <c r="C1698" t="s">
        <v>2313</v>
      </c>
      <c r="D1698" t="s">
        <v>164</v>
      </c>
      <c r="E1698">
        <v>51.9819999999999</v>
      </c>
      <c r="F1698">
        <v>-117.364</v>
      </c>
      <c r="G1698">
        <v>1992</v>
      </c>
      <c r="H1698">
        <v>8</v>
      </c>
      <c r="I1698">
        <v>2</v>
      </c>
      <c r="J1698" s="17">
        <v>33818</v>
      </c>
      <c r="M1698" t="s">
        <v>2144</v>
      </c>
      <c r="N1698">
        <v>484.39999999999901</v>
      </c>
      <c r="O1698" t="s">
        <v>167</v>
      </c>
      <c r="P1698" t="s">
        <v>164</v>
      </c>
      <c r="Q1698" t="s">
        <v>166</v>
      </c>
      <c r="R1698" t="s">
        <v>164</v>
      </c>
      <c r="S1698" t="s">
        <v>2312</v>
      </c>
      <c r="T1698" t="s">
        <v>164</v>
      </c>
      <c r="U1698" t="s">
        <v>164</v>
      </c>
      <c r="V1698" s="17">
        <v>43956</v>
      </c>
      <c r="W1698" t="s">
        <v>0</v>
      </c>
      <c r="X1698">
        <v>14</v>
      </c>
      <c r="Y1698">
        <v>14</v>
      </c>
      <c r="Z1698" t="s">
        <v>163</v>
      </c>
      <c r="AA1698" t="s">
        <v>162</v>
      </c>
    </row>
    <row r="1699" spans="1:27" x14ac:dyDescent="0.2">
      <c r="A1699">
        <v>1697</v>
      </c>
      <c r="B1699" t="s">
        <v>0</v>
      </c>
      <c r="C1699" t="s">
        <v>2311</v>
      </c>
      <c r="D1699" t="s">
        <v>164</v>
      </c>
      <c r="E1699">
        <v>50.188000000000002</v>
      </c>
      <c r="F1699">
        <v>-121.581999999999</v>
      </c>
      <c r="G1699">
        <v>1992</v>
      </c>
      <c r="H1699">
        <v>8</v>
      </c>
      <c r="I1699">
        <v>2</v>
      </c>
      <c r="J1699" s="17">
        <v>33818</v>
      </c>
      <c r="M1699" t="s">
        <v>2144</v>
      </c>
      <c r="N1699">
        <v>861</v>
      </c>
      <c r="O1699" t="s">
        <v>185</v>
      </c>
      <c r="P1699" t="s">
        <v>164</v>
      </c>
      <c r="Q1699" t="s">
        <v>166</v>
      </c>
      <c r="R1699" t="s">
        <v>164</v>
      </c>
      <c r="S1699" t="s">
        <v>2310</v>
      </c>
      <c r="T1699" t="s">
        <v>164</v>
      </c>
      <c r="U1699" t="s">
        <v>164</v>
      </c>
      <c r="V1699" s="17">
        <v>43956</v>
      </c>
      <c r="W1699" t="s">
        <v>0</v>
      </c>
      <c r="X1699">
        <v>14</v>
      </c>
      <c r="Y1699">
        <v>14</v>
      </c>
      <c r="Z1699" t="s">
        <v>163</v>
      </c>
      <c r="AA1699" t="s">
        <v>162</v>
      </c>
    </row>
    <row r="1700" spans="1:27" x14ac:dyDescent="0.2">
      <c r="A1700">
        <v>1698</v>
      </c>
      <c r="B1700" t="s">
        <v>0</v>
      </c>
      <c r="C1700" t="s">
        <v>2309</v>
      </c>
      <c r="D1700" t="s">
        <v>164</v>
      </c>
      <c r="E1700">
        <v>49.472299999999898</v>
      </c>
      <c r="F1700">
        <v>-119.5317</v>
      </c>
      <c r="G1700">
        <v>1994</v>
      </c>
      <c r="H1700">
        <v>7</v>
      </c>
      <c r="I1700">
        <v>20</v>
      </c>
      <c r="J1700" s="17">
        <v>34535</v>
      </c>
      <c r="M1700" t="s">
        <v>2144</v>
      </c>
      <c r="N1700">
        <v>5498</v>
      </c>
      <c r="O1700" t="s">
        <v>185</v>
      </c>
      <c r="P1700" t="s">
        <v>164</v>
      </c>
      <c r="Q1700" t="s">
        <v>166</v>
      </c>
      <c r="R1700" t="s">
        <v>164</v>
      </c>
      <c r="S1700" t="s">
        <v>2308</v>
      </c>
      <c r="T1700" t="s">
        <v>164</v>
      </c>
      <c r="U1700" t="s">
        <v>164</v>
      </c>
      <c r="V1700" s="17">
        <v>43956</v>
      </c>
      <c r="W1700" t="s">
        <v>0</v>
      </c>
      <c r="X1700">
        <v>14</v>
      </c>
      <c r="Y1700">
        <v>14</v>
      </c>
      <c r="Z1700" t="s">
        <v>163</v>
      </c>
      <c r="AA1700" t="s">
        <v>162</v>
      </c>
    </row>
    <row r="1701" spans="1:27" x14ac:dyDescent="0.2">
      <c r="A1701">
        <v>1699</v>
      </c>
      <c r="B1701" t="s">
        <v>0</v>
      </c>
      <c r="C1701" t="s">
        <v>2307</v>
      </c>
      <c r="D1701" t="s">
        <v>164</v>
      </c>
      <c r="E1701">
        <v>49</v>
      </c>
      <c r="F1701">
        <v>-119.5844</v>
      </c>
      <c r="G1701">
        <v>1994</v>
      </c>
      <c r="H1701">
        <v>8</v>
      </c>
      <c r="I1701">
        <v>3</v>
      </c>
      <c r="J1701" s="17">
        <v>34549</v>
      </c>
      <c r="M1701" t="s">
        <v>2144</v>
      </c>
      <c r="N1701">
        <v>2794</v>
      </c>
      <c r="O1701" t="s">
        <v>167</v>
      </c>
      <c r="P1701" t="s">
        <v>164</v>
      </c>
      <c r="Q1701" t="s">
        <v>166</v>
      </c>
      <c r="R1701" t="s">
        <v>164</v>
      </c>
      <c r="S1701" t="s">
        <v>2306</v>
      </c>
      <c r="T1701" t="s">
        <v>164</v>
      </c>
      <c r="U1701" t="s">
        <v>164</v>
      </c>
      <c r="V1701" s="17">
        <v>43956</v>
      </c>
      <c r="W1701" t="s">
        <v>0</v>
      </c>
      <c r="X1701">
        <v>14</v>
      </c>
      <c r="Y1701">
        <v>14</v>
      </c>
      <c r="Z1701" t="s">
        <v>163</v>
      </c>
      <c r="AA1701" t="s">
        <v>162</v>
      </c>
    </row>
    <row r="1702" spans="1:27" x14ac:dyDescent="0.2">
      <c r="A1702">
        <v>1700</v>
      </c>
      <c r="B1702" t="s">
        <v>0</v>
      </c>
      <c r="C1702" t="s">
        <v>2305</v>
      </c>
      <c r="D1702" t="s">
        <v>164</v>
      </c>
      <c r="E1702">
        <v>59.75</v>
      </c>
      <c r="F1702">
        <v>-127.633</v>
      </c>
      <c r="G1702">
        <v>1998</v>
      </c>
      <c r="H1702">
        <v>7</v>
      </c>
      <c r="I1702">
        <v>4</v>
      </c>
      <c r="J1702" s="17">
        <v>35980</v>
      </c>
      <c r="M1702" t="s">
        <v>2144</v>
      </c>
      <c r="N1702">
        <v>462</v>
      </c>
      <c r="O1702" t="s">
        <v>167</v>
      </c>
      <c r="P1702" t="s">
        <v>164</v>
      </c>
      <c r="Q1702" t="s">
        <v>166</v>
      </c>
      <c r="R1702" t="s">
        <v>164</v>
      </c>
      <c r="S1702" t="s">
        <v>2304</v>
      </c>
      <c r="T1702" t="s">
        <v>164</v>
      </c>
      <c r="U1702" t="s">
        <v>164</v>
      </c>
      <c r="V1702" s="17">
        <v>43956</v>
      </c>
      <c r="W1702" t="s">
        <v>0</v>
      </c>
      <c r="X1702">
        <v>12</v>
      </c>
      <c r="Y1702">
        <v>12</v>
      </c>
      <c r="Z1702" t="s">
        <v>222</v>
      </c>
      <c r="AA1702" t="s">
        <v>221</v>
      </c>
    </row>
    <row r="1703" spans="1:27" x14ac:dyDescent="0.2">
      <c r="A1703">
        <v>1701</v>
      </c>
      <c r="B1703" t="s">
        <v>0</v>
      </c>
      <c r="C1703" t="s">
        <v>2303</v>
      </c>
      <c r="D1703" t="s">
        <v>164</v>
      </c>
      <c r="E1703">
        <v>59.289000000000001</v>
      </c>
      <c r="F1703">
        <v>-127.078999999999</v>
      </c>
      <c r="G1703">
        <v>1998</v>
      </c>
      <c r="H1703">
        <v>7</v>
      </c>
      <c r="I1703">
        <v>4</v>
      </c>
      <c r="J1703" s="17">
        <v>35980</v>
      </c>
      <c r="M1703" t="s">
        <v>2144</v>
      </c>
      <c r="N1703">
        <v>202</v>
      </c>
      <c r="O1703" t="s">
        <v>167</v>
      </c>
      <c r="P1703" t="s">
        <v>164</v>
      </c>
      <c r="Q1703" t="s">
        <v>166</v>
      </c>
      <c r="R1703" t="s">
        <v>164</v>
      </c>
      <c r="S1703" t="s">
        <v>2302</v>
      </c>
      <c r="T1703" t="s">
        <v>164</v>
      </c>
      <c r="U1703" t="s">
        <v>164</v>
      </c>
      <c r="V1703" s="17">
        <v>43956</v>
      </c>
      <c r="W1703" t="s">
        <v>0</v>
      </c>
      <c r="X1703">
        <v>12</v>
      </c>
      <c r="Y1703">
        <v>12</v>
      </c>
      <c r="Z1703" t="s">
        <v>222</v>
      </c>
      <c r="AA1703" t="s">
        <v>221</v>
      </c>
    </row>
    <row r="1704" spans="1:27" x14ac:dyDescent="0.2">
      <c r="A1704">
        <v>1702</v>
      </c>
      <c r="B1704" t="s">
        <v>0</v>
      </c>
      <c r="C1704" t="s">
        <v>2301</v>
      </c>
      <c r="D1704" t="s">
        <v>164</v>
      </c>
      <c r="E1704">
        <v>59.899999999999899</v>
      </c>
      <c r="F1704">
        <v>-132.9</v>
      </c>
      <c r="G1704">
        <v>1998</v>
      </c>
      <c r="H1704">
        <v>7</v>
      </c>
      <c r="I1704">
        <v>4</v>
      </c>
      <c r="J1704" s="17">
        <v>35980</v>
      </c>
      <c r="M1704" t="s">
        <v>2144</v>
      </c>
      <c r="N1704">
        <v>825</v>
      </c>
      <c r="O1704" t="s">
        <v>167</v>
      </c>
      <c r="P1704" t="s">
        <v>164</v>
      </c>
      <c r="Q1704" t="s">
        <v>166</v>
      </c>
      <c r="R1704" t="s">
        <v>164</v>
      </c>
      <c r="S1704" t="s">
        <v>2300</v>
      </c>
      <c r="T1704" t="s">
        <v>164</v>
      </c>
      <c r="U1704" t="s">
        <v>164</v>
      </c>
      <c r="V1704" s="17">
        <v>43956</v>
      </c>
      <c r="W1704" t="s">
        <v>0</v>
      </c>
      <c r="X1704">
        <v>12</v>
      </c>
      <c r="Y1704">
        <v>12</v>
      </c>
      <c r="Z1704" t="s">
        <v>222</v>
      </c>
      <c r="AA1704" t="s">
        <v>221</v>
      </c>
    </row>
    <row r="1705" spans="1:27" x14ac:dyDescent="0.2">
      <c r="A1705">
        <v>1703</v>
      </c>
      <c r="B1705" t="s">
        <v>0</v>
      </c>
      <c r="C1705" t="s">
        <v>2299</v>
      </c>
      <c r="D1705" t="s">
        <v>164</v>
      </c>
      <c r="E1705">
        <v>59.026000000000003</v>
      </c>
      <c r="F1705">
        <v>-131.997999999999</v>
      </c>
      <c r="G1705">
        <v>1998</v>
      </c>
      <c r="H1705">
        <v>7</v>
      </c>
      <c r="I1705">
        <v>1</v>
      </c>
      <c r="J1705" s="17">
        <v>35977</v>
      </c>
      <c r="M1705" t="s">
        <v>2144</v>
      </c>
      <c r="N1705">
        <v>1000</v>
      </c>
      <c r="O1705" t="s">
        <v>167</v>
      </c>
      <c r="P1705" t="s">
        <v>164</v>
      </c>
      <c r="Q1705" t="s">
        <v>166</v>
      </c>
      <c r="R1705" t="s">
        <v>164</v>
      </c>
      <c r="S1705" t="s">
        <v>2298</v>
      </c>
      <c r="T1705" t="s">
        <v>164</v>
      </c>
      <c r="U1705" t="s">
        <v>164</v>
      </c>
      <c r="V1705" s="17">
        <v>43956</v>
      </c>
      <c r="W1705" t="s">
        <v>0</v>
      </c>
      <c r="X1705">
        <v>12</v>
      </c>
      <c r="Y1705">
        <v>12</v>
      </c>
      <c r="Z1705" t="s">
        <v>222</v>
      </c>
      <c r="AA1705" t="s">
        <v>221</v>
      </c>
    </row>
    <row r="1706" spans="1:27" x14ac:dyDescent="0.2">
      <c r="A1706">
        <v>1704</v>
      </c>
      <c r="B1706" t="s">
        <v>0</v>
      </c>
      <c r="C1706" t="s">
        <v>2297</v>
      </c>
      <c r="D1706" t="s">
        <v>164</v>
      </c>
      <c r="E1706">
        <v>59.055</v>
      </c>
      <c r="F1706">
        <v>-131.536</v>
      </c>
      <c r="G1706">
        <v>1995</v>
      </c>
      <c r="H1706">
        <v>6</v>
      </c>
      <c r="I1706">
        <v>10</v>
      </c>
      <c r="J1706" s="17">
        <v>34860</v>
      </c>
      <c r="M1706" t="s">
        <v>2144</v>
      </c>
      <c r="N1706">
        <v>6178</v>
      </c>
      <c r="O1706" t="s">
        <v>167</v>
      </c>
      <c r="P1706" t="s">
        <v>164</v>
      </c>
      <c r="Q1706" t="s">
        <v>166</v>
      </c>
      <c r="R1706" t="s">
        <v>164</v>
      </c>
      <c r="S1706" t="s">
        <v>2296</v>
      </c>
      <c r="T1706" t="s">
        <v>164</v>
      </c>
      <c r="U1706" t="s">
        <v>164</v>
      </c>
      <c r="V1706" s="17">
        <v>43956</v>
      </c>
      <c r="W1706" t="s">
        <v>0</v>
      </c>
      <c r="X1706">
        <v>12</v>
      </c>
      <c r="Y1706">
        <v>12</v>
      </c>
      <c r="Z1706" t="s">
        <v>222</v>
      </c>
      <c r="AA1706" t="s">
        <v>221</v>
      </c>
    </row>
    <row r="1707" spans="1:27" x14ac:dyDescent="0.2">
      <c r="A1707">
        <v>1705</v>
      </c>
      <c r="B1707" t="s">
        <v>0</v>
      </c>
      <c r="C1707" t="s">
        <v>2295</v>
      </c>
      <c r="D1707" t="s">
        <v>164</v>
      </c>
      <c r="E1707">
        <v>59.951999999999899</v>
      </c>
      <c r="F1707">
        <v>-124.869</v>
      </c>
      <c r="G1707">
        <v>1996</v>
      </c>
      <c r="H1707">
        <v>6</v>
      </c>
      <c r="I1707">
        <v>27</v>
      </c>
      <c r="J1707" s="17">
        <v>35243</v>
      </c>
      <c r="M1707" t="s">
        <v>2144</v>
      </c>
      <c r="N1707">
        <v>750</v>
      </c>
      <c r="O1707" t="s">
        <v>167</v>
      </c>
      <c r="P1707" t="s">
        <v>164</v>
      </c>
      <c r="Q1707" t="s">
        <v>166</v>
      </c>
      <c r="R1707" t="s">
        <v>164</v>
      </c>
      <c r="S1707" t="s">
        <v>2294</v>
      </c>
      <c r="T1707" t="s">
        <v>164</v>
      </c>
      <c r="U1707" t="s">
        <v>164</v>
      </c>
      <c r="V1707" s="17">
        <v>43956</v>
      </c>
      <c r="W1707" t="s">
        <v>0</v>
      </c>
      <c r="X1707">
        <v>12</v>
      </c>
      <c r="Y1707">
        <v>12</v>
      </c>
      <c r="Z1707" t="s">
        <v>222</v>
      </c>
      <c r="AA1707" t="s">
        <v>221</v>
      </c>
    </row>
    <row r="1708" spans="1:27" x14ac:dyDescent="0.2">
      <c r="A1708">
        <v>1706</v>
      </c>
      <c r="B1708" t="s">
        <v>0</v>
      </c>
      <c r="C1708" t="s">
        <v>2293</v>
      </c>
      <c r="D1708" t="s">
        <v>164</v>
      </c>
      <c r="E1708">
        <v>59.479999999999897</v>
      </c>
      <c r="F1708">
        <v>-121.114999999999</v>
      </c>
      <c r="G1708">
        <v>1996</v>
      </c>
      <c r="H1708">
        <v>6</v>
      </c>
      <c r="I1708">
        <v>27</v>
      </c>
      <c r="J1708" s="17">
        <v>35243</v>
      </c>
      <c r="M1708" t="s">
        <v>2144</v>
      </c>
      <c r="N1708">
        <v>800</v>
      </c>
      <c r="O1708" t="s">
        <v>167</v>
      </c>
      <c r="P1708" t="s">
        <v>164</v>
      </c>
      <c r="Q1708" t="s">
        <v>166</v>
      </c>
      <c r="R1708" t="s">
        <v>164</v>
      </c>
      <c r="S1708" t="s">
        <v>2292</v>
      </c>
      <c r="T1708" t="s">
        <v>164</v>
      </c>
      <c r="U1708" t="s">
        <v>164</v>
      </c>
      <c r="V1708" s="17">
        <v>43956</v>
      </c>
      <c r="W1708" t="s">
        <v>0</v>
      </c>
      <c r="X1708">
        <v>4</v>
      </c>
      <c r="Y1708">
        <v>4</v>
      </c>
      <c r="Z1708" t="s">
        <v>226</v>
      </c>
      <c r="AA1708" t="s">
        <v>225</v>
      </c>
    </row>
    <row r="1709" spans="1:27" x14ac:dyDescent="0.2">
      <c r="A1709">
        <v>1707</v>
      </c>
      <c r="B1709" t="s">
        <v>0</v>
      </c>
      <c r="C1709" t="s">
        <v>2291</v>
      </c>
      <c r="D1709" t="s">
        <v>164</v>
      </c>
      <c r="E1709">
        <v>59.917000000000002</v>
      </c>
      <c r="F1709">
        <v>-124.167</v>
      </c>
      <c r="G1709">
        <v>1996</v>
      </c>
      <c r="H1709">
        <v>6</v>
      </c>
      <c r="I1709">
        <v>26</v>
      </c>
      <c r="J1709" s="17">
        <v>35242</v>
      </c>
      <c r="M1709" t="s">
        <v>2144</v>
      </c>
      <c r="N1709">
        <v>8400</v>
      </c>
      <c r="O1709" t="s">
        <v>167</v>
      </c>
      <c r="P1709" t="s">
        <v>164</v>
      </c>
      <c r="Q1709" t="s">
        <v>166</v>
      </c>
      <c r="R1709" t="s">
        <v>164</v>
      </c>
      <c r="S1709" t="s">
        <v>2290</v>
      </c>
      <c r="T1709" t="s">
        <v>164</v>
      </c>
      <c r="U1709" t="s">
        <v>164</v>
      </c>
      <c r="V1709" s="17">
        <v>43956</v>
      </c>
      <c r="W1709" t="s">
        <v>0</v>
      </c>
      <c r="X1709">
        <v>4</v>
      </c>
      <c r="Y1709">
        <v>4</v>
      </c>
      <c r="Z1709" t="s">
        <v>226</v>
      </c>
      <c r="AA1709" t="s">
        <v>225</v>
      </c>
    </row>
    <row r="1710" spans="1:27" x14ac:dyDescent="0.2">
      <c r="A1710">
        <v>1708</v>
      </c>
      <c r="B1710" t="s">
        <v>0</v>
      </c>
      <c r="C1710" t="s">
        <v>2289</v>
      </c>
      <c r="D1710" t="s">
        <v>164</v>
      </c>
      <c r="E1710">
        <v>58.917000000000002</v>
      </c>
      <c r="F1710">
        <v>-123.583</v>
      </c>
      <c r="G1710">
        <v>1996</v>
      </c>
      <c r="H1710">
        <v>6</v>
      </c>
      <c r="I1710">
        <v>27</v>
      </c>
      <c r="J1710" s="17">
        <v>35243</v>
      </c>
      <c r="M1710" t="s">
        <v>2144</v>
      </c>
      <c r="N1710">
        <v>358</v>
      </c>
      <c r="O1710" t="s">
        <v>167</v>
      </c>
      <c r="P1710" t="s">
        <v>164</v>
      </c>
      <c r="Q1710" t="s">
        <v>166</v>
      </c>
      <c r="R1710" t="s">
        <v>164</v>
      </c>
      <c r="S1710" t="s">
        <v>2288</v>
      </c>
      <c r="T1710" t="s">
        <v>164</v>
      </c>
      <c r="U1710" t="s">
        <v>164</v>
      </c>
      <c r="V1710" s="17">
        <v>43956</v>
      </c>
      <c r="W1710" t="s">
        <v>0</v>
      </c>
      <c r="X1710">
        <v>4</v>
      </c>
      <c r="Y1710">
        <v>4</v>
      </c>
      <c r="Z1710" t="s">
        <v>226</v>
      </c>
      <c r="AA1710" t="s">
        <v>225</v>
      </c>
    </row>
    <row r="1711" spans="1:27" x14ac:dyDescent="0.2">
      <c r="A1711">
        <v>1709</v>
      </c>
      <c r="B1711" t="s">
        <v>0</v>
      </c>
      <c r="C1711" t="s">
        <v>2287</v>
      </c>
      <c r="D1711" t="s">
        <v>164</v>
      </c>
      <c r="E1711">
        <v>58.366999999999898</v>
      </c>
      <c r="F1711">
        <v>-123.45</v>
      </c>
      <c r="G1711">
        <v>1996</v>
      </c>
      <c r="H1711">
        <v>6</v>
      </c>
      <c r="I1711">
        <v>30</v>
      </c>
      <c r="J1711" s="17">
        <v>35246</v>
      </c>
      <c r="M1711" t="s">
        <v>2144</v>
      </c>
      <c r="N1711">
        <v>1125</v>
      </c>
      <c r="O1711" t="s">
        <v>167</v>
      </c>
      <c r="P1711" t="s">
        <v>164</v>
      </c>
      <c r="Q1711" t="s">
        <v>166</v>
      </c>
      <c r="R1711" t="s">
        <v>164</v>
      </c>
      <c r="S1711" t="s">
        <v>2286</v>
      </c>
      <c r="T1711" t="s">
        <v>164</v>
      </c>
      <c r="U1711" t="s">
        <v>164</v>
      </c>
      <c r="V1711" s="17">
        <v>43956</v>
      </c>
      <c r="W1711" t="s">
        <v>0</v>
      </c>
      <c r="X1711">
        <v>4</v>
      </c>
      <c r="Y1711">
        <v>4</v>
      </c>
      <c r="Z1711" t="s">
        <v>226</v>
      </c>
      <c r="AA1711" t="s">
        <v>225</v>
      </c>
    </row>
    <row r="1712" spans="1:27" x14ac:dyDescent="0.2">
      <c r="A1712">
        <v>1710</v>
      </c>
      <c r="B1712" t="s">
        <v>0</v>
      </c>
      <c r="C1712" t="s">
        <v>2285</v>
      </c>
      <c r="D1712" t="s">
        <v>164</v>
      </c>
      <c r="E1712">
        <v>58.933</v>
      </c>
      <c r="F1712">
        <v>-132.667</v>
      </c>
      <c r="G1712">
        <v>1995</v>
      </c>
      <c r="H1712">
        <v>6</v>
      </c>
      <c r="I1712">
        <v>11</v>
      </c>
      <c r="J1712" s="17">
        <v>34861</v>
      </c>
      <c r="M1712" t="s">
        <v>2144</v>
      </c>
      <c r="N1712">
        <v>2688</v>
      </c>
      <c r="O1712" t="s">
        <v>167</v>
      </c>
      <c r="P1712" t="s">
        <v>164</v>
      </c>
      <c r="Q1712" t="s">
        <v>166</v>
      </c>
      <c r="R1712" t="s">
        <v>164</v>
      </c>
      <c r="S1712" t="s">
        <v>2284</v>
      </c>
      <c r="T1712" t="s">
        <v>164</v>
      </c>
      <c r="U1712" t="s">
        <v>164</v>
      </c>
      <c r="V1712" s="17">
        <v>43956</v>
      </c>
      <c r="W1712" t="s">
        <v>0</v>
      </c>
      <c r="X1712">
        <v>12</v>
      </c>
      <c r="Y1712">
        <v>12</v>
      </c>
      <c r="Z1712" t="s">
        <v>222</v>
      </c>
      <c r="AA1712" t="s">
        <v>221</v>
      </c>
    </row>
    <row r="1713" spans="1:27" x14ac:dyDescent="0.2">
      <c r="A1713">
        <v>1711</v>
      </c>
      <c r="B1713" t="s">
        <v>0</v>
      </c>
      <c r="C1713" t="s">
        <v>2283</v>
      </c>
      <c r="D1713" t="s">
        <v>164</v>
      </c>
      <c r="E1713">
        <v>59.216999999999899</v>
      </c>
      <c r="F1713">
        <v>-134.31800000000001</v>
      </c>
      <c r="G1713">
        <v>1995</v>
      </c>
      <c r="H1713">
        <v>7</v>
      </c>
      <c r="I1713">
        <v>5</v>
      </c>
      <c r="J1713" s="17">
        <v>34885</v>
      </c>
      <c r="M1713" t="s">
        <v>2144</v>
      </c>
      <c r="N1713">
        <v>224</v>
      </c>
      <c r="O1713" t="s">
        <v>167</v>
      </c>
      <c r="P1713" t="s">
        <v>164</v>
      </c>
      <c r="Q1713" t="s">
        <v>166</v>
      </c>
      <c r="R1713" t="s">
        <v>164</v>
      </c>
      <c r="S1713" t="s">
        <v>2282</v>
      </c>
      <c r="T1713" t="s">
        <v>164</v>
      </c>
      <c r="U1713" t="s">
        <v>164</v>
      </c>
      <c r="V1713" s="17">
        <v>43956</v>
      </c>
      <c r="W1713" t="s">
        <v>0</v>
      </c>
      <c r="X1713">
        <v>12</v>
      </c>
      <c r="Y1713">
        <v>12</v>
      </c>
      <c r="Z1713" t="s">
        <v>222</v>
      </c>
      <c r="AA1713" t="s">
        <v>221</v>
      </c>
    </row>
    <row r="1714" spans="1:27" x14ac:dyDescent="0.2">
      <c r="A1714">
        <v>1712</v>
      </c>
      <c r="B1714" t="s">
        <v>0</v>
      </c>
      <c r="C1714" t="s">
        <v>2281</v>
      </c>
      <c r="D1714" t="s">
        <v>164</v>
      </c>
      <c r="E1714">
        <v>59.299999999999898</v>
      </c>
      <c r="F1714">
        <v>-122.93300000000001</v>
      </c>
      <c r="G1714">
        <v>1996</v>
      </c>
      <c r="H1714">
        <v>6</v>
      </c>
      <c r="I1714">
        <v>27</v>
      </c>
      <c r="J1714" s="17">
        <v>35243</v>
      </c>
      <c r="M1714" t="s">
        <v>2144</v>
      </c>
      <c r="N1714">
        <v>800</v>
      </c>
      <c r="O1714" t="s">
        <v>167</v>
      </c>
      <c r="P1714" t="s">
        <v>164</v>
      </c>
      <c r="Q1714" t="s">
        <v>166</v>
      </c>
      <c r="R1714" t="s">
        <v>164</v>
      </c>
      <c r="S1714" t="s">
        <v>2280</v>
      </c>
      <c r="T1714" t="s">
        <v>164</v>
      </c>
      <c r="U1714" t="s">
        <v>164</v>
      </c>
      <c r="V1714" s="17">
        <v>43956</v>
      </c>
      <c r="W1714" t="s">
        <v>0</v>
      </c>
      <c r="X1714">
        <v>4</v>
      </c>
      <c r="Y1714">
        <v>4</v>
      </c>
      <c r="Z1714" t="s">
        <v>226</v>
      </c>
      <c r="AA1714" t="s">
        <v>225</v>
      </c>
    </row>
    <row r="1715" spans="1:27" x14ac:dyDescent="0.2">
      <c r="A1715">
        <v>1713</v>
      </c>
      <c r="B1715" t="s">
        <v>0</v>
      </c>
      <c r="C1715" t="s">
        <v>2279</v>
      </c>
      <c r="D1715" t="s">
        <v>164</v>
      </c>
      <c r="E1715">
        <v>57.533299999999898</v>
      </c>
      <c r="F1715">
        <v>-126.099999999999</v>
      </c>
      <c r="G1715">
        <v>1998</v>
      </c>
      <c r="H1715">
        <v>7</v>
      </c>
      <c r="I1715">
        <v>3</v>
      </c>
      <c r="J1715" s="17">
        <v>35979</v>
      </c>
      <c r="M1715" t="s">
        <v>2144</v>
      </c>
      <c r="N1715">
        <v>4070</v>
      </c>
      <c r="O1715" t="s">
        <v>167</v>
      </c>
      <c r="P1715" t="s">
        <v>164</v>
      </c>
      <c r="Q1715" t="s">
        <v>166</v>
      </c>
      <c r="R1715" t="s">
        <v>164</v>
      </c>
      <c r="S1715" t="s">
        <v>2278</v>
      </c>
      <c r="T1715" t="s">
        <v>164</v>
      </c>
      <c r="U1715" t="s">
        <v>164</v>
      </c>
      <c r="V1715" s="17">
        <v>43956</v>
      </c>
      <c r="W1715" t="s">
        <v>0</v>
      </c>
      <c r="X1715">
        <v>12</v>
      </c>
      <c r="Y1715">
        <v>12</v>
      </c>
      <c r="Z1715" t="s">
        <v>222</v>
      </c>
      <c r="AA1715" t="s">
        <v>221</v>
      </c>
    </row>
    <row r="1716" spans="1:27" x14ac:dyDescent="0.2">
      <c r="A1716">
        <v>1714</v>
      </c>
      <c r="B1716" t="s">
        <v>0</v>
      </c>
      <c r="C1716" t="s">
        <v>2277</v>
      </c>
      <c r="D1716" t="s">
        <v>164</v>
      </c>
      <c r="E1716">
        <v>57.35</v>
      </c>
      <c r="F1716">
        <v>-125.599999999999</v>
      </c>
      <c r="G1716">
        <v>1995</v>
      </c>
      <c r="H1716">
        <v>5</v>
      </c>
      <c r="I1716">
        <v>27</v>
      </c>
      <c r="J1716" s="17">
        <v>34846</v>
      </c>
      <c r="M1716" t="s">
        <v>2144</v>
      </c>
      <c r="N1716">
        <v>12428</v>
      </c>
      <c r="O1716" t="s">
        <v>185</v>
      </c>
      <c r="P1716" t="s">
        <v>164</v>
      </c>
      <c r="Q1716" t="s">
        <v>166</v>
      </c>
      <c r="R1716" t="s">
        <v>164</v>
      </c>
      <c r="S1716" t="s">
        <v>2276</v>
      </c>
      <c r="T1716" t="s">
        <v>164</v>
      </c>
      <c r="U1716" t="s">
        <v>164</v>
      </c>
      <c r="V1716" s="17">
        <v>43956</v>
      </c>
      <c r="W1716" t="s">
        <v>0</v>
      </c>
      <c r="X1716">
        <v>12</v>
      </c>
      <c r="Y1716">
        <v>12</v>
      </c>
      <c r="Z1716" t="s">
        <v>222</v>
      </c>
      <c r="AA1716" t="s">
        <v>221</v>
      </c>
    </row>
    <row r="1717" spans="1:27" x14ac:dyDescent="0.2">
      <c r="A1717">
        <v>1715</v>
      </c>
      <c r="B1717" t="s">
        <v>0</v>
      </c>
      <c r="C1717" t="s">
        <v>2275</v>
      </c>
      <c r="D1717" t="s">
        <v>164</v>
      </c>
      <c r="E1717">
        <v>57.866999999999898</v>
      </c>
      <c r="F1717">
        <v>-131.333</v>
      </c>
      <c r="G1717">
        <v>1998</v>
      </c>
      <c r="H1717">
        <v>7</v>
      </c>
      <c r="I1717">
        <v>3</v>
      </c>
      <c r="J1717" s="17">
        <v>35979</v>
      </c>
      <c r="M1717" t="s">
        <v>2144</v>
      </c>
      <c r="N1717">
        <v>13103</v>
      </c>
      <c r="O1717" t="s">
        <v>167</v>
      </c>
      <c r="P1717" t="s">
        <v>164</v>
      </c>
      <c r="Q1717" t="s">
        <v>166</v>
      </c>
      <c r="R1717" t="s">
        <v>164</v>
      </c>
      <c r="S1717" t="s">
        <v>2274</v>
      </c>
      <c r="T1717" t="s">
        <v>164</v>
      </c>
      <c r="U1717" t="s">
        <v>164</v>
      </c>
      <c r="V1717" s="17">
        <v>43956</v>
      </c>
      <c r="W1717" t="s">
        <v>0</v>
      </c>
      <c r="X1717">
        <v>12</v>
      </c>
      <c r="Y1717">
        <v>12</v>
      </c>
      <c r="Z1717" t="s">
        <v>222</v>
      </c>
      <c r="AA1717" t="s">
        <v>221</v>
      </c>
    </row>
    <row r="1718" spans="1:27" x14ac:dyDescent="0.2">
      <c r="A1718">
        <v>1716</v>
      </c>
      <c r="B1718" t="s">
        <v>0</v>
      </c>
      <c r="C1718" t="s">
        <v>2273</v>
      </c>
      <c r="D1718" t="s">
        <v>164</v>
      </c>
      <c r="E1718">
        <v>57.808</v>
      </c>
      <c r="F1718">
        <v>-131.753999999999</v>
      </c>
      <c r="G1718">
        <v>1998</v>
      </c>
      <c r="H1718">
        <v>7</v>
      </c>
      <c r="I1718">
        <v>3</v>
      </c>
      <c r="J1718" s="17">
        <v>35979</v>
      </c>
      <c r="M1718" t="s">
        <v>2144</v>
      </c>
      <c r="N1718">
        <v>12138</v>
      </c>
      <c r="O1718" t="s">
        <v>167</v>
      </c>
      <c r="P1718" t="s">
        <v>164</v>
      </c>
      <c r="Q1718" t="s">
        <v>166</v>
      </c>
      <c r="R1718" t="s">
        <v>164</v>
      </c>
      <c r="S1718" t="s">
        <v>2272</v>
      </c>
      <c r="T1718" t="s">
        <v>164</v>
      </c>
      <c r="U1718" t="s">
        <v>164</v>
      </c>
      <c r="V1718" s="17">
        <v>43956</v>
      </c>
      <c r="W1718" t="s">
        <v>0</v>
      </c>
      <c r="X1718">
        <v>12</v>
      </c>
      <c r="Y1718">
        <v>12</v>
      </c>
      <c r="Z1718" t="s">
        <v>222</v>
      </c>
      <c r="AA1718" t="s">
        <v>221</v>
      </c>
    </row>
    <row r="1719" spans="1:27" x14ac:dyDescent="0.2">
      <c r="A1719">
        <v>1717</v>
      </c>
      <c r="B1719" t="s">
        <v>0</v>
      </c>
      <c r="C1719" t="s">
        <v>2271</v>
      </c>
      <c r="D1719" t="s">
        <v>164</v>
      </c>
      <c r="E1719">
        <v>58.732999999999898</v>
      </c>
      <c r="F1719">
        <v>-132.71700000000001</v>
      </c>
      <c r="G1719">
        <v>1995</v>
      </c>
      <c r="H1719">
        <v>6</v>
      </c>
      <c r="I1719">
        <v>11</v>
      </c>
      <c r="J1719" s="17">
        <v>34861</v>
      </c>
      <c r="M1719" t="s">
        <v>2144</v>
      </c>
      <c r="N1719">
        <v>15188</v>
      </c>
      <c r="O1719" t="s">
        <v>167</v>
      </c>
      <c r="P1719" t="s">
        <v>164</v>
      </c>
      <c r="Q1719" t="s">
        <v>166</v>
      </c>
      <c r="R1719" t="s">
        <v>164</v>
      </c>
      <c r="S1719" t="s">
        <v>2270</v>
      </c>
      <c r="T1719" t="s">
        <v>164</v>
      </c>
      <c r="U1719" t="s">
        <v>164</v>
      </c>
      <c r="V1719" s="17">
        <v>43956</v>
      </c>
      <c r="W1719" t="s">
        <v>0</v>
      </c>
      <c r="X1719">
        <v>12</v>
      </c>
      <c r="Y1719">
        <v>12</v>
      </c>
      <c r="Z1719" t="s">
        <v>222</v>
      </c>
      <c r="AA1719" t="s">
        <v>221</v>
      </c>
    </row>
    <row r="1720" spans="1:27" x14ac:dyDescent="0.2">
      <c r="A1720">
        <v>1718</v>
      </c>
      <c r="B1720" t="s">
        <v>0</v>
      </c>
      <c r="C1720" t="s">
        <v>2269</v>
      </c>
      <c r="D1720" t="s">
        <v>164</v>
      </c>
      <c r="E1720">
        <v>58.75</v>
      </c>
      <c r="F1720">
        <v>-132.667</v>
      </c>
      <c r="G1720">
        <v>1995</v>
      </c>
      <c r="H1720">
        <v>6</v>
      </c>
      <c r="I1720">
        <v>11</v>
      </c>
      <c r="J1720" s="17">
        <v>34861</v>
      </c>
      <c r="M1720" t="s">
        <v>2144</v>
      </c>
      <c r="N1720">
        <v>3625</v>
      </c>
      <c r="O1720" t="s">
        <v>167</v>
      </c>
      <c r="P1720" t="s">
        <v>164</v>
      </c>
      <c r="Q1720" t="s">
        <v>166</v>
      </c>
      <c r="R1720" t="s">
        <v>164</v>
      </c>
      <c r="S1720" t="s">
        <v>2268</v>
      </c>
      <c r="T1720" t="s">
        <v>164</v>
      </c>
      <c r="U1720" t="s">
        <v>164</v>
      </c>
      <c r="V1720" s="17">
        <v>43956</v>
      </c>
      <c r="W1720" t="s">
        <v>0</v>
      </c>
      <c r="X1720">
        <v>12</v>
      </c>
      <c r="Y1720">
        <v>12</v>
      </c>
      <c r="Z1720" t="s">
        <v>222</v>
      </c>
      <c r="AA1720" t="s">
        <v>221</v>
      </c>
    </row>
    <row r="1721" spans="1:27" x14ac:dyDescent="0.2">
      <c r="A1721">
        <v>1719</v>
      </c>
      <c r="B1721" t="s">
        <v>0</v>
      </c>
      <c r="C1721" t="s">
        <v>2267</v>
      </c>
      <c r="D1721" t="s">
        <v>164</v>
      </c>
      <c r="E1721">
        <v>56.832999999999899</v>
      </c>
      <c r="F1721">
        <v>-121.133</v>
      </c>
      <c r="G1721">
        <v>1995</v>
      </c>
      <c r="H1721">
        <v>5</v>
      </c>
      <c r="I1721">
        <v>7</v>
      </c>
      <c r="J1721" s="17">
        <v>34826</v>
      </c>
      <c r="M1721" t="s">
        <v>2144</v>
      </c>
      <c r="N1721">
        <v>1000</v>
      </c>
      <c r="O1721" t="s">
        <v>185</v>
      </c>
      <c r="P1721" t="s">
        <v>164</v>
      </c>
      <c r="Q1721" t="s">
        <v>166</v>
      </c>
      <c r="R1721" t="s">
        <v>164</v>
      </c>
      <c r="S1721" t="s">
        <v>2266</v>
      </c>
      <c r="T1721" t="s">
        <v>164</v>
      </c>
      <c r="U1721" t="s">
        <v>164</v>
      </c>
      <c r="V1721" s="17">
        <v>43956</v>
      </c>
      <c r="W1721" t="s">
        <v>0</v>
      </c>
      <c r="X1721">
        <v>9</v>
      </c>
      <c r="Y1721">
        <v>9</v>
      </c>
      <c r="Z1721" t="s">
        <v>393</v>
      </c>
      <c r="AA1721" t="s">
        <v>392</v>
      </c>
    </row>
    <row r="1722" spans="1:27" x14ac:dyDescent="0.2">
      <c r="A1722">
        <v>1720</v>
      </c>
      <c r="B1722" t="s">
        <v>0</v>
      </c>
      <c r="C1722" t="s">
        <v>2265</v>
      </c>
      <c r="D1722" t="s">
        <v>164</v>
      </c>
      <c r="E1722">
        <v>56.372</v>
      </c>
      <c r="F1722">
        <v>-124.417</v>
      </c>
      <c r="G1722">
        <v>1995</v>
      </c>
      <c r="H1722">
        <v>5</v>
      </c>
      <c r="I1722">
        <v>22</v>
      </c>
      <c r="J1722" s="17">
        <v>34841</v>
      </c>
      <c r="M1722" t="s">
        <v>2144</v>
      </c>
      <c r="N1722">
        <v>339</v>
      </c>
      <c r="O1722" t="s">
        <v>185</v>
      </c>
      <c r="P1722" t="s">
        <v>164</v>
      </c>
      <c r="Q1722" t="s">
        <v>166</v>
      </c>
      <c r="R1722" t="s">
        <v>164</v>
      </c>
      <c r="S1722" t="s">
        <v>2264</v>
      </c>
      <c r="T1722" t="s">
        <v>164</v>
      </c>
      <c r="U1722" t="s">
        <v>164</v>
      </c>
      <c r="V1722" s="17">
        <v>43956</v>
      </c>
      <c r="W1722" t="s">
        <v>0</v>
      </c>
      <c r="X1722">
        <v>14</v>
      </c>
      <c r="Y1722">
        <v>14</v>
      </c>
      <c r="Z1722" t="s">
        <v>163</v>
      </c>
      <c r="AA1722" t="s">
        <v>162</v>
      </c>
    </row>
    <row r="1723" spans="1:27" x14ac:dyDescent="0.2">
      <c r="A1723">
        <v>1721</v>
      </c>
      <c r="B1723" t="s">
        <v>0</v>
      </c>
      <c r="C1723" t="s">
        <v>2263</v>
      </c>
      <c r="D1723" t="s">
        <v>164</v>
      </c>
      <c r="E1723">
        <v>53.95</v>
      </c>
      <c r="F1723">
        <v>-120.599999999999</v>
      </c>
      <c r="G1723">
        <v>1998</v>
      </c>
      <c r="H1723">
        <v>8</v>
      </c>
      <c r="I1723">
        <v>4</v>
      </c>
      <c r="J1723" s="17">
        <v>36011</v>
      </c>
      <c r="M1723" t="s">
        <v>2144</v>
      </c>
      <c r="N1723">
        <v>251</v>
      </c>
      <c r="O1723" t="s">
        <v>167</v>
      </c>
      <c r="P1723" t="s">
        <v>164</v>
      </c>
      <c r="Q1723" t="s">
        <v>166</v>
      </c>
      <c r="R1723" t="s">
        <v>164</v>
      </c>
      <c r="S1723" t="s">
        <v>2262</v>
      </c>
      <c r="T1723" t="s">
        <v>164</v>
      </c>
      <c r="U1723" t="s">
        <v>164</v>
      </c>
      <c r="V1723" s="17">
        <v>43956</v>
      </c>
      <c r="W1723" t="s">
        <v>0</v>
      </c>
      <c r="X1723">
        <v>14</v>
      </c>
      <c r="Y1723">
        <v>14</v>
      </c>
      <c r="Z1723" t="s">
        <v>163</v>
      </c>
      <c r="AA1723" t="s">
        <v>162</v>
      </c>
    </row>
    <row r="1724" spans="1:27" x14ac:dyDescent="0.2">
      <c r="A1724">
        <v>1722</v>
      </c>
      <c r="B1724" t="s">
        <v>0</v>
      </c>
      <c r="C1724" t="s">
        <v>2261</v>
      </c>
      <c r="D1724" t="s">
        <v>164</v>
      </c>
      <c r="E1724">
        <v>54.149999999999899</v>
      </c>
      <c r="F1724">
        <v>-121.2</v>
      </c>
      <c r="G1724">
        <v>1998</v>
      </c>
      <c r="H1724">
        <v>7</v>
      </c>
      <c r="I1724">
        <v>30</v>
      </c>
      <c r="J1724" s="17">
        <v>36006</v>
      </c>
      <c r="M1724" t="s">
        <v>2144</v>
      </c>
      <c r="N1724">
        <v>246.599999999999</v>
      </c>
      <c r="O1724" t="s">
        <v>167</v>
      </c>
      <c r="P1724" t="s">
        <v>164</v>
      </c>
      <c r="Q1724" t="s">
        <v>166</v>
      </c>
      <c r="R1724" t="s">
        <v>164</v>
      </c>
      <c r="S1724" t="s">
        <v>2260</v>
      </c>
      <c r="T1724" t="s">
        <v>164</v>
      </c>
      <c r="U1724" t="s">
        <v>164</v>
      </c>
      <c r="V1724" s="17">
        <v>43956</v>
      </c>
      <c r="W1724" t="s">
        <v>0</v>
      </c>
      <c r="X1724">
        <v>14</v>
      </c>
      <c r="Y1724">
        <v>14</v>
      </c>
      <c r="Z1724" t="s">
        <v>163</v>
      </c>
      <c r="AA1724" t="s">
        <v>162</v>
      </c>
    </row>
    <row r="1725" spans="1:27" x14ac:dyDescent="0.2">
      <c r="A1725">
        <v>1723</v>
      </c>
      <c r="B1725" t="s">
        <v>0</v>
      </c>
      <c r="C1725" t="s">
        <v>2259</v>
      </c>
      <c r="D1725" t="s">
        <v>164</v>
      </c>
      <c r="E1725">
        <v>55.633000000000003</v>
      </c>
      <c r="F1725">
        <v>-120.68300000000001</v>
      </c>
      <c r="G1725">
        <v>1995</v>
      </c>
      <c r="H1725">
        <v>5</v>
      </c>
      <c r="I1725">
        <v>9</v>
      </c>
      <c r="J1725" s="17">
        <v>34828</v>
      </c>
      <c r="M1725" t="s">
        <v>2144</v>
      </c>
      <c r="N1725">
        <v>272</v>
      </c>
      <c r="O1725" t="s">
        <v>185</v>
      </c>
      <c r="P1725" t="s">
        <v>164</v>
      </c>
      <c r="Q1725" t="s">
        <v>166</v>
      </c>
      <c r="R1725" t="s">
        <v>164</v>
      </c>
      <c r="S1725" t="s">
        <v>2258</v>
      </c>
      <c r="T1725" t="s">
        <v>164</v>
      </c>
      <c r="U1725" t="s">
        <v>164</v>
      </c>
      <c r="V1725" s="17">
        <v>43956</v>
      </c>
      <c r="W1725" t="s">
        <v>0</v>
      </c>
      <c r="X1725">
        <v>9</v>
      </c>
      <c r="Y1725">
        <v>9</v>
      </c>
      <c r="Z1725" t="s">
        <v>393</v>
      </c>
      <c r="AA1725" t="s">
        <v>392</v>
      </c>
    </row>
    <row r="1726" spans="1:27" x14ac:dyDescent="0.2">
      <c r="A1726">
        <v>1724</v>
      </c>
      <c r="B1726" t="s">
        <v>0</v>
      </c>
      <c r="C1726" t="s">
        <v>2257</v>
      </c>
      <c r="D1726" t="s">
        <v>164</v>
      </c>
      <c r="E1726">
        <v>53.192799999999899</v>
      </c>
      <c r="F1726">
        <v>-126.2589</v>
      </c>
      <c r="G1726">
        <v>1999</v>
      </c>
      <c r="H1726">
        <v>7</v>
      </c>
      <c r="I1726">
        <v>17</v>
      </c>
      <c r="J1726" s="17">
        <v>36358</v>
      </c>
      <c r="M1726" t="s">
        <v>2144</v>
      </c>
      <c r="N1726">
        <v>1600</v>
      </c>
      <c r="O1726" t="s">
        <v>167</v>
      </c>
      <c r="P1726" t="s">
        <v>164</v>
      </c>
      <c r="Q1726" t="s">
        <v>166</v>
      </c>
      <c r="R1726" t="s">
        <v>164</v>
      </c>
      <c r="S1726" t="s">
        <v>2256</v>
      </c>
      <c r="T1726" t="s">
        <v>164</v>
      </c>
      <c r="U1726" t="s">
        <v>164</v>
      </c>
      <c r="V1726" s="17">
        <v>43956</v>
      </c>
      <c r="W1726" t="s">
        <v>0</v>
      </c>
      <c r="X1726">
        <v>14</v>
      </c>
      <c r="Y1726">
        <v>14</v>
      </c>
      <c r="Z1726" t="s">
        <v>163</v>
      </c>
      <c r="AA1726" t="s">
        <v>162</v>
      </c>
    </row>
    <row r="1727" spans="1:27" x14ac:dyDescent="0.2">
      <c r="A1727">
        <v>1725</v>
      </c>
      <c r="B1727" t="s">
        <v>0</v>
      </c>
      <c r="C1727" t="s">
        <v>2255</v>
      </c>
      <c r="D1727" t="s">
        <v>164</v>
      </c>
      <c r="E1727">
        <v>53.316699999999898</v>
      </c>
      <c r="F1727">
        <v>-120.2</v>
      </c>
      <c r="G1727">
        <v>1998</v>
      </c>
      <c r="H1727">
        <v>7</v>
      </c>
      <c r="I1727">
        <v>31</v>
      </c>
      <c r="J1727" s="17">
        <v>36007</v>
      </c>
      <c r="M1727" t="s">
        <v>2144</v>
      </c>
      <c r="N1727">
        <v>2431.9</v>
      </c>
      <c r="O1727" t="s">
        <v>167</v>
      </c>
      <c r="P1727" t="s">
        <v>164</v>
      </c>
      <c r="Q1727" t="s">
        <v>166</v>
      </c>
      <c r="R1727" t="s">
        <v>164</v>
      </c>
      <c r="S1727" t="s">
        <v>2254</v>
      </c>
      <c r="T1727" t="s">
        <v>164</v>
      </c>
      <c r="U1727" t="s">
        <v>164</v>
      </c>
      <c r="V1727" s="17">
        <v>43956</v>
      </c>
      <c r="W1727" t="s">
        <v>0</v>
      </c>
      <c r="X1727">
        <v>14</v>
      </c>
      <c r="Y1727">
        <v>14</v>
      </c>
      <c r="Z1727" t="s">
        <v>163</v>
      </c>
      <c r="AA1727" t="s">
        <v>162</v>
      </c>
    </row>
    <row r="1728" spans="1:27" x14ac:dyDescent="0.2">
      <c r="A1728">
        <v>1726</v>
      </c>
      <c r="B1728" t="s">
        <v>0</v>
      </c>
      <c r="C1728" t="s">
        <v>2253</v>
      </c>
      <c r="D1728" t="s">
        <v>164</v>
      </c>
      <c r="E1728">
        <v>53.066699999999898</v>
      </c>
      <c r="F1728">
        <v>-118.833299999999</v>
      </c>
      <c r="G1728">
        <v>1998</v>
      </c>
      <c r="H1728">
        <v>9</v>
      </c>
      <c r="I1728">
        <v>3</v>
      </c>
      <c r="J1728" s="17">
        <v>36041</v>
      </c>
      <c r="M1728" t="s">
        <v>2144</v>
      </c>
      <c r="N1728">
        <v>2300</v>
      </c>
      <c r="O1728" t="s">
        <v>167</v>
      </c>
      <c r="P1728" t="s">
        <v>164</v>
      </c>
      <c r="Q1728" t="s">
        <v>166</v>
      </c>
      <c r="R1728" t="s">
        <v>164</v>
      </c>
      <c r="S1728" t="s">
        <v>2252</v>
      </c>
      <c r="T1728" t="s">
        <v>164</v>
      </c>
      <c r="U1728" t="s">
        <v>164</v>
      </c>
      <c r="V1728" s="17">
        <v>43956</v>
      </c>
      <c r="W1728" t="s">
        <v>0</v>
      </c>
      <c r="X1728">
        <v>14</v>
      </c>
      <c r="Y1728">
        <v>14</v>
      </c>
      <c r="Z1728" t="s">
        <v>163</v>
      </c>
      <c r="AA1728" t="s">
        <v>162</v>
      </c>
    </row>
    <row r="1729" spans="1:27" x14ac:dyDescent="0.2">
      <c r="A1729">
        <v>1727</v>
      </c>
      <c r="B1729" t="s">
        <v>0</v>
      </c>
      <c r="C1729" t="s">
        <v>2251</v>
      </c>
      <c r="D1729" t="s">
        <v>164</v>
      </c>
      <c r="E1729">
        <v>52.491799999999898</v>
      </c>
      <c r="F1729">
        <v>-119.44</v>
      </c>
      <c r="G1729">
        <v>1998</v>
      </c>
      <c r="H1729">
        <v>8</v>
      </c>
      <c r="I1729">
        <v>5</v>
      </c>
      <c r="J1729" s="17">
        <v>36012</v>
      </c>
      <c r="M1729" t="s">
        <v>2144</v>
      </c>
      <c r="N1729">
        <v>307</v>
      </c>
      <c r="O1729" t="s">
        <v>167</v>
      </c>
      <c r="P1729" t="s">
        <v>164</v>
      </c>
      <c r="Q1729" t="s">
        <v>166</v>
      </c>
      <c r="R1729" t="s">
        <v>164</v>
      </c>
      <c r="S1729" t="s">
        <v>2250</v>
      </c>
      <c r="T1729" t="s">
        <v>164</v>
      </c>
      <c r="U1729" t="s">
        <v>164</v>
      </c>
      <c r="V1729" s="17">
        <v>43956</v>
      </c>
      <c r="W1729" t="s">
        <v>0</v>
      </c>
      <c r="X1729">
        <v>14</v>
      </c>
      <c r="Y1729">
        <v>14</v>
      </c>
      <c r="Z1729" t="s">
        <v>163</v>
      </c>
      <c r="AA1729" t="s">
        <v>162</v>
      </c>
    </row>
    <row r="1730" spans="1:27" x14ac:dyDescent="0.2">
      <c r="A1730">
        <v>1728</v>
      </c>
      <c r="B1730" t="s">
        <v>0</v>
      </c>
      <c r="C1730" t="s">
        <v>2249</v>
      </c>
      <c r="D1730" t="s">
        <v>164</v>
      </c>
      <c r="E1730">
        <v>51.753</v>
      </c>
      <c r="F1730">
        <v>-117.971999999999</v>
      </c>
      <c r="G1730">
        <v>1998</v>
      </c>
      <c r="H1730">
        <v>7</v>
      </c>
      <c r="I1730">
        <v>31</v>
      </c>
      <c r="J1730" s="17">
        <v>36007</v>
      </c>
      <c r="M1730" t="s">
        <v>2144</v>
      </c>
      <c r="N1730">
        <v>1084</v>
      </c>
      <c r="O1730" t="s">
        <v>167</v>
      </c>
      <c r="P1730" t="s">
        <v>164</v>
      </c>
      <c r="Q1730" t="s">
        <v>166</v>
      </c>
      <c r="R1730" t="s">
        <v>164</v>
      </c>
      <c r="S1730" t="s">
        <v>2248</v>
      </c>
      <c r="T1730" t="s">
        <v>164</v>
      </c>
      <c r="U1730" t="s">
        <v>164</v>
      </c>
      <c r="V1730" s="17">
        <v>43956</v>
      </c>
      <c r="W1730" t="s">
        <v>0</v>
      </c>
      <c r="X1730">
        <v>14</v>
      </c>
      <c r="Y1730">
        <v>14</v>
      </c>
      <c r="Z1730" t="s">
        <v>163</v>
      </c>
      <c r="AA1730" t="s">
        <v>162</v>
      </c>
    </row>
    <row r="1731" spans="1:27" x14ac:dyDescent="0.2">
      <c r="A1731">
        <v>1729</v>
      </c>
      <c r="B1731" t="s">
        <v>0</v>
      </c>
      <c r="C1731" t="s">
        <v>2247</v>
      </c>
      <c r="D1731" t="s">
        <v>164</v>
      </c>
      <c r="E1731">
        <v>51.627000000000002</v>
      </c>
      <c r="F1731">
        <v>-117.797</v>
      </c>
      <c r="G1731">
        <v>1998</v>
      </c>
      <c r="H1731">
        <v>8</v>
      </c>
      <c r="I1731">
        <v>4</v>
      </c>
      <c r="J1731" s="17">
        <v>36011</v>
      </c>
      <c r="M1731" t="s">
        <v>2144</v>
      </c>
      <c r="N1731">
        <v>216.599999999999</v>
      </c>
      <c r="O1731" t="s">
        <v>167</v>
      </c>
      <c r="P1731" t="s">
        <v>164</v>
      </c>
      <c r="Q1731" t="s">
        <v>166</v>
      </c>
      <c r="R1731" t="s">
        <v>164</v>
      </c>
      <c r="S1731" t="s">
        <v>2246</v>
      </c>
      <c r="T1731" t="s">
        <v>164</v>
      </c>
      <c r="U1731" t="s">
        <v>164</v>
      </c>
      <c r="V1731" s="17">
        <v>43956</v>
      </c>
      <c r="W1731" t="s">
        <v>0</v>
      </c>
      <c r="X1731">
        <v>14</v>
      </c>
      <c r="Y1731">
        <v>14</v>
      </c>
      <c r="Z1731" t="s">
        <v>163</v>
      </c>
      <c r="AA1731" t="s">
        <v>162</v>
      </c>
    </row>
    <row r="1732" spans="1:27" x14ac:dyDescent="0.2">
      <c r="A1732">
        <v>1730</v>
      </c>
      <c r="B1732" t="s">
        <v>0</v>
      </c>
      <c r="C1732" t="s">
        <v>2245</v>
      </c>
      <c r="D1732" t="s">
        <v>164</v>
      </c>
      <c r="E1732">
        <v>51.7</v>
      </c>
      <c r="F1732">
        <v>-117.849999999999</v>
      </c>
      <c r="G1732">
        <v>1998</v>
      </c>
      <c r="H1732">
        <v>8</v>
      </c>
      <c r="I1732">
        <v>7</v>
      </c>
      <c r="J1732" s="17">
        <v>36014</v>
      </c>
      <c r="M1732" t="s">
        <v>2144</v>
      </c>
      <c r="N1732">
        <v>983.6</v>
      </c>
      <c r="O1732" t="s">
        <v>167</v>
      </c>
      <c r="P1732" t="s">
        <v>164</v>
      </c>
      <c r="Q1732" t="s">
        <v>166</v>
      </c>
      <c r="R1732" t="s">
        <v>164</v>
      </c>
      <c r="S1732" t="s">
        <v>2244</v>
      </c>
      <c r="T1732" t="s">
        <v>164</v>
      </c>
      <c r="U1732" t="s">
        <v>164</v>
      </c>
      <c r="V1732" s="17">
        <v>43956</v>
      </c>
      <c r="W1732" t="s">
        <v>0</v>
      </c>
      <c r="X1732">
        <v>14</v>
      </c>
      <c r="Y1732">
        <v>14</v>
      </c>
      <c r="Z1732" t="s">
        <v>163</v>
      </c>
      <c r="AA1732" t="s">
        <v>162</v>
      </c>
    </row>
    <row r="1733" spans="1:27" x14ac:dyDescent="0.2">
      <c r="A1733">
        <v>1731</v>
      </c>
      <c r="B1733" t="s">
        <v>0</v>
      </c>
      <c r="C1733" t="s">
        <v>2243</v>
      </c>
      <c r="D1733" t="s">
        <v>164</v>
      </c>
      <c r="E1733">
        <v>51.265999999999899</v>
      </c>
      <c r="F1733">
        <v>-118.087</v>
      </c>
      <c r="G1733">
        <v>1998</v>
      </c>
      <c r="H1733">
        <v>8</v>
      </c>
      <c r="I1733">
        <v>5</v>
      </c>
      <c r="J1733" s="17">
        <v>36012</v>
      </c>
      <c r="M1733" t="s">
        <v>2144</v>
      </c>
      <c r="N1733">
        <v>331</v>
      </c>
      <c r="O1733" t="s">
        <v>167</v>
      </c>
      <c r="P1733" t="s">
        <v>164</v>
      </c>
      <c r="Q1733" t="s">
        <v>166</v>
      </c>
      <c r="R1733" t="s">
        <v>164</v>
      </c>
      <c r="S1733" t="s">
        <v>2242</v>
      </c>
      <c r="T1733" t="s">
        <v>164</v>
      </c>
      <c r="U1733" t="s">
        <v>164</v>
      </c>
      <c r="V1733" s="17">
        <v>43956</v>
      </c>
      <c r="W1733" t="s">
        <v>0</v>
      </c>
      <c r="X1733">
        <v>14</v>
      </c>
      <c r="Y1733">
        <v>14</v>
      </c>
      <c r="Z1733" t="s">
        <v>163</v>
      </c>
      <c r="AA1733" t="s">
        <v>162</v>
      </c>
    </row>
    <row r="1734" spans="1:27" x14ac:dyDescent="0.2">
      <c r="A1734">
        <v>1732</v>
      </c>
      <c r="B1734" t="s">
        <v>0</v>
      </c>
      <c r="C1734" t="s">
        <v>2241</v>
      </c>
      <c r="D1734" t="s">
        <v>164</v>
      </c>
      <c r="E1734">
        <v>51.5369999999999</v>
      </c>
      <c r="F1734">
        <v>-118.587</v>
      </c>
      <c r="G1734">
        <v>1998</v>
      </c>
      <c r="H1734">
        <v>8</v>
      </c>
      <c r="I1734">
        <v>6</v>
      </c>
      <c r="J1734" s="17">
        <v>36013</v>
      </c>
      <c r="M1734" t="s">
        <v>2144</v>
      </c>
      <c r="N1734">
        <v>283</v>
      </c>
      <c r="O1734" t="s">
        <v>167</v>
      </c>
      <c r="P1734" t="s">
        <v>164</v>
      </c>
      <c r="Q1734" t="s">
        <v>166</v>
      </c>
      <c r="R1734" t="s">
        <v>164</v>
      </c>
      <c r="S1734" t="s">
        <v>2240</v>
      </c>
      <c r="T1734" t="s">
        <v>164</v>
      </c>
      <c r="U1734" t="s">
        <v>164</v>
      </c>
      <c r="V1734" s="17">
        <v>43956</v>
      </c>
      <c r="W1734" t="s">
        <v>0</v>
      </c>
      <c r="X1734">
        <v>14</v>
      </c>
      <c r="Y1734">
        <v>14</v>
      </c>
      <c r="Z1734" t="s">
        <v>163</v>
      </c>
      <c r="AA1734" t="s">
        <v>162</v>
      </c>
    </row>
    <row r="1735" spans="1:27" x14ac:dyDescent="0.2">
      <c r="A1735">
        <v>1733</v>
      </c>
      <c r="B1735" t="s">
        <v>0</v>
      </c>
      <c r="C1735" t="s">
        <v>2239</v>
      </c>
      <c r="D1735" t="s">
        <v>164</v>
      </c>
      <c r="E1735">
        <v>51.698</v>
      </c>
      <c r="F1735">
        <v>-118.8</v>
      </c>
      <c r="G1735">
        <v>1998</v>
      </c>
      <c r="H1735">
        <v>8</v>
      </c>
      <c r="I1735">
        <v>6</v>
      </c>
      <c r="J1735" s="17">
        <v>36013</v>
      </c>
      <c r="M1735" t="s">
        <v>2144</v>
      </c>
      <c r="N1735">
        <v>884</v>
      </c>
      <c r="O1735" t="s">
        <v>167</v>
      </c>
      <c r="P1735" t="s">
        <v>164</v>
      </c>
      <c r="Q1735" t="s">
        <v>166</v>
      </c>
      <c r="R1735" t="s">
        <v>164</v>
      </c>
      <c r="S1735" t="s">
        <v>2238</v>
      </c>
      <c r="T1735" t="s">
        <v>164</v>
      </c>
      <c r="U1735" t="s">
        <v>164</v>
      </c>
      <c r="V1735" s="17">
        <v>43956</v>
      </c>
      <c r="W1735" t="s">
        <v>0</v>
      </c>
      <c r="X1735">
        <v>14</v>
      </c>
      <c r="Y1735">
        <v>14</v>
      </c>
      <c r="Z1735" t="s">
        <v>163</v>
      </c>
      <c r="AA1735" t="s">
        <v>162</v>
      </c>
    </row>
    <row r="1736" spans="1:27" x14ac:dyDescent="0.2">
      <c r="A1736">
        <v>1734</v>
      </c>
      <c r="B1736" t="s">
        <v>0</v>
      </c>
      <c r="C1736" t="s">
        <v>2237</v>
      </c>
      <c r="D1736" t="s">
        <v>164</v>
      </c>
      <c r="E1736">
        <v>52.078000000000003</v>
      </c>
      <c r="F1736">
        <v>-118.601</v>
      </c>
      <c r="G1736">
        <v>1998</v>
      </c>
      <c r="H1736">
        <v>8</v>
      </c>
      <c r="I1736">
        <v>6</v>
      </c>
      <c r="J1736" s="17">
        <v>36013</v>
      </c>
      <c r="M1736" t="s">
        <v>2144</v>
      </c>
      <c r="N1736">
        <v>256.69999999999902</v>
      </c>
      <c r="O1736" t="s">
        <v>167</v>
      </c>
      <c r="P1736" t="s">
        <v>164</v>
      </c>
      <c r="Q1736" t="s">
        <v>166</v>
      </c>
      <c r="R1736" t="s">
        <v>164</v>
      </c>
      <c r="S1736" t="s">
        <v>2236</v>
      </c>
      <c r="T1736" t="s">
        <v>164</v>
      </c>
      <c r="U1736" t="s">
        <v>164</v>
      </c>
      <c r="V1736" s="17">
        <v>43956</v>
      </c>
      <c r="W1736" t="s">
        <v>0</v>
      </c>
      <c r="X1736">
        <v>14</v>
      </c>
      <c r="Y1736">
        <v>14</v>
      </c>
      <c r="Z1736" t="s">
        <v>163</v>
      </c>
      <c r="AA1736" t="s">
        <v>162</v>
      </c>
    </row>
    <row r="1737" spans="1:27" x14ac:dyDescent="0.2">
      <c r="A1737">
        <v>1735</v>
      </c>
      <c r="B1737" t="s">
        <v>0</v>
      </c>
      <c r="C1737" t="s">
        <v>2235</v>
      </c>
      <c r="D1737" t="s">
        <v>164</v>
      </c>
      <c r="E1737">
        <v>52.916699999999899</v>
      </c>
      <c r="F1737">
        <v>-119.9667</v>
      </c>
      <c r="G1737">
        <v>1998</v>
      </c>
      <c r="H1737">
        <v>8</v>
      </c>
      <c r="I1737">
        <v>14</v>
      </c>
      <c r="J1737" s="17">
        <v>36021</v>
      </c>
      <c r="M1737" t="s">
        <v>2144</v>
      </c>
      <c r="N1737">
        <v>640</v>
      </c>
      <c r="O1737" t="s">
        <v>167</v>
      </c>
      <c r="P1737" t="s">
        <v>164</v>
      </c>
      <c r="Q1737" t="s">
        <v>166</v>
      </c>
      <c r="R1737" t="s">
        <v>164</v>
      </c>
      <c r="S1737" t="s">
        <v>2234</v>
      </c>
      <c r="T1737" t="s">
        <v>164</v>
      </c>
      <c r="U1737" t="s">
        <v>164</v>
      </c>
      <c r="V1737" s="17">
        <v>43956</v>
      </c>
      <c r="W1737" t="s">
        <v>0</v>
      </c>
      <c r="X1737">
        <v>14</v>
      </c>
      <c r="Y1737">
        <v>14</v>
      </c>
      <c r="Z1737" t="s">
        <v>163</v>
      </c>
      <c r="AA1737" t="s">
        <v>162</v>
      </c>
    </row>
    <row r="1738" spans="1:27" x14ac:dyDescent="0.2">
      <c r="A1738">
        <v>1736</v>
      </c>
      <c r="B1738" t="s">
        <v>0</v>
      </c>
      <c r="C1738" t="s">
        <v>2233</v>
      </c>
      <c r="D1738" t="s">
        <v>164</v>
      </c>
      <c r="E1738">
        <v>50.978000000000002</v>
      </c>
      <c r="F1738">
        <v>-117.215</v>
      </c>
      <c r="G1738">
        <v>1998</v>
      </c>
      <c r="H1738">
        <v>8</v>
      </c>
      <c r="I1738">
        <v>14</v>
      </c>
      <c r="J1738" s="17">
        <v>36021</v>
      </c>
      <c r="M1738" t="s">
        <v>2144</v>
      </c>
      <c r="N1738">
        <v>210</v>
      </c>
      <c r="O1738" t="s">
        <v>167</v>
      </c>
      <c r="P1738" t="s">
        <v>164</v>
      </c>
      <c r="Q1738" t="s">
        <v>166</v>
      </c>
      <c r="R1738" t="s">
        <v>164</v>
      </c>
      <c r="S1738" t="s">
        <v>2232</v>
      </c>
      <c r="T1738" t="s">
        <v>164</v>
      </c>
      <c r="U1738" t="s">
        <v>164</v>
      </c>
      <c r="V1738" s="17">
        <v>43956</v>
      </c>
      <c r="W1738" t="s">
        <v>0</v>
      </c>
      <c r="X1738">
        <v>14</v>
      </c>
      <c r="Y1738">
        <v>14</v>
      </c>
      <c r="Z1738" t="s">
        <v>163</v>
      </c>
      <c r="AA1738" t="s">
        <v>162</v>
      </c>
    </row>
    <row r="1739" spans="1:27" x14ac:dyDescent="0.2">
      <c r="A1739">
        <v>1737</v>
      </c>
      <c r="B1739" t="s">
        <v>0</v>
      </c>
      <c r="C1739" t="s">
        <v>2231</v>
      </c>
      <c r="D1739" t="s">
        <v>164</v>
      </c>
      <c r="E1739">
        <v>52.237000000000002</v>
      </c>
      <c r="F1739">
        <v>-125.2</v>
      </c>
      <c r="G1739">
        <v>1998</v>
      </c>
      <c r="H1739">
        <v>5</v>
      </c>
      <c r="I1739">
        <v>2</v>
      </c>
      <c r="J1739" s="17">
        <v>35917</v>
      </c>
      <c r="M1739" t="s">
        <v>2144</v>
      </c>
      <c r="N1739">
        <v>324</v>
      </c>
      <c r="O1739" t="s">
        <v>185</v>
      </c>
      <c r="P1739" t="s">
        <v>164</v>
      </c>
      <c r="Q1739" t="s">
        <v>166</v>
      </c>
      <c r="R1739" t="s">
        <v>164</v>
      </c>
      <c r="S1739" t="s">
        <v>2230</v>
      </c>
      <c r="T1739" t="s">
        <v>164</v>
      </c>
      <c r="U1739" t="s">
        <v>164</v>
      </c>
      <c r="V1739" s="17">
        <v>43956</v>
      </c>
      <c r="W1739" t="s">
        <v>0</v>
      </c>
      <c r="X1739">
        <v>14</v>
      </c>
      <c r="Y1739">
        <v>14</v>
      </c>
      <c r="Z1739" t="s">
        <v>163</v>
      </c>
      <c r="AA1739" t="s">
        <v>162</v>
      </c>
    </row>
    <row r="1740" spans="1:27" x14ac:dyDescent="0.2">
      <c r="A1740">
        <v>1738</v>
      </c>
      <c r="B1740" t="s">
        <v>0</v>
      </c>
      <c r="C1740" t="s">
        <v>2229</v>
      </c>
      <c r="D1740" t="s">
        <v>164</v>
      </c>
      <c r="E1740">
        <v>53.0979999999999</v>
      </c>
      <c r="F1740">
        <v>-124.285</v>
      </c>
      <c r="G1740">
        <v>1995</v>
      </c>
      <c r="H1740">
        <v>5</v>
      </c>
      <c r="I1740">
        <v>28</v>
      </c>
      <c r="J1740" s="17">
        <v>34847</v>
      </c>
      <c r="M1740" t="s">
        <v>2144</v>
      </c>
      <c r="N1740">
        <v>2293.3000000000002</v>
      </c>
      <c r="O1740" t="s">
        <v>185</v>
      </c>
      <c r="P1740" t="s">
        <v>164</v>
      </c>
      <c r="Q1740" t="s">
        <v>166</v>
      </c>
      <c r="R1740" t="s">
        <v>164</v>
      </c>
      <c r="S1740" t="s">
        <v>2228</v>
      </c>
      <c r="T1740" t="s">
        <v>164</v>
      </c>
      <c r="U1740" t="s">
        <v>164</v>
      </c>
      <c r="V1740" s="17">
        <v>43956</v>
      </c>
      <c r="W1740" t="s">
        <v>0</v>
      </c>
      <c r="X1740">
        <v>14</v>
      </c>
      <c r="Y1740">
        <v>14</v>
      </c>
      <c r="Z1740" t="s">
        <v>163</v>
      </c>
      <c r="AA1740" t="s">
        <v>162</v>
      </c>
    </row>
    <row r="1741" spans="1:27" x14ac:dyDescent="0.2">
      <c r="A1741">
        <v>1739</v>
      </c>
      <c r="B1741" t="s">
        <v>0</v>
      </c>
      <c r="C1741" t="s">
        <v>2227</v>
      </c>
      <c r="D1741" t="s">
        <v>164</v>
      </c>
      <c r="E1741">
        <v>51.758000000000003</v>
      </c>
      <c r="F1741">
        <v>-124.003</v>
      </c>
      <c r="G1741">
        <v>1997</v>
      </c>
      <c r="H1741">
        <v>6</v>
      </c>
      <c r="I1741">
        <v>7</v>
      </c>
      <c r="J1741" s="17">
        <v>35588</v>
      </c>
      <c r="M1741" t="s">
        <v>2144</v>
      </c>
      <c r="N1741">
        <v>326</v>
      </c>
      <c r="O1741" t="s">
        <v>185</v>
      </c>
      <c r="P1741" t="s">
        <v>164</v>
      </c>
      <c r="Q1741" t="s">
        <v>166</v>
      </c>
      <c r="R1741" t="s">
        <v>164</v>
      </c>
      <c r="S1741" t="s">
        <v>2226</v>
      </c>
      <c r="T1741" t="s">
        <v>164</v>
      </c>
      <c r="U1741" t="s">
        <v>164</v>
      </c>
      <c r="V1741" s="17">
        <v>43956</v>
      </c>
      <c r="W1741" t="s">
        <v>0</v>
      </c>
      <c r="X1741">
        <v>14</v>
      </c>
      <c r="Y1741">
        <v>14</v>
      </c>
      <c r="Z1741" t="s">
        <v>163</v>
      </c>
      <c r="AA1741" t="s">
        <v>162</v>
      </c>
    </row>
    <row r="1742" spans="1:27" x14ac:dyDescent="0.2">
      <c r="A1742">
        <v>1740</v>
      </c>
      <c r="B1742" t="s">
        <v>0</v>
      </c>
      <c r="C1742" t="s">
        <v>2225</v>
      </c>
      <c r="D1742" t="s">
        <v>164</v>
      </c>
      <c r="E1742">
        <v>52.2869999999999</v>
      </c>
      <c r="F1742">
        <v>-117.92</v>
      </c>
      <c r="G1742">
        <v>1998</v>
      </c>
      <c r="H1742">
        <v>8</v>
      </c>
      <c r="I1742">
        <v>2</v>
      </c>
      <c r="J1742" s="17">
        <v>36009</v>
      </c>
      <c r="M1742" t="s">
        <v>2144</v>
      </c>
      <c r="N1742">
        <v>759</v>
      </c>
      <c r="O1742" t="s">
        <v>167</v>
      </c>
      <c r="P1742" t="s">
        <v>164</v>
      </c>
      <c r="Q1742" t="s">
        <v>166</v>
      </c>
      <c r="R1742" t="s">
        <v>164</v>
      </c>
      <c r="S1742" t="s">
        <v>2224</v>
      </c>
      <c r="T1742" t="s">
        <v>164</v>
      </c>
      <c r="U1742" t="s">
        <v>164</v>
      </c>
      <c r="V1742" s="17">
        <v>43956</v>
      </c>
      <c r="W1742" t="s">
        <v>0</v>
      </c>
      <c r="X1742">
        <v>14</v>
      </c>
      <c r="Y1742">
        <v>14</v>
      </c>
      <c r="Z1742" t="s">
        <v>163</v>
      </c>
      <c r="AA1742" t="s">
        <v>162</v>
      </c>
    </row>
    <row r="1743" spans="1:27" x14ac:dyDescent="0.2">
      <c r="A1743">
        <v>1741</v>
      </c>
      <c r="B1743" t="s">
        <v>0</v>
      </c>
      <c r="C1743" t="s">
        <v>2223</v>
      </c>
      <c r="D1743" t="s">
        <v>164</v>
      </c>
      <c r="E1743">
        <v>52.02</v>
      </c>
      <c r="F1743">
        <v>-117.792</v>
      </c>
      <c r="G1743">
        <v>1998</v>
      </c>
      <c r="H1743">
        <v>8</v>
      </c>
      <c r="I1743">
        <v>6</v>
      </c>
      <c r="J1743" s="17">
        <v>36013</v>
      </c>
      <c r="M1743" t="s">
        <v>2144</v>
      </c>
      <c r="N1743">
        <v>431.1</v>
      </c>
      <c r="O1743" t="s">
        <v>167</v>
      </c>
      <c r="P1743" t="s">
        <v>164</v>
      </c>
      <c r="Q1743" t="s">
        <v>166</v>
      </c>
      <c r="R1743" t="s">
        <v>164</v>
      </c>
      <c r="S1743" t="s">
        <v>2222</v>
      </c>
      <c r="T1743" t="s">
        <v>164</v>
      </c>
      <c r="U1743" t="s">
        <v>164</v>
      </c>
      <c r="V1743" s="17">
        <v>43956</v>
      </c>
      <c r="W1743" t="s">
        <v>0</v>
      </c>
      <c r="X1743">
        <v>14</v>
      </c>
      <c r="Y1743">
        <v>14</v>
      </c>
      <c r="Z1743" t="s">
        <v>163</v>
      </c>
      <c r="AA1743" t="s">
        <v>162</v>
      </c>
    </row>
    <row r="1744" spans="1:27" x14ac:dyDescent="0.2">
      <c r="A1744">
        <v>1742</v>
      </c>
      <c r="B1744" t="s">
        <v>0</v>
      </c>
      <c r="C1744" t="s">
        <v>2221</v>
      </c>
      <c r="D1744" t="s">
        <v>164</v>
      </c>
      <c r="E1744">
        <v>51.85</v>
      </c>
      <c r="F1744">
        <v>-119.29170000000001</v>
      </c>
      <c r="G1744">
        <v>1998</v>
      </c>
      <c r="H1744">
        <v>8</v>
      </c>
      <c r="I1744">
        <v>5</v>
      </c>
      <c r="J1744" s="17">
        <v>36012</v>
      </c>
      <c r="M1744" t="s">
        <v>2144</v>
      </c>
      <c r="N1744">
        <v>1522.3</v>
      </c>
      <c r="O1744" t="s">
        <v>167</v>
      </c>
      <c r="P1744" t="s">
        <v>164</v>
      </c>
      <c r="Q1744" t="s">
        <v>166</v>
      </c>
      <c r="R1744" t="s">
        <v>164</v>
      </c>
      <c r="S1744" t="s">
        <v>2220</v>
      </c>
      <c r="T1744" t="s">
        <v>164</v>
      </c>
      <c r="U1744" t="s">
        <v>164</v>
      </c>
      <c r="V1744" s="17">
        <v>43956</v>
      </c>
      <c r="W1744" t="s">
        <v>0</v>
      </c>
      <c r="X1744">
        <v>14</v>
      </c>
      <c r="Y1744">
        <v>14</v>
      </c>
      <c r="Z1744" t="s">
        <v>163</v>
      </c>
      <c r="AA1744" t="s">
        <v>162</v>
      </c>
    </row>
    <row r="1745" spans="1:27" x14ac:dyDescent="0.2">
      <c r="A1745">
        <v>1743</v>
      </c>
      <c r="B1745" t="s">
        <v>0</v>
      </c>
      <c r="C1745" t="s">
        <v>2219</v>
      </c>
      <c r="D1745" t="s">
        <v>164</v>
      </c>
      <c r="E1745">
        <v>50.860999999999898</v>
      </c>
      <c r="F1745">
        <v>-118.72</v>
      </c>
      <c r="G1745">
        <v>1998</v>
      </c>
      <c r="H1745">
        <v>7</v>
      </c>
      <c r="I1745">
        <v>13</v>
      </c>
      <c r="J1745" s="17">
        <v>35989</v>
      </c>
      <c r="M1745" t="s">
        <v>2144</v>
      </c>
      <c r="N1745">
        <v>525</v>
      </c>
      <c r="O1745" t="s">
        <v>167</v>
      </c>
      <c r="P1745" t="s">
        <v>164</v>
      </c>
      <c r="Q1745" t="s">
        <v>166</v>
      </c>
      <c r="R1745" t="s">
        <v>164</v>
      </c>
      <c r="S1745" t="s">
        <v>2218</v>
      </c>
      <c r="T1745" t="s">
        <v>164</v>
      </c>
      <c r="U1745" t="s">
        <v>164</v>
      </c>
      <c r="V1745" s="17">
        <v>43956</v>
      </c>
      <c r="W1745" t="s">
        <v>0</v>
      </c>
      <c r="X1745">
        <v>14</v>
      </c>
      <c r="Y1745">
        <v>14</v>
      </c>
      <c r="Z1745" t="s">
        <v>163</v>
      </c>
      <c r="AA1745" t="s">
        <v>162</v>
      </c>
    </row>
    <row r="1746" spans="1:27" x14ac:dyDescent="0.2">
      <c r="A1746">
        <v>1744</v>
      </c>
      <c r="B1746" t="s">
        <v>0</v>
      </c>
      <c r="C1746" t="s">
        <v>2217</v>
      </c>
      <c r="D1746" t="s">
        <v>164</v>
      </c>
      <c r="E1746">
        <v>50.6024999999999</v>
      </c>
      <c r="F1746">
        <v>-119.4208</v>
      </c>
      <c r="G1746">
        <v>1998</v>
      </c>
      <c r="H1746">
        <v>7</v>
      </c>
      <c r="I1746">
        <v>29</v>
      </c>
      <c r="J1746" s="17">
        <v>36005</v>
      </c>
      <c r="M1746" t="s">
        <v>2144</v>
      </c>
      <c r="N1746">
        <v>6335</v>
      </c>
      <c r="O1746" t="s">
        <v>167</v>
      </c>
      <c r="P1746" t="s">
        <v>164</v>
      </c>
      <c r="Q1746" t="s">
        <v>166</v>
      </c>
      <c r="R1746" t="s">
        <v>164</v>
      </c>
      <c r="S1746" t="s">
        <v>2216</v>
      </c>
      <c r="T1746" t="s">
        <v>164</v>
      </c>
      <c r="U1746" t="s">
        <v>164</v>
      </c>
      <c r="V1746" s="17">
        <v>43956</v>
      </c>
      <c r="W1746" t="s">
        <v>0</v>
      </c>
      <c r="X1746">
        <v>14</v>
      </c>
      <c r="Y1746">
        <v>14</v>
      </c>
      <c r="Z1746" t="s">
        <v>163</v>
      </c>
      <c r="AA1746" t="s">
        <v>162</v>
      </c>
    </row>
    <row r="1747" spans="1:27" x14ac:dyDescent="0.2">
      <c r="A1747">
        <v>1745</v>
      </c>
      <c r="B1747" t="s">
        <v>0</v>
      </c>
      <c r="C1747" t="s">
        <v>2215</v>
      </c>
      <c r="D1747" t="s">
        <v>164</v>
      </c>
      <c r="E1747">
        <v>50.566000000000003</v>
      </c>
      <c r="F1747">
        <v>-115.44</v>
      </c>
      <c r="G1747">
        <v>1998</v>
      </c>
      <c r="H1747">
        <v>8</v>
      </c>
      <c r="I1747">
        <v>22</v>
      </c>
      <c r="J1747" s="17">
        <v>36029</v>
      </c>
      <c r="M1747" t="s">
        <v>2144</v>
      </c>
      <c r="N1747">
        <v>434</v>
      </c>
      <c r="O1747" t="s">
        <v>167</v>
      </c>
      <c r="P1747" t="s">
        <v>164</v>
      </c>
      <c r="Q1747" t="s">
        <v>166</v>
      </c>
      <c r="R1747" t="s">
        <v>164</v>
      </c>
      <c r="S1747" t="s">
        <v>2214</v>
      </c>
      <c r="T1747" t="s">
        <v>164</v>
      </c>
      <c r="U1747" t="s">
        <v>164</v>
      </c>
      <c r="V1747" s="17">
        <v>43956</v>
      </c>
      <c r="W1747" t="s">
        <v>0</v>
      </c>
      <c r="X1747">
        <v>14</v>
      </c>
      <c r="Y1747">
        <v>14</v>
      </c>
      <c r="Z1747" t="s">
        <v>163</v>
      </c>
      <c r="AA1747" t="s">
        <v>162</v>
      </c>
    </row>
    <row r="1748" spans="1:27" x14ac:dyDescent="0.2">
      <c r="A1748">
        <v>1746</v>
      </c>
      <c r="B1748" t="s">
        <v>0</v>
      </c>
      <c r="C1748" t="s">
        <v>2213</v>
      </c>
      <c r="D1748" t="s">
        <v>164</v>
      </c>
      <c r="E1748">
        <v>50.752699999999898</v>
      </c>
      <c r="F1748">
        <v>-121.8348</v>
      </c>
      <c r="G1748">
        <v>1998</v>
      </c>
      <c r="H1748">
        <v>8</v>
      </c>
      <c r="I1748">
        <v>5</v>
      </c>
      <c r="J1748" s="17">
        <v>36012</v>
      </c>
      <c r="M1748" t="s">
        <v>2144</v>
      </c>
      <c r="N1748">
        <v>1150</v>
      </c>
      <c r="O1748" t="s">
        <v>185</v>
      </c>
      <c r="P1748" t="s">
        <v>164</v>
      </c>
      <c r="Q1748" t="s">
        <v>166</v>
      </c>
      <c r="R1748" t="s">
        <v>164</v>
      </c>
      <c r="S1748" t="s">
        <v>2212</v>
      </c>
      <c r="T1748" t="s">
        <v>164</v>
      </c>
      <c r="U1748" t="s">
        <v>164</v>
      </c>
      <c r="V1748" s="17">
        <v>43956</v>
      </c>
      <c r="W1748" t="s">
        <v>0</v>
      </c>
      <c r="X1748">
        <v>14</v>
      </c>
      <c r="Y1748">
        <v>14</v>
      </c>
      <c r="Z1748" t="s">
        <v>163</v>
      </c>
      <c r="AA1748" t="s">
        <v>162</v>
      </c>
    </row>
    <row r="1749" spans="1:27" x14ac:dyDescent="0.2">
      <c r="A1749">
        <v>1747</v>
      </c>
      <c r="B1749" t="s">
        <v>0</v>
      </c>
      <c r="C1749" t="s">
        <v>2211</v>
      </c>
      <c r="D1749" t="s">
        <v>164</v>
      </c>
      <c r="E1749">
        <v>50.853299999999898</v>
      </c>
      <c r="F1749">
        <v>-121.9367</v>
      </c>
      <c r="G1749">
        <v>1998</v>
      </c>
      <c r="H1749">
        <v>7</v>
      </c>
      <c r="I1749">
        <v>28</v>
      </c>
      <c r="J1749" s="17">
        <v>36004</v>
      </c>
      <c r="M1749" t="s">
        <v>2144</v>
      </c>
      <c r="N1749">
        <v>240</v>
      </c>
      <c r="O1749" t="s">
        <v>167</v>
      </c>
      <c r="P1749" t="s">
        <v>164</v>
      </c>
      <c r="Q1749" t="s">
        <v>166</v>
      </c>
      <c r="R1749" t="s">
        <v>164</v>
      </c>
      <c r="S1749" t="s">
        <v>2210</v>
      </c>
      <c r="T1749" t="s">
        <v>164</v>
      </c>
      <c r="U1749" t="s">
        <v>164</v>
      </c>
      <c r="V1749" s="17">
        <v>43956</v>
      </c>
      <c r="W1749" t="s">
        <v>0</v>
      </c>
      <c r="X1749">
        <v>14</v>
      </c>
      <c r="Y1749">
        <v>14</v>
      </c>
      <c r="Z1749" t="s">
        <v>163</v>
      </c>
      <c r="AA1749" t="s">
        <v>162</v>
      </c>
    </row>
    <row r="1750" spans="1:27" x14ac:dyDescent="0.2">
      <c r="A1750">
        <v>1748</v>
      </c>
      <c r="B1750" t="s">
        <v>0</v>
      </c>
      <c r="C1750" t="s">
        <v>2209</v>
      </c>
      <c r="D1750" t="s">
        <v>164</v>
      </c>
      <c r="E1750">
        <v>50.716999999999899</v>
      </c>
      <c r="F1750">
        <v>-121.95</v>
      </c>
      <c r="G1750">
        <v>1996</v>
      </c>
      <c r="H1750">
        <v>8</v>
      </c>
      <c r="I1750">
        <v>1</v>
      </c>
      <c r="J1750" s="17">
        <v>35278</v>
      </c>
      <c r="M1750" t="s">
        <v>2144</v>
      </c>
      <c r="N1750">
        <v>435</v>
      </c>
      <c r="O1750" t="s">
        <v>185</v>
      </c>
      <c r="P1750" t="s">
        <v>164</v>
      </c>
      <c r="Q1750" t="s">
        <v>166</v>
      </c>
      <c r="R1750" t="s">
        <v>164</v>
      </c>
      <c r="S1750" t="s">
        <v>2208</v>
      </c>
      <c r="T1750" t="s">
        <v>164</v>
      </c>
      <c r="U1750" t="s">
        <v>164</v>
      </c>
      <c r="V1750" s="17">
        <v>43956</v>
      </c>
      <c r="W1750" t="s">
        <v>0</v>
      </c>
      <c r="X1750">
        <v>14</v>
      </c>
      <c r="Y1750">
        <v>14</v>
      </c>
      <c r="Z1750" t="s">
        <v>163</v>
      </c>
      <c r="AA1750" t="s">
        <v>162</v>
      </c>
    </row>
    <row r="1751" spans="1:27" x14ac:dyDescent="0.2">
      <c r="A1751">
        <v>1749</v>
      </c>
      <c r="B1751" t="s">
        <v>0</v>
      </c>
      <c r="C1751" t="s">
        <v>2207</v>
      </c>
      <c r="D1751" t="s">
        <v>164</v>
      </c>
      <c r="E1751">
        <v>49.639299999999899</v>
      </c>
      <c r="F1751">
        <v>-120.9325</v>
      </c>
      <c r="G1751">
        <v>1998</v>
      </c>
      <c r="H1751">
        <v>8</v>
      </c>
      <c r="I1751">
        <v>1</v>
      </c>
      <c r="J1751" s="17">
        <v>36008</v>
      </c>
      <c r="M1751" t="s">
        <v>2144</v>
      </c>
      <c r="N1751">
        <v>8500</v>
      </c>
      <c r="O1751" t="s">
        <v>167</v>
      </c>
      <c r="P1751" t="s">
        <v>164</v>
      </c>
      <c r="Q1751" t="s">
        <v>166</v>
      </c>
      <c r="R1751" t="s">
        <v>164</v>
      </c>
      <c r="S1751" t="s">
        <v>2206</v>
      </c>
      <c r="T1751" t="s">
        <v>164</v>
      </c>
      <c r="U1751" t="s">
        <v>164</v>
      </c>
      <c r="V1751" s="17">
        <v>43956</v>
      </c>
      <c r="W1751" t="s">
        <v>0</v>
      </c>
      <c r="X1751">
        <v>14</v>
      </c>
      <c r="Y1751">
        <v>14</v>
      </c>
      <c r="Z1751" t="s">
        <v>163</v>
      </c>
      <c r="AA1751" t="s">
        <v>162</v>
      </c>
    </row>
    <row r="1752" spans="1:27" x14ac:dyDescent="0.2">
      <c r="A1752">
        <v>1750</v>
      </c>
      <c r="B1752" t="s">
        <v>0</v>
      </c>
      <c r="C1752" t="s">
        <v>2205</v>
      </c>
      <c r="D1752" t="s">
        <v>164</v>
      </c>
      <c r="E1752">
        <v>49.9983</v>
      </c>
      <c r="F1752">
        <v>-121.5633</v>
      </c>
      <c r="G1752">
        <v>1998</v>
      </c>
      <c r="H1752">
        <v>8</v>
      </c>
      <c r="I1752">
        <v>5</v>
      </c>
      <c r="J1752" s="17">
        <v>36012</v>
      </c>
      <c r="M1752" t="s">
        <v>2144</v>
      </c>
      <c r="N1752">
        <v>1940</v>
      </c>
      <c r="O1752" t="s">
        <v>185</v>
      </c>
      <c r="P1752" t="s">
        <v>164</v>
      </c>
      <c r="Q1752" t="s">
        <v>166</v>
      </c>
      <c r="R1752" t="s">
        <v>164</v>
      </c>
      <c r="S1752" t="s">
        <v>2204</v>
      </c>
      <c r="T1752" t="s">
        <v>164</v>
      </c>
      <c r="U1752" t="s">
        <v>164</v>
      </c>
      <c r="V1752" s="17">
        <v>43956</v>
      </c>
      <c r="W1752" t="s">
        <v>0</v>
      </c>
      <c r="X1752">
        <v>14</v>
      </c>
      <c r="Y1752">
        <v>14</v>
      </c>
      <c r="Z1752" t="s">
        <v>163</v>
      </c>
      <c r="AA1752" t="s">
        <v>162</v>
      </c>
    </row>
    <row r="1753" spans="1:27" x14ac:dyDescent="0.2">
      <c r="A1753">
        <v>1751</v>
      </c>
      <c r="B1753" t="s">
        <v>0</v>
      </c>
      <c r="C1753" t="s">
        <v>2203</v>
      </c>
      <c r="D1753" t="s">
        <v>164</v>
      </c>
      <c r="E1753">
        <v>50.173299999999898</v>
      </c>
      <c r="F1753">
        <v>-121.5667</v>
      </c>
      <c r="G1753">
        <v>1998</v>
      </c>
      <c r="H1753">
        <v>7</v>
      </c>
      <c r="I1753">
        <v>11</v>
      </c>
      <c r="J1753" s="17">
        <v>35987</v>
      </c>
      <c r="M1753" t="s">
        <v>2144</v>
      </c>
      <c r="N1753">
        <v>309</v>
      </c>
      <c r="O1753" t="s">
        <v>185</v>
      </c>
      <c r="P1753" t="s">
        <v>164</v>
      </c>
      <c r="Q1753" t="s">
        <v>166</v>
      </c>
      <c r="R1753" t="s">
        <v>164</v>
      </c>
      <c r="S1753" t="s">
        <v>2202</v>
      </c>
      <c r="T1753" t="s">
        <v>164</v>
      </c>
      <c r="U1753" t="s">
        <v>164</v>
      </c>
      <c r="V1753" s="17">
        <v>43956</v>
      </c>
      <c r="W1753" t="s">
        <v>0</v>
      </c>
      <c r="X1753">
        <v>14</v>
      </c>
      <c r="Y1753">
        <v>14</v>
      </c>
      <c r="Z1753" t="s">
        <v>163</v>
      </c>
      <c r="AA1753" t="s">
        <v>162</v>
      </c>
    </row>
    <row r="1754" spans="1:27" x14ac:dyDescent="0.2">
      <c r="A1754">
        <v>1752</v>
      </c>
      <c r="B1754" t="s">
        <v>0</v>
      </c>
      <c r="C1754" t="s">
        <v>2201</v>
      </c>
      <c r="D1754" t="s">
        <v>164</v>
      </c>
      <c r="E1754">
        <v>50.194000000000003</v>
      </c>
      <c r="F1754">
        <v>-122.095</v>
      </c>
      <c r="G1754">
        <v>1996</v>
      </c>
      <c r="H1754">
        <v>7</v>
      </c>
      <c r="I1754">
        <v>30</v>
      </c>
      <c r="J1754" s="17">
        <v>35276</v>
      </c>
      <c r="M1754" t="s">
        <v>2144</v>
      </c>
      <c r="N1754">
        <v>4800</v>
      </c>
      <c r="O1754" t="s">
        <v>185</v>
      </c>
      <c r="P1754" t="s">
        <v>164</v>
      </c>
      <c r="Q1754" t="s">
        <v>166</v>
      </c>
      <c r="R1754" t="s">
        <v>164</v>
      </c>
      <c r="S1754" t="s">
        <v>2200</v>
      </c>
      <c r="T1754" t="s">
        <v>164</v>
      </c>
      <c r="U1754" t="s">
        <v>164</v>
      </c>
      <c r="V1754" s="17">
        <v>43956</v>
      </c>
      <c r="W1754" t="s">
        <v>0</v>
      </c>
      <c r="X1754">
        <v>14</v>
      </c>
      <c r="Y1754">
        <v>14</v>
      </c>
      <c r="Z1754" t="s">
        <v>163</v>
      </c>
      <c r="AA1754" t="s">
        <v>162</v>
      </c>
    </row>
    <row r="1755" spans="1:27" x14ac:dyDescent="0.2">
      <c r="A1755">
        <v>1753</v>
      </c>
      <c r="B1755" t="s">
        <v>0</v>
      </c>
      <c r="C1755" t="s">
        <v>2199</v>
      </c>
      <c r="D1755" t="s">
        <v>164</v>
      </c>
      <c r="E1755">
        <v>50.5867</v>
      </c>
      <c r="F1755">
        <v>-120.6317</v>
      </c>
      <c r="G1755">
        <v>1998</v>
      </c>
      <c r="H1755">
        <v>7</v>
      </c>
      <c r="I1755">
        <v>29</v>
      </c>
      <c r="J1755" s="17">
        <v>36005</v>
      </c>
      <c r="M1755" t="s">
        <v>2144</v>
      </c>
      <c r="N1755">
        <v>3522</v>
      </c>
      <c r="O1755" t="s">
        <v>167</v>
      </c>
      <c r="P1755" t="s">
        <v>164</v>
      </c>
      <c r="Q1755" t="s">
        <v>166</v>
      </c>
      <c r="R1755" t="s">
        <v>164</v>
      </c>
      <c r="S1755" t="s">
        <v>2198</v>
      </c>
      <c r="T1755" t="s">
        <v>164</v>
      </c>
      <c r="U1755" t="s">
        <v>164</v>
      </c>
      <c r="V1755" s="17">
        <v>43956</v>
      </c>
      <c r="W1755" t="s">
        <v>0</v>
      </c>
      <c r="X1755">
        <v>14</v>
      </c>
      <c r="Y1755">
        <v>14</v>
      </c>
      <c r="Z1755" t="s">
        <v>163</v>
      </c>
      <c r="AA1755" t="s">
        <v>162</v>
      </c>
    </row>
    <row r="1756" spans="1:27" x14ac:dyDescent="0.2">
      <c r="A1756">
        <v>1754</v>
      </c>
      <c r="B1756" t="s">
        <v>0</v>
      </c>
      <c r="C1756" t="s">
        <v>2197</v>
      </c>
      <c r="D1756" t="s">
        <v>164</v>
      </c>
      <c r="E1756">
        <v>50.0932999999999</v>
      </c>
      <c r="F1756">
        <v>-118.9543</v>
      </c>
      <c r="G1756">
        <v>1998</v>
      </c>
      <c r="H1756">
        <v>8</v>
      </c>
      <c r="I1756">
        <v>4</v>
      </c>
      <c r="J1756" s="17">
        <v>36011</v>
      </c>
      <c r="M1756" t="s">
        <v>2144</v>
      </c>
      <c r="N1756">
        <v>876</v>
      </c>
      <c r="O1756" t="s">
        <v>167</v>
      </c>
      <c r="P1756" t="s">
        <v>164</v>
      </c>
      <c r="Q1756" t="s">
        <v>166</v>
      </c>
      <c r="R1756" t="s">
        <v>164</v>
      </c>
      <c r="S1756" t="s">
        <v>2196</v>
      </c>
      <c r="T1756" t="s">
        <v>164</v>
      </c>
      <c r="U1756" t="s">
        <v>164</v>
      </c>
      <c r="V1756" s="17">
        <v>43956</v>
      </c>
      <c r="W1756" t="s">
        <v>0</v>
      </c>
      <c r="X1756">
        <v>14</v>
      </c>
      <c r="Y1756">
        <v>14</v>
      </c>
      <c r="Z1756" t="s">
        <v>163</v>
      </c>
      <c r="AA1756" t="s">
        <v>162</v>
      </c>
    </row>
    <row r="1757" spans="1:27" x14ac:dyDescent="0.2">
      <c r="A1757">
        <v>1755</v>
      </c>
      <c r="B1757" t="s">
        <v>0</v>
      </c>
      <c r="C1757" t="s">
        <v>2195</v>
      </c>
      <c r="D1757" t="s">
        <v>164</v>
      </c>
      <c r="E1757">
        <v>59.566699999999898</v>
      </c>
      <c r="F1757">
        <v>-128.17169999999899</v>
      </c>
      <c r="G1757">
        <v>1999</v>
      </c>
      <c r="H1757">
        <v>8</v>
      </c>
      <c r="I1757">
        <v>6</v>
      </c>
      <c r="J1757" s="17">
        <v>36378</v>
      </c>
      <c r="M1757" t="s">
        <v>2144</v>
      </c>
      <c r="N1757">
        <v>300</v>
      </c>
      <c r="O1757" t="s">
        <v>167</v>
      </c>
      <c r="P1757" t="s">
        <v>164</v>
      </c>
      <c r="Q1757" t="s">
        <v>166</v>
      </c>
      <c r="R1757" t="s">
        <v>164</v>
      </c>
      <c r="S1757" t="s">
        <v>2194</v>
      </c>
      <c r="T1757" t="s">
        <v>164</v>
      </c>
      <c r="U1757" t="s">
        <v>164</v>
      </c>
      <c r="V1757" s="17">
        <v>43956</v>
      </c>
      <c r="W1757" t="s">
        <v>0</v>
      </c>
      <c r="X1757">
        <v>12</v>
      </c>
      <c r="Y1757">
        <v>12</v>
      </c>
      <c r="Z1757" t="s">
        <v>222</v>
      </c>
      <c r="AA1757" t="s">
        <v>221</v>
      </c>
    </row>
    <row r="1758" spans="1:27" x14ac:dyDescent="0.2">
      <c r="A1758">
        <v>1756</v>
      </c>
      <c r="B1758" t="s">
        <v>0</v>
      </c>
      <c r="C1758" t="s">
        <v>2193</v>
      </c>
      <c r="D1758" t="s">
        <v>164</v>
      </c>
      <c r="E1758">
        <v>59.726799999999898</v>
      </c>
      <c r="F1758">
        <v>-131.83500000000001</v>
      </c>
      <c r="G1758">
        <v>1999</v>
      </c>
      <c r="H1758">
        <v>8</v>
      </c>
      <c r="I1758">
        <v>4</v>
      </c>
      <c r="J1758" s="17">
        <v>36376</v>
      </c>
      <c r="M1758" t="s">
        <v>2144</v>
      </c>
      <c r="N1758">
        <v>200</v>
      </c>
      <c r="O1758" t="s">
        <v>167</v>
      </c>
      <c r="P1758" t="s">
        <v>164</v>
      </c>
      <c r="Q1758" t="s">
        <v>166</v>
      </c>
      <c r="R1758" t="s">
        <v>164</v>
      </c>
      <c r="S1758" t="s">
        <v>2192</v>
      </c>
      <c r="T1758" t="s">
        <v>164</v>
      </c>
      <c r="U1758" t="s">
        <v>164</v>
      </c>
      <c r="V1758" s="17">
        <v>43956</v>
      </c>
      <c r="W1758" t="s">
        <v>0</v>
      </c>
      <c r="X1758">
        <v>12</v>
      </c>
      <c r="Y1758">
        <v>12</v>
      </c>
      <c r="Z1758" t="s">
        <v>222</v>
      </c>
      <c r="AA1758" t="s">
        <v>221</v>
      </c>
    </row>
    <row r="1759" spans="1:27" x14ac:dyDescent="0.2">
      <c r="A1759">
        <v>1757</v>
      </c>
      <c r="B1759" t="s">
        <v>0</v>
      </c>
      <c r="C1759" t="s">
        <v>2191</v>
      </c>
      <c r="D1759" t="s">
        <v>164</v>
      </c>
      <c r="E1759">
        <v>59.9617</v>
      </c>
      <c r="F1759">
        <v>-121.3608</v>
      </c>
      <c r="G1759">
        <v>2000</v>
      </c>
      <c r="H1759">
        <v>6</v>
      </c>
      <c r="I1759">
        <v>27</v>
      </c>
      <c r="J1759" s="17">
        <v>36704</v>
      </c>
      <c r="M1759" t="s">
        <v>1271</v>
      </c>
      <c r="N1759">
        <v>1000</v>
      </c>
      <c r="O1759" t="s">
        <v>167</v>
      </c>
      <c r="P1759" t="s">
        <v>164</v>
      </c>
      <c r="Q1759" t="s">
        <v>166</v>
      </c>
      <c r="R1759" t="s">
        <v>164</v>
      </c>
      <c r="S1759" t="s">
        <v>2190</v>
      </c>
      <c r="T1759" t="s">
        <v>164</v>
      </c>
      <c r="U1759" t="s">
        <v>164</v>
      </c>
      <c r="V1759" s="17">
        <v>43956</v>
      </c>
      <c r="W1759" t="s">
        <v>0</v>
      </c>
      <c r="X1759">
        <v>4</v>
      </c>
      <c r="Y1759">
        <v>4</v>
      </c>
      <c r="Z1759" t="s">
        <v>226</v>
      </c>
      <c r="AA1759" t="s">
        <v>225</v>
      </c>
    </row>
    <row r="1760" spans="1:27" x14ac:dyDescent="0.2">
      <c r="A1760">
        <v>1758</v>
      </c>
      <c r="B1760" t="s">
        <v>0</v>
      </c>
      <c r="C1760" t="s">
        <v>2189</v>
      </c>
      <c r="D1760" t="s">
        <v>164</v>
      </c>
      <c r="E1760">
        <v>59.9833</v>
      </c>
      <c r="F1760">
        <v>-124</v>
      </c>
      <c r="G1760">
        <v>1999</v>
      </c>
      <c r="H1760">
        <v>9</v>
      </c>
      <c r="I1760">
        <v>14</v>
      </c>
      <c r="J1760" s="17">
        <v>36417</v>
      </c>
      <c r="M1760" t="s">
        <v>2144</v>
      </c>
      <c r="N1760">
        <v>260</v>
      </c>
      <c r="O1760" t="s">
        <v>185</v>
      </c>
      <c r="P1760" t="s">
        <v>164</v>
      </c>
      <c r="Q1760" t="s">
        <v>166</v>
      </c>
      <c r="R1760" t="s">
        <v>164</v>
      </c>
      <c r="S1760" t="s">
        <v>2188</v>
      </c>
      <c r="T1760" t="s">
        <v>164</v>
      </c>
      <c r="U1760" t="s">
        <v>164</v>
      </c>
      <c r="V1760" s="17">
        <v>43956</v>
      </c>
      <c r="W1760" t="s">
        <v>0</v>
      </c>
      <c r="X1760">
        <v>4</v>
      </c>
      <c r="Y1760">
        <v>4</v>
      </c>
      <c r="Z1760" t="s">
        <v>226</v>
      </c>
      <c r="AA1760" t="s">
        <v>225</v>
      </c>
    </row>
    <row r="1761" spans="1:27" x14ac:dyDescent="0.2">
      <c r="A1761">
        <v>1759</v>
      </c>
      <c r="B1761" t="s">
        <v>0</v>
      </c>
      <c r="C1761" t="s">
        <v>2187</v>
      </c>
      <c r="D1761" t="s">
        <v>164</v>
      </c>
      <c r="E1761">
        <v>58.75</v>
      </c>
      <c r="F1761">
        <v>-132.133299999999</v>
      </c>
      <c r="G1761">
        <v>1999</v>
      </c>
      <c r="H1761">
        <v>8</v>
      </c>
      <c r="I1761">
        <v>5</v>
      </c>
      <c r="J1761" s="17">
        <v>36377</v>
      </c>
      <c r="M1761" t="s">
        <v>2144</v>
      </c>
      <c r="N1761">
        <v>200</v>
      </c>
      <c r="O1761" t="s">
        <v>167</v>
      </c>
      <c r="P1761" t="s">
        <v>164</v>
      </c>
      <c r="Q1761" t="s">
        <v>166</v>
      </c>
      <c r="R1761" t="s">
        <v>164</v>
      </c>
      <c r="S1761" t="s">
        <v>2186</v>
      </c>
      <c r="T1761" t="s">
        <v>164</v>
      </c>
      <c r="U1761" t="s">
        <v>164</v>
      </c>
      <c r="V1761" s="17">
        <v>43956</v>
      </c>
      <c r="W1761" t="s">
        <v>0</v>
      </c>
      <c r="X1761">
        <v>12</v>
      </c>
      <c r="Y1761">
        <v>12</v>
      </c>
      <c r="Z1761" t="s">
        <v>222</v>
      </c>
      <c r="AA1761" t="s">
        <v>221</v>
      </c>
    </row>
    <row r="1762" spans="1:27" x14ac:dyDescent="0.2">
      <c r="A1762">
        <v>1760</v>
      </c>
      <c r="B1762" t="s">
        <v>0</v>
      </c>
      <c r="C1762" t="s">
        <v>2185</v>
      </c>
      <c r="D1762" t="s">
        <v>164</v>
      </c>
      <c r="E1762">
        <v>59.212000000000003</v>
      </c>
      <c r="F1762">
        <v>-133.94900000000001</v>
      </c>
      <c r="G1762">
        <v>1999</v>
      </c>
      <c r="H1762">
        <v>7</v>
      </c>
      <c r="I1762">
        <v>25</v>
      </c>
      <c r="J1762" s="17">
        <v>36366</v>
      </c>
      <c r="M1762" t="s">
        <v>2144</v>
      </c>
      <c r="N1762">
        <v>460</v>
      </c>
      <c r="O1762" t="s">
        <v>185</v>
      </c>
      <c r="P1762" t="s">
        <v>164</v>
      </c>
      <c r="Q1762" t="s">
        <v>166</v>
      </c>
      <c r="R1762" t="s">
        <v>164</v>
      </c>
      <c r="S1762" t="s">
        <v>2184</v>
      </c>
      <c r="T1762" t="s">
        <v>164</v>
      </c>
      <c r="U1762" t="s">
        <v>164</v>
      </c>
      <c r="V1762" s="17">
        <v>43956</v>
      </c>
      <c r="W1762" t="s">
        <v>0</v>
      </c>
      <c r="X1762">
        <v>12</v>
      </c>
      <c r="Y1762">
        <v>12</v>
      </c>
      <c r="Z1762" t="s">
        <v>222</v>
      </c>
      <c r="AA1762" t="s">
        <v>221</v>
      </c>
    </row>
    <row r="1763" spans="1:27" x14ac:dyDescent="0.2">
      <c r="A1763">
        <v>1761</v>
      </c>
      <c r="B1763" t="s">
        <v>0</v>
      </c>
      <c r="C1763" t="s">
        <v>2183</v>
      </c>
      <c r="D1763" t="s">
        <v>164</v>
      </c>
      <c r="E1763">
        <v>58.583300000000001</v>
      </c>
      <c r="F1763">
        <v>-127.63330000000001</v>
      </c>
      <c r="G1763">
        <v>1999</v>
      </c>
      <c r="H1763">
        <v>6</v>
      </c>
      <c r="I1763">
        <v>12</v>
      </c>
      <c r="J1763" s="17">
        <v>36323</v>
      </c>
      <c r="M1763" t="s">
        <v>2144</v>
      </c>
      <c r="N1763">
        <v>1300</v>
      </c>
      <c r="O1763" t="s">
        <v>167</v>
      </c>
      <c r="P1763" t="s">
        <v>164</v>
      </c>
      <c r="Q1763" t="s">
        <v>166</v>
      </c>
      <c r="R1763" t="s">
        <v>164</v>
      </c>
      <c r="S1763" t="s">
        <v>2182</v>
      </c>
      <c r="T1763" t="s">
        <v>164</v>
      </c>
      <c r="U1763" t="s">
        <v>164</v>
      </c>
      <c r="V1763" s="17">
        <v>43956</v>
      </c>
      <c r="W1763" t="s">
        <v>0</v>
      </c>
      <c r="X1763">
        <v>12</v>
      </c>
      <c r="Y1763">
        <v>12</v>
      </c>
      <c r="Z1763" t="s">
        <v>222</v>
      </c>
      <c r="AA1763" t="s">
        <v>221</v>
      </c>
    </row>
    <row r="1764" spans="1:27" x14ac:dyDescent="0.2">
      <c r="A1764">
        <v>1762</v>
      </c>
      <c r="B1764" t="s">
        <v>0</v>
      </c>
      <c r="C1764" t="s">
        <v>2181</v>
      </c>
      <c r="D1764" t="s">
        <v>164</v>
      </c>
      <c r="E1764">
        <v>56.937199999999898</v>
      </c>
      <c r="F1764">
        <v>-125.783199999999</v>
      </c>
      <c r="G1764">
        <v>1999</v>
      </c>
      <c r="H1764">
        <v>7</v>
      </c>
      <c r="I1764">
        <v>18</v>
      </c>
      <c r="J1764" s="17">
        <v>36359</v>
      </c>
      <c r="M1764" t="s">
        <v>2144</v>
      </c>
      <c r="N1764">
        <v>420</v>
      </c>
      <c r="O1764" t="s">
        <v>185</v>
      </c>
      <c r="P1764" t="s">
        <v>164</v>
      </c>
      <c r="Q1764" t="s">
        <v>166</v>
      </c>
      <c r="R1764" t="s">
        <v>164</v>
      </c>
      <c r="S1764" t="s">
        <v>2180</v>
      </c>
      <c r="T1764" t="s">
        <v>164</v>
      </c>
      <c r="U1764" t="s">
        <v>164</v>
      </c>
      <c r="V1764" s="17">
        <v>43956</v>
      </c>
      <c r="W1764" t="s">
        <v>0</v>
      </c>
      <c r="X1764">
        <v>12</v>
      </c>
      <c r="Y1764">
        <v>12</v>
      </c>
      <c r="Z1764" t="s">
        <v>222</v>
      </c>
      <c r="AA1764" t="s">
        <v>221</v>
      </c>
    </row>
    <row r="1765" spans="1:27" x14ac:dyDescent="0.2">
      <c r="A1765">
        <v>1763</v>
      </c>
      <c r="B1765" t="s">
        <v>0</v>
      </c>
      <c r="C1765" t="s">
        <v>2179</v>
      </c>
      <c r="D1765" t="s">
        <v>164</v>
      </c>
      <c r="E1765">
        <v>58.976300000000002</v>
      </c>
      <c r="F1765">
        <v>-127.416</v>
      </c>
      <c r="G1765">
        <v>1999</v>
      </c>
      <c r="H1765">
        <v>6</v>
      </c>
      <c r="I1765">
        <v>10</v>
      </c>
      <c r="J1765" s="17">
        <v>36321</v>
      </c>
      <c r="M1765" t="s">
        <v>2144</v>
      </c>
      <c r="N1765">
        <v>250</v>
      </c>
      <c r="O1765" t="s">
        <v>167</v>
      </c>
      <c r="P1765" t="s">
        <v>164</v>
      </c>
      <c r="Q1765" t="s">
        <v>166</v>
      </c>
      <c r="R1765" t="s">
        <v>164</v>
      </c>
      <c r="S1765" t="s">
        <v>2178</v>
      </c>
      <c r="T1765" t="s">
        <v>164</v>
      </c>
      <c r="U1765" t="s">
        <v>164</v>
      </c>
      <c r="V1765" s="17">
        <v>43956</v>
      </c>
      <c r="W1765" t="s">
        <v>0</v>
      </c>
      <c r="X1765">
        <v>12</v>
      </c>
      <c r="Y1765">
        <v>12</v>
      </c>
      <c r="Z1765" t="s">
        <v>222</v>
      </c>
      <c r="AA1765" t="s">
        <v>221</v>
      </c>
    </row>
    <row r="1766" spans="1:27" x14ac:dyDescent="0.2">
      <c r="A1766">
        <v>1764</v>
      </c>
      <c r="B1766" t="s">
        <v>0</v>
      </c>
      <c r="C1766" t="s">
        <v>2177</v>
      </c>
      <c r="D1766" t="s">
        <v>164</v>
      </c>
      <c r="E1766">
        <v>58.650300000000001</v>
      </c>
      <c r="F1766">
        <v>-130.80099999999899</v>
      </c>
      <c r="G1766">
        <v>1999</v>
      </c>
      <c r="H1766">
        <v>8</v>
      </c>
      <c r="I1766">
        <v>4</v>
      </c>
      <c r="J1766" s="17">
        <v>36376</v>
      </c>
      <c r="M1766" t="s">
        <v>2144</v>
      </c>
      <c r="N1766">
        <v>800</v>
      </c>
      <c r="O1766" t="s">
        <v>167</v>
      </c>
      <c r="P1766" t="s">
        <v>164</v>
      </c>
      <c r="Q1766" t="s">
        <v>166</v>
      </c>
      <c r="R1766" t="s">
        <v>164</v>
      </c>
      <c r="S1766" t="s">
        <v>2176</v>
      </c>
      <c r="T1766" t="s">
        <v>164</v>
      </c>
      <c r="U1766" t="s">
        <v>164</v>
      </c>
      <c r="V1766" s="17">
        <v>43956</v>
      </c>
      <c r="W1766" t="s">
        <v>0</v>
      </c>
      <c r="X1766">
        <v>12</v>
      </c>
      <c r="Y1766">
        <v>12</v>
      </c>
      <c r="Z1766" t="s">
        <v>222</v>
      </c>
      <c r="AA1766" t="s">
        <v>221</v>
      </c>
    </row>
    <row r="1767" spans="1:27" x14ac:dyDescent="0.2">
      <c r="A1767">
        <v>1765</v>
      </c>
      <c r="B1767" t="s">
        <v>0</v>
      </c>
      <c r="C1767" t="s">
        <v>2175</v>
      </c>
      <c r="D1767" t="s">
        <v>164</v>
      </c>
      <c r="E1767">
        <v>58.7667</v>
      </c>
      <c r="F1767">
        <v>-131.98330000000001</v>
      </c>
      <c r="G1767">
        <v>1999</v>
      </c>
      <c r="H1767">
        <v>8</v>
      </c>
      <c r="I1767">
        <v>5</v>
      </c>
      <c r="J1767" s="17">
        <v>36377</v>
      </c>
      <c r="M1767" t="s">
        <v>2144</v>
      </c>
      <c r="N1767">
        <v>1366</v>
      </c>
      <c r="O1767" t="s">
        <v>167</v>
      </c>
      <c r="P1767" t="s">
        <v>164</v>
      </c>
      <c r="Q1767" t="s">
        <v>166</v>
      </c>
      <c r="R1767" t="s">
        <v>164</v>
      </c>
      <c r="S1767" t="s">
        <v>2174</v>
      </c>
      <c r="T1767" t="s">
        <v>164</v>
      </c>
      <c r="U1767" t="s">
        <v>164</v>
      </c>
      <c r="V1767" s="17">
        <v>43956</v>
      </c>
      <c r="W1767" t="s">
        <v>0</v>
      </c>
      <c r="X1767">
        <v>12</v>
      </c>
      <c r="Y1767">
        <v>12</v>
      </c>
      <c r="Z1767" t="s">
        <v>222</v>
      </c>
      <c r="AA1767" t="s">
        <v>221</v>
      </c>
    </row>
    <row r="1768" spans="1:27" x14ac:dyDescent="0.2">
      <c r="A1768">
        <v>1766</v>
      </c>
      <c r="B1768" t="s">
        <v>0</v>
      </c>
      <c r="C1768" t="s">
        <v>2173</v>
      </c>
      <c r="D1768" t="s">
        <v>164</v>
      </c>
      <c r="E1768">
        <v>57.649999999999899</v>
      </c>
      <c r="F1768">
        <v>-128.15</v>
      </c>
      <c r="G1768">
        <v>2000</v>
      </c>
      <c r="H1768">
        <v>6</v>
      </c>
      <c r="I1768">
        <v>2</v>
      </c>
      <c r="J1768" s="17">
        <v>36679</v>
      </c>
      <c r="M1768" t="s">
        <v>1271</v>
      </c>
      <c r="N1768">
        <v>9000</v>
      </c>
      <c r="O1768" t="s">
        <v>185</v>
      </c>
      <c r="P1768" t="s">
        <v>164</v>
      </c>
      <c r="Q1768" t="s">
        <v>166</v>
      </c>
      <c r="R1768" t="s">
        <v>164</v>
      </c>
      <c r="S1768" t="s">
        <v>2172</v>
      </c>
      <c r="T1768" t="s">
        <v>164</v>
      </c>
      <c r="U1768" t="s">
        <v>164</v>
      </c>
      <c r="V1768" s="17">
        <v>43956</v>
      </c>
      <c r="W1768" t="s">
        <v>0</v>
      </c>
      <c r="X1768">
        <v>12</v>
      </c>
      <c r="Y1768">
        <v>12</v>
      </c>
      <c r="Z1768" t="s">
        <v>222</v>
      </c>
      <c r="AA1768" t="s">
        <v>221</v>
      </c>
    </row>
    <row r="1769" spans="1:27" x14ac:dyDescent="0.2">
      <c r="A1769">
        <v>1767</v>
      </c>
      <c r="B1769" t="s">
        <v>0</v>
      </c>
      <c r="C1769" t="s">
        <v>2171</v>
      </c>
      <c r="D1769" t="s">
        <v>164</v>
      </c>
      <c r="E1769">
        <v>56.64</v>
      </c>
      <c r="F1769">
        <v>-120.23</v>
      </c>
      <c r="G1769">
        <v>2000</v>
      </c>
      <c r="H1769">
        <v>6</v>
      </c>
      <c r="I1769">
        <v>2</v>
      </c>
      <c r="J1769" s="17">
        <v>36679</v>
      </c>
      <c r="M1769" t="s">
        <v>1271</v>
      </c>
      <c r="N1769">
        <v>1477.5999999999899</v>
      </c>
      <c r="O1769" t="s">
        <v>167</v>
      </c>
      <c r="P1769" t="s">
        <v>164</v>
      </c>
      <c r="Q1769" t="s">
        <v>166</v>
      </c>
      <c r="R1769" t="s">
        <v>164</v>
      </c>
      <c r="S1769" t="s">
        <v>2170</v>
      </c>
      <c r="T1769" t="s">
        <v>164</v>
      </c>
      <c r="U1769" t="s">
        <v>164</v>
      </c>
      <c r="V1769" s="17">
        <v>43956</v>
      </c>
      <c r="W1769" t="s">
        <v>0</v>
      </c>
      <c r="X1769">
        <v>9</v>
      </c>
      <c r="Y1769">
        <v>9</v>
      </c>
      <c r="Z1769" t="s">
        <v>393</v>
      </c>
      <c r="AA1769" t="s">
        <v>392</v>
      </c>
    </row>
    <row r="1770" spans="1:27" x14ac:dyDescent="0.2">
      <c r="A1770">
        <v>1768</v>
      </c>
      <c r="B1770" t="s">
        <v>0</v>
      </c>
      <c r="C1770" t="s">
        <v>2169</v>
      </c>
      <c r="D1770" t="s">
        <v>164</v>
      </c>
      <c r="E1770">
        <v>55.633299999999899</v>
      </c>
      <c r="F1770">
        <v>-121.366699999999</v>
      </c>
      <c r="G1770">
        <v>1999</v>
      </c>
      <c r="H1770">
        <v>10</v>
      </c>
      <c r="I1770">
        <v>18</v>
      </c>
      <c r="J1770" s="17">
        <v>36451</v>
      </c>
      <c r="M1770" t="s">
        <v>2144</v>
      </c>
      <c r="N1770">
        <v>217</v>
      </c>
      <c r="O1770" t="s">
        <v>185</v>
      </c>
      <c r="P1770" t="s">
        <v>164</v>
      </c>
      <c r="Q1770" t="s">
        <v>166</v>
      </c>
      <c r="R1770" t="s">
        <v>164</v>
      </c>
      <c r="S1770" t="s">
        <v>2168</v>
      </c>
      <c r="T1770" t="s">
        <v>164</v>
      </c>
      <c r="U1770" t="s">
        <v>164</v>
      </c>
      <c r="V1770" s="17">
        <v>43956</v>
      </c>
      <c r="W1770" t="s">
        <v>0</v>
      </c>
      <c r="X1770">
        <v>9</v>
      </c>
      <c r="Y1770">
        <v>9</v>
      </c>
      <c r="Z1770" t="s">
        <v>393</v>
      </c>
      <c r="AA1770" t="s">
        <v>392</v>
      </c>
    </row>
    <row r="1771" spans="1:27" x14ac:dyDescent="0.2">
      <c r="A1771">
        <v>1769</v>
      </c>
      <c r="B1771" t="s">
        <v>0</v>
      </c>
      <c r="C1771" t="s">
        <v>2167</v>
      </c>
      <c r="D1771" t="s">
        <v>164</v>
      </c>
      <c r="E1771">
        <v>52.021299999999897</v>
      </c>
      <c r="F1771">
        <v>-117.693299999999</v>
      </c>
      <c r="G1771">
        <v>2001</v>
      </c>
      <c r="H1771">
        <v>6</v>
      </c>
      <c r="I1771">
        <v>24</v>
      </c>
      <c r="J1771" s="17">
        <v>37066</v>
      </c>
      <c r="M1771" t="s">
        <v>1271</v>
      </c>
      <c r="N1771">
        <v>725</v>
      </c>
      <c r="O1771" t="s">
        <v>167</v>
      </c>
      <c r="P1771" t="s">
        <v>164</v>
      </c>
      <c r="Q1771" t="s">
        <v>166</v>
      </c>
      <c r="R1771" t="s">
        <v>164</v>
      </c>
      <c r="S1771" t="s">
        <v>2166</v>
      </c>
      <c r="T1771" t="s">
        <v>164</v>
      </c>
      <c r="U1771" t="s">
        <v>164</v>
      </c>
      <c r="V1771" s="17">
        <v>43956</v>
      </c>
      <c r="W1771" t="s">
        <v>0</v>
      </c>
      <c r="X1771">
        <v>14</v>
      </c>
      <c r="Y1771">
        <v>14</v>
      </c>
      <c r="Z1771" t="s">
        <v>163</v>
      </c>
      <c r="AA1771" t="s">
        <v>162</v>
      </c>
    </row>
    <row r="1772" spans="1:27" x14ac:dyDescent="0.2">
      <c r="A1772">
        <v>1770</v>
      </c>
      <c r="B1772" t="s">
        <v>0</v>
      </c>
      <c r="C1772" t="s">
        <v>2165</v>
      </c>
      <c r="D1772" t="s">
        <v>164</v>
      </c>
      <c r="E1772">
        <v>51.814999999999898</v>
      </c>
      <c r="F1772">
        <v>-117.7133</v>
      </c>
      <c r="G1772">
        <v>2001</v>
      </c>
      <c r="H1772">
        <v>7</v>
      </c>
      <c r="I1772">
        <v>12</v>
      </c>
      <c r="J1772" s="17">
        <v>37084</v>
      </c>
      <c r="M1772" t="s">
        <v>1271</v>
      </c>
      <c r="N1772">
        <v>412</v>
      </c>
      <c r="O1772" t="s">
        <v>185</v>
      </c>
      <c r="P1772" t="s">
        <v>164</v>
      </c>
      <c r="Q1772" t="s">
        <v>166</v>
      </c>
      <c r="R1772" t="s">
        <v>164</v>
      </c>
      <c r="S1772" t="s">
        <v>2164</v>
      </c>
      <c r="T1772" t="s">
        <v>164</v>
      </c>
      <c r="U1772" t="s">
        <v>164</v>
      </c>
      <c r="V1772" s="17">
        <v>43956</v>
      </c>
      <c r="W1772" t="s">
        <v>0</v>
      </c>
      <c r="X1772">
        <v>14</v>
      </c>
      <c r="Y1772">
        <v>14</v>
      </c>
      <c r="Z1772" t="s">
        <v>163</v>
      </c>
      <c r="AA1772" t="s">
        <v>162</v>
      </c>
    </row>
    <row r="1773" spans="1:27" x14ac:dyDescent="0.2">
      <c r="A1773">
        <v>1771</v>
      </c>
      <c r="B1773" t="s">
        <v>0</v>
      </c>
      <c r="C1773" t="s">
        <v>2163</v>
      </c>
      <c r="D1773" t="s">
        <v>164</v>
      </c>
      <c r="E1773">
        <v>52.405000000000001</v>
      </c>
      <c r="F1773">
        <v>-125.816999999999</v>
      </c>
      <c r="G1773">
        <v>1996</v>
      </c>
      <c r="H1773">
        <v>7</v>
      </c>
      <c r="I1773">
        <v>24</v>
      </c>
      <c r="J1773" s="17">
        <v>35270</v>
      </c>
      <c r="M1773" t="s">
        <v>2144</v>
      </c>
      <c r="N1773">
        <v>800</v>
      </c>
      <c r="O1773" t="s">
        <v>167</v>
      </c>
      <c r="P1773" t="s">
        <v>164</v>
      </c>
      <c r="Q1773" t="s">
        <v>166</v>
      </c>
      <c r="R1773" t="s">
        <v>164</v>
      </c>
      <c r="S1773" t="s">
        <v>2162</v>
      </c>
      <c r="T1773" t="s">
        <v>164</v>
      </c>
      <c r="U1773" t="s">
        <v>164</v>
      </c>
      <c r="V1773" s="17">
        <v>43956</v>
      </c>
      <c r="W1773" t="s">
        <v>0</v>
      </c>
      <c r="X1773">
        <v>14</v>
      </c>
      <c r="Y1773">
        <v>14</v>
      </c>
      <c r="Z1773" t="s">
        <v>163</v>
      </c>
      <c r="AA1773" t="s">
        <v>162</v>
      </c>
    </row>
    <row r="1774" spans="1:27" x14ac:dyDescent="0.2">
      <c r="A1774">
        <v>1772</v>
      </c>
      <c r="B1774" t="s">
        <v>0</v>
      </c>
      <c r="C1774" t="s">
        <v>2161</v>
      </c>
      <c r="D1774" t="s">
        <v>164</v>
      </c>
      <c r="E1774">
        <v>52.033299999999898</v>
      </c>
      <c r="F1774">
        <v>-125.5502</v>
      </c>
      <c r="G1774">
        <v>2000</v>
      </c>
      <c r="H1774">
        <v>7</v>
      </c>
      <c r="I1774">
        <v>31</v>
      </c>
      <c r="J1774" s="17">
        <v>36738</v>
      </c>
      <c r="M1774" t="s">
        <v>1271</v>
      </c>
      <c r="N1774">
        <v>680</v>
      </c>
      <c r="O1774" t="s">
        <v>167</v>
      </c>
      <c r="P1774" t="s">
        <v>164</v>
      </c>
      <c r="Q1774" t="s">
        <v>166</v>
      </c>
      <c r="R1774" t="s">
        <v>164</v>
      </c>
      <c r="S1774" t="s">
        <v>2160</v>
      </c>
      <c r="T1774" t="s">
        <v>164</v>
      </c>
      <c r="U1774" t="s">
        <v>164</v>
      </c>
      <c r="V1774" s="17">
        <v>43956</v>
      </c>
      <c r="W1774" t="s">
        <v>0</v>
      </c>
      <c r="X1774">
        <v>14</v>
      </c>
      <c r="Y1774">
        <v>14</v>
      </c>
      <c r="Z1774" t="s">
        <v>163</v>
      </c>
      <c r="AA1774" t="s">
        <v>162</v>
      </c>
    </row>
    <row r="1775" spans="1:27" x14ac:dyDescent="0.2">
      <c r="A1775">
        <v>1773</v>
      </c>
      <c r="B1775" t="s">
        <v>0</v>
      </c>
      <c r="C1775" t="s">
        <v>2159</v>
      </c>
      <c r="D1775" t="s">
        <v>164</v>
      </c>
      <c r="E1775">
        <v>50.131700000000002</v>
      </c>
      <c r="F1775">
        <v>-115.5433</v>
      </c>
      <c r="G1775">
        <v>2001</v>
      </c>
      <c r="H1775">
        <v>7</v>
      </c>
      <c r="I1775">
        <v>1</v>
      </c>
      <c r="J1775" s="17">
        <v>37073</v>
      </c>
      <c r="M1775" t="s">
        <v>1271</v>
      </c>
      <c r="N1775">
        <v>300</v>
      </c>
      <c r="O1775" t="s">
        <v>167</v>
      </c>
      <c r="P1775" t="s">
        <v>164</v>
      </c>
      <c r="Q1775" t="s">
        <v>166</v>
      </c>
      <c r="R1775" t="s">
        <v>164</v>
      </c>
      <c r="S1775" t="s">
        <v>2158</v>
      </c>
      <c r="T1775" t="s">
        <v>164</v>
      </c>
      <c r="U1775" t="s">
        <v>164</v>
      </c>
      <c r="V1775" s="17">
        <v>43956</v>
      </c>
      <c r="W1775" t="s">
        <v>0</v>
      </c>
      <c r="X1775">
        <v>14</v>
      </c>
      <c r="Y1775">
        <v>14</v>
      </c>
      <c r="Z1775" t="s">
        <v>163</v>
      </c>
      <c r="AA1775" t="s">
        <v>162</v>
      </c>
    </row>
    <row r="1776" spans="1:27" x14ac:dyDescent="0.2">
      <c r="A1776">
        <v>1774</v>
      </c>
      <c r="B1776" t="s">
        <v>0</v>
      </c>
      <c r="C1776" t="s">
        <v>2157</v>
      </c>
      <c r="D1776" t="s">
        <v>164</v>
      </c>
      <c r="E1776">
        <v>50.189100000000003</v>
      </c>
      <c r="F1776">
        <v>-115.4967</v>
      </c>
      <c r="G1776">
        <v>2001</v>
      </c>
      <c r="H1776">
        <v>8</v>
      </c>
      <c r="I1776">
        <v>17</v>
      </c>
      <c r="J1776" s="17">
        <v>37120</v>
      </c>
      <c r="M1776" t="s">
        <v>1271</v>
      </c>
      <c r="N1776">
        <v>2092</v>
      </c>
      <c r="O1776" t="s">
        <v>167</v>
      </c>
      <c r="P1776" t="s">
        <v>164</v>
      </c>
      <c r="Q1776" t="s">
        <v>166</v>
      </c>
      <c r="R1776" t="s">
        <v>164</v>
      </c>
      <c r="S1776" t="s">
        <v>2156</v>
      </c>
      <c r="T1776" t="s">
        <v>164</v>
      </c>
      <c r="U1776" t="s">
        <v>164</v>
      </c>
      <c r="V1776" s="17">
        <v>43956</v>
      </c>
      <c r="W1776" t="s">
        <v>0</v>
      </c>
      <c r="X1776">
        <v>14</v>
      </c>
      <c r="Y1776">
        <v>14</v>
      </c>
      <c r="Z1776" t="s">
        <v>163</v>
      </c>
      <c r="AA1776" t="s">
        <v>162</v>
      </c>
    </row>
    <row r="1777" spans="1:27" x14ac:dyDescent="0.2">
      <c r="A1777">
        <v>1775</v>
      </c>
      <c r="B1777" t="s">
        <v>0</v>
      </c>
      <c r="C1777" t="s">
        <v>2155</v>
      </c>
      <c r="D1777" t="s">
        <v>164</v>
      </c>
      <c r="E1777">
        <v>50.2517</v>
      </c>
      <c r="F1777">
        <v>-115.4333</v>
      </c>
      <c r="G1777">
        <v>2001</v>
      </c>
      <c r="H1777">
        <v>8</v>
      </c>
      <c r="I1777">
        <v>17</v>
      </c>
      <c r="J1777" s="17">
        <v>37120</v>
      </c>
      <c r="M1777" t="s">
        <v>1271</v>
      </c>
      <c r="N1777">
        <v>517</v>
      </c>
      <c r="O1777" t="s">
        <v>167</v>
      </c>
      <c r="P1777" t="s">
        <v>164</v>
      </c>
      <c r="Q1777" t="s">
        <v>166</v>
      </c>
      <c r="R1777" t="s">
        <v>164</v>
      </c>
      <c r="S1777" t="s">
        <v>2154</v>
      </c>
      <c r="T1777" t="s">
        <v>164</v>
      </c>
      <c r="U1777" t="s">
        <v>164</v>
      </c>
      <c r="V1777" s="17">
        <v>43956</v>
      </c>
      <c r="W1777" t="s">
        <v>0</v>
      </c>
      <c r="X1777">
        <v>14</v>
      </c>
      <c r="Y1777">
        <v>14</v>
      </c>
      <c r="Z1777" t="s">
        <v>163</v>
      </c>
      <c r="AA1777" t="s">
        <v>162</v>
      </c>
    </row>
    <row r="1778" spans="1:27" x14ac:dyDescent="0.2">
      <c r="A1778">
        <v>1776</v>
      </c>
      <c r="B1778" t="s">
        <v>0</v>
      </c>
      <c r="C1778" t="s">
        <v>2153</v>
      </c>
      <c r="D1778" t="s">
        <v>164</v>
      </c>
      <c r="E1778">
        <v>50.698999999999899</v>
      </c>
      <c r="F1778">
        <v>-121.65300000000001</v>
      </c>
      <c r="G1778">
        <v>1997</v>
      </c>
      <c r="H1778">
        <v>7</v>
      </c>
      <c r="I1778">
        <v>28</v>
      </c>
      <c r="J1778" s="17">
        <v>35639</v>
      </c>
      <c r="M1778" t="s">
        <v>2144</v>
      </c>
      <c r="N1778">
        <v>1054</v>
      </c>
      <c r="O1778" t="s">
        <v>185</v>
      </c>
      <c r="P1778" t="s">
        <v>164</v>
      </c>
      <c r="Q1778" t="s">
        <v>166</v>
      </c>
      <c r="R1778" t="s">
        <v>164</v>
      </c>
      <c r="S1778" t="s">
        <v>2152</v>
      </c>
      <c r="T1778" t="s">
        <v>164</v>
      </c>
      <c r="U1778" t="s">
        <v>164</v>
      </c>
      <c r="V1778" s="17">
        <v>43956</v>
      </c>
      <c r="W1778" t="s">
        <v>0</v>
      </c>
      <c r="X1778">
        <v>14</v>
      </c>
      <c r="Y1778">
        <v>14</v>
      </c>
      <c r="Z1778" t="s">
        <v>163</v>
      </c>
      <c r="AA1778" t="s">
        <v>162</v>
      </c>
    </row>
    <row r="1779" spans="1:27" x14ac:dyDescent="0.2">
      <c r="A1779">
        <v>1777</v>
      </c>
      <c r="B1779" t="s">
        <v>0</v>
      </c>
      <c r="C1779" t="s">
        <v>2151</v>
      </c>
      <c r="D1779" t="s">
        <v>164</v>
      </c>
      <c r="E1779">
        <v>49.435200000000002</v>
      </c>
      <c r="F1779">
        <v>-114.905</v>
      </c>
      <c r="G1779">
        <v>2001</v>
      </c>
      <c r="H1779">
        <v>7</v>
      </c>
      <c r="I1779">
        <v>31</v>
      </c>
      <c r="J1779" s="17">
        <v>37103</v>
      </c>
      <c r="M1779" t="s">
        <v>1271</v>
      </c>
      <c r="N1779">
        <v>343</v>
      </c>
      <c r="O1779" t="s">
        <v>167</v>
      </c>
      <c r="P1779" t="s">
        <v>164</v>
      </c>
      <c r="Q1779" t="s">
        <v>166</v>
      </c>
      <c r="R1779" t="s">
        <v>164</v>
      </c>
      <c r="S1779" t="s">
        <v>2150</v>
      </c>
      <c r="T1779" t="s">
        <v>164</v>
      </c>
      <c r="U1779" t="s">
        <v>164</v>
      </c>
      <c r="V1779" s="17">
        <v>43956</v>
      </c>
      <c r="W1779" t="s">
        <v>0</v>
      </c>
      <c r="X1779">
        <v>14</v>
      </c>
      <c r="Y1779">
        <v>14</v>
      </c>
      <c r="Z1779" t="s">
        <v>163</v>
      </c>
      <c r="AA1779" t="s">
        <v>162</v>
      </c>
    </row>
    <row r="1780" spans="1:27" x14ac:dyDescent="0.2">
      <c r="A1780">
        <v>1778</v>
      </c>
      <c r="B1780" t="s">
        <v>0</v>
      </c>
      <c r="C1780" t="s">
        <v>2149</v>
      </c>
      <c r="D1780" t="s">
        <v>164</v>
      </c>
      <c r="E1780">
        <v>50.090600000000002</v>
      </c>
      <c r="F1780">
        <v>-116.712999999999</v>
      </c>
      <c r="G1780">
        <v>2001</v>
      </c>
      <c r="H1780">
        <v>7</v>
      </c>
      <c r="I1780">
        <v>13</v>
      </c>
      <c r="J1780" s="17">
        <v>37085</v>
      </c>
      <c r="M1780" t="s">
        <v>1271</v>
      </c>
      <c r="N1780">
        <v>240</v>
      </c>
      <c r="O1780" t="s">
        <v>167</v>
      </c>
      <c r="P1780" t="s">
        <v>164</v>
      </c>
      <c r="Q1780" t="s">
        <v>166</v>
      </c>
      <c r="R1780" t="s">
        <v>164</v>
      </c>
      <c r="S1780" t="s">
        <v>2148</v>
      </c>
      <c r="T1780" t="s">
        <v>164</v>
      </c>
      <c r="U1780" t="s">
        <v>164</v>
      </c>
      <c r="V1780" s="17">
        <v>43956</v>
      </c>
      <c r="W1780" t="s">
        <v>0</v>
      </c>
      <c r="X1780">
        <v>14</v>
      </c>
      <c r="Y1780">
        <v>14</v>
      </c>
      <c r="Z1780" t="s">
        <v>163</v>
      </c>
      <c r="AA1780" t="s">
        <v>162</v>
      </c>
    </row>
    <row r="1781" spans="1:27" x14ac:dyDescent="0.2">
      <c r="A1781">
        <v>1779</v>
      </c>
      <c r="B1781" t="s">
        <v>0</v>
      </c>
      <c r="C1781" t="s">
        <v>2147</v>
      </c>
      <c r="D1781" t="s">
        <v>164</v>
      </c>
      <c r="E1781">
        <v>50.686999999999898</v>
      </c>
      <c r="F1781">
        <v>-117.551</v>
      </c>
      <c r="G1781">
        <v>2001</v>
      </c>
      <c r="H1781">
        <v>8</v>
      </c>
      <c r="I1781">
        <v>12</v>
      </c>
      <c r="J1781" s="17">
        <v>37115</v>
      </c>
      <c r="M1781" t="s">
        <v>1271</v>
      </c>
      <c r="N1781">
        <v>501</v>
      </c>
      <c r="O1781" t="s">
        <v>167</v>
      </c>
      <c r="P1781" t="s">
        <v>164</v>
      </c>
      <c r="Q1781" t="s">
        <v>166</v>
      </c>
      <c r="R1781" t="s">
        <v>164</v>
      </c>
      <c r="S1781" t="s">
        <v>2146</v>
      </c>
      <c r="T1781" t="s">
        <v>164</v>
      </c>
      <c r="U1781" t="s">
        <v>164</v>
      </c>
      <c r="V1781" s="17">
        <v>43956</v>
      </c>
      <c r="W1781" t="s">
        <v>0</v>
      </c>
      <c r="X1781">
        <v>14</v>
      </c>
      <c r="Y1781">
        <v>14</v>
      </c>
      <c r="Z1781" t="s">
        <v>163</v>
      </c>
      <c r="AA1781" t="s">
        <v>162</v>
      </c>
    </row>
    <row r="1782" spans="1:27" x14ac:dyDescent="0.2">
      <c r="A1782">
        <v>1780</v>
      </c>
      <c r="B1782" t="s">
        <v>0</v>
      </c>
      <c r="C1782" t="s">
        <v>2145</v>
      </c>
      <c r="D1782" t="s">
        <v>164</v>
      </c>
      <c r="E1782">
        <v>49.732999999999898</v>
      </c>
      <c r="F1782">
        <v>-121.367</v>
      </c>
      <c r="G1782">
        <v>1995</v>
      </c>
      <c r="H1782">
        <v>9</v>
      </c>
      <c r="I1782">
        <v>10</v>
      </c>
      <c r="J1782" s="17">
        <v>34952</v>
      </c>
      <c r="M1782" t="s">
        <v>2144</v>
      </c>
      <c r="N1782">
        <v>1003</v>
      </c>
      <c r="O1782" t="s">
        <v>185</v>
      </c>
      <c r="P1782" t="s">
        <v>164</v>
      </c>
      <c r="Q1782" t="s">
        <v>166</v>
      </c>
      <c r="R1782" t="s">
        <v>164</v>
      </c>
      <c r="S1782" t="s">
        <v>2143</v>
      </c>
      <c r="T1782" t="s">
        <v>164</v>
      </c>
      <c r="U1782" t="s">
        <v>164</v>
      </c>
      <c r="V1782" s="17">
        <v>43956</v>
      </c>
      <c r="W1782" t="s">
        <v>0</v>
      </c>
      <c r="X1782">
        <v>13</v>
      </c>
      <c r="Y1782">
        <v>13</v>
      </c>
      <c r="Z1782" t="s">
        <v>208</v>
      </c>
      <c r="AA1782" t="s">
        <v>207</v>
      </c>
    </row>
    <row r="1783" spans="1:27" x14ac:dyDescent="0.2">
      <c r="A1783">
        <v>1781</v>
      </c>
      <c r="B1783" t="s">
        <v>0</v>
      </c>
      <c r="C1783" t="s">
        <v>2142</v>
      </c>
      <c r="D1783" t="s">
        <v>164</v>
      </c>
      <c r="E1783">
        <v>49.3001</v>
      </c>
      <c r="F1783">
        <v>-120.5763</v>
      </c>
      <c r="G1783">
        <v>2001</v>
      </c>
      <c r="H1783">
        <v>8</v>
      </c>
      <c r="I1783">
        <v>11</v>
      </c>
      <c r="J1783" s="17">
        <v>37114</v>
      </c>
      <c r="M1783" t="s">
        <v>1271</v>
      </c>
      <c r="N1783">
        <v>2450</v>
      </c>
      <c r="O1783" t="s">
        <v>185</v>
      </c>
      <c r="P1783" t="s">
        <v>164</v>
      </c>
      <c r="Q1783" t="s">
        <v>166</v>
      </c>
      <c r="R1783" t="s">
        <v>164</v>
      </c>
      <c r="S1783" t="s">
        <v>2141</v>
      </c>
      <c r="T1783" t="s">
        <v>164</v>
      </c>
      <c r="U1783" t="s">
        <v>164</v>
      </c>
      <c r="V1783" s="17">
        <v>43956</v>
      </c>
      <c r="W1783" t="s">
        <v>0</v>
      </c>
      <c r="X1783">
        <v>14</v>
      </c>
      <c r="Y1783">
        <v>14</v>
      </c>
      <c r="Z1783" t="s">
        <v>163</v>
      </c>
      <c r="AA1783" t="s">
        <v>162</v>
      </c>
    </row>
    <row r="1784" spans="1:27" x14ac:dyDescent="0.2">
      <c r="A1784">
        <v>1782</v>
      </c>
      <c r="B1784" t="s">
        <v>0</v>
      </c>
      <c r="C1784" t="s">
        <v>2140</v>
      </c>
      <c r="D1784" t="s">
        <v>164</v>
      </c>
      <c r="E1784">
        <v>49.2333</v>
      </c>
      <c r="F1784">
        <v>-115.95</v>
      </c>
      <c r="G1784">
        <v>2000</v>
      </c>
      <c r="H1784">
        <v>8</v>
      </c>
      <c r="I1784">
        <v>11</v>
      </c>
      <c r="J1784" s="17">
        <v>36749</v>
      </c>
      <c r="M1784" t="s">
        <v>1271</v>
      </c>
      <c r="N1784">
        <v>357</v>
      </c>
      <c r="O1784" t="s">
        <v>167</v>
      </c>
      <c r="P1784" t="s">
        <v>164</v>
      </c>
      <c r="Q1784" t="s">
        <v>166</v>
      </c>
      <c r="R1784" t="s">
        <v>164</v>
      </c>
      <c r="S1784" t="s">
        <v>2139</v>
      </c>
      <c r="T1784" t="s">
        <v>164</v>
      </c>
      <c r="U1784" t="s">
        <v>164</v>
      </c>
      <c r="V1784" s="17">
        <v>43956</v>
      </c>
      <c r="W1784" t="s">
        <v>0</v>
      </c>
      <c r="X1784">
        <v>14</v>
      </c>
      <c r="Y1784">
        <v>14</v>
      </c>
      <c r="Z1784" t="s">
        <v>163</v>
      </c>
      <c r="AA1784" t="s">
        <v>162</v>
      </c>
    </row>
    <row r="1785" spans="1:27" x14ac:dyDescent="0.2">
      <c r="A1785">
        <v>1783</v>
      </c>
      <c r="B1785" t="s">
        <v>0</v>
      </c>
      <c r="C1785" t="s">
        <v>2138</v>
      </c>
      <c r="D1785" t="s">
        <v>164</v>
      </c>
      <c r="E1785">
        <v>49.314999999999898</v>
      </c>
      <c r="F1785">
        <v>-115.6083</v>
      </c>
      <c r="G1785">
        <v>2000</v>
      </c>
      <c r="H1785">
        <v>8</v>
      </c>
      <c r="I1785">
        <v>10</v>
      </c>
      <c r="J1785" s="17">
        <v>36748</v>
      </c>
      <c r="M1785" t="s">
        <v>1271</v>
      </c>
      <c r="N1785">
        <v>370</v>
      </c>
      <c r="O1785" t="s">
        <v>167</v>
      </c>
      <c r="P1785" t="s">
        <v>164</v>
      </c>
      <c r="Q1785" t="s">
        <v>166</v>
      </c>
      <c r="R1785" t="s">
        <v>164</v>
      </c>
      <c r="S1785" t="s">
        <v>2137</v>
      </c>
      <c r="T1785" t="s">
        <v>164</v>
      </c>
      <c r="U1785" t="s">
        <v>164</v>
      </c>
      <c r="V1785" s="17">
        <v>43956</v>
      </c>
      <c r="W1785" t="s">
        <v>0</v>
      </c>
      <c r="X1785">
        <v>14</v>
      </c>
      <c r="Y1785">
        <v>14</v>
      </c>
      <c r="Z1785" t="s">
        <v>163</v>
      </c>
      <c r="AA1785" t="s">
        <v>162</v>
      </c>
    </row>
    <row r="1786" spans="1:27" x14ac:dyDescent="0.2">
      <c r="A1786">
        <v>1784</v>
      </c>
      <c r="B1786" t="s">
        <v>0</v>
      </c>
      <c r="C1786" t="s">
        <v>2136</v>
      </c>
      <c r="D1786" t="s">
        <v>164</v>
      </c>
      <c r="E1786">
        <v>49.164200000000001</v>
      </c>
      <c r="F1786">
        <v>-120.2525</v>
      </c>
      <c r="G1786">
        <v>2000</v>
      </c>
      <c r="H1786">
        <v>7</v>
      </c>
      <c r="I1786">
        <v>22</v>
      </c>
      <c r="J1786" s="17">
        <v>36729</v>
      </c>
      <c r="M1786" t="s">
        <v>1271</v>
      </c>
      <c r="N1786">
        <v>311</v>
      </c>
      <c r="O1786" t="s">
        <v>167</v>
      </c>
      <c r="P1786" t="s">
        <v>164</v>
      </c>
      <c r="Q1786" t="s">
        <v>166</v>
      </c>
      <c r="R1786" t="s">
        <v>164</v>
      </c>
      <c r="S1786" t="s">
        <v>2135</v>
      </c>
      <c r="T1786" t="s">
        <v>164</v>
      </c>
      <c r="U1786" t="s">
        <v>164</v>
      </c>
      <c r="V1786" s="17">
        <v>43956</v>
      </c>
      <c r="W1786" t="s">
        <v>0</v>
      </c>
      <c r="X1786">
        <v>14</v>
      </c>
      <c r="Y1786">
        <v>14</v>
      </c>
      <c r="Z1786" t="s">
        <v>163</v>
      </c>
      <c r="AA1786" t="s">
        <v>162</v>
      </c>
    </row>
    <row r="1787" spans="1:27" x14ac:dyDescent="0.2">
      <c r="A1787">
        <v>1785</v>
      </c>
      <c r="B1787" t="s">
        <v>0</v>
      </c>
      <c r="C1787" t="s">
        <v>2134</v>
      </c>
      <c r="D1787" t="s">
        <v>164</v>
      </c>
      <c r="E1787">
        <v>59.948700000000002</v>
      </c>
      <c r="F1787">
        <v>-127.062</v>
      </c>
      <c r="G1787">
        <v>2004</v>
      </c>
      <c r="H1787">
        <v>6</v>
      </c>
      <c r="I1787">
        <v>24</v>
      </c>
      <c r="J1787" s="17">
        <v>38162</v>
      </c>
      <c r="M1787" t="s">
        <v>1271</v>
      </c>
      <c r="N1787">
        <v>32000</v>
      </c>
      <c r="O1787" t="s">
        <v>167</v>
      </c>
      <c r="P1787" t="s">
        <v>164</v>
      </c>
      <c r="Q1787" t="s">
        <v>166</v>
      </c>
      <c r="R1787" t="s">
        <v>164</v>
      </c>
      <c r="S1787" t="s">
        <v>2133</v>
      </c>
      <c r="T1787" t="s">
        <v>164</v>
      </c>
      <c r="U1787" t="s">
        <v>164</v>
      </c>
      <c r="V1787" s="17">
        <v>43956</v>
      </c>
      <c r="W1787" t="s">
        <v>0</v>
      </c>
      <c r="X1787">
        <v>12</v>
      </c>
      <c r="Y1787">
        <v>12</v>
      </c>
      <c r="Z1787" t="s">
        <v>222</v>
      </c>
      <c r="AA1787" t="s">
        <v>221</v>
      </c>
    </row>
    <row r="1788" spans="1:27" x14ac:dyDescent="0.2">
      <c r="A1788">
        <v>1786</v>
      </c>
      <c r="B1788" t="s">
        <v>0</v>
      </c>
      <c r="C1788" t="s">
        <v>2132</v>
      </c>
      <c r="D1788" t="s">
        <v>164</v>
      </c>
      <c r="E1788">
        <v>59.328899999999898</v>
      </c>
      <c r="F1788">
        <v>-132.21199999999899</v>
      </c>
      <c r="G1788">
        <v>2004</v>
      </c>
      <c r="H1788">
        <v>8</v>
      </c>
      <c r="I1788">
        <v>10</v>
      </c>
      <c r="J1788" s="17">
        <v>38209</v>
      </c>
      <c r="M1788" t="s">
        <v>1271</v>
      </c>
      <c r="N1788">
        <v>725</v>
      </c>
      <c r="O1788" t="s">
        <v>167</v>
      </c>
      <c r="P1788" t="s">
        <v>164</v>
      </c>
      <c r="Q1788" t="s">
        <v>166</v>
      </c>
      <c r="R1788" t="s">
        <v>164</v>
      </c>
      <c r="S1788" t="s">
        <v>2131</v>
      </c>
      <c r="T1788" t="s">
        <v>164</v>
      </c>
      <c r="U1788" t="s">
        <v>164</v>
      </c>
      <c r="V1788" s="17">
        <v>43956</v>
      </c>
      <c r="W1788" t="s">
        <v>0</v>
      </c>
      <c r="X1788">
        <v>12</v>
      </c>
      <c r="Y1788">
        <v>12</v>
      </c>
      <c r="Z1788" t="s">
        <v>222</v>
      </c>
      <c r="AA1788" t="s">
        <v>221</v>
      </c>
    </row>
    <row r="1789" spans="1:27" x14ac:dyDescent="0.2">
      <c r="A1789">
        <v>1787</v>
      </c>
      <c r="B1789" t="s">
        <v>0</v>
      </c>
      <c r="C1789" t="s">
        <v>2130</v>
      </c>
      <c r="D1789" t="s">
        <v>164</v>
      </c>
      <c r="E1789">
        <v>59.966700000000003</v>
      </c>
      <c r="F1789">
        <v>-121.0167</v>
      </c>
      <c r="G1789">
        <v>2005</v>
      </c>
      <c r="H1789">
        <v>6</v>
      </c>
      <c r="I1789">
        <v>2</v>
      </c>
      <c r="J1789" s="17">
        <v>38505</v>
      </c>
      <c r="M1789" t="s">
        <v>1271</v>
      </c>
      <c r="N1789">
        <v>400</v>
      </c>
      <c r="O1789" t="s">
        <v>167</v>
      </c>
      <c r="P1789" t="s">
        <v>164</v>
      </c>
      <c r="Q1789" t="s">
        <v>166</v>
      </c>
      <c r="R1789" t="s">
        <v>164</v>
      </c>
      <c r="S1789" t="s">
        <v>2129</v>
      </c>
      <c r="T1789" t="s">
        <v>164</v>
      </c>
      <c r="U1789" t="s">
        <v>164</v>
      </c>
      <c r="V1789" s="17">
        <v>43956</v>
      </c>
      <c r="W1789" t="s">
        <v>0</v>
      </c>
      <c r="X1789">
        <v>4</v>
      </c>
      <c r="Y1789">
        <v>4</v>
      </c>
      <c r="Z1789" t="s">
        <v>226</v>
      </c>
      <c r="AA1789" t="s">
        <v>225</v>
      </c>
    </row>
    <row r="1790" spans="1:27" x14ac:dyDescent="0.2">
      <c r="A1790">
        <v>1788</v>
      </c>
      <c r="B1790" t="s">
        <v>0</v>
      </c>
      <c r="C1790" t="s">
        <v>2128</v>
      </c>
      <c r="D1790" t="s">
        <v>164</v>
      </c>
      <c r="E1790">
        <v>59.216299999999897</v>
      </c>
      <c r="F1790">
        <v>-120.893</v>
      </c>
      <c r="G1790">
        <v>2005</v>
      </c>
      <c r="H1790">
        <v>5</v>
      </c>
      <c r="I1790">
        <v>29</v>
      </c>
      <c r="J1790" s="17">
        <v>38501</v>
      </c>
      <c r="M1790" t="s">
        <v>1271</v>
      </c>
      <c r="N1790">
        <v>6720</v>
      </c>
      <c r="O1790" t="s">
        <v>167</v>
      </c>
      <c r="P1790" t="s">
        <v>164</v>
      </c>
      <c r="Q1790" t="s">
        <v>166</v>
      </c>
      <c r="R1790" t="s">
        <v>164</v>
      </c>
      <c r="S1790" t="s">
        <v>2127</v>
      </c>
      <c r="T1790" t="s">
        <v>164</v>
      </c>
      <c r="U1790" t="s">
        <v>164</v>
      </c>
      <c r="V1790" s="17">
        <v>43956</v>
      </c>
      <c r="W1790" t="s">
        <v>0</v>
      </c>
      <c r="X1790">
        <v>4</v>
      </c>
      <c r="Y1790">
        <v>4</v>
      </c>
      <c r="Z1790" t="s">
        <v>226</v>
      </c>
      <c r="AA1790" t="s">
        <v>225</v>
      </c>
    </row>
    <row r="1791" spans="1:27" x14ac:dyDescent="0.2">
      <c r="A1791">
        <v>1789</v>
      </c>
      <c r="B1791" t="s">
        <v>0</v>
      </c>
      <c r="C1791" t="s">
        <v>2126</v>
      </c>
      <c r="D1791" t="s">
        <v>164</v>
      </c>
      <c r="E1791">
        <v>59.317100000000003</v>
      </c>
      <c r="F1791">
        <v>-121.5705</v>
      </c>
      <c r="G1791">
        <v>2005</v>
      </c>
      <c r="H1791">
        <v>5</v>
      </c>
      <c r="I1791">
        <v>29</v>
      </c>
      <c r="J1791" s="17">
        <v>38501</v>
      </c>
      <c r="M1791" t="s">
        <v>1271</v>
      </c>
      <c r="N1791">
        <v>1048</v>
      </c>
      <c r="O1791" t="s">
        <v>167</v>
      </c>
      <c r="P1791" t="s">
        <v>164</v>
      </c>
      <c r="Q1791" t="s">
        <v>166</v>
      </c>
      <c r="R1791" t="s">
        <v>164</v>
      </c>
      <c r="S1791" t="s">
        <v>2125</v>
      </c>
      <c r="T1791" t="s">
        <v>164</v>
      </c>
      <c r="U1791" t="s">
        <v>164</v>
      </c>
      <c r="V1791" s="17">
        <v>43956</v>
      </c>
      <c r="W1791" t="s">
        <v>0</v>
      </c>
      <c r="X1791">
        <v>4</v>
      </c>
      <c r="Y1791">
        <v>4</v>
      </c>
      <c r="Z1791" t="s">
        <v>226</v>
      </c>
      <c r="AA1791" t="s">
        <v>225</v>
      </c>
    </row>
    <row r="1792" spans="1:27" x14ac:dyDescent="0.2">
      <c r="A1792">
        <v>1790</v>
      </c>
      <c r="B1792" t="s">
        <v>0</v>
      </c>
      <c r="C1792" t="s">
        <v>2124</v>
      </c>
      <c r="D1792" t="s">
        <v>164</v>
      </c>
      <c r="E1792">
        <v>59.402700000000003</v>
      </c>
      <c r="F1792">
        <v>-121.4355</v>
      </c>
      <c r="G1792">
        <v>2005</v>
      </c>
      <c r="H1792">
        <v>5</v>
      </c>
      <c r="I1792">
        <v>29</v>
      </c>
      <c r="J1792" s="17">
        <v>38501</v>
      </c>
      <c r="M1792" t="s">
        <v>1271</v>
      </c>
      <c r="N1792">
        <v>1516</v>
      </c>
      <c r="O1792" t="s">
        <v>167</v>
      </c>
      <c r="P1792" t="s">
        <v>164</v>
      </c>
      <c r="Q1792" t="s">
        <v>166</v>
      </c>
      <c r="R1792" t="s">
        <v>164</v>
      </c>
      <c r="S1792" t="s">
        <v>2123</v>
      </c>
      <c r="T1792" t="s">
        <v>164</v>
      </c>
      <c r="U1792" t="s">
        <v>164</v>
      </c>
      <c r="V1792" s="17">
        <v>43956</v>
      </c>
      <c r="W1792" t="s">
        <v>0</v>
      </c>
      <c r="X1792">
        <v>4</v>
      </c>
      <c r="Y1792">
        <v>4</v>
      </c>
      <c r="Z1792" t="s">
        <v>226</v>
      </c>
      <c r="AA1792" t="s">
        <v>225</v>
      </c>
    </row>
    <row r="1793" spans="1:27" x14ac:dyDescent="0.2">
      <c r="A1793">
        <v>1791</v>
      </c>
      <c r="B1793" t="s">
        <v>0</v>
      </c>
      <c r="C1793" t="s">
        <v>2122</v>
      </c>
      <c r="D1793" t="s">
        <v>164</v>
      </c>
      <c r="E1793">
        <v>59.046799999999898</v>
      </c>
      <c r="F1793">
        <v>-120.81570000000001</v>
      </c>
      <c r="G1793">
        <v>2004</v>
      </c>
      <c r="H1793">
        <v>7</v>
      </c>
      <c r="I1793">
        <v>17</v>
      </c>
      <c r="J1793" s="17">
        <v>38185</v>
      </c>
      <c r="M1793" t="s">
        <v>1271</v>
      </c>
      <c r="N1793">
        <v>13325</v>
      </c>
      <c r="O1793" t="s">
        <v>167</v>
      </c>
      <c r="P1793" t="s">
        <v>164</v>
      </c>
      <c r="Q1793" t="s">
        <v>166</v>
      </c>
      <c r="R1793" t="s">
        <v>164</v>
      </c>
      <c r="S1793" t="s">
        <v>2121</v>
      </c>
      <c r="T1793" t="s">
        <v>164</v>
      </c>
      <c r="U1793" t="s">
        <v>164</v>
      </c>
      <c r="V1793" s="17">
        <v>43956</v>
      </c>
      <c r="W1793" t="s">
        <v>0</v>
      </c>
      <c r="X1793">
        <v>4</v>
      </c>
      <c r="Y1793">
        <v>4</v>
      </c>
      <c r="Z1793" t="s">
        <v>226</v>
      </c>
      <c r="AA1793" t="s">
        <v>225</v>
      </c>
    </row>
    <row r="1794" spans="1:27" x14ac:dyDescent="0.2">
      <c r="A1794">
        <v>1792</v>
      </c>
      <c r="B1794" t="s">
        <v>0</v>
      </c>
      <c r="C1794" t="s">
        <v>2120</v>
      </c>
      <c r="D1794" t="s">
        <v>164</v>
      </c>
      <c r="E1794">
        <v>59.728000000000002</v>
      </c>
      <c r="F1794">
        <v>-120.7743</v>
      </c>
      <c r="G1794">
        <v>2003</v>
      </c>
      <c r="H1794">
        <v>7</v>
      </c>
      <c r="I1794">
        <v>26</v>
      </c>
      <c r="J1794" s="17">
        <v>37828</v>
      </c>
      <c r="M1794" t="s">
        <v>1271</v>
      </c>
      <c r="N1794">
        <v>32000</v>
      </c>
      <c r="O1794" t="s">
        <v>167</v>
      </c>
      <c r="P1794" t="s">
        <v>164</v>
      </c>
      <c r="Q1794" t="s">
        <v>166</v>
      </c>
      <c r="R1794" t="s">
        <v>164</v>
      </c>
      <c r="S1794" t="s">
        <v>2119</v>
      </c>
      <c r="T1794" t="s">
        <v>164</v>
      </c>
      <c r="U1794" t="s">
        <v>164</v>
      </c>
      <c r="V1794" s="17">
        <v>43956</v>
      </c>
      <c r="W1794" t="s">
        <v>0</v>
      </c>
      <c r="X1794">
        <v>4</v>
      </c>
      <c r="Y1794">
        <v>4</v>
      </c>
      <c r="Z1794" t="s">
        <v>226</v>
      </c>
      <c r="AA1794" t="s">
        <v>225</v>
      </c>
    </row>
    <row r="1795" spans="1:27" x14ac:dyDescent="0.2">
      <c r="A1795">
        <v>1793</v>
      </c>
      <c r="B1795" t="s">
        <v>0</v>
      </c>
      <c r="C1795" t="s">
        <v>2118</v>
      </c>
      <c r="D1795" t="s">
        <v>164</v>
      </c>
      <c r="E1795">
        <v>58.033299999999898</v>
      </c>
      <c r="F1795">
        <v>-123.075</v>
      </c>
      <c r="G1795">
        <v>2003</v>
      </c>
      <c r="H1795">
        <v>5</v>
      </c>
      <c r="I1795">
        <v>16</v>
      </c>
      <c r="J1795" s="17">
        <v>37757</v>
      </c>
      <c r="M1795" t="s">
        <v>1271</v>
      </c>
      <c r="N1795">
        <v>800</v>
      </c>
      <c r="O1795" t="s">
        <v>185</v>
      </c>
      <c r="P1795" t="s">
        <v>164</v>
      </c>
      <c r="Q1795" t="s">
        <v>166</v>
      </c>
      <c r="R1795" t="s">
        <v>164</v>
      </c>
      <c r="S1795" t="s">
        <v>2117</v>
      </c>
      <c r="T1795" t="s">
        <v>164</v>
      </c>
      <c r="U1795" t="s">
        <v>164</v>
      </c>
      <c r="V1795" s="17">
        <v>43956</v>
      </c>
      <c r="W1795" t="s">
        <v>0</v>
      </c>
      <c r="X1795">
        <v>4</v>
      </c>
      <c r="Y1795">
        <v>4</v>
      </c>
      <c r="Z1795" t="s">
        <v>226</v>
      </c>
      <c r="AA1795" t="s">
        <v>225</v>
      </c>
    </row>
    <row r="1796" spans="1:27" x14ac:dyDescent="0.2">
      <c r="A1796">
        <v>1794</v>
      </c>
      <c r="B1796" t="s">
        <v>0</v>
      </c>
      <c r="C1796" t="s">
        <v>2116</v>
      </c>
      <c r="D1796" t="s">
        <v>164</v>
      </c>
      <c r="E1796">
        <v>58</v>
      </c>
      <c r="F1796">
        <v>-123.18170000000001</v>
      </c>
      <c r="G1796">
        <v>2003</v>
      </c>
      <c r="H1796">
        <v>5</v>
      </c>
      <c r="I1796">
        <v>16</v>
      </c>
      <c r="J1796" s="17">
        <v>37757</v>
      </c>
      <c r="M1796" t="s">
        <v>1271</v>
      </c>
      <c r="N1796">
        <v>250</v>
      </c>
      <c r="O1796" t="s">
        <v>185</v>
      </c>
      <c r="P1796" t="s">
        <v>164</v>
      </c>
      <c r="Q1796" t="s">
        <v>166</v>
      </c>
      <c r="R1796" t="s">
        <v>164</v>
      </c>
      <c r="S1796" t="s">
        <v>2115</v>
      </c>
      <c r="T1796" t="s">
        <v>164</v>
      </c>
      <c r="U1796" t="s">
        <v>164</v>
      </c>
      <c r="V1796" s="17">
        <v>43956</v>
      </c>
      <c r="W1796" t="s">
        <v>0</v>
      </c>
      <c r="X1796">
        <v>4</v>
      </c>
      <c r="Y1796">
        <v>4</v>
      </c>
      <c r="Z1796" t="s">
        <v>226</v>
      </c>
      <c r="AA1796" t="s">
        <v>225</v>
      </c>
    </row>
    <row r="1797" spans="1:27" x14ac:dyDescent="0.2">
      <c r="A1797">
        <v>1795</v>
      </c>
      <c r="B1797" t="s">
        <v>0</v>
      </c>
      <c r="C1797" t="s">
        <v>2114</v>
      </c>
      <c r="D1797" t="s">
        <v>164</v>
      </c>
      <c r="E1797">
        <v>58.049999999999898</v>
      </c>
      <c r="F1797">
        <v>-123.2833</v>
      </c>
      <c r="G1797">
        <v>2003</v>
      </c>
      <c r="H1797">
        <v>5</v>
      </c>
      <c r="I1797">
        <v>14</v>
      </c>
      <c r="J1797" s="17">
        <v>37755</v>
      </c>
      <c r="M1797" t="s">
        <v>1271</v>
      </c>
      <c r="N1797">
        <v>200</v>
      </c>
      <c r="O1797" t="s">
        <v>185</v>
      </c>
      <c r="P1797" t="s">
        <v>164</v>
      </c>
      <c r="Q1797" t="s">
        <v>166</v>
      </c>
      <c r="R1797" t="s">
        <v>164</v>
      </c>
      <c r="S1797" t="s">
        <v>2113</v>
      </c>
      <c r="T1797" t="s">
        <v>164</v>
      </c>
      <c r="U1797" t="s">
        <v>164</v>
      </c>
      <c r="V1797" s="17">
        <v>43956</v>
      </c>
      <c r="W1797" t="s">
        <v>0</v>
      </c>
      <c r="X1797">
        <v>4</v>
      </c>
      <c r="Y1797">
        <v>4</v>
      </c>
      <c r="Z1797" t="s">
        <v>226</v>
      </c>
      <c r="AA1797" t="s">
        <v>225</v>
      </c>
    </row>
    <row r="1798" spans="1:27" x14ac:dyDescent="0.2">
      <c r="A1798">
        <v>1796</v>
      </c>
      <c r="B1798" t="s">
        <v>0</v>
      </c>
      <c r="C1798" t="s">
        <v>2112</v>
      </c>
      <c r="D1798" t="s">
        <v>164</v>
      </c>
      <c r="E1798">
        <v>59.191600000000001</v>
      </c>
      <c r="F1798">
        <v>-132.36660000000001</v>
      </c>
      <c r="G1798">
        <v>2004</v>
      </c>
      <c r="H1798">
        <v>6</v>
      </c>
      <c r="I1798">
        <v>25</v>
      </c>
      <c r="J1798" s="17">
        <v>38163</v>
      </c>
      <c r="M1798" t="s">
        <v>1271</v>
      </c>
      <c r="N1798">
        <v>800</v>
      </c>
      <c r="O1798" t="s">
        <v>167</v>
      </c>
      <c r="P1798" t="s">
        <v>164</v>
      </c>
      <c r="Q1798" t="s">
        <v>166</v>
      </c>
      <c r="R1798" t="s">
        <v>164</v>
      </c>
      <c r="S1798" t="s">
        <v>2111</v>
      </c>
      <c r="T1798" t="s">
        <v>164</v>
      </c>
      <c r="U1798" t="s">
        <v>164</v>
      </c>
      <c r="V1798" s="17">
        <v>43956</v>
      </c>
      <c r="W1798" t="s">
        <v>0</v>
      </c>
      <c r="X1798">
        <v>12</v>
      </c>
      <c r="Y1798">
        <v>12</v>
      </c>
      <c r="Z1798" t="s">
        <v>222</v>
      </c>
      <c r="AA1798" t="s">
        <v>221</v>
      </c>
    </row>
    <row r="1799" spans="1:27" x14ac:dyDescent="0.2">
      <c r="A1799">
        <v>1797</v>
      </c>
      <c r="B1799" t="s">
        <v>0</v>
      </c>
      <c r="C1799" t="s">
        <v>2110</v>
      </c>
      <c r="D1799" t="s">
        <v>164</v>
      </c>
      <c r="E1799">
        <v>59.0565</v>
      </c>
      <c r="F1799">
        <v>-121.9913</v>
      </c>
      <c r="G1799">
        <v>2005</v>
      </c>
      <c r="H1799">
        <v>5</v>
      </c>
      <c r="I1799">
        <v>29</v>
      </c>
      <c r="J1799" s="17">
        <v>38501</v>
      </c>
      <c r="M1799" t="s">
        <v>1271</v>
      </c>
      <c r="N1799">
        <v>376.3</v>
      </c>
      <c r="O1799" t="s">
        <v>167</v>
      </c>
      <c r="P1799" t="s">
        <v>164</v>
      </c>
      <c r="Q1799" t="s">
        <v>166</v>
      </c>
      <c r="R1799" t="s">
        <v>164</v>
      </c>
      <c r="S1799" t="s">
        <v>2109</v>
      </c>
      <c r="T1799" t="s">
        <v>164</v>
      </c>
      <c r="U1799" t="s">
        <v>164</v>
      </c>
      <c r="V1799" s="17">
        <v>43956</v>
      </c>
      <c r="W1799" t="s">
        <v>0</v>
      </c>
      <c r="X1799">
        <v>4</v>
      </c>
      <c r="Y1799">
        <v>4</v>
      </c>
      <c r="Z1799" t="s">
        <v>226</v>
      </c>
      <c r="AA1799" t="s">
        <v>225</v>
      </c>
    </row>
    <row r="1800" spans="1:27" x14ac:dyDescent="0.2">
      <c r="A1800">
        <v>1798</v>
      </c>
      <c r="B1800" t="s">
        <v>0</v>
      </c>
      <c r="C1800" t="s">
        <v>2108</v>
      </c>
      <c r="D1800" t="s">
        <v>164</v>
      </c>
      <c r="E1800">
        <v>59.021000000000001</v>
      </c>
      <c r="F1800">
        <v>-122.00360000000001</v>
      </c>
      <c r="G1800">
        <v>2005</v>
      </c>
      <c r="H1800">
        <v>5</v>
      </c>
      <c r="I1800">
        <v>29</v>
      </c>
      <c r="J1800" s="17">
        <v>38501</v>
      </c>
      <c r="M1800" t="s">
        <v>1271</v>
      </c>
      <c r="N1800">
        <v>403.89999999999901</v>
      </c>
      <c r="O1800" t="s">
        <v>167</v>
      </c>
      <c r="P1800" t="s">
        <v>164</v>
      </c>
      <c r="Q1800" t="s">
        <v>166</v>
      </c>
      <c r="R1800" t="s">
        <v>164</v>
      </c>
      <c r="S1800" t="s">
        <v>2107</v>
      </c>
      <c r="T1800" t="s">
        <v>164</v>
      </c>
      <c r="U1800" t="s">
        <v>164</v>
      </c>
      <c r="V1800" s="17">
        <v>43956</v>
      </c>
      <c r="W1800" t="s">
        <v>0</v>
      </c>
      <c r="X1800">
        <v>4</v>
      </c>
      <c r="Y1800">
        <v>4</v>
      </c>
      <c r="Z1800" t="s">
        <v>226</v>
      </c>
      <c r="AA1800" t="s">
        <v>225</v>
      </c>
    </row>
    <row r="1801" spans="1:27" x14ac:dyDescent="0.2">
      <c r="A1801">
        <v>1799</v>
      </c>
      <c r="B1801" t="s">
        <v>0</v>
      </c>
      <c r="C1801" t="s">
        <v>2106</v>
      </c>
      <c r="D1801" t="s">
        <v>164</v>
      </c>
      <c r="E1801">
        <v>59.189999999999898</v>
      </c>
      <c r="F1801">
        <v>-120.04170000000001</v>
      </c>
      <c r="G1801">
        <v>2005</v>
      </c>
      <c r="H1801">
        <v>5</v>
      </c>
      <c r="I1801">
        <v>30</v>
      </c>
      <c r="J1801" s="17">
        <v>38502</v>
      </c>
      <c r="M1801" t="s">
        <v>1271</v>
      </c>
      <c r="N1801">
        <v>550</v>
      </c>
      <c r="O1801" t="s">
        <v>167</v>
      </c>
      <c r="P1801" t="s">
        <v>164</v>
      </c>
      <c r="Q1801" t="s">
        <v>166</v>
      </c>
      <c r="R1801" t="s">
        <v>164</v>
      </c>
      <c r="S1801" t="s">
        <v>2105</v>
      </c>
      <c r="T1801" t="s">
        <v>164</v>
      </c>
      <c r="U1801" t="s">
        <v>164</v>
      </c>
      <c r="V1801" s="17">
        <v>43956</v>
      </c>
      <c r="W1801" t="s">
        <v>0</v>
      </c>
      <c r="X1801">
        <v>4</v>
      </c>
      <c r="Y1801">
        <v>4</v>
      </c>
      <c r="Z1801" t="s">
        <v>226</v>
      </c>
      <c r="AA1801" t="s">
        <v>225</v>
      </c>
    </row>
    <row r="1802" spans="1:27" x14ac:dyDescent="0.2">
      <c r="A1802">
        <v>1800</v>
      </c>
      <c r="B1802" t="s">
        <v>0</v>
      </c>
      <c r="C1802" t="s">
        <v>2104</v>
      </c>
      <c r="D1802" t="s">
        <v>164</v>
      </c>
      <c r="E1802">
        <v>59.117199999999897</v>
      </c>
      <c r="F1802">
        <v>-120.0613</v>
      </c>
      <c r="G1802">
        <v>2005</v>
      </c>
      <c r="H1802">
        <v>5</v>
      </c>
      <c r="I1802">
        <v>30</v>
      </c>
      <c r="J1802" s="17">
        <v>38502</v>
      </c>
      <c r="M1802" t="s">
        <v>1271</v>
      </c>
      <c r="N1802">
        <v>262</v>
      </c>
      <c r="O1802" t="s">
        <v>167</v>
      </c>
      <c r="P1802" t="s">
        <v>164</v>
      </c>
      <c r="Q1802" t="s">
        <v>166</v>
      </c>
      <c r="R1802" t="s">
        <v>164</v>
      </c>
      <c r="S1802" t="s">
        <v>2103</v>
      </c>
      <c r="T1802" t="s">
        <v>164</v>
      </c>
      <c r="U1802" t="s">
        <v>164</v>
      </c>
      <c r="V1802" s="17">
        <v>43956</v>
      </c>
      <c r="W1802" t="s">
        <v>0</v>
      </c>
      <c r="X1802">
        <v>4</v>
      </c>
      <c r="Y1802">
        <v>4</v>
      </c>
      <c r="Z1802" t="s">
        <v>226</v>
      </c>
      <c r="AA1802" t="s">
        <v>225</v>
      </c>
    </row>
    <row r="1803" spans="1:27" x14ac:dyDescent="0.2">
      <c r="A1803">
        <v>1801</v>
      </c>
      <c r="B1803" t="s">
        <v>0</v>
      </c>
      <c r="C1803" t="s">
        <v>2102</v>
      </c>
      <c r="D1803" t="s">
        <v>164</v>
      </c>
      <c r="E1803">
        <v>59.56</v>
      </c>
      <c r="F1803">
        <v>-122.7975</v>
      </c>
      <c r="G1803">
        <v>2004</v>
      </c>
      <c r="H1803">
        <v>7</v>
      </c>
      <c r="I1803">
        <v>15</v>
      </c>
      <c r="J1803" s="17">
        <v>38183</v>
      </c>
      <c r="M1803" t="s">
        <v>1271</v>
      </c>
      <c r="N1803">
        <v>3620.6999999999898</v>
      </c>
      <c r="O1803" t="s">
        <v>167</v>
      </c>
      <c r="P1803" t="s">
        <v>164</v>
      </c>
      <c r="Q1803" t="s">
        <v>166</v>
      </c>
      <c r="R1803" t="s">
        <v>164</v>
      </c>
      <c r="S1803" t="s">
        <v>2101</v>
      </c>
      <c r="T1803" t="s">
        <v>164</v>
      </c>
      <c r="U1803" t="s">
        <v>164</v>
      </c>
      <c r="V1803" s="17">
        <v>43956</v>
      </c>
      <c r="W1803" t="s">
        <v>0</v>
      </c>
      <c r="X1803">
        <v>4</v>
      </c>
      <c r="Y1803">
        <v>4</v>
      </c>
      <c r="Z1803" t="s">
        <v>226</v>
      </c>
      <c r="AA1803" t="s">
        <v>225</v>
      </c>
    </row>
    <row r="1804" spans="1:27" x14ac:dyDescent="0.2">
      <c r="A1804">
        <v>1802</v>
      </c>
      <c r="B1804" t="s">
        <v>0</v>
      </c>
      <c r="C1804" t="s">
        <v>2100</v>
      </c>
      <c r="D1804" t="s">
        <v>164</v>
      </c>
      <c r="E1804">
        <v>59.5369999999999</v>
      </c>
      <c r="F1804">
        <v>-128.8931</v>
      </c>
      <c r="G1804">
        <v>2002</v>
      </c>
      <c r="H1804">
        <v>6</v>
      </c>
      <c r="I1804">
        <v>14</v>
      </c>
      <c r="J1804" s="17">
        <v>37421</v>
      </c>
      <c r="M1804" t="s">
        <v>1271</v>
      </c>
      <c r="N1804">
        <v>900</v>
      </c>
      <c r="O1804" t="s">
        <v>167</v>
      </c>
      <c r="P1804" t="s">
        <v>164</v>
      </c>
      <c r="Q1804" t="s">
        <v>166</v>
      </c>
      <c r="R1804" t="s">
        <v>164</v>
      </c>
      <c r="S1804" t="s">
        <v>2099</v>
      </c>
      <c r="T1804" t="s">
        <v>164</v>
      </c>
      <c r="U1804" t="s">
        <v>164</v>
      </c>
      <c r="V1804" s="17">
        <v>43956</v>
      </c>
      <c r="W1804" t="s">
        <v>0</v>
      </c>
      <c r="X1804">
        <v>12</v>
      </c>
      <c r="Y1804">
        <v>12</v>
      </c>
      <c r="Z1804" t="s">
        <v>222</v>
      </c>
      <c r="AA1804" t="s">
        <v>221</v>
      </c>
    </row>
    <row r="1805" spans="1:27" x14ac:dyDescent="0.2">
      <c r="A1805">
        <v>1803</v>
      </c>
      <c r="B1805" t="s">
        <v>0</v>
      </c>
      <c r="C1805" t="s">
        <v>2098</v>
      </c>
      <c r="D1805" t="s">
        <v>164</v>
      </c>
      <c r="E1805">
        <v>56.736600000000003</v>
      </c>
      <c r="F1805">
        <v>-125.458299999999</v>
      </c>
      <c r="G1805">
        <v>2002</v>
      </c>
      <c r="H1805">
        <v>6</v>
      </c>
      <c r="I1805">
        <v>14</v>
      </c>
      <c r="J1805" s="17">
        <v>37421</v>
      </c>
      <c r="M1805" t="s">
        <v>1271</v>
      </c>
      <c r="N1805">
        <v>200</v>
      </c>
      <c r="O1805" t="s">
        <v>167</v>
      </c>
      <c r="P1805" t="s">
        <v>164</v>
      </c>
      <c r="Q1805" t="s">
        <v>166</v>
      </c>
      <c r="R1805" t="s">
        <v>164</v>
      </c>
      <c r="S1805" t="s">
        <v>2097</v>
      </c>
      <c r="T1805" t="s">
        <v>164</v>
      </c>
      <c r="U1805" t="s">
        <v>164</v>
      </c>
      <c r="V1805" s="17">
        <v>43956</v>
      </c>
      <c r="W1805" t="s">
        <v>0</v>
      </c>
      <c r="X1805">
        <v>12</v>
      </c>
      <c r="Y1805">
        <v>12</v>
      </c>
      <c r="Z1805" t="s">
        <v>222</v>
      </c>
      <c r="AA1805" t="s">
        <v>221</v>
      </c>
    </row>
    <row r="1806" spans="1:27" x14ac:dyDescent="0.2">
      <c r="A1806">
        <v>1804</v>
      </c>
      <c r="B1806" t="s">
        <v>0</v>
      </c>
      <c r="C1806" t="s">
        <v>2096</v>
      </c>
      <c r="D1806" t="s">
        <v>164</v>
      </c>
      <c r="E1806">
        <v>57.416699999999899</v>
      </c>
      <c r="F1806">
        <v>-126.15</v>
      </c>
      <c r="G1806">
        <v>2002</v>
      </c>
      <c r="H1806">
        <v>6</v>
      </c>
      <c r="I1806">
        <v>16</v>
      </c>
      <c r="J1806" s="17">
        <v>37423</v>
      </c>
      <c r="M1806" t="s">
        <v>1271</v>
      </c>
      <c r="N1806">
        <v>1923</v>
      </c>
      <c r="O1806" t="s">
        <v>167</v>
      </c>
      <c r="P1806" t="s">
        <v>164</v>
      </c>
      <c r="Q1806" t="s">
        <v>166</v>
      </c>
      <c r="R1806" t="s">
        <v>164</v>
      </c>
      <c r="S1806" t="s">
        <v>2095</v>
      </c>
      <c r="T1806" t="s">
        <v>164</v>
      </c>
      <c r="U1806" t="s">
        <v>164</v>
      </c>
      <c r="V1806" s="17">
        <v>43956</v>
      </c>
      <c r="W1806" t="s">
        <v>0</v>
      </c>
      <c r="X1806">
        <v>12</v>
      </c>
      <c r="Y1806">
        <v>12</v>
      </c>
      <c r="Z1806" t="s">
        <v>222</v>
      </c>
      <c r="AA1806" t="s">
        <v>221</v>
      </c>
    </row>
    <row r="1807" spans="1:27" x14ac:dyDescent="0.2">
      <c r="A1807">
        <v>1805</v>
      </c>
      <c r="B1807" t="s">
        <v>0</v>
      </c>
      <c r="C1807" t="s">
        <v>2094</v>
      </c>
      <c r="D1807" t="s">
        <v>164</v>
      </c>
      <c r="E1807">
        <v>58.554299999999898</v>
      </c>
      <c r="F1807">
        <v>-128.77279999999899</v>
      </c>
      <c r="G1807">
        <v>2004</v>
      </c>
      <c r="H1807">
        <v>6</v>
      </c>
      <c r="I1807">
        <v>11</v>
      </c>
      <c r="J1807" s="17">
        <v>38149</v>
      </c>
      <c r="M1807" t="s">
        <v>1271</v>
      </c>
      <c r="N1807">
        <v>2550</v>
      </c>
      <c r="O1807" t="s">
        <v>167</v>
      </c>
      <c r="P1807" t="s">
        <v>164</v>
      </c>
      <c r="Q1807" t="s">
        <v>166</v>
      </c>
      <c r="R1807" t="s">
        <v>164</v>
      </c>
      <c r="S1807" t="s">
        <v>2093</v>
      </c>
      <c r="T1807" t="s">
        <v>164</v>
      </c>
      <c r="U1807" t="s">
        <v>164</v>
      </c>
      <c r="V1807" s="17">
        <v>43956</v>
      </c>
      <c r="W1807" t="s">
        <v>0</v>
      </c>
      <c r="X1807">
        <v>12</v>
      </c>
      <c r="Y1807">
        <v>12</v>
      </c>
      <c r="Z1807" t="s">
        <v>222</v>
      </c>
      <c r="AA1807" t="s">
        <v>221</v>
      </c>
    </row>
    <row r="1808" spans="1:27" x14ac:dyDescent="0.2">
      <c r="A1808">
        <v>1806</v>
      </c>
      <c r="B1808" t="s">
        <v>0</v>
      </c>
      <c r="C1808" t="s">
        <v>2092</v>
      </c>
      <c r="D1808" t="s">
        <v>164</v>
      </c>
      <c r="E1808">
        <v>58.098700000000001</v>
      </c>
      <c r="F1808">
        <v>-128.01230000000001</v>
      </c>
      <c r="G1808">
        <v>2004</v>
      </c>
      <c r="H1808">
        <v>6</v>
      </c>
      <c r="I1808">
        <v>25</v>
      </c>
      <c r="J1808" s="17">
        <v>38163</v>
      </c>
      <c r="M1808" t="s">
        <v>1271</v>
      </c>
      <c r="N1808">
        <v>1600</v>
      </c>
      <c r="O1808" t="s">
        <v>167</v>
      </c>
      <c r="P1808" t="s">
        <v>164</v>
      </c>
      <c r="Q1808" t="s">
        <v>166</v>
      </c>
      <c r="R1808" t="s">
        <v>164</v>
      </c>
      <c r="S1808" t="s">
        <v>2091</v>
      </c>
      <c r="T1808" t="s">
        <v>164</v>
      </c>
      <c r="U1808" t="s">
        <v>164</v>
      </c>
      <c r="V1808" s="17">
        <v>43956</v>
      </c>
      <c r="W1808" t="s">
        <v>0</v>
      </c>
      <c r="X1808">
        <v>12</v>
      </c>
      <c r="Y1808">
        <v>12</v>
      </c>
      <c r="Z1808" t="s">
        <v>222</v>
      </c>
      <c r="AA1808" t="s">
        <v>221</v>
      </c>
    </row>
    <row r="1809" spans="1:27" x14ac:dyDescent="0.2">
      <c r="A1809">
        <v>1807</v>
      </c>
      <c r="B1809" t="s">
        <v>0</v>
      </c>
      <c r="C1809" t="s">
        <v>2090</v>
      </c>
      <c r="D1809" t="s">
        <v>164</v>
      </c>
      <c r="E1809">
        <v>58.6539</v>
      </c>
      <c r="F1809">
        <v>-127.6254</v>
      </c>
      <c r="G1809">
        <v>2004</v>
      </c>
      <c r="H1809">
        <v>6</v>
      </c>
      <c r="I1809">
        <v>27</v>
      </c>
      <c r="J1809" s="17">
        <v>38165</v>
      </c>
      <c r="M1809" t="s">
        <v>1271</v>
      </c>
      <c r="N1809">
        <v>255.099999999999</v>
      </c>
      <c r="O1809" t="s">
        <v>167</v>
      </c>
      <c r="P1809" t="s">
        <v>164</v>
      </c>
      <c r="Q1809" t="s">
        <v>166</v>
      </c>
      <c r="R1809" t="s">
        <v>164</v>
      </c>
      <c r="S1809" t="s">
        <v>2089</v>
      </c>
      <c r="T1809" t="s">
        <v>164</v>
      </c>
      <c r="U1809" t="s">
        <v>164</v>
      </c>
      <c r="V1809" s="17">
        <v>43956</v>
      </c>
      <c r="W1809" t="s">
        <v>0</v>
      </c>
      <c r="X1809">
        <v>12</v>
      </c>
      <c r="Y1809">
        <v>12</v>
      </c>
      <c r="Z1809" t="s">
        <v>222</v>
      </c>
      <c r="AA1809" t="s">
        <v>221</v>
      </c>
    </row>
    <row r="1810" spans="1:27" x14ac:dyDescent="0.2">
      <c r="A1810">
        <v>1808</v>
      </c>
      <c r="B1810" t="s">
        <v>0</v>
      </c>
      <c r="C1810" t="s">
        <v>2088</v>
      </c>
      <c r="D1810" t="s">
        <v>164</v>
      </c>
      <c r="E1810">
        <v>58.8504</v>
      </c>
      <c r="F1810">
        <v>-125.0352</v>
      </c>
      <c r="G1810">
        <v>2002</v>
      </c>
      <c r="H1810">
        <v>5</v>
      </c>
      <c r="I1810">
        <v>25</v>
      </c>
      <c r="J1810" s="17">
        <v>37401</v>
      </c>
      <c r="M1810" t="s">
        <v>1271</v>
      </c>
      <c r="N1810">
        <v>200</v>
      </c>
      <c r="O1810" t="s">
        <v>185</v>
      </c>
      <c r="P1810" t="s">
        <v>164</v>
      </c>
      <c r="Q1810" t="s">
        <v>166</v>
      </c>
      <c r="R1810" t="s">
        <v>164</v>
      </c>
      <c r="S1810" t="s">
        <v>2087</v>
      </c>
      <c r="T1810" t="s">
        <v>164</v>
      </c>
      <c r="U1810" t="s">
        <v>164</v>
      </c>
      <c r="V1810" s="17">
        <v>43956</v>
      </c>
      <c r="W1810" t="s">
        <v>0</v>
      </c>
      <c r="X1810">
        <v>12</v>
      </c>
      <c r="Y1810">
        <v>12</v>
      </c>
      <c r="Z1810" t="s">
        <v>222</v>
      </c>
      <c r="AA1810" t="s">
        <v>221</v>
      </c>
    </row>
    <row r="1811" spans="1:27" x14ac:dyDescent="0.2">
      <c r="A1811">
        <v>1809</v>
      </c>
      <c r="B1811" t="s">
        <v>0</v>
      </c>
      <c r="C1811" t="s">
        <v>2086</v>
      </c>
      <c r="D1811" t="s">
        <v>164</v>
      </c>
      <c r="E1811">
        <v>58.654200000000003</v>
      </c>
      <c r="F1811">
        <v>-124.3258</v>
      </c>
      <c r="G1811">
        <v>2003</v>
      </c>
      <c r="H1811">
        <v>5</v>
      </c>
      <c r="I1811">
        <v>24</v>
      </c>
      <c r="J1811" s="17">
        <v>37765</v>
      </c>
      <c r="M1811" t="s">
        <v>1271</v>
      </c>
      <c r="N1811">
        <v>300</v>
      </c>
      <c r="O1811" t="s">
        <v>185</v>
      </c>
      <c r="P1811" t="s">
        <v>164</v>
      </c>
      <c r="Q1811" t="s">
        <v>166</v>
      </c>
      <c r="R1811" t="s">
        <v>164</v>
      </c>
      <c r="S1811" t="s">
        <v>2085</v>
      </c>
      <c r="T1811" t="s">
        <v>164</v>
      </c>
      <c r="U1811" t="s">
        <v>164</v>
      </c>
      <c r="V1811" s="17">
        <v>43956</v>
      </c>
      <c r="W1811" t="s">
        <v>0</v>
      </c>
      <c r="X1811">
        <v>12</v>
      </c>
      <c r="Y1811">
        <v>12</v>
      </c>
      <c r="Z1811" t="s">
        <v>222</v>
      </c>
      <c r="AA1811" t="s">
        <v>221</v>
      </c>
    </row>
    <row r="1812" spans="1:27" x14ac:dyDescent="0.2">
      <c r="A1812">
        <v>1810</v>
      </c>
      <c r="B1812" t="s">
        <v>0</v>
      </c>
      <c r="C1812" t="s">
        <v>2084</v>
      </c>
      <c r="D1812" t="s">
        <v>164</v>
      </c>
      <c r="E1812">
        <v>57.75</v>
      </c>
      <c r="F1812">
        <v>-128.08330000000001</v>
      </c>
      <c r="G1812">
        <v>2004</v>
      </c>
      <c r="H1812">
        <v>6</v>
      </c>
      <c r="I1812">
        <v>20</v>
      </c>
      <c r="J1812" s="17">
        <v>38158</v>
      </c>
      <c r="M1812" t="s">
        <v>1271</v>
      </c>
      <c r="N1812">
        <v>4066</v>
      </c>
      <c r="O1812" t="s">
        <v>167</v>
      </c>
      <c r="P1812" t="s">
        <v>164</v>
      </c>
      <c r="Q1812" t="s">
        <v>166</v>
      </c>
      <c r="R1812" t="s">
        <v>164</v>
      </c>
      <c r="S1812" t="s">
        <v>2083</v>
      </c>
      <c r="T1812" t="s">
        <v>164</v>
      </c>
      <c r="U1812" t="s">
        <v>164</v>
      </c>
      <c r="V1812" s="17">
        <v>43956</v>
      </c>
      <c r="W1812" t="s">
        <v>0</v>
      </c>
      <c r="X1812">
        <v>12</v>
      </c>
      <c r="Y1812">
        <v>12</v>
      </c>
      <c r="Z1812" t="s">
        <v>222</v>
      </c>
      <c r="AA1812" t="s">
        <v>221</v>
      </c>
    </row>
    <row r="1813" spans="1:27" x14ac:dyDescent="0.2">
      <c r="A1813">
        <v>1811</v>
      </c>
      <c r="B1813" t="s">
        <v>0</v>
      </c>
      <c r="C1813" t="s">
        <v>2082</v>
      </c>
      <c r="D1813" t="s">
        <v>164</v>
      </c>
      <c r="E1813">
        <v>57.697800000000001</v>
      </c>
      <c r="F1813">
        <v>-120.60120000000001</v>
      </c>
      <c r="G1813">
        <v>2003</v>
      </c>
      <c r="H1813">
        <v>6</v>
      </c>
      <c r="I1813">
        <v>24</v>
      </c>
      <c r="J1813" s="17">
        <v>37796</v>
      </c>
      <c r="M1813" t="s">
        <v>1271</v>
      </c>
      <c r="N1813">
        <v>200</v>
      </c>
      <c r="O1813" t="s">
        <v>167</v>
      </c>
      <c r="P1813" t="s">
        <v>164</v>
      </c>
      <c r="Q1813" t="s">
        <v>166</v>
      </c>
      <c r="R1813" t="s">
        <v>164</v>
      </c>
      <c r="S1813" t="s">
        <v>2081</v>
      </c>
      <c r="T1813" t="s">
        <v>164</v>
      </c>
      <c r="U1813" t="s">
        <v>164</v>
      </c>
      <c r="V1813" s="17">
        <v>43956</v>
      </c>
      <c r="W1813" t="s">
        <v>0</v>
      </c>
      <c r="X1813">
        <v>9</v>
      </c>
      <c r="Y1813">
        <v>9</v>
      </c>
      <c r="Z1813" t="s">
        <v>393</v>
      </c>
      <c r="AA1813" t="s">
        <v>392</v>
      </c>
    </row>
    <row r="1814" spans="1:27" x14ac:dyDescent="0.2">
      <c r="A1814">
        <v>1812</v>
      </c>
      <c r="B1814" t="s">
        <v>0</v>
      </c>
      <c r="C1814" t="s">
        <v>2080</v>
      </c>
      <c r="D1814" t="s">
        <v>164</v>
      </c>
      <c r="E1814">
        <v>56.1342</v>
      </c>
      <c r="F1814">
        <v>-124.8133</v>
      </c>
      <c r="G1814">
        <v>2003</v>
      </c>
      <c r="H1814">
        <v>5</v>
      </c>
      <c r="I1814">
        <v>6</v>
      </c>
      <c r="J1814" s="17">
        <v>37747</v>
      </c>
      <c r="M1814" t="s">
        <v>1271</v>
      </c>
      <c r="N1814">
        <v>298</v>
      </c>
      <c r="O1814" t="s">
        <v>185</v>
      </c>
      <c r="P1814" t="s">
        <v>164</v>
      </c>
      <c r="Q1814" t="s">
        <v>166</v>
      </c>
      <c r="R1814" t="s">
        <v>164</v>
      </c>
      <c r="S1814" t="s">
        <v>2079</v>
      </c>
      <c r="T1814" t="s">
        <v>164</v>
      </c>
      <c r="U1814" t="s">
        <v>164</v>
      </c>
      <c r="V1814" s="17">
        <v>43956</v>
      </c>
      <c r="W1814" t="s">
        <v>0</v>
      </c>
      <c r="X1814">
        <v>14</v>
      </c>
      <c r="Y1814">
        <v>14</v>
      </c>
      <c r="Z1814" t="s">
        <v>163</v>
      </c>
      <c r="AA1814" t="s">
        <v>162</v>
      </c>
    </row>
    <row r="1815" spans="1:27" x14ac:dyDescent="0.2">
      <c r="A1815">
        <v>1813</v>
      </c>
      <c r="B1815" t="s">
        <v>0</v>
      </c>
      <c r="C1815" t="s">
        <v>2078</v>
      </c>
      <c r="D1815" t="s">
        <v>164</v>
      </c>
      <c r="E1815">
        <v>53.993499999999898</v>
      </c>
      <c r="F1815">
        <v>-123.5818</v>
      </c>
      <c r="G1815">
        <v>2005</v>
      </c>
      <c r="H1815">
        <v>5</v>
      </c>
      <c r="I1815">
        <v>29</v>
      </c>
      <c r="J1815" s="17">
        <v>38501</v>
      </c>
      <c r="M1815" t="s">
        <v>1271</v>
      </c>
      <c r="N1815">
        <v>517</v>
      </c>
      <c r="O1815" t="s">
        <v>167</v>
      </c>
      <c r="P1815" t="s">
        <v>164</v>
      </c>
      <c r="Q1815" t="s">
        <v>166</v>
      </c>
      <c r="R1815" t="s">
        <v>164</v>
      </c>
      <c r="S1815" t="s">
        <v>2077</v>
      </c>
      <c r="T1815" t="s">
        <v>164</v>
      </c>
      <c r="U1815" t="s">
        <v>164</v>
      </c>
      <c r="V1815" s="17">
        <v>43956</v>
      </c>
      <c r="W1815" t="s">
        <v>0</v>
      </c>
      <c r="X1815">
        <v>14</v>
      </c>
      <c r="Y1815">
        <v>14</v>
      </c>
      <c r="Z1815" t="s">
        <v>163</v>
      </c>
      <c r="AA1815" t="s">
        <v>162</v>
      </c>
    </row>
    <row r="1816" spans="1:27" x14ac:dyDescent="0.2">
      <c r="A1816">
        <v>1814</v>
      </c>
      <c r="B1816" t="s">
        <v>0</v>
      </c>
      <c r="C1816" t="s">
        <v>2076</v>
      </c>
      <c r="D1816" t="s">
        <v>164</v>
      </c>
      <c r="E1816">
        <v>53.967700000000001</v>
      </c>
      <c r="F1816">
        <v>-124.4837</v>
      </c>
      <c r="G1816">
        <v>2003</v>
      </c>
      <c r="H1816">
        <v>6</v>
      </c>
      <c r="I1816">
        <v>29</v>
      </c>
      <c r="J1816" s="17">
        <v>37801</v>
      </c>
      <c r="M1816" t="s">
        <v>1271</v>
      </c>
      <c r="N1816">
        <v>227.599999999999</v>
      </c>
      <c r="O1816" t="s">
        <v>167</v>
      </c>
      <c r="P1816" t="s">
        <v>164</v>
      </c>
      <c r="Q1816" t="s">
        <v>166</v>
      </c>
      <c r="R1816" t="s">
        <v>164</v>
      </c>
      <c r="S1816" t="s">
        <v>2075</v>
      </c>
      <c r="T1816" t="s">
        <v>164</v>
      </c>
      <c r="U1816" t="s">
        <v>164</v>
      </c>
      <c r="V1816" s="17">
        <v>43956</v>
      </c>
      <c r="W1816" t="s">
        <v>0</v>
      </c>
      <c r="X1816">
        <v>14</v>
      </c>
      <c r="Y1816">
        <v>14</v>
      </c>
      <c r="Z1816" t="s">
        <v>163</v>
      </c>
      <c r="AA1816" t="s">
        <v>162</v>
      </c>
    </row>
    <row r="1817" spans="1:27" x14ac:dyDescent="0.2">
      <c r="A1817">
        <v>1815</v>
      </c>
      <c r="B1817" t="s">
        <v>0</v>
      </c>
      <c r="C1817" t="s">
        <v>2074</v>
      </c>
      <c r="D1817" t="s">
        <v>164</v>
      </c>
      <c r="E1817">
        <v>52.200699999999898</v>
      </c>
      <c r="F1817">
        <v>-119.1425</v>
      </c>
      <c r="G1817">
        <v>2003</v>
      </c>
      <c r="H1817">
        <v>7</v>
      </c>
      <c r="I1817">
        <v>26</v>
      </c>
      <c r="J1817" s="17">
        <v>37828</v>
      </c>
      <c r="M1817" t="s">
        <v>1271</v>
      </c>
      <c r="N1817">
        <v>1050</v>
      </c>
      <c r="O1817" t="s">
        <v>185</v>
      </c>
      <c r="P1817" t="s">
        <v>164</v>
      </c>
      <c r="Q1817" t="s">
        <v>166</v>
      </c>
      <c r="R1817" t="s">
        <v>164</v>
      </c>
      <c r="S1817" t="s">
        <v>2073</v>
      </c>
      <c r="T1817" t="s">
        <v>164</v>
      </c>
      <c r="U1817" t="s">
        <v>164</v>
      </c>
      <c r="V1817" s="17">
        <v>43956</v>
      </c>
      <c r="W1817" t="s">
        <v>0</v>
      </c>
      <c r="X1817">
        <v>14</v>
      </c>
      <c r="Y1817">
        <v>14</v>
      </c>
      <c r="Z1817" t="s">
        <v>163</v>
      </c>
      <c r="AA1817" t="s">
        <v>162</v>
      </c>
    </row>
    <row r="1818" spans="1:27" x14ac:dyDescent="0.2">
      <c r="A1818">
        <v>1816</v>
      </c>
      <c r="B1818" t="s">
        <v>0</v>
      </c>
      <c r="C1818" t="s">
        <v>2072</v>
      </c>
      <c r="D1818" t="s">
        <v>164</v>
      </c>
      <c r="E1818">
        <v>52.305700000000002</v>
      </c>
      <c r="F1818">
        <v>-119.612399999999</v>
      </c>
      <c r="G1818">
        <v>2003</v>
      </c>
      <c r="H1818">
        <v>8</v>
      </c>
      <c r="I1818">
        <v>6</v>
      </c>
      <c r="J1818" s="17">
        <v>37839</v>
      </c>
      <c r="M1818" t="s">
        <v>1271</v>
      </c>
      <c r="N1818">
        <v>328.3</v>
      </c>
      <c r="O1818" t="s">
        <v>167</v>
      </c>
      <c r="P1818" t="s">
        <v>164</v>
      </c>
      <c r="Q1818" t="s">
        <v>166</v>
      </c>
      <c r="R1818" t="s">
        <v>164</v>
      </c>
      <c r="S1818" t="s">
        <v>2071</v>
      </c>
      <c r="T1818" t="s">
        <v>164</v>
      </c>
      <c r="U1818" t="s">
        <v>164</v>
      </c>
      <c r="V1818" s="17">
        <v>43956</v>
      </c>
      <c r="W1818" t="s">
        <v>0</v>
      </c>
      <c r="X1818">
        <v>14</v>
      </c>
      <c r="Y1818">
        <v>14</v>
      </c>
      <c r="Z1818" t="s">
        <v>163</v>
      </c>
      <c r="AA1818" t="s">
        <v>162</v>
      </c>
    </row>
    <row r="1819" spans="1:27" x14ac:dyDescent="0.2">
      <c r="A1819">
        <v>1817</v>
      </c>
      <c r="B1819" t="s">
        <v>0</v>
      </c>
      <c r="C1819" t="s">
        <v>2070</v>
      </c>
      <c r="D1819" t="s">
        <v>164</v>
      </c>
      <c r="E1819">
        <v>51.499600000000001</v>
      </c>
      <c r="F1819">
        <v>-118.8575</v>
      </c>
      <c r="G1819">
        <v>2003</v>
      </c>
      <c r="H1819">
        <v>8</v>
      </c>
      <c r="I1819">
        <v>7</v>
      </c>
      <c r="J1819" s="17">
        <v>37840</v>
      </c>
      <c r="M1819" t="s">
        <v>1271</v>
      </c>
      <c r="N1819">
        <v>676</v>
      </c>
      <c r="O1819" t="s">
        <v>167</v>
      </c>
      <c r="P1819" t="s">
        <v>164</v>
      </c>
      <c r="Q1819" t="s">
        <v>166</v>
      </c>
      <c r="R1819" t="s">
        <v>164</v>
      </c>
      <c r="S1819" t="s">
        <v>2069</v>
      </c>
      <c r="T1819" t="s">
        <v>164</v>
      </c>
      <c r="U1819" t="s">
        <v>164</v>
      </c>
      <c r="V1819" s="17">
        <v>43956</v>
      </c>
      <c r="W1819" t="s">
        <v>0</v>
      </c>
      <c r="X1819">
        <v>14</v>
      </c>
      <c r="Y1819">
        <v>14</v>
      </c>
      <c r="Z1819" t="s">
        <v>163</v>
      </c>
      <c r="AA1819" t="s">
        <v>162</v>
      </c>
    </row>
    <row r="1820" spans="1:27" x14ac:dyDescent="0.2">
      <c r="A1820">
        <v>1818</v>
      </c>
      <c r="B1820" t="s">
        <v>0</v>
      </c>
      <c r="C1820" t="s">
        <v>2068</v>
      </c>
      <c r="D1820" t="s">
        <v>164</v>
      </c>
      <c r="E1820">
        <v>51.065800000000003</v>
      </c>
      <c r="F1820">
        <v>-118.6152</v>
      </c>
      <c r="G1820">
        <v>2003</v>
      </c>
      <c r="H1820">
        <v>8</v>
      </c>
      <c r="I1820">
        <v>9</v>
      </c>
      <c r="J1820" s="17">
        <v>37842</v>
      </c>
      <c r="M1820" t="s">
        <v>1271</v>
      </c>
      <c r="N1820">
        <v>2133</v>
      </c>
      <c r="O1820" t="s">
        <v>167</v>
      </c>
      <c r="P1820" t="s">
        <v>164</v>
      </c>
      <c r="Q1820" t="s">
        <v>166</v>
      </c>
      <c r="R1820" t="s">
        <v>164</v>
      </c>
      <c r="S1820" t="s">
        <v>2067</v>
      </c>
      <c r="T1820" t="s">
        <v>164</v>
      </c>
      <c r="U1820" t="s">
        <v>164</v>
      </c>
      <c r="V1820" s="17">
        <v>43956</v>
      </c>
      <c r="W1820" t="s">
        <v>0</v>
      </c>
      <c r="X1820">
        <v>14</v>
      </c>
      <c r="Y1820">
        <v>14</v>
      </c>
      <c r="Z1820" t="s">
        <v>163</v>
      </c>
      <c r="AA1820" t="s">
        <v>162</v>
      </c>
    </row>
    <row r="1821" spans="1:27" x14ac:dyDescent="0.2">
      <c r="A1821">
        <v>1819</v>
      </c>
      <c r="B1821" t="s">
        <v>0</v>
      </c>
      <c r="C1821" t="s">
        <v>2066</v>
      </c>
      <c r="D1821" t="s">
        <v>164</v>
      </c>
      <c r="E1821">
        <v>53.366700000000002</v>
      </c>
      <c r="F1821">
        <v>-124.4833</v>
      </c>
      <c r="G1821">
        <v>2002</v>
      </c>
      <c r="H1821">
        <v>6</v>
      </c>
      <c r="I1821">
        <v>15</v>
      </c>
      <c r="J1821" s="17">
        <v>37422</v>
      </c>
      <c r="M1821" t="s">
        <v>1271</v>
      </c>
      <c r="N1821">
        <v>250</v>
      </c>
      <c r="O1821" t="s">
        <v>167</v>
      </c>
      <c r="P1821" t="s">
        <v>164</v>
      </c>
      <c r="Q1821" t="s">
        <v>166</v>
      </c>
      <c r="R1821" t="s">
        <v>164</v>
      </c>
      <c r="S1821" t="s">
        <v>2065</v>
      </c>
      <c r="T1821" t="s">
        <v>164</v>
      </c>
      <c r="U1821" t="s">
        <v>164</v>
      </c>
      <c r="V1821" s="17">
        <v>43956</v>
      </c>
      <c r="W1821" t="s">
        <v>0</v>
      </c>
      <c r="X1821">
        <v>14</v>
      </c>
      <c r="Y1821">
        <v>14</v>
      </c>
      <c r="Z1821" t="s">
        <v>163</v>
      </c>
      <c r="AA1821" t="s">
        <v>162</v>
      </c>
    </row>
    <row r="1822" spans="1:27" x14ac:dyDescent="0.2">
      <c r="A1822">
        <v>1820</v>
      </c>
      <c r="B1822" t="s">
        <v>0</v>
      </c>
      <c r="C1822" t="s">
        <v>2064</v>
      </c>
      <c r="D1822" t="s">
        <v>164</v>
      </c>
      <c r="E1822">
        <v>53.069200000000002</v>
      </c>
      <c r="F1822">
        <v>-124.5789</v>
      </c>
      <c r="G1822">
        <v>2004</v>
      </c>
      <c r="H1822">
        <v>6</v>
      </c>
      <c r="I1822">
        <v>23</v>
      </c>
      <c r="J1822" s="17">
        <v>38161</v>
      </c>
      <c r="M1822" t="s">
        <v>1271</v>
      </c>
      <c r="N1822">
        <v>1510</v>
      </c>
      <c r="O1822" t="s">
        <v>167</v>
      </c>
      <c r="P1822" t="s">
        <v>164</v>
      </c>
      <c r="Q1822" t="s">
        <v>166</v>
      </c>
      <c r="R1822" t="s">
        <v>164</v>
      </c>
      <c r="S1822" t="s">
        <v>2063</v>
      </c>
      <c r="T1822" t="s">
        <v>164</v>
      </c>
      <c r="U1822" t="s">
        <v>164</v>
      </c>
      <c r="V1822" s="17">
        <v>43956</v>
      </c>
      <c r="W1822" t="s">
        <v>0</v>
      </c>
      <c r="X1822">
        <v>14</v>
      </c>
      <c r="Y1822">
        <v>14</v>
      </c>
      <c r="Z1822" t="s">
        <v>163</v>
      </c>
      <c r="AA1822" t="s">
        <v>162</v>
      </c>
    </row>
    <row r="1823" spans="1:27" x14ac:dyDescent="0.2">
      <c r="A1823">
        <v>1821</v>
      </c>
      <c r="B1823" t="s">
        <v>0</v>
      </c>
      <c r="C1823" t="s">
        <v>2062</v>
      </c>
      <c r="D1823" t="s">
        <v>164</v>
      </c>
      <c r="E1823">
        <v>53.566699999999898</v>
      </c>
      <c r="F1823">
        <v>-123.9667</v>
      </c>
      <c r="G1823">
        <v>2005</v>
      </c>
      <c r="H1823">
        <v>5</v>
      </c>
      <c r="I1823">
        <v>28</v>
      </c>
      <c r="J1823" s="17">
        <v>38500</v>
      </c>
      <c r="M1823" t="s">
        <v>1271</v>
      </c>
      <c r="N1823">
        <v>12371</v>
      </c>
      <c r="O1823" t="s">
        <v>167</v>
      </c>
      <c r="P1823" t="s">
        <v>164</v>
      </c>
      <c r="Q1823" t="s">
        <v>166</v>
      </c>
      <c r="R1823" t="s">
        <v>164</v>
      </c>
      <c r="S1823" t="s">
        <v>2061</v>
      </c>
      <c r="T1823" t="s">
        <v>164</v>
      </c>
      <c r="U1823" t="s">
        <v>164</v>
      </c>
      <c r="V1823" s="17">
        <v>43956</v>
      </c>
      <c r="W1823" t="s">
        <v>0</v>
      </c>
      <c r="X1823">
        <v>14</v>
      </c>
      <c r="Y1823">
        <v>14</v>
      </c>
      <c r="Z1823" t="s">
        <v>163</v>
      </c>
      <c r="AA1823" t="s">
        <v>162</v>
      </c>
    </row>
    <row r="1824" spans="1:27" x14ac:dyDescent="0.2">
      <c r="A1824">
        <v>1822</v>
      </c>
      <c r="B1824" t="s">
        <v>0</v>
      </c>
      <c r="C1824" t="s">
        <v>2060</v>
      </c>
      <c r="D1824" t="s">
        <v>164</v>
      </c>
      <c r="E1824">
        <v>52.377400000000002</v>
      </c>
      <c r="F1824">
        <v>-120.426599999999</v>
      </c>
      <c r="G1824">
        <v>2003</v>
      </c>
      <c r="H1824">
        <v>8</v>
      </c>
      <c r="I1824">
        <v>6</v>
      </c>
      <c r="J1824" s="17">
        <v>37839</v>
      </c>
      <c r="M1824" t="s">
        <v>1271</v>
      </c>
      <c r="N1824">
        <v>1384</v>
      </c>
      <c r="O1824" t="s">
        <v>167</v>
      </c>
      <c r="P1824" t="s">
        <v>164</v>
      </c>
      <c r="Q1824" t="s">
        <v>166</v>
      </c>
      <c r="R1824" t="s">
        <v>164</v>
      </c>
      <c r="S1824" t="s">
        <v>2059</v>
      </c>
      <c r="T1824" t="s">
        <v>164</v>
      </c>
      <c r="U1824" t="s">
        <v>164</v>
      </c>
      <c r="V1824" s="17">
        <v>43956</v>
      </c>
      <c r="W1824" t="s">
        <v>0</v>
      </c>
      <c r="X1824">
        <v>14</v>
      </c>
      <c r="Y1824">
        <v>14</v>
      </c>
      <c r="Z1824" t="s">
        <v>163</v>
      </c>
      <c r="AA1824" t="s">
        <v>162</v>
      </c>
    </row>
    <row r="1825" spans="1:27" x14ac:dyDescent="0.2">
      <c r="A1825">
        <v>1823</v>
      </c>
      <c r="B1825" t="s">
        <v>0</v>
      </c>
      <c r="C1825" t="s">
        <v>2058</v>
      </c>
      <c r="D1825" t="s">
        <v>164</v>
      </c>
      <c r="E1825">
        <v>53.052700000000002</v>
      </c>
      <c r="F1825">
        <v>-124.45820000000001</v>
      </c>
      <c r="G1825">
        <v>2004</v>
      </c>
      <c r="H1825">
        <v>6</v>
      </c>
      <c r="I1825">
        <v>23</v>
      </c>
      <c r="J1825" s="17">
        <v>38161</v>
      </c>
      <c r="M1825" t="s">
        <v>1271</v>
      </c>
      <c r="N1825">
        <v>494</v>
      </c>
      <c r="O1825" t="s">
        <v>167</v>
      </c>
      <c r="P1825" t="s">
        <v>164</v>
      </c>
      <c r="Q1825" t="s">
        <v>166</v>
      </c>
      <c r="R1825" t="s">
        <v>164</v>
      </c>
      <c r="S1825" t="s">
        <v>2057</v>
      </c>
      <c r="T1825" t="s">
        <v>164</v>
      </c>
      <c r="U1825" t="s">
        <v>164</v>
      </c>
      <c r="V1825" s="17">
        <v>43956</v>
      </c>
      <c r="W1825" t="s">
        <v>0</v>
      </c>
      <c r="X1825">
        <v>14</v>
      </c>
      <c r="Y1825">
        <v>14</v>
      </c>
      <c r="Z1825" t="s">
        <v>163</v>
      </c>
      <c r="AA1825" t="s">
        <v>162</v>
      </c>
    </row>
    <row r="1826" spans="1:27" x14ac:dyDescent="0.2">
      <c r="A1826">
        <v>1824</v>
      </c>
      <c r="B1826" t="s">
        <v>0</v>
      </c>
      <c r="C1826" t="s">
        <v>2056</v>
      </c>
      <c r="D1826" t="s">
        <v>164</v>
      </c>
      <c r="E1826">
        <v>50.721200000000003</v>
      </c>
      <c r="F1826">
        <v>-118.3028</v>
      </c>
      <c r="G1826">
        <v>2003</v>
      </c>
      <c r="H1826">
        <v>8</v>
      </c>
      <c r="I1826">
        <v>11</v>
      </c>
      <c r="J1826" s="17">
        <v>37844</v>
      </c>
      <c r="M1826" t="s">
        <v>1271</v>
      </c>
      <c r="N1826">
        <v>966</v>
      </c>
      <c r="O1826" t="s">
        <v>167</v>
      </c>
      <c r="P1826" t="s">
        <v>164</v>
      </c>
      <c r="Q1826" t="s">
        <v>166</v>
      </c>
      <c r="R1826" t="s">
        <v>164</v>
      </c>
      <c r="S1826" t="s">
        <v>2055</v>
      </c>
      <c r="T1826" t="s">
        <v>164</v>
      </c>
      <c r="U1826" t="s">
        <v>164</v>
      </c>
      <c r="V1826" s="17">
        <v>43956</v>
      </c>
      <c r="W1826" t="s">
        <v>0</v>
      </c>
      <c r="X1826">
        <v>14</v>
      </c>
      <c r="Y1826">
        <v>14</v>
      </c>
      <c r="Z1826" t="s">
        <v>163</v>
      </c>
      <c r="AA1826" t="s">
        <v>162</v>
      </c>
    </row>
    <row r="1827" spans="1:27" x14ac:dyDescent="0.2">
      <c r="A1827">
        <v>1825</v>
      </c>
      <c r="B1827" t="s">
        <v>0</v>
      </c>
      <c r="C1827" t="s">
        <v>2054</v>
      </c>
      <c r="D1827" t="s">
        <v>164</v>
      </c>
      <c r="E1827">
        <v>52.1357</v>
      </c>
      <c r="F1827">
        <v>-119.001</v>
      </c>
      <c r="G1827">
        <v>2003</v>
      </c>
      <c r="H1827">
        <v>8</v>
      </c>
      <c r="I1827">
        <v>14</v>
      </c>
      <c r="J1827" s="17">
        <v>37847</v>
      </c>
      <c r="M1827" t="s">
        <v>1271</v>
      </c>
      <c r="N1827">
        <v>252</v>
      </c>
      <c r="O1827" t="s">
        <v>167</v>
      </c>
      <c r="P1827" t="s">
        <v>164</v>
      </c>
      <c r="Q1827" t="s">
        <v>166</v>
      </c>
      <c r="R1827" t="s">
        <v>164</v>
      </c>
      <c r="S1827" t="s">
        <v>2053</v>
      </c>
      <c r="T1827" t="s">
        <v>164</v>
      </c>
      <c r="U1827" t="s">
        <v>164</v>
      </c>
      <c r="V1827" s="17">
        <v>43956</v>
      </c>
      <c r="W1827" t="s">
        <v>0</v>
      </c>
      <c r="X1827">
        <v>14</v>
      </c>
      <c r="Y1827">
        <v>14</v>
      </c>
      <c r="Z1827" t="s">
        <v>163</v>
      </c>
      <c r="AA1827" t="s">
        <v>162</v>
      </c>
    </row>
    <row r="1828" spans="1:27" x14ac:dyDescent="0.2">
      <c r="A1828">
        <v>1826</v>
      </c>
      <c r="B1828" t="s">
        <v>0</v>
      </c>
      <c r="C1828" t="s">
        <v>2052</v>
      </c>
      <c r="D1828" t="s">
        <v>164</v>
      </c>
      <c r="E1828">
        <v>51.372300000000003</v>
      </c>
      <c r="F1828">
        <v>-119.776</v>
      </c>
      <c r="G1828">
        <v>2003</v>
      </c>
      <c r="H1828">
        <v>8</v>
      </c>
      <c r="I1828">
        <v>6</v>
      </c>
      <c r="J1828" s="17">
        <v>37839</v>
      </c>
      <c r="M1828" t="s">
        <v>1271</v>
      </c>
      <c r="N1828">
        <v>3980.9</v>
      </c>
      <c r="O1828" t="s">
        <v>167</v>
      </c>
      <c r="P1828" t="s">
        <v>164</v>
      </c>
      <c r="Q1828" t="s">
        <v>166</v>
      </c>
      <c r="R1828" t="s">
        <v>164</v>
      </c>
      <c r="S1828" t="s">
        <v>2051</v>
      </c>
      <c r="T1828" t="s">
        <v>164</v>
      </c>
      <c r="U1828" t="s">
        <v>164</v>
      </c>
      <c r="V1828" s="17">
        <v>43956</v>
      </c>
      <c r="W1828" t="s">
        <v>0</v>
      </c>
      <c r="X1828">
        <v>14</v>
      </c>
      <c r="Y1828">
        <v>14</v>
      </c>
      <c r="Z1828" t="s">
        <v>163</v>
      </c>
      <c r="AA1828" t="s">
        <v>162</v>
      </c>
    </row>
    <row r="1829" spans="1:27" x14ac:dyDescent="0.2">
      <c r="A1829">
        <v>1827</v>
      </c>
      <c r="B1829" t="s">
        <v>0</v>
      </c>
      <c r="C1829" t="s">
        <v>2050</v>
      </c>
      <c r="D1829" t="s">
        <v>164</v>
      </c>
      <c r="E1829">
        <v>51.046599999999899</v>
      </c>
      <c r="F1829">
        <v>-118.7337</v>
      </c>
      <c r="G1829">
        <v>2003</v>
      </c>
      <c r="H1829">
        <v>8</v>
      </c>
      <c r="I1829">
        <v>6</v>
      </c>
      <c r="J1829" s="17">
        <v>37839</v>
      </c>
      <c r="M1829" t="s">
        <v>1271</v>
      </c>
      <c r="N1829">
        <v>1602</v>
      </c>
      <c r="O1829" t="s">
        <v>167</v>
      </c>
      <c r="P1829" t="s">
        <v>164</v>
      </c>
      <c r="Q1829" t="s">
        <v>166</v>
      </c>
      <c r="R1829" t="s">
        <v>164</v>
      </c>
      <c r="S1829" t="s">
        <v>2049</v>
      </c>
      <c r="T1829" t="s">
        <v>164</v>
      </c>
      <c r="U1829" t="s">
        <v>164</v>
      </c>
      <c r="V1829" s="17">
        <v>43956</v>
      </c>
      <c r="W1829" t="s">
        <v>0</v>
      </c>
      <c r="X1829">
        <v>14</v>
      </c>
      <c r="Y1829">
        <v>14</v>
      </c>
      <c r="Z1829" t="s">
        <v>163</v>
      </c>
      <c r="AA1829" t="s">
        <v>162</v>
      </c>
    </row>
    <row r="1830" spans="1:27" x14ac:dyDescent="0.2">
      <c r="A1830">
        <v>1828</v>
      </c>
      <c r="B1830" t="s">
        <v>0</v>
      </c>
      <c r="C1830" t="s">
        <v>2048</v>
      </c>
      <c r="D1830" t="s">
        <v>164</v>
      </c>
      <c r="E1830">
        <v>51.484200000000001</v>
      </c>
      <c r="F1830">
        <v>-118.922</v>
      </c>
      <c r="G1830">
        <v>2003</v>
      </c>
      <c r="H1830">
        <v>8</v>
      </c>
      <c r="I1830">
        <v>7</v>
      </c>
      <c r="J1830" s="17">
        <v>37840</v>
      </c>
      <c r="M1830" t="s">
        <v>1271</v>
      </c>
      <c r="N1830">
        <v>1150</v>
      </c>
      <c r="O1830" t="s">
        <v>167</v>
      </c>
      <c r="P1830" t="s">
        <v>164</v>
      </c>
      <c r="Q1830" t="s">
        <v>166</v>
      </c>
      <c r="R1830" t="s">
        <v>164</v>
      </c>
      <c r="S1830" t="s">
        <v>2047</v>
      </c>
      <c r="T1830" t="s">
        <v>164</v>
      </c>
      <c r="U1830" t="s">
        <v>164</v>
      </c>
      <c r="V1830" s="17">
        <v>43956</v>
      </c>
      <c r="W1830" t="s">
        <v>0</v>
      </c>
      <c r="X1830">
        <v>14</v>
      </c>
      <c r="Y1830">
        <v>14</v>
      </c>
      <c r="Z1830" t="s">
        <v>163</v>
      </c>
      <c r="AA1830" t="s">
        <v>162</v>
      </c>
    </row>
    <row r="1831" spans="1:27" x14ac:dyDescent="0.2">
      <c r="A1831">
        <v>1829</v>
      </c>
      <c r="B1831" t="s">
        <v>0</v>
      </c>
      <c r="C1831" t="s">
        <v>2046</v>
      </c>
      <c r="D1831" t="s">
        <v>164</v>
      </c>
      <c r="E1831">
        <v>50.978099999999898</v>
      </c>
      <c r="F1831">
        <v>-118.8398</v>
      </c>
      <c r="G1831">
        <v>2003</v>
      </c>
      <c r="H1831">
        <v>8</v>
      </c>
      <c r="I1831">
        <v>11</v>
      </c>
      <c r="J1831" s="17">
        <v>37844</v>
      </c>
      <c r="M1831" t="s">
        <v>1271</v>
      </c>
      <c r="N1831">
        <v>234.19999999999899</v>
      </c>
      <c r="O1831" t="s">
        <v>167</v>
      </c>
      <c r="P1831" t="s">
        <v>164</v>
      </c>
      <c r="Q1831" t="s">
        <v>166</v>
      </c>
      <c r="R1831" t="s">
        <v>164</v>
      </c>
      <c r="S1831" t="s">
        <v>2045</v>
      </c>
      <c r="T1831" t="s">
        <v>164</v>
      </c>
      <c r="U1831" t="s">
        <v>164</v>
      </c>
      <c r="V1831" s="17">
        <v>43956</v>
      </c>
      <c r="W1831" t="s">
        <v>0</v>
      </c>
      <c r="X1831">
        <v>14</v>
      </c>
      <c r="Y1831">
        <v>14</v>
      </c>
      <c r="Z1831" t="s">
        <v>163</v>
      </c>
      <c r="AA1831" t="s">
        <v>162</v>
      </c>
    </row>
    <row r="1832" spans="1:27" x14ac:dyDescent="0.2">
      <c r="A1832">
        <v>1830</v>
      </c>
      <c r="B1832" t="s">
        <v>0</v>
      </c>
      <c r="C1832" t="s">
        <v>2044</v>
      </c>
      <c r="D1832" t="s">
        <v>164</v>
      </c>
      <c r="E1832">
        <v>51.292299999999898</v>
      </c>
      <c r="F1832">
        <v>-118.831599999999</v>
      </c>
      <c r="G1832">
        <v>2003</v>
      </c>
      <c r="H1832">
        <v>8</v>
      </c>
      <c r="I1832">
        <v>12</v>
      </c>
      <c r="J1832" s="17">
        <v>37845</v>
      </c>
      <c r="M1832" t="s">
        <v>1271</v>
      </c>
      <c r="N1832">
        <v>822</v>
      </c>
      <c r="O1832" t="s">
        <v>167</v>
      </c>
      <c r="P1832" t="s">
        <v>164</v>
      </c>
      <c r="Q1832" t="s">
        <v>166</v>
      </c>
      <c r="R1832" t="s">
        <v>164</v>
      </c>
      <c r="S1832" t="s">
        <v>2043</v>
      </c>
      <c r="T1832" t="s">
        <v>164</v>
      </c>
      <c r="U1832" t="s">
        <v>164</v>
      </c>
      <c r="V1832" s="17">
        <v>43956</v>
      </c>
      <c r="W1832" t="s">
        <v>0</v>
      </c>
      <c r="X1832">
        <v>14</v>
      </c>
      <c r="Y1832">
        <v>14</v>
      </c>
      <c r="Z1832" t="s">
        <v>163</v>
      </c>
      <c r="AA1832" t="s">
        <v>162</v>
      </c>
    </row>
    <row r="1833" spans="1:27" x14ac:dyDescent="0.2">
      <c r="A1833">
        <v>1831</v>
      </c>
      <c r="B1833" t="s">
        <v>0</v>
      </c>
      <c r="C1833" t="s">
        <v>2042</v>
      </c>
      <c r="D1833" t="s">
        <v>164</v>
      </c>
      <c r="E1833">
        <v>50.954300000000003</v>
      </c>
      <c r="F1833">
        <v>-118.877799999999</v>
      </c>
      <c r="G1833">
        <v>2003</v>
      </c>
      <c r="H1833">
        <v>8</v>
      </c>
      <c r="I1833">
        <v>11</v>
      </c>
      <c r="J1833" s="17">
        <v>37844</v>
      </c>
      <c r="M1833" t="s">
        <v>1271</v>
      </c>
      <c r="N1833">
        <v>318</v>
      </c>
      <c r="O1833" t="s">
        <v>167</v>
      </c>
      <c r="P1833" t="s">
        <v>164</v>
      </c>
      <c r="Q1833" t="s">
        <v>166</v>
      </c>
      <c r="R1833" t="s">
        <v>164</v>
      </c>
      <c r="S1833" t="s">
        <v>2041</v>
      </c>
      <c r="T1833" t="s">
        <v>164</v>
      </c>
      <c r="U1833" t="s">
        <v>164</v>
      </c>
      <c r="V1833" s="17">
        <v>43956</v>
      </c>
      <c r="W1833" t="s">
        <v>0</v>
      </c>
      <c r="X1833">
        <v>14</v>
      </c>
      <c r="Y1833">
        <v>14</v>
      </c>
      <c r="Z1833" t="s">
        <v>163</v>
      </c>
      <c r="AA1833" t="s">
        <v>162</v>
      </c>
    </row>
    <row r="1834" spans="1:27" x14ac:dyDescent="0.2">
      <c r="A1834">
        <v>1832</v>
      </c>
      <c r="B1834" t="s">
        <v>0</v>
      </c>
      <c r="C1834" t="s">
        <v>2040</v>
      </c>
      <c r="D1834" t="s">
        <v>164</v>
      </c>
      <c r="E1834">
        <v>50.601700000000001</v>
      </c>
      <c r="F1834">
        <v>-118.28230000000001</v>
      </c>
      <c r="G1834">
        <v>2003</v>
      </c>
      <c r="H1834">
        <v>8</v>
      </c>
      <c r="I1834">
        <v>6</v>
      </c>
      <c r="J1834" s="17">
        <v>37839</v>
      </c>
      <c r="M1834" t="s">
        <v>1271</v>
      </c>
      <c r="N1834">
        <v>445</v>
      </c>
      <c r="O1834" t="s">
        <v>167</v>
      </c>
      <c r="P1834" t="s">
        <v>164</v>
      </c>
      <c r="Q1834" t="s">
        <v>166</v>
      </c>
      <c r="R1834" t="s">
        <v>164</v>
      </c>
      <c r="S1834" t="s">
        <v>2039</v>
      </c>
      <c r="T1834" t="s">
        <v>164</v>
      </c>
      <c r="U1834" t="s">
        <v>164</v>
      </c>
      <c r="V1834" s="17">
        <v>43956</v>
      </c>
      <c r="W1834" t="s">
        <v>0</v>
      </c>
      <c r="X1834">
        <v>14</v>
      </c>
      <c r="Y1834">
        <v>14</v>
      </c>
      <c r="Z1834" t="s">
        <v>163</v>
      </c>
      <c r="AA1834" t="s">
        <v>162</v>
      </c>
    </row>
    <row r="1835" spans="1:27" x14ac:dyDescent="0.2">
      <c r="A1835">
        <v>1833</v>
      </c>
      <c r="B1835" t="s">
        <v>0</v>
      </c>
      <c r="C1835" t="s">
        <v>2038</v>
      </c>
      <c r="D1835" t="s">
        <v>164</v>
      </c>
      <c r="E1835">
        <v>50.7883</v>
      </c>
      <c r="F1835">
        <v>-118.4683</v>
      </c>
      <c r="G1835">
        <v>2003</v>
      </c>
      <c r="H1835">
        <v>8</v>
      </c>
      <c r="I1835">
        <v>7</v>
      </c>
      <c r="J1835" s="17">
        <v>37840</v>
      </c>
      <c r="M1835" t="s">
        <v>1271</v>
      </c>
      <c r="N1835">
        <v>1645</v>
      </c>
      <c r="O1835" t="s">
        <v>167</v>
      </c>
      <c r="P1835" t="s">
        <v>164</v>
      </c>
      <c r="Q1835" t="s">
        <v>166</v>
      </c>
      <c r="R1835" t="s">
        <v>164</v>
      </c>
      <c r="S1835" t="s">
        <v>2037</v>
      </c>
      <c r="T1835" t="s">
        <v>164</v>
      </c>
      <c r="U1835" t="s">
        <v>164</v>
      </c>
      <c r="V1835" s="17">
        <v>43956</v>
      </c>
      <c r="W1835" t="s">
        <v>0</v>
      </c>
      <c r="X1835">
        <v>14</v>
      </c>
      <c r="Y1835">
        <v>14</v>
      </c>
      <c r="Z1835" t="s">
        <v>163</v>
      </c>
      <c r="AA1835" t="s">
        <v>162</v>
      </c>
    </row>
    <row r="1836" spans="1:27" x14ac:dyDescent="0.2">
      <c r="A1836">
        <v>1834</v>
      </c>
      <c r="B1836" t="s">
        <v>0</v>
      </c>
      <c r="C1836" t="s">
        <v>2036</v>
      </c>
      <c r="D1836" t="s">
        <v>164</v>
      </c>
      <c r="E1836">
        <v>50.8598</v>
      </c>
      <c r="F1836">
        <v>-119.7778</v>
      </c>
      <c r="G1836">
        <v>2003</v>
      </c>
      <c r="H1836">
        <v>8</v>
      </c>
      <c r="I1836">
        <v>15</v>
      </c>
      <c r="J1836" s="17">
        <v>37848</v>
      </c>
      <c r="M1836" t="s">
        <v>1271</v>
      </c>
      <c r="N1836">
        <v>11395</v>
      </c>
      <c r="O1836" t="s">
        <v>167</v>
      </c>
      <c r="P1836" t="s">
        <v>164</v>
      </c>
      <c r="Q1836" t="s">
        <v>166</v>
      </c>
      <c r="R1836" t="s">
        <v>164</v>
      </c>
      <c r="S1836" t="s">
        <v>2035</v>
      </c>
      <c r="T1836" t="s">
        <v>164</v>
      </c>
      <c r="U1836" t="s">
        <v>164</v>
      </c>
      <c r="V1836" s="17">
        <v>43956</v>
      </c>
      <c r="W1836" t="s">
        <v>0</v>
      </c>
      <c r="X1836">
        <v>14</v>
      </c>
      <c r="Y1836">
        <v>14</v>
      </c>
      <c r="Z1836" t="s">
        <v>163</v>
      </c>
      <c r="AA1836" t="s">
        <v>162</v>
      </c>
    </row>
    <row r="1837" spans="1:27" x14ac:dyDescent="0.2">
      <c r="A1837">
        <v>1835</v>
      </c>
      <c r="B1837" t="s">
        <v>0</v>
      </c>
      <c r="C1837" t="s">
        <v>2034</v>
      </c>
      <c r="D1837" t="s">
        <v>164</v>
      </c>
      <c r="E1837">
        <v>49.7333</v>
      </c>
      <c r="F1837">
        <v>-115.7333</v>
      </c>
      <c r="G1837">
        <v>2005</v>
      </c>
      <c r="H1837">
        <v>3</v>
      </c>
      <c r="I1837">
        <v>10</v>
      </c>
      <c r="J1837" s="17">
        <v>38421</v>
      </c>
      <c r="M1837" t="s">
        <v>1271</v>
      </c>
      <c r="N1837">
        <v>300</v>
      </c>
      <c r="O1837" t="s">
        <v>185</v>
      </c>
      <c r="P1837" t="s">
        <v>164</v>
      </c>
      <c r="Q1837" t="s">
        <v>166</v>
      </c>
      <c r="R1837" t="s">
        <v>558</v>
      </c>
      <c r="S1837" t="s">
        <v>2033</v>
      </c>
      <c r="T1837" t="s">
        <v>164</v>
      </c>
      <c r="U1837" t="s">
        <v>164</v>
      </c>
      <c r="V1837" s="17">
        <v>43956</v>
      </c>
      <c r="W1837" t="s">
        <v>0</v>
      </c>
      <c r="X1837">
        <v>14</v>
      </c>
      <c r="Y1837">
        <v>14</v>
      </c>
      <c r="Z1837" t="s">
        <v>163</v>
      </c>
      <c r="AA1837" t="s">
        <v>162</v>
      </c>
    </row>
    <row r="1838" spans="1:27" x14ac:dyDescent="0.2">
      <c r="A1838">
        <v>1836</v>
      </c>
      <c r="B1838" t="s">
        <v>0</v>
      </c>
      <c r="C1838" t="s">
        <v>2032</v>
      </c>
      <c r="D1838" t="s">
        <v>164</v>
      </c>
      <c r="E1838">
        <v>50.594999999999899</v>
      </c>
      <c r="F1838">
        <v>-121.334999999999</v>
      </c>
      <c r="G1838">
        <v>2003</v>
      </c>
      <c r="H1838">
        <v>8</v>
      </c>
      <c r="I1838">
        <v>15</v>
      </c>
      <c r="J1838" s="17">
        <v>37848</v>
      </c>
      <c r="M1838" t="s">
        <v>1271</v>
      </c>
      <c r="N1838">
        <v>7636</v>
      </c>
      <c r="O1838" t="s">
        <v>185</v>
      </c>
      <c r="P1838" t="s">
        <v>164</v>
      </c>
      <c r="Q1838" t="s">
        <v>166</v>
      </c>
      <c r="R1838" t="s">
        <v>164</v>
      </c>
      <c r="S1838" t="s">
        <v>2031</v>
      </c>
      <c r="T1838" t="s">
        <v>164</v>
      </c>
      <c r="U1838" t="s">
        <v>164</v>
      </c>
      <c r="V1838" s="17">
        <v>43956</v>
      </c>
      <c r="W1838" t="s">
        <v>0</v>
      </c>
      <c r="X1838">
        <v>14</v>
      </c>
      <c r="Y1838">
        <v>14</v>
      </c>
      <c r="Z1838" t="s">
        <v>163</v>
      </c>
      <c r="AA1838" t="s">
        <v>162</v>
      </c>
    </row>
    <row r="1839" spans="1:27" x14ac:dyDescent="0.2">
      <c r="A1839">
        <v>1837</v>
      </c>
      <c r="B1839" t="s">
        <v>0</v>
      </c>
      <c r="C1839" t="s">
        <v>2030</v>
      </c>
      <c r="D1839" t="s">
        <v>164</v>
      </c>
      <c r="E1839">
        <v>50.739199999999897</v>
      </c>
      <c r="F1839">
        <v>-121.9383</v>
      </c>
      <c r="G1839">
        <v>2004</v>
      </c>
      <c r="H1839">
        <v>6</v>
      </c>
      <c r="I1839">
        <v>18</v>
      </c>
      <c r="J1839" s="17">
        <v>38156</v>
      </c>
      <c r="M1839" t="s">
        <v>1271</v>
      </c>
      <c r="N1839">
        <v>1514</v>
      </c>
      <c r="O1839" t="s">
        <v>167</v>
      </c>
      <c r="P1839" t="s">
        <v>164</v>
      </c>
      <c r="Q1839" t="s">
        <v>166</v>
      </c>
      <c r="R1839" t="s">
        <v>164</v>
      </c>
      <c r="S1839" t="s">
        <v>2029</v>
      </c>
      <c r="T1839" t="s">
        <v>164</v>
      </c>
      <c r="U1839" t="s">
        <v>164</v>
      </c>
      <c r="V1839" s="17">
        <v>43956</v>
      </c>
      <c r="W1839" t="s">
        <v>0</v>
      </c>
      <c r="X1839">
        <v>14</v>
      </c>
      <c r="Y1839">
        <v>14</v>
      </c>
      <c r="Z1839" t="s">
        <v>163</v>
      </c>
      <c r="AA1839" t="s">
        <v>162</v>
      </c>
    </row>
    <row r="1840" spans="1:27" x14ac:dyDescent="0.2">
      <c r="A1840">
        <v>1838</v>
      </c>
      <c r="B1840" t="s">
        <v>0</v>
      </c>
      <c r="C1840" t="s">
        <v>2028</v>
      </c>
      <c r="D1840" t="s">
        <v>164</v>
      </c>
      <c r="E1840">
        <v>50.277999999999899</v>
      </c>
      <c r="F1840">
        <v>-121.5313</v>
      </c>
      <c r="G1840">
        <v>2004</v>
      </c>
      <c r="H1840">
        <v>6</v>
      </c>
      <c r="I1840">
        <v>24</v>
      </c>
      <c r="J1840" s="17">
        <v>38162</v>
      </c>
      <c r="M1840" t="s">
        <v>1271</v>
      </c>
      <c r="N1840">
        <v>1493</v>
      </c>
      <c r="O1840" t="s">
        <v>167</v>
      </c>
      <c r="P1840" t="s">
        <v>164</v>
      </c>
      <c r="Q1840" t="s">
        <v>166</v>
      </c>
      <c r="R1840" t="s">
        <v>164</v>
      </c>
      <c r="S1840" t="s">
        <v>2027</v>
      </c>
      <c r="T1840" t="s">
        <v>164</v>
      </c>
      <c r="U1840" t="s">
        <v>164</v>
      </c>
      <c r="V1840" s="17">
        <v>43956</v>
      </c>
      <c r="W1840" t="s">
        <v>0</v>
      </c>
      <c r="X1840">
        <v>14</v>
      </c>
      <c r="Y1840">
        <v>14</v>
      </c>
      <c r="Z1840" t="s">
        <v>163</v>
      </c>
      <c r="AA1840" t="s">
        <v>162</v>
      </c>
    </row>
    <row r="1841" spans="1:27" x14ac:dyDescent="0.2">
      <c r="A1841">
        <v>1839</v>
      </c>
      <c r="B1841" t="s">
        <v>0</v>
      </c>
      <c r="C1841" t="s">
        <v>2026</v>
      </c>
      <c r="D1841" t="s">
        <v>164</v>
      </c>
      <c r="E1841">
        <v>50.7107999999999</v>
      </c>
      <c r="F1841">
        <v>-122.24550000000001</v>
      </c>
      <c r="G1841">
        <v>2002</v>
      </c>
      <c r="H1841">
        <v>7</v>
      </c>
      <c r="I1841">
        <v>5</v>
      </c>
      <c r="J1841" s="17">
        <v>37442</v>
      </c>
      <c r="M1841" t="s">
        <v>1271</v>
      </c>
      <c r="N1841">
        <v>1420</v>
      </c>
      <c r="O1841" t="s">
        <v>185</v>
      </c>
      <c r="P1841" t="s">
        <v>164</v>
      </c>
      <c r="Q1841" t="s">
        <v>166</v>
      </c>
      <c r="R1841" t="s">
        <v>164</v>
      </c>
      <c r="S1841" t="s">
        <v>2025</v>
      </c>
      <c r="T1841" t="s">
        <v>164</v>
      </c>
      <c r="U1841" t="s">
        <v>164</v>
      </c>
      <c r="V1841" s="17">
        <v>43956</v>
      </c>
      <c r="W1841" t="s">
        <v>0</v>
      </c>
      <c r="X1841">
        <v>14</v>
      </c>
      <c r="Y1841">
        <v>14</v>
      </c>
      <c r="Z1841" t="s">
        <v>163</v>
      </c>
      <c r="AA1841" t="s">
        <v>162</v>
      </c>
    </row>
    <row r="1842" spans="1:27" x14ac:dyDescent="0.2">
      <c r="A1842">
        <v>1840</v>
      </c>
      <c r="B1842" t="s">
        <v>0</v>
      </c>
      <c r="C1842" t="s">
        <v>2024</v>
      </c>
      <c r="D1842" t="s">
        <v>164</v>
      </c>
      <c r="E1842">
        <v>50.668999999999897</v>
      </c>
      <c r="F1842">
        <v>-122.0992</v>
      </c>
      <c r="G1842">
        <v>2004</v>
      </c>
      <c r="H1842">
        <v>6</v>
      </c>
      <c r="I1842">
        <v>20</v>
      </c>
      <c r="J1842" s="17">
        <v>38158</v>
      </c>
      <c r="M1842" t="s">
        <v>1271</v>
      </c>
      <c r="N1842">
        <v>954</v>
      </c>
      <c r="O1842" t="s">
        <v>167</v>
      </c>
      <c r="P1842" t="s">
        <v>164</v>
      </c>
      <c r="Q1842" t="s">
        <v>166</v>
      </c>
      <c r="R1842" t="s">
        <v>164</v>
      </c>
      <c r="S1842" t="s">
        <v>2023</v>
      </c>
      <c r="T1842" t="s">
        <v>164</v>
      </c>
      <c r="U1842" t="s">
        <v>164</v>
      </c>
      <c r="V1842" s="17">
        <v>43956</v>
      </c>
      <c r="W1842" t="s">
        <v>0</v>
      </c>
      <c r="X1842">
        <v>14</v>
      </c>
      <c r="Y1842">
        <v>14</v>
      </c>
      <c r="Z1842" t="s">
        <v>163</v>
      </c>
      <c r="AA1842" t="s">
        <v>162</v>
      </c>
    </row>
    <row r="1843" spans="1:27" x14ac:dyDescent="0.2">
      <c r="A1843">
        <v>1841</v>
      </c>
      <c r="B1843" t="s">
        <v>0</v>
      </c>
      <c r="C1843" t="s">
        <v>2022</v>
      </c>
      <c r="D1843" t="s">
        <v>164</v>
      </c>
      <c r="E1843">
        <v>50.734200000000001</v>
      </c>
      <c r="F1843">
        <v>-122.41670000000001</v>
      </c>
      <c r="G1843">
        <v>2004</v>
      </c>
      <c r="H1843">
        <v>6</v>
      </c>
      <c r="I1843">
        <v>24</v>
      </c>
      <c r="J1843" s="17">
        <v>38162</v>
      </c>
      <c r="M1843" t="s">
        <v>1271</v>
      </c>
      <c r="N1843">
        <v>2414</v>
      </c>
      <c r="O1843" t="s">
        <v>167</v>
      </c>
      <c r="P1843" t="s">
        <v>164</v>
      </c>
      <c r="Q1843" t="s">
        <v>166</v>
      </c>
      <c r="R1843" t="s">
        <v>164</v>
      </c>
      <c r="S1843" t="s">
        <v>2021</v>
      </c>
      <c r="T1843" t="s">
        <v>164</v>
      </c>
      <c r="U1843" t="s">
        <v>164</v>
      </c>
      <c r="V1843" s="17">
        <v>43956</v>
      </c>
      <c r="W1843" t="s">
        <v>0</v>
      </c>
      <c r="X1843">
        <v>14</v>
      </c>
      <c r="Y1843">
        <v>14</v>
      </c>
      <c r="Z1843" t="s">
        <v>163</v>
      </c>
      <c r="AA1843" t="s">
        <v>162</v>
      </c>
    </row>
    <row r="1844" spans="1:27" x14ac:dyDescent="0.2">
      <c r="A1844">
        <v>1842</v>
      </c>
      <c r="B1844" t="s">
        <v>0</v>
      </c>
      <c r="C1844" t="s">
        <v>2020</v>
      </c>
      <c r="D1844" t="s">
        <v>164</v>
      </c>
      <c r="E1844">
        <v>50.2714</v>
      </c>
      <c r="F1844">
        <v>-121.8343</v>
      </c>
      <c r="G1844">
        <v>2004</v>
      </c>
      <c r="H1844">
        <v>8</v>
      </c>
      <c r="I1844">
        <v>14</v>
      </c>
      <c r="J1844" s="17">
        <v>38213</v>
      </c>
      <c r="M1844" t="s">
        <v>1271</v>
      </c>
      <c r="N1844">
        <v>300</v>
      </c>
      <c r="O1844" t="s">
        <v>167</v>
      </c>
      <c r="P1844" t="s">
        <v>164</v>
      </c>
      <c r="Q1844" t="s">
        <v>166</v>
      </c>
      <c r="R1844" t="s">
        <v>164</v>
      </c>
      <c r="S1844" t="s">
        <v>2019</v>
      </c>
      <c r="T1844" t="s">
        <v>164</v>
      </c>
      <c r="U1844" t="s">
        <v>164</v>
      </c>
      <c r="V1844" s="17">
        <v>43956</v>
      </c>
      <c r="W1844" t="s">
        <v>0</v>
      </c>
      <c r="X1844">
        <v>14</v>
      </c>
      <c r="Y1844">
        <v>14</v>
      </c>
      <c r="Z1844" t="s">
        <v>163</v>
      </c>
      <c r="AA1844" t="s">
        <v>162</v>
      </c>
    </row>
    <row r="1845" spans="1:27" x14ac:dyDescent="0.2">
      <c r="A1845">
        <v>1843</v>
      </c>
      <c r="B1845" t="s">
        <v>0</v>
      </c>
      <c r="C1845" t="s">
        <v>2018</v>
      </c>
      <c r="D1845" t="s">
        <v>164</v>
      </c>
      <c r="E1845">
        <v>51.055100000000003</v>
      </c>
      <c r="F1845">
        <v>-120.217</v>
      </c>
      <c r="G1845">
        <v>2003</v>
      </c>
      <c r="H1845">
        <v>7</v>
      </c>
      <c r="I1845">
        <v>30</v>
      </c>
      <c r="J1845" s="17">
        <v>37832</v>
      </c>
      <c r="M1845" t="s">
        <v>1271</v>
      </c>
      <c r="N1845">
        <v>26345</v>
      </c>
      <c r="O1845" t="s">
        <v>185</v>
      </c>
      <c r="P1845" t="s">
        <v>164</v>
      </c>
      <c r="Q1845" t="s">
        <v>166</v>
      </c>
      <c r="R1845" t="s">
        <v>164</v>
      </c>
      <c r="S1845" t="s">
        <v>2017</v>
      </c>
      <c r="T1845" t="s">
        <v>164</v>
      </c>
      <c r="U1845" t="s">
        <v>164</v>
      </c>
      <c r="V1845" s="17">
        <v>43956</v>
      </c>
      <c r="W1845" t="s">
        <v>0</v>
      </c>
      <c r="X1845">
        <v>14</v>
      </c>
      <c r="Y1845">
        <v>14</v>
      </c>
      <c r="Z1845" t="s">
        <v>163</v>
      </c>
      <c r="AA1845" t="s">
        <v>162</v>
      </c>
    </row>
    <row r="1846" spans="1:27" x14ac:dyDescent="0.2">
      <c r="A1846">
        <v>1844</v>
      </c>
      <c r="B1846" t="s">
        <v>0</v>
      </c>
      <c r="C1846" t="s">
        <v>2016</v>
      </c>
      <c r="D1846" t="s">
        <v>164</v>
      </c>
      <c r="E1846">
        <v>50.723100000000002</v>
      </c>
      <c r="F1846">
        <v>-120.3214</v>
      </c>
      <c r="G1846">
        <v>2003</v>
      </c>
      <c r="H1846">
        <v>8</v>
      </c>
      <c r="I1846">
        <v>1</v>
      </c>
      <c r="J1846" s="17">
        <v>37834</v>
      </c>
      <c r="M1846" t="s">
        <v>1271</v>
      </c>
      <c r="N1846">
        <v>5730.3999999999896</v>
      </c>
      <c r="O1846" t="s">
        <v>185</v>
      </c>
      <c r="P1846" t="s">
        <v>164</v>
      </c>
      <c r="Q1846" t="s">
        <v>166</v>
      </c>
      <c r="R1846" t="s">
        <v>164</v>
      </c>
      <c r="S1846" t="s">
        <v>2015</v>
      </c>
      <c r="T1846" t="s">
        <v>164</v>
      </c>
      <c r="U1846" t="s">
        <v>164</v>
      </c>
      <c r="V1846" s="17">
        <v>43956</v>
      </c>
      <c r="W1846" t="s">
        <v>0</v>
      </c>
      <c r="X1846">
        <v>14</v>
      </c>
      <c r="Y1846">
        <v>14</v>
      </c>
      <c r="Z1846" t="s">
        <v>163</v>
      </c>
      <c r="AA1846" t="s">
        <v>162</v>
      </c>
    </row>
    <row r="1847" spans="1:27" x14ac:dyDescent="0.2">
      <c r="A1847">
        <v>1845</v>
      </c>
      <c r="B1847" t="s">
        <v>0</v>
      </c>
      <c r="C1847" t="s">
        <v>2014</v>
      </c>
      <c r="D1847" t="s">
        <v>164</v>
      </c>
      <c r="E1847">
        <v>50.688899999999897</v>
      </c>
      <c r="F1847">
        <v>-120.5239</v>
      </c>
      <c r="G1847">
        <v>2002</v>
      </c>
      <c r="H1847">
        <v>8</v>
      </c>
      <c r="I1847">
        <v>24</v>
      </c>
      <c r="J1847" s="17">
        <v>37492</v>
      </c>
      <c r="M1847" t="s">
        <v>1271</v>
      </c>
      <c r="N1847">
        <v>258</v>
      </c>
      <c r="O1847" t="s">
        <v>167</v>
      </c>
      <c r="P1847" t="s">
        <v>164</v>
      </c>
      <c r="Q1847" t="s">
        <v>166</v>
      </c>
      <c r="R1847" t="s">
        <v>164</v>
      </c>
      <c r="S1847" t="s">
        <v>2013</v>
      </c>
      <c r="T1847" t="s">
        <v>164</v>
      </c>
      <c r="U1847" t="s">
        <v>164</v>
      </c>
      <c r="V1847" s="17">
        <v>43956</v>
      </c>
      <c r="W1847" t="s">
        <v>0</v>
      </c>
      <c r="X1847">
        <v>14</v>
      </c>
      <c r="Y1847">
        <v>14</v>
      </c>
      <c r="Z1847" t="s">
        <v>163</v>
      </c>
      <c r="AA1847" t="s">
        <v>162</v>
      </c>
    </row>
    <row r="1848" spans="1:27" x14ac:dyDescent="0.2">
      <c r="A1848">
        <v>1846</v>
      </c>
      <c r="B1848" t="s">
        <v>0</v>
      </c>
      <c r="C1848" t="s">
        <v>2012</v>
      </c>
      <c r="D1848" t="s">
        <v>164</v>
      </c>
      <c r="E1848">
        <v>49.622</v>
      </c>
      <c r="F1848">
        <v>-115.0796</v>
      </c>
      <c r="G1848">
        <v>2003</v>
      </c>
      <c r="H1848">
        <v>7</v>
      </c>
      <c r="I1848">
        <v>25</v>
      </c>
      <c r="J1848" s="17">
        <v>37827</v>
      </c>
      <c r="M1848" t="s">
        <v>1271</v>
      </c>
      <c r="N1848">
        <v>230.4</v>
      </c>
      <c r="O1848" t="s">
        <v>185</v>
      </c>
      <c r="P1848" t="s">
        <v>164</v>
      </c>
      <c r="Q1848" t="s">
        <v>166</v>
      </c>
      <c r="R1848" t="s">
        <v>164</v>
      </c>
      <c r="S1848" t="s">
        <v>2011</v>
      </c>
      <c r="T1848" t="s">
        <v>164</v>
      </c>
      <c r="U1848" t="s">
        <v>164</v>
      </c>
      <c r="V1848" s="17">
        <v>43956</v>
      </c>
      <c r="W1848" t="s">
        <v>0</v>
      </c>
      <c r="X1848">
        <v>14</v>
      </c>
      <c r="Y1848">
        <v>14</v>
      </c>
      <c r="Z1848" t="s">
        <v>163</v>
      </c>
      <c r="AA1848" t="s">
        <v>162</v>
      </c>
    </row>
    <row r="1849" spans="1:27" x14ac:dyDescent="0.2">
      <c r="A1849">
        <v>1847</v>
      </c>
      <c r="B1849" t="s">
        <v>0</v>
      </c>
      <c r="C1849" t="s">
        <v>2010</v>
      </c>
      <c r="D1849" t="s">
        <v>164</v>
      </c>
      <c r="E1849">
        <v>50.3554999999999</v>
      </c>
      <c r="F1849">
        <v>-123.554</v>
      </c>
      <c r="G1849">
        <v>2005</v>
      </c>
      <c r="H1849">
        <v>8</v>
      </c>
      <c r="I1849">
        <v>10</v>
      </c>
      <c r="J1849" s="17">
        <v>38574</v>
      </c>
      <c r="M1849" t="s">
        <v>1271</v>
      </c>
      <c r="N1849">
        <v>363</v>
      </c>
      <c r="O1849" t="s">
        <v>167</v>
      </c>
      <c r="P1849" t="s">
        <v>164</v>
      </c>
      <c r="Q1849" t="s">
        <v>166</v>
      </c>
      <c r="R1849" t="s">
        <v>164</v>
      </c>
      <c r="S1849" t="s">
        <v>2009</v>
      </c>
      <c r="T1849" t="s">
        <v>164</v>
      </c>
      <c r="U1849" t="s">
        <v>164</v>
      </c>
      <c r="V1849" s="17">
        <v>43956</v>
      </c>
      <c r="W1849" t="s">
        <v>0</v>
      </c>
      <c r="X1849">
        <v>13</v>
      </c>
      <c r="Y1849">
        <v>13</v>
      </c>
      <c r="Z1849" t="s">
        <v>208</v>
      </c>
      <c r="AA1849" t="s">
        <v>207</v>
      </c>
    </row>
    <row r="1850" spans="1:27" x14ac:dyDescent="0.2">
      <c r="A1850">
        <v>1848</v>
      </c>
      <c r="B1850" t="s">
        <v>0</v>
      </c>
      <c r="C1850" t="s">
        <v>2008</v>
      </c>
      <c r="D1850" t="s">
        <v>164</v>
      </c>
      <c r="E1850">
        <v>49.7196</v>
      </c>
      <c r="F1850">
        <v>-120.9128</v>
      </c>
      <c r="G1850">
        <v>2000</v>
      </c>
      <c r="H1850">
        <v>8</v>
      </c>
      <c r="I1850">
        <v>3</v>
      </c>
      <c r="J1850" s="17">
        <v>36741</v>
      </c>
      <c r="M1850" t="s">
        <v>1271</v>
      </c>
      <c r="N1850">
        <v>413</v>
      </c>
      <c r="O1850" t="s">
        <v>167</v>
      </c>
      <c r="P1850" t="s">
        <v>164</v>
      </c>
      <c r="Q1850" t="s">
        <v>166</v>
      </c>
      <c r="R1850" t="s">
        <v>164</v>
      </c>
      <c r="S1850" t="s">
        <v>2007</v>
      </c>
      <c r="T1850" t="s">
        <v>164</v>
      </c>
      <c r="U1850" t="s">
        <v>164</v>
      </c>
      <c r="V1850" s="17">
        <v>43956</v>
      </c>
      <c r="W1850" t="s">
        <v>0</v>
      </c>
      <c r="X1850">
        <v>14</v>
      </c>
      <c r="Y1850">
        <v>14</v>
      </c>
      <c r="Z1850" t="s">
        <v>163</v>
      </c>
      <c r="AA1850" t="s">
        <v>162</v>
      </c>
    </row>
    <row r="1851" spans="1:27" x14ac:dyDescent="0.2">
      <c r="A1851">
        <v>1849</v>
      </c>
      <c r="B1851" t="s">
        <v>0</v>
      </c>
      <c r="C1851" t="s">
        <v>2006</v>
      </c>
      <c r="D1851" t="s">
        <v>164</v>
      </c>
      <c r="E1851">
        <v>50.146099999999898</v>
      </c>
      <c r="F1851">
        <v>-121.6546</v>
      </c>
      <c r="G1851">
        <v>2003</v>
      </c>
      <c r="H1851">
        <v>8</v>
      </c>
      <c r="I1851">
        <v>10</v>
      </c>
      <c r="J1851" s="17">
        <v>37843</v>
      </c>
      <c r="M1851" t="s">
        <v>1271</v>
      </c>
      <c r="N1851">
        <v>561</v>
      </c>
      <c r="O1851" t="s">
        <v>167</v>
      </c>
      <c r="P1851" t="s">
        <v>164</v>
      </c>
      <c r="Q1851" t="s">
        <v>166</v>
      </c>
      <c r="R1851" t="s">
        <v>164</v>
      </c>
      <c r="S1851" t="s">
        <v>2005</v>
      </c>
      <c r="T1851" t="s">
        <v>164</v>
      </c>
      <c r="U1851" t="s">
        <v>164</v>
      </c>
      <c r="V1851" s="17">
        <v>43956</v>
      </c>
      <c r="W1851" t="s">
        <v>0</v>
      </c>
      <c r="X1851">
        <v>14</v>
      </c>
      <c r="Y1851">
        <v>14</v>
      </c>
      <c r="Z1851" t="s">
        <v>163</v>
      </c>
      <c r="AA1851" t="s">
        <v>162</v>
      </c>
    </row>
    <row r="1852" spans="1:27" x14ac:dyDescent="0.2">
      <c r="A1852">
        <v>1850</v>
      </c>
      <c r="B1852" t="s">
        <v>0</v>
      </c>
      <c r="C1852" t="s">
        <v>2004</v>
      </c>
      <c r="D1852" t="s">
        <v>164</v>
      </c>
      <c r="E1852">
        <v>50.114400000000003</v>
      </c>
      <c r="F1852">
        <v>-121.675</v>
      </c>
      <c r="G1852">
        <v>2003</v>
      </c>
      <c r="H1852">
        <v>8</v>
      </c>
      <c r="I1852">
        <v>8</v>
      </c>
      <c r="J1852" s="17">
        <v>37841</v>
      </c>
      <c r="M1852" t="s">
        <v>1271</v>
      </c>
      <c r="N1852">
        <v>2525</v>
      </c>
      <c r="O1852" t="s">
        <v>167</v>
      </c>
      <c r="P1852" t="s">
        <v>164</v>
      </c>
      <c r="Q1852" t="s">
        <v>166</v>
      </c>
      <c r="R1852" t="s">
        <v>164</v>
      </c>
      <c r="S1852" t="s">
        <v>2003</v>
      </c>
      <c r="T1852" t="s">
        <v>164</v>
      </c>
      <c r="U1852" t="s">
        <v>164</v>
      </c>
      <c r="V1852" s="17">
        <v>43956</v>
      </c>
      <c r="W1852" t="s">
        <v>0</v>
      </c>
      <c r="X1852">
        <v>14</v>
      </c>
      <c r="Y1852">
        <v>14</v>
      </c>
      <c r="Z1852" t="s">
        <v>163</v>
      </c>
      <c r="AA1852" t="s">
        <v>162</v>
      </c>
    </row>
    <row r="1853" spans="1:27" x14ac:dyDescent="0.2">
      <c r="A1853">
        <v>1851</v>
      </c>
      <c r="B1853" t="s">
        <v>0</v>
      </c>
      <c r="C1853" t="s">
        <v>2002</v>
      </c>
      <c r="D1853" t="s">
        <v>164</v>
      </c>
      <c r="E1853">
        <v>50.451000000000001</v>
      </c>
      <c r="F1853">
        <v>-119.4485</v>
      </c>
      <c r="G1853">
        <v>2003</v>
      </c>
      <c r="H1853">
        <v>8</v>
      </c>
      <c r="I1853">
        <v>1</v>
      </c>
      <c r="J1853" s="17">
        <v>37834</v>
      </c>
      <c r="M1853" t="s">
        <v>1271</v>
      </c>
      <c r="N1853">
        <v>1620</v>
      </c>
      <c r="O1853" t="s">
        <v>185</v>
      </c>
      <c r="P1853" t="s">
        <v>164</v>
      </c>
      <c r="Q1853" t="s">
        <v>166</v>
      </c>
      <c r="R1853" t="s">
        <v>164</v>
      </c>
      <c r="S1853" t="s">
        <v>2001</v>
      </c>
      <c r="T1853" t="s">
        <v>164</v>
      </c>
      <c r="U1853" t="s">
        <v>164</v>
      </c>
      <c r="V1853" s="17">
        <v>43956</v>
      </c>
      <c r="W1853" t="s">
        <v>0</v>
      </c>
      <c r="X1853">
        <v>14</v>
      </c>
      <c r="Y1853">
        <v>14</v>
      </c>
      <c r="Z1853" t="s">
        <v>163</v>
      </c>
      <c r="AA1853" t="s">
        <v>162</v>
      </c>
    </row>
    <row r="1854" spans="1:27" x14ac:dyDescent="0.2">
      <c r="A1854">
        <v>1852</v>
      </c>
      <c r="B1854" t="s">
        <v>0</v>
      </c>
      <c r="C1854" t="s">
        <v>2000</v>
      </c>
      <c r="D1854" t="s">
        <v>164</v>
      </c>
      <c r="E1854">
        <v>49.709299999999899</v>
      </c>
      <c r="F1854">
        <v>-119.6875</v>
      </c>
      <c r="G1854">
        <v>2003</v>
      </c>
      <c r="H1854">
        <v>8</v>
      </c>
      <c r="I1854">
        <v>16</v>
      </c>
      <c r="J1854" s="17">
        <v>37849</v>
      </c>
      <c r="M1854" t="s">
        <v>1271</v>
      </c>
      <c r="N1854">
        <v>25912</v>
      </c>
      <c r="O1854" t="s">
        <v>167</v>
      </c>
      <c r="P1854" t="s">
        <v>164</v>
      </c>
      <c r="Q1854" t="s">
        <v>166</v>
      </c>
      <c r="R1854" t="s">
        <v>164</v>
      </c>
      <c r="S1854" t="s">
        <v>1999</v>
      </c>
      <c r="T1854" t="s">
        <v>164</v>
      </c>
      <c r="U1854" t="s">
        <v>164</v>
      </c>
      <c r="V1854" s="17">
        <v>43956</v>
      </c>
      <c r="W1854" t="s">
        <v>0</v>
      </c>
      <c r="X1854">
        <v>14</v>
      </c>
      <c r="Y1854">
        <v>14</v>
      </c>
      <c r="Z1854" t="s">
        <v>163</v>
      </c>
      <c r="AA1854" t="s">
        <v>162</v>
      </c>
    </row>
    <row r="1855" spans="1:27" x14ac:dyDescent="0.2">
      <c r="A1855">
        <v>1853</v>
      </c>
      <c r="B1855" t="s">
        <v>0</v>
      </c>
      <c r="C1855" t="s">
        <v>1998</v>
      </c>
      <c r="D1855" t="s">
        <v>164</v>
      </c>
      <c r="E1855">
        <v>50.251300000000001</v>
      </c>
      <c r="F1855">
        <v>-118.3878</v>
      </c>
      <c r="G1855">
        <v>2003</v>
      </c>
      <c r="H1855">
        <v>8</v>
      </c>
      <c r="I1855">
        <v>6</v>
      </c>
      <c r="J1855" s="17">
        <v>37839</v>
      </c>
      <c r="M1855" t="s">
        <v>1271</v>
      </c>
      <c r="N1855">
        <v>1462</v>
      </c>
      <c r="O1855" t="s">
        <v>167</v>
      </c>
      <c r="P1855" t="s">
        <v>164</v>
      </c>
      <c r="Q1855" t="s">
        <v>166</v>
      </c>
      <c r="R1855" t="s">
        <v>164</v>
      </c>
      <c r="S1855" t="s">
        <v>1997</v>
      </c>
      <c r="T1855" t="s">
        <v>164</v>
      </c>
      <c r="U1855" t="s">
        <v>164</v>
      </c>
      <c r="V1855" s="17">
        <v>43956</v>
      </c>
      <c r="W1855" t="s">
        <v>0</v>
      </c>
      <c r="X1855">
        <v>14</v>
      </c>
      <c r="Y1855">
        <v>14</v>
      </c>
      <c r="Z1855" t="s">
        <v>163</v>
      </c>
      <c r="AA1855" t="s">
        <v>162</v>
      </c>
    </row>
    <row r="1856" spans="1:27" x14ac:dyDescent="0.2">
      <c r="A1856">
        <v>1854</v>
      </c>
      <c r="B1856" t="s">
        <v>0</v>
      </c>
      <c r="C1856" t="s">
        <v>1996</v>
      </c>
      <c r="D1856" t="s">
        <v>164</v>
      </c>
      <c r="E1856">
        <v>49.105600000000003</v>
      </c>
      <c r="F1856">
        <v>-122.94110000000001</v>
      </c>
      <c r="G1856">
        <v>2005</v>
      </c>
      <c r="H1856">
        <v>9</v>
      </c>
      <c r="I1856">
        <v>11</v>
      </c>
      <c r="J1856" s="17">
        <v>38606</v>
      </c>
      <c r="M1856" t="s">
        <v>1271</v>
      </c>
      <c r="N1856">
        <v>206</v>
      </c>
      <c r="O1856" t="s">
        <v>185</v>
      </c>
      <c r="P1856" t="s">
        <v>164</v>
      </c>
      <c r="Q1856" t="s">
        <v>166</v>
      </c>
      <c r="R1856" t="s">
        <v>164</v>
      </c>
      <c r="S1856" t="s">
        <v>1995</v>
      </c>
      <c r="T1856" t="s">
        <v>164</v>
      </c>
      <c r="U1856" t="s">
        <v>164</v>
      </c>
      <c r="V1856" s="17">
        <v>43956</v>
      </c>
      <c r="W1856" t="s">
        <v>0</v>
      </c>
      <c r="X1856">
        <v>13</v>
      </c>
      <c r="Y1856">
        <v>13</v>
      </c>
      <c r="Z1856" t="s">
        <v>208</v>
      </c>
      <c r="AA1856" t="s">
        <v>207</v>
      </c>
    </row>
    <row r="1857" spans="1:27" x14ac:dyDescent="0.2">
      <c r="A1857">
        <v>1855</v>
      </c>
      <c r="B1857" t="s">
        <v>0</v>
      </c>
      <c r="C1857" t="s">
        <v>1994</v>
      </c>
      <c r="D1857" t="s">
        <v>164</v>
      </c>
      <c r="E1857">
        <v>49.280700000000003</v>
      </c>
      <c r="F1857">
        <v>-119.5193</v>
      </c>
      <c r="G1857">
        <v>2003</v>
      </c>
      <c r="H1857">
        <v>8</v>
      </c>
      <c r="I1857">
        <v>22</v>
      </c>
      <c r="J1857" s="17">
        <v>37855</v>
      </c>
      <c r="M1857" t="s">
        <v>1271</v>
      </c>
      <c r="N1857">
        <v>3300</v>
      </c>
      <c r="O1857" t="s">
        <v>185</v>
      </c>
      <c r="P1857" t="s">
        <v>164</v>
      </c>
      <c r="Q1857" t="s">
        <v>166</v>
      </c>
      <c r="R1857" t="s">
        <v>164</v>
      </c>
      <c r="S1857" t="s">
        <v>1993</v>
      </c>
      <c r="T1857" t="s">
        <v>164</v>
      </c>
      <c r="U1857" t="s">
        <v>164</v>
      </c>
      <c r="V1857" s="17">
        <v>43956</v>
      </c>
      <c r="W1857" t="s">
        <v>0</v>
      </c>
      <c r="X1857">
        <v>14</v>
      </c>
      <c r="Y1857">
        <v>14</v>
      </c>
      <c r="Z1857" t="s">
        <v>163</v>
      </c>
      <c r="AA1857" t="s">
        <v>162</v>
      </c>
    </row>
    <row r="1858" spans="1:27" x14ac:dyDescent="0.2">
      <c r="A1858">
        <v>1856</v>
      </c>
      <c r="B1858" t="s">
        <v>0</v>
      </c>
      <c r="C1858" t="s">
        <v>1992</v>
      </c>
      <c r="D1858" t="s">
        <v>164</v>
      </c>
      <c r="E1858">
        <v>49.0078999999999</v>
      </c>
      <c r="F1858">
        <v>-119.3438</v>
      </c>
      <c r="G1858">
        <v>2003</v>
      </c>
      <c r="H1858">
        <v>7</v>
      </c>
      <c r="I1858">
        <v>16</v>
      </c>
      <c r="J1858" s="17">
        <v>37818</v>
      </c>
      <c r="M1858" t="s">
        <v>1271</v>
      </c>
      <c r="N1858">
        <v>1230</v>
      </c>
      <c r="O1858" t="s">
        <v>185</v>
      </c>
      <c r="P1858" t="s">
        <v>164</v>
      </c>
      <c r="Q1858" t="s">
        <v>166</v>
      </c>
      <c r="R1858" t="s">
        <v>164</v>
      </c>
      <c r="S1858" t="s">
        <v>1991</v>
      </c>
      <c r="T1858" t="s">
        <v>164</v>
      </c>
      <c r="U1858" t="s">
        <v>164</v>
      </c>
      <c r="V1858" s="17">
        <v>43956</v>
      </c>
      <c r="W1858" t="s">
        <v>0</v>
      </c>
      <c r="X1858">
        <v>14</v>
      </c>
      <c r="Y1858">
        <v>14</v>
      </c>
      <c r="Z1858" t="s">
        <v>163</v>
      </c>
      <c r="AA1858" t="s">
        <v>162</v>
      </c>
    </row>
    <row r="1859" spans="1:27" x14ac:dyDescent="0.2">
      <c r="A1859">
        <v>1857</v>
      </c>
      <c r="B1859" t="s">
        <v>0</v>
      </c>
      <c r="C1859" t="s">
        <v>1990</v>
      </c>
      <c r="D1859" t="s">
        <v>164</v>
      </c>
      <c r="E1859">
        <v>59.670499999999898</v>
      </c>
      <c r="F1859">
        <v>-120.214699999999</v>
      </c>
      <c r="G1859">
        <v>2004</v>
      </c>
      <c r="H1859">
        <v>7</v>
      </c>
      <c r="I1859">
        <v>21</v>
      </c>
      <c r="J1859" s="17">
        <v>38189</v>
      </c>
      <c r="M1859" t="s">
        <v>1271</v>
      </c>
      <c r="N1859">
        <v>1600</v>
      </c>
      <c r="O1859" t="s">
        <v>167</v>
      </c>
      <c r="P1859" t="s">
        <v>164</v>
      </c>
      <c r="Q1859" t="s">
        <v>166</v>
      </c>
      <c r="R1859" t="s">
        <v>164</v>
      </c>
      <c r="S1859" t="s">
        <v>1989</v>
      </c>
      <c r="T1859" t="s">
        <v>164</v>
      </c>
      <c r="U1859" t="s">
        <v>164</v>
      </c>
      <c r="V1859" s="17">
        <v>43956</v>
      </c>
      <c r="W1859" t="s">
        <v>0</v>
      </c>
      <c r="X1859">
        <v>4</v>
      </c>
      <c r="Y1859">
        <v>4</v>
      </c>
      <c r="Z1859" t="s">
        <v>226</v>
      </c>
      <c r="AA1859" t="s">
        <v>225</v>
      </c>
    </row>
    <row r="1860" spans="1:27" x14ac:dyDescent="0.2">
      <c r="A1860">
        <v>1858</v>
      </c>
      <c r="B1860" t="s">
        <v>0</v>
      </c>
      <c r="C1860" t="s">
        <v>1988</v>
      </c>
      <c r="D1860" t="s">
        <v>164</v>
      </c>
      <c r="E1860">
        <v>59.84</v>
      </c>
      <c r="F1860">
        <v>-120.00830000000001</v>
      </c>
      <c r="G1860">
        <v>2004</v>
      </c>
      <c r="H1860">
        <v>7</v>
      </c>
      <c r="I1860">
        <v>24</v>
      </c>
      <c r="J1860" s="17">
        <v>38192</v>
      </c>
      <c r="M1860" t="s">
        <v>1271</v>
      </c>
      <c r="N1860">
        <v>2299.0999999999899</v>
      </c>
      <c r="O1860" t="s">
        <v>167</v>
      </c>
      <c r="P1860" t="s">
        <v>164</v>
      </c>
      <c r="Q1860" t="s">
        <v>166</v>
      </c>
      <c r="R1860" t="s">
        <v>164</v>
      </c>
      <c r="S1860" t="s">
        <v>1987</v>
      </c>
      <c r="T1860" t="s">
        <v>164</v>
      </c>
      <c r="U1860" t="s">
        <v>164</v>
      </c>
      <c r="V1860" s="17">
        <v>43956</v>
      </c>
      <c r="W1860" t="s">
        <v>0</v>
      </c>
      <c r="X1860">
        <v>4</v>
      </c>
      <c r="Y1860">
        <v>4</v>
      </c>
      <c r="Z1860" t="s">
        <v>226</v>
      </c>
      <c r="AA1860" t="s">
        <v>225</v>
      </c>
    </row>
    <row r="1861" spans="1:27" x14ac:dyDescent="0.2">
      <c r="A1861">
        <v>1859</v>
      </c>
      <c r="B1861" t="s">
        <v>0</v>
      </c>
      <c r="C1861" t="s">
        <v>1986</v>
      </c>
      <c r="D1861" t="s">
        <v>164</v>
      </c>
      <c r="E1861">
        <v>59.849699999999899</v>
      </c>
      <c r="F1861">
        <v>-120.01900000000001</v>
      </c>
      <c r="G1861">
        <v>2004</v>
      </c>
      <c r="H1861">
        <v>7</v>
      </c>
      <c r="I1861">
        <v>24</v>
      </c>
      <c r="J1861" s="17">
        <v>38192</v>
      </c>
      <c r="M1861" t="s">
        <v>1271</v>
      </c>
      <c r="N1861">
        <v>2299.0999999999899</v>
      </c>
      <c r="O1861" t="s">
        <v>167</v>
      </c>
      <c r="P1861" t="s">
        <v>164</v>
      </c>
      <c r="Q1861" t="s">
        <v>166</v>
      </c>
      <c r="R1861" t="s">
        <v>164</v>
      </c>
      <c r="S1861" t="s">
        <v>1985</v>
      </c>
      <c r="T1861" t="s">
        <v>164</v>
      </c>
      <c r="U1861" t="s">
        <v>164</v>
      </c>
      <c r="V1861" s="17">
        <v>43956</v>
      </c>
      <c r="W1861" t="s">
        <v>0</v>
      </c>
      <c r="X1861">
        <v>4</v>
      </c>
      <c r="Y1861">
        <v>4</v>
      </c>
      <c r="Z1861" t="s">
        <v>226</v>
      </c>
      <c r="AA1861" t="s">
        <v>225</v>
      </c>
    </row>
    <row r="1862" spans="1:27" x14ac:dyDescent="0.2">
      <c r="A1862">
        <v>1860</v>
      </c>
      <c r="B1862" t="s">
        <v>0</v>
      </c>
      <c r="C1862" t="s">
        <v>1984</v>
      </c>
      <c r="D1862" t="s">
        <v>164</v>
      </c>
      <c r="E1862">
        <v>57.347200000000001</v>
      </c>
      <c r="F1862">
        <v>-121.837</v>
      </c>
      <c r="G1862">
        <v>2006</v>
      </c>
      <c r="H1862">
        <v>7</v>
      </c>
      <c r="I1862">
        <v>2</v>
      </c>
      <c r="J1862" s="17">
        <v>38900</v>
      </c>
      <c r="M1862" t="s">
        <v>1271</v>
      </c>
      <c r="N1862">
        <v>3575.4</v>
      </c>
      <c r="O1862" t="s">
        <v>167</v>
      </c>
      <c r="P1862" t="s">
        <v>164</v>
      </c>
      <c r="Q1862" t="s">
        <v>166</v>
      </c>
      <c r="R1862" t="s">
        <v>164</v>
      </c>
      <c r="S1862" t="s">
        <v>1983</v>
      </c>
      <c r="T1862" t="s">
        <v>164</v>
      </c>
      <c r="U1862" t="s">
        <v>164</v>
      </c>
      <c r="V1862" s="17">
        <v>43956</v>
      </c>
      <c r="W1862" t="s">
        <v>0</v>
      </c>
      <c r="X1862">
        <v>4</v>
      </c>
      <c r="Y1862">
        <v>4</v>
      </c>
      <c r="Z1862" t="s">
        <v>226</v>
      </c>
      <c r="AA1862" t="s">
        <v>225</v>
      </c>
    </row>
    <row r="1863" spans="1:27" x14ac:dyDescent="0.2">
      <c r="A1863">
        <v>1861</v>
      </c>
      <c r="B1863" t="s">
        <v>0</v>
      </c>
      <c r="C1863" t="s">
        <v>1982</v>
      </c>
      <c r="D1863" t="s">
        <v>164</v>
      </c>
      <c r="E1863">
        <v>57.4804999999999</v>
      </c>
      <c r="F1863">
        <v>-121.7962</v>
      </c>
      <c r="G1863">
        <v>2006</v>
      </c>
      <c r="H1863">
        <v>7</v>
      </c>
      <c r="I1863">
        <v>2</v>
      </c>
      <c r="J1863" s="17">
        <v>38900</v>
      </c>
      <c r="M1863" t="s">
        <v>1271</v>
      </c>
      <c r="N1863">
        <v>2882</v>
      </c>
      <c r="O1863" t="s">
        <v>167</v>
      </c>
      <c r="P1863" t="s">
        <v>164</v>
      </c>
      <c r="Q1863" t="s">
        <v>166</v>
      </c>
      <c r="R1863" t="s">
        <v>164</v>
      </c>
      <c r="S1863" t="s">
        <v>1981</v>
      </c>
      <c r="T1863" t="s">
        <v>164</v>
      </c>
      <c r="U1863" t="s">
        <v>164</v>
      </c>
      <c r="V1863" s="17">
        <v>43956</v>
      </c>
      <c r="W1863" t="s">
        <v>0</v>
      </c>
      <c r="X1863">
        <v>4</v>
      </c>
      <c r="Y1863">
        <v>4</v>
      </c>
      <c r="Z1863" t="s">
        <v>226</v>
      </c>
      <c r="AA1863" t="s">
        <v>225</v>
      </c>
    </row>
    <row r="1864" spans="1:27" x14ac:dyDescent="0.2">
      <c r="A1864">
        <v>1862</v>
      </c>
      <c r="B1864" t="s">
        <v>0</v>
      </c>
      <c r="C1864" t="s">
        <v>1980</v>
      </c>
      <c r="D1864" t="s">
        <v>164</v>
      </c>
      <c r="E1864">
        <v>57.621200000000002</v>
      </c>
      <c r="F1864">
        <v>-122.887</v>
      </c>
      <c r="G1864">
        <v>2006</v>
      </c>
      <c r="H1864">
        <v>7</v>
      </c>
      <c r="I1864">
        <v>2</v>
      </c>
      <c r="J1864" s="17">
        <v>38900</v>
      </c>
      <c r="M1864" t="s">
        <v>1271</v>
      </c>
      <c r="N1864">
        <v>6552</v>
      </c>
      <c r="O1864" t="s">
        <v>167</v>
      </c>
      <c r="P1864" t="s">
        <v>164</v>
      </c>
      <c r="Q1864" t="s">
        <v>166</v>
      </c>
      <c r="R1864" t="s">
        <v>164</v>
      </c>
      <c r="S1864" t="s">
        <v>1979</v>
      </c>
      <c r="T1864" t="s">
        <v>164</v>
      </c>
      <c r="U1864" t="s">
        <v>164</v>
      </c>
      <c r="V1864" s="17">
        <v>43956</v>
      </c>
      <c r="W1864" t="s">
        <v>0</v>
      </c>
      <c r="X1864">
        <v>4</v>
      </c>
      <c r="Y1864">
        <v>4</v>
      </c>
      <c r="Z1864" t="s">
        <v>226</v>
      </c>
      <c r="AA1864" t="s">
        <v>225</v>
      </c>
    </row>
    <row r="1865" spans="1:27" x14ac:dyDescent="0.2">
      <c r="A1865">
        <v>1863</v>
      </c>
      <c r="B1865" t="s">
        <v>0</v>
      </c>
      <c r="C1865" t="s">
        <v>1978</v>
      </c>
      <c r="D1865" t="s">
        <v>164</v>
      </c>
      <c r="E1865">
        <v>57.612000000000002</v>
      </c>
      <c r="F1865">
        <v>-121.88330000000001</v>
      </c>
      <c r="G1865">
        <v>2006</v>
      </c>
      <c r="H1865">
        <v>7</v>
      </c>
      <c r="I1865">
        <v>2</v>
      </c>
      <c r="J1865" s="17">
        <v>38900</v>
      </c>
      <c r="M1865" t="s">
        <v>1271</v>
      </c>
      <c r="N1865">
        <v>1080</v>
      </c>
      <c r="O1865" t="s">
        <v>167</v>
      </c>
      <c r="P1865" t="s">
        <v>164</v>
      </c>
      <c r="Q1865" t="s">
        <v>166</v>
      </c>
      <c r="R1865" t="s">
        <v>164</v>
      </c>
      <c r="S1865" t="s">
        <v>1977</v>
      </c>
      <c r="T1865" t="s">
        <v>164</v>
      </c>
      <c r="U1865" t="s">
        <v>164</v>
      </c>
      <c r="V1865" s="17">
        <v>43956</v>
      </c>
      <c r="W1865" t="s">
        <v>0</v>
      </c>
      <c r="X1865">
        <v>4</v>
      </c>
      <c r="Y1865">
        <v>4</v>
      </c>
      <c r="Z1865" t="s">
        <v>226</v>
      </c>
      <c r="AA1865" t="s">
        <v>225</v>
      </c>
    </row>
    <row r="1866" spans="1:27" x14ac:dyDescent="0.2">
      <c r="A1866">
        <v>1864</v>
      </c>
      <c r="B1866" t="s">
        <v>0</v>
      </c>
      <c r="C1866" t="s">
        <v>1976</v>
      </c>
      <c r="D1866" t="s">
        <v>164</v>
      </c>
      <c r="E1866">
        <v>58.4315</v>
      </c>
      <c r="F1866">
        <v>-123.5633</v>
      </c>
      <c r="G1866">
        <v>2008</v>
      </c>
      <c r="H1866">
        <v>6</v>
      </c>
      <c r="I1866">
        <v>21</v>
      </c>
      <c r="J1866" s="17">
        <v>39620</v>
      </c>
      <c r="M1866" t="s">
        <v>1271</v>
      </c>
      <c r="N1866">
        <v>1300</v>
      </c>
      <c r="O1866" t="s">
        <v>167</v>
      </c>
      <c r="P1866" t="s">
        <v>164</v>
      </c>
      <c r="Q1866" t="s">
        <v>166</v>
      </c>
      <c r="R1866" t="s">
        <v>164</v>
      </c>
      <c r="S1866" t="s">
        <v>1975</v>
      </c>
      <c r="T1866" t="s">
        <v>164</v>
      </c>
      <c r="U1866" t="s">
        <v>164</v>
      </c>
      <c r="V1866" s="17">
        <v>43956</v>
      </c>
      <c r="W1866" t="s">
        <v>0</v>
      </c>
      <c r="X1866">
        <v>4</v>
      </c>
      <c r="Y1866">
        <v>4</v>
      </c>
      <c r="Z1866" t="s">
        <v>226</v>
      </c>
      <c r="AA1866" t="s">
        <v>225</v>
      </c>
    </row>
    <row r="1867" spans="1:27" x14ac:dyDescent="0.2">
      <c r="A1867">
        <v>1865</v>
      </c>
      <c r="B1867" t="s">
        <v>0</v>
      </c>
      <c r="C1867" t="s">
        <v>1974</v>
      </c>
      <c r="D1867" t="s">
        <v>164</v>
      </c>
      <c r="E1867">
        <v>58.941699999999898</v>
      </c>
      <c r="F1867">
        <v>-124.2</v>
      </c>
      <c r="G1867">
        <v>2008</v>
      </c>
      <c r="H1867">
        <v>7</v>
      </c>
      <c r="I1867">
        <v>1</v>
      </c>
      <c r="J1867" s="17">
        <v>39630</v>
      </c>
      <c r="M1867" t="s">
        <v>1271</v>
      </c>
      <c r="N1867">
        <v>350</v>
      </c>
      <c r="O1867" t="s">
        <v>167</v>
      </c>
      <c r="P1867" t="s">
        <v>164</v>
      </c>
      <c r="Q1867" t="s">
        <v>166</v>
      </c>
      <c r="R1867" t="s">
        <v>164</v>
      </c>
      <c r="S1867" t="s">
        <v>1973</v>
      </c>
      <c r="T1867" t="s">
        <v>164</v>
      </c>
      <c r="U1867" t="s">
        <v>164</v>
      </c>
      <c r="V1867" s="17">
        <v>43956</v>
      </c>
      <c r="W1867" t="s">
        <v>0</v>
      </c>
      <c r="X1867">
        <v>4</v>
      </c>
      <c r="Y1867">
        <v>4</v>
      </c>
      <c r="Z1867" t="s">
        <v>226</v>
      </c>
      <c r="AA1867" t="s">
        <v>225</v>
      </c>
    </row>
    <row r="1868" spans="1:27" x14ac:dyDescent="0.2">
      <c r="A1868">
        <v>1866</v>
      </c>
      <c r="B1868" t="s">
        <v>0</v>
      </c>
      <c r="C1868" t="s">
        <v>1972</v>
      </c>
      <c r="D1868" t="s">
        <v>164</v>
      </c>
      <c r="E1868">
        <v>59.884300000000003</v>
      </c>
      <c r="F1868">
        <v>-131.4556</v>
      </c>
      <c r="G1868">
        <v>2004</v>
      </c>
      <c r="H1868">
        <v>6</v>
      </c>
      <c r="I1868">
        <v>21</v>
      </c>
      <c r="J1868" s="17">
        <v>38159</v>
      </c>
      <c r="M1868" t="s">
        <v>1271</v>
      </c>
      <c r="N1868">
        <v>29962</v>
      </c>
      <c r="O1868" t="s">
        <v>167</v>
      </c>
      <c r="P1868" t="s">
        <v>164</v>
      </c>
      <c r="Q1868" t="s">
        <v>166</v>
      </c>
      <c r="R1868" t="s">
        <v>164</v>
      </c>
      <c r="S1868" t="s">
        <v>1971</v>
      </c>
      <c r="T1868" t="s">
        <v>164</v>
      </c>
      <c r="U1868" t="s">
        <v>164</v>
      </c>
      <c r="V1868" s="17">
        <v>43956</v>
      </c>
      <c r="W1868" t="s">
        <v>0</v>
      </c>
      <c r="X1868">
        <v>12</v>
      </c>
      <c r="Y1868">
        <v>12</v>
      </c>
      <c r="Z1868" t="s">
        <v>222</v>
      </c>
      <c r="AA1868" t="s">
        <v>221</v>
      </c>
    </row>
    <row r="1869" spans="1:27" x14ac:dyDescent="0.2">
      <c r="A1869">
        <v>1867</v>
      </c>
      <c r="B1869" t="s">
        <v>0</v>
      </c>
      <c r="C1869" t="s">
        <v>1970</v>
      </c>
      <c r="D1869" t="s">
        <v>164</v>
      </c>
      <c r="E1869">
        <v>59.440300000000001</v>
      </c>
      <c r="F1869">
        <v>-130.63380000000001</v>
      </c>
      <c r="G1869">
        <v>2004</v>
      </c>
      <c r="H1869">
        <v>6</v>
      </c>
      <c r="I1869">
        <v>20</v>
      </c>
      <c r="J1869" s="17">
        <v>38158</v>
      </c>
      <c r="M1869" t="s">
        <v>1271</v>
      </c>
      <c r="N1869">
        <v>300</v>
      </c>
      <c r="O1869" t="s">
        <v>167</v>
      </c>
      <c r="P1869" t="s">
        <v>164</v>
      </c>
      <c r="Q1869" t="s">
        <v>166</v>
      </c>
      <c r="R1869" t="s">
        <v>164</v>
      </c>
      <c r="S1869" t="s">
        <v>1969</v>
      </c>
      <c r="T1869" t="s">
        <v>164</v>
      </c>
      <c r="U1869" t="s">
        <v>164</v>
      </c>
      <c r="V1869" s="17">
        <v>43956</v>
      </c>
      <c r="W1869" t="s">
        <v>0</v>
      </c>
      <c r="X1869">
        <v>12</v>
      </c>
      <c r="Y1869">
        <v>12</v>
      </c>
      <c r="Z1869" t="s">
        <v>222</v>
      </c>
      <c r="AA1869" t="s">
        <v>221</v>
      </c>
    </row>
    <row r="1870" spans="1:27" x14ac:dyDescent="0.2">
      <c r="A1870">
        <v>1868</v>
      </c>
      <c r="B1870" t="s">
        <v>0</v>
      </c>
      <c r="C1870" t="s">
        <v>1968</v>
      </c>
      <c r="D1870" t="s">
        <v>164</v>
      </c>
      <c r="E1870">
        <v>59.5902999999999</v>
      </c>
      <c r="F1870">
        <v>-130.6413</v>
      </c>
      <c r="G1870">
        <v>2004</v>
      </c>
      <c r="H1870">
        <v>6</v>
      </c>
      <c r="I1870">
        <v>20</v>
      </c>
      <c r="J1870" s="17">
        <v>38158</v>
      </c>
      <c r="M1870" t="s">
        <v>1271</v>
      </c>
      <c r="N1870">
        <v>8000</v>
      </c>
      <c r="O1870" t="s">
        <v>167</v>
      </c>
      <c r="P1870" t="s">
        <v>164</v>
      </c>
      <c r="Q1870" t="s">
        <v>166</v>
      </c>
      <c r="R1870" t="s">
        <v>164</v>
      </c>
      <c r="S1870" t="s">
        <v>1967</v>
      </c>
      <c r="T1870" t="s">
        <v>164</v>
      </c>
      <c r="U1870" t="s">
        <v>164</v>
      </c>
      <c r="V1870" s="17">
        <v>43956</v>
      </c>
      <c r="W1870" t="s">
        <v>0</v>
      </c>
      <c r="X1870">
        <v>12</v>
      </c>
      <c r="Y1870">
        <v>12</v>
      </c>
      <c r="Z1870" t="s">
        <v>222</v>
      </c>
      <c r="AA1870" t="s">
        <v>221</v>
      </c>
    </row>
    <row r="1871" spans="1:27" x14ac:dyDescent="0.2">
      <c r="A1871">
        <v>1869</v>
      </c>
      <c r="B1871" t="s">
        <v>0</v>
      </c>
      <c r="C1871" t="s">
        <v>1966</v>
      </c>
      <c r="D1871" t="s">
        <v>164</v>
      </c>
      <c r="E1871">
        <v>59.791699999999899</v>
      </c>
      <c r="F1871">
        <v>-130.859299999999</v>
      </c>
      <c r="G1871">
        <v>2004</v>
      </c>
      <c r="H1871">
        <v>6</v>
      </c>
      <c r="I1871">
        <v>21</v>
      </c>
      <c r="J1871" s="17">
        <v>38159</v>
      </c>
      <c r="M1871" t="s">
        <v>1271</v>
      </c>
      <c r="N1871">
        <v>9500</v>
      </c>
      <c r="O1871" t="s">
        <v>167</v>
      </c>
      <c r="P1871" t="s">
        <v>164</v>
      </c>
      <c r="Q1871" t="s">
        <v>166</v>
      </c>
      <c r="R1871" t="s">
        <v>164</v>
      </c>
      <c r="S1871" t="s">
        <v>1965</v>
      </c>
      <c r="T1871" t="s">
        <v>164</v>
      </c>
      <c r="U1871" t="s">
        <v>164</v>
      </c>
      <c r="V1871" s="17">
        <v>43956</v>
      </c>
      <c r="W1871" t="s">
        <v>0</v>
      </c>
      <c r="X1871">
        <v>12</v>
      </c>
      <c r="Y1871">
        <v>12</v>
      </c>
      <c r="Z1871" t="s">
        <v>222</v>
      </c>
      <c r="AA1871" t="s">
        <v>221</v>
      </c>
    </row>
    <row r="1872" spans="1:27" x14ac:dyDescent="0.2">
      <c r="A1872">
        <v>1870</v>
      </c>
      <c r="B1872" t="s">
        <v>0</v>
      </c>
      <c r="C1872" t="s">
        <v>1964</v>
      </c>
      <c r="D1872" t="s">
        <v>164</v>
      </c>
      <c r="E1872">
        <v>58.130499999999898</v>
      </c>
      <c r="F1872">
        <v>-120.5703</v>
      </c>
      <c r="G1872">
        <v>2004</v>
      </c>
      <c r="H1872">
        <v>6</v>
      </c>
      <c r="I1872">
        <v>23</v>
      </c>
      <c r="J1872" s="17">
        <v>38161</v>
      </c>
      <c r="M1872" t="s">
        <v>1271</v>
      </c>
      <c r="N1872">
        <v>800</v>
      </c>
      <c r="O1872" t="s">
        <v>167</v>
      </c>
      <c r="P1872" t="s">
        <v>164</v>
      </c>
      <c r="Q1872" t="s">
        <v>166</v>
      </c>
      <c r="R1872" t="s">
        <v>164</v>
      </c>
      <c r="S1872" t="s">
        <v>1963</v>
      </c>
      <c r="T1872" t="s">
        <v>164</v>
      </c>
      <c r="U1872" t="s">
        <v>164</v>
      </c>
      <c r="V1872" s="17">
        <v>43956</v>
      </c>
      <c r="W1872" t="s">
        <v>0</v>
      </c>
      <c r="X1872">
        <v>4</v>
      </c>
      <c r="Y1872">
        <v>4</v>
      </c>
      <c r="Z1872" t="s">
        <v>226</v>
      </c>
      <c r="AA1872" t="s">
        <v>225</v>
      </c>
    </row>
    <row r="1873" spans="1:27" x14ac:dyDescent="0.2">
      <c r="A1873">
        <v>1871</v>
      </c>
      <c r="B1873" t="s">
        <v>0</v>
      </c>
      <c r="C1873" t="s">
        <v>1962</v>
      </c>
      <c r="D1873" t="s">
        <v>164</v>
      </c>
      <c r="E1873">
        <v>56.950699999999898</v>
      </c>
      <c r="F1873">
        <v>-126.1168</v>
      </c>
      <c r="G1873">
        <v>2004</v>
      </c>
      <c r="H1873">
        <v>6</v>
      </c>
      <c r="I1873">
        <v>22</v>
      </c>
      <c r="J1873" s="17">
        <v>38160</v>
      </c>
      <c r="M1873" t="s">
        <v>1271</v>
      </c>
      <c r="N1873">
        <v>210.4</v>
      </c>
      <c r="O1873" t="s">
        <v>167</v>
      </c>
      <c r="P1873" t="s">
        <v>164</v>
      </c>
      <c r="Q1873" t="s">
        <v>166</v>
      </c>
      <c r="R1873" t="s">
        <v>164</v>
      </c>
      <c r="S1873" t="s">
        <v>1961</v>
      </c>
      <c r="T1873" t="s">
        <v>164</v>
      </c>
      <c r="U1873" t="s">
        <v>164</v>
      </c>
      <c r="V1873" s="17">
        <v>43956</v>
      </c>
      <c r="W1873" t="s">
        <v>0</v>
      </c>
      <c r="X1873">
        <v>12</v>
      </c>
      <c r="Y1873">
        <v>12</v>
      </c>
      <c r="Z1873" t="s">
        <v>222</v>
      </c>
      <c r="AA1873" t="s">
        <v>221</v>
      </c>
    </row>
    <row r="1874" spans="1:27" x14ac:dyDescent="0.2">
      <c r="A1874">
        <v>1872</v>
      </c>
      <c r="B1874" t="s">
        <v>0</v>
      </c>
      <c r="C1874" t="s">
        <v>1960</v>
      </c>
      <c r="D1874" t="s">
        <v>164</v>
      </c>
      <c r="E1874">
        <v>58.833300000000001</v>
      </c>
      <c r="F1874">
        <v>-129.687199999999</v>
      </c>
      <c r="G1874">
        <v>2004</v>
      </c>
      <c r="H1874">
        <v>6</v>
      </c>
      <c r="I1874">
        <v>22</v>
      </c>
      <c r="J1874" s="17">
        <v>38160</v>
      </c>
      <c r="M1874" t="s">
        <v>1271</v>
      </c>
      <c r="N1874">
        <v>750</v>
      </c>
      <c r="O1874" t="s">
        <v>167</v>
      </c>
      <c r="P1874" t="s">
        <v>164</v>
      </c>
      <c r="Q1874" t="s">
        <v>166</v>
      </c>
      <c r="R1874" t="s">
        <v>164</v>
      </c>
      <c r="S1874" t="s">
        <v>1959</v>
      </c>
      <c r="T1874" t="s">
        <v>164</v>
      </c>
      <c r="U1874" t="s">
        <v>164</v>
      </c>
      <c r="V1874" s="17">
        <v>43956</v>
      </c>
      <c r="W1874" t="s">
        <v>0</v>
      </c>
      <c r="X1874">
        <v>12</v>
      </c>
      <c r="Y1874">
        <v>12</v>
      </c>
      <c r="Z1874" t="s">
        <v>222</v>
      </c>
      <c r="AA1874" t="s">
        <v>221</v>
      </c>
    </row>
    <row r="1875" spans="1:27" x14ac:dyDescent="0.2">
      <c r="A1875">
        <v>1873</v>
      </c>
      <c r="B1875" t="s">
        <v>0</v>
      </c>
      <c r="C1875" t="s">
        <v>1958</v>
      </c>
      <c r="D1875" t="s">
        <v>164</v>
      </c>
      <c r="E1875">
        <v>56.759799999999899</v>
      </c>
      <c r="F1875">
        <v>-126.7064</v>
      </c>
      <c r="G1875">
        <v>2006</v>
      </c>
      <c r="H1875">
        <v>6</v>
      </c>
      <c r="I1875">
        <v>14</v>
      </c>
      <c r="J1875" s="17">
        <v>38882</v>
      </c>
      <c r="M1875" t="s">
        <v>1271</v>
      </c>
      <c r="N1875">
        <v>800</v>
      </c>
      <c r="O1875" t="s">
        <v>167</v>
      </c>
      <c r="P1875" t="s">
        <v>164</v>
      </c>
      <c r="Q1875" t="s">
        <v>166</v>
      </c>
      <c r="R1875" t="s">
        <v>164</v>
      </c>
      <c r="S1875" t="s">
        <v>1957</v>
      </c>
      <c r="T1875" t="s">
        <v>164</v>
      </c>
      <c r="U1875" t="s">
        <v>164</v>
      </c>
      <c r="V1875" s="17">
        <v>43956</v>
      </c>
      <c r="W1875" t="s">
        <v>0</v>
      </c>
      <c r="X1875">
        <v>12</v>
      </c>
      <c r="Y1875">
        <v>12</v>
      </c>
      <c r="Z1875" t="s">
        <v>222</v>
      </c>
      <c r="AA1875" t="s">
        <v>221</v>
      </c>
    </row>
    <row r="1876" spans="1:27" x14ac:dyDescent="0.2">
      <c r="A1876">
        <v>1874</v>
      </c>
      <c r="B1876" t="s">
        <v>0</v>
      </c>
      <c r="C1876" t="s">
        <v>1956</v>
      </c>
      <c r="D1876" t="s">
        <v>164</v>
      </c>
      <c r="E1876">
        <v>58.033299999999898</v>
      </c>
      <c r="F1876">
        <v>-126.4258</v>
      </c>
      <c r="G1876">
        <v>2006</v>
      </c>
      <c r="H1876">
        <v>6</v>
      </c>
      <c r="I1876">
        <v>13</v>
      </c>
      <c r="J1876" s="17">
        <v>38881</v>
      </c>
      <c r="M1876" t="s">
        <v>1271</v>
      </c>
      <c r="N1876">
        <v>750</v>
      </c>
      <c r="O1876" t="s">
        <v>167</v>
      </c>
      <c r="P1876" t="s">
        <v>164</v>
      </c>
      <c r="Q1876" t="s">
        <v>166</v>
      </c>
      <c r="R1876" t="s">
        <v>164</v>
      </c>
      <c r="S1876" t="s">
        <v>1955</v>
      </c>
      <c r="T1876" t="s">
        <v>164</v>
      </c>
      <c r="U1876" t="s">
        <v>164</v>
      </c>
      <c r="V1876" s="17">
        <v>43956</v>
      </c>
      <c r="W1876" t="s">
        <v>0</v>
      </c>
      <c r="X1876">
        <v>12</v>
      </c>
      <c r="Y1876">
        <v>12</v>
      </c>
      <c r="Z1876" t="s">
        <v>222</v>
      </c>
      <c r="AA1876" t="s">
        <v>221</v>
      </c>
    </row>
    <row r="1877" spans="1:27" x14ac:dyDescent="0.2">
      <c r="A1877">
        <v>1875</v>
      </c>
      <c r="B1877" t="s">
        <v>0</v>
      </c>
      <c r="C1877" t="s">
        <v>1954</v>
      </c>
      <c r="D1877" t="s">
        <v>164</v>
      </c>
      <c r="E1877">
        <v>58.658999999999899</v>
      </c>
      <c r="F1877">
        <v>-127.7131</v>
      </c>
      <c r="G1877">
        <v>2006</v>
      </c>
      <c r="H1877">
        <v>7</v>
      </c>
      <c r="I1877">
        <v>1</v>
      </c>
      <c r="J1877" s="17">
        <v>38899</v>
      </c>
      <c r="M1877" t="s">
        <v>1271</v>
      </c>
      <c r="N1877">
        <v>10600</v>
      </c>
      <c r="O1877" t="s">
        <v>167</v>
      </c>
      <c r="P1877" t="s">
        <v>164</v>
      </c>
      <c r="Q1877" t="s">
        <v>166</v>
      </c>
      <c r="R1877" t="s">
        <v>164</v>
      </c>
      <c r="S1877" t="s">
        <v>1953</v>
      </c>
      <c r="T1877" t="s">
        <v>164</v>
      </c>
      <c r="U1877" t="s">
        <v>164</v>
      </c>
      <c r="V1877" s="17">
        <v>43956</v>
      </c>
      <c r="W1877" t="s">
        <v>0</v>
      </c>
      <c r="X1877">
        <v>12</v>
      </c>
      <c r="Y1877">
        <v>12</v>
      </c>
      <c r="Z1877" t="s">
        <v>222</v>
      </c>
      <c r="AA1877" t="s">
        <v>221</v>
      </c>
    </row>
    <row r="1878" spans="1:27" x14ac:dyDescent="0.2">
      <c r="A1878">
        <v>1876</v>
      </c>
      <c r="B1878" t="s">
        <v>0</v>
      </c>
      <c r="C1878" t="s">
        <v>1952</v>
      </c>
      <c r="D1878" t="s">
        <v>164</v>
      </c>
      <c r="E1878">
        <v>58.583300000000001</v>
      </c>
      <c r="F1878">
        <v>-127.116699999999</v>
      </c>
      <c r="G1878">
        <v>2008</v>
      </c>
      <c r="H1878">
        <v>5</v>
      </c>
      <c r="I1878">
        <v>12</v>
      </c>
      <c r="J1878" s="17">
        <v>39580</v>
      </c>
      <c r="M1878" t="s">
        <v>1271</v>
      </c>
      <c r="N1878">
        <v>5348</v>
      </c>
      <c r="O1878" t="s">
        <v>185</v>
      </c>
      <c r="P1878" t="s">
        <v>164</v>
      </c>
      <c r="Q1878" t="s">
        <v>166</v>
      </c>
      <c r="R1878" t="s">
        <v>164</v>
      </c>
      <c r="S1878" t="s">
        <v>1951</v>
      </c>
      <c r="T1878" t="s">
        <v>164</v>
      </c>
      <c r="U1878" t="s">
        <v>164</v>
      </c>
      <c r="V1878" s="17">
        <v>43956</v>
      </c>
      <c r="W1878" t="s">
        <v>0</v>
      </c>
      <c r="X1878">
        <v>12</v>
      </c>
      <c r="Y1878">
        <v>12</v>
      </c>
      <c r="Z1878" t="s">
        <v>222</v>
      </c>
      <c r="AA1878" t="s">
        <v>221</v>
      </c>
    </row>
    <row r="1879" spans="1:27" x14ac:dyDescent="0.2">
      <c r="A1879">
        <v>1877</v>
      </c>
      <c r="B1879" t="s">
        <v>0</v>
      </c>
      <c r="C1879" t="s">
        <v>1950</v>
      </c>
      <c r="D1879" t="s">
        <v>164</v>
      </c>
      <c r="E1879">
        <v>58.729999999999897</v>
      </c>
      <c r="F1879">
        <v>-125.005</v>
      </c>
      <c r="G1879">
        <v>2006</v>
      </c>
      <c r="H1879">
        <v>6</v>
      </c>
      <c r="I1879">
        <v>13</v>
      </c>
      <c r="J1879" s="17">
        <v>38881</v>
      </c>
      <c r="M1879" t="s">
        <v>1271</v>
      </c>
      <c r="N1879">
        <v>600</v>
      </c>
      <c r="O1879" t="s">
        <v>167</v>
      </c>
      <c r="P1879" t="s">
        <v>164</v>
      </c>
      <c r="Q1879" t="s">
        <v>166</v>
      </c>
      <c r="R1879" t="s">
        <v>164</v>
      </c>
      <c r="S1879" t="s">
        <v>1949</v>
      </c>
      <c r="T1879" t="s">
        <v>164</v>
      </c>
      <c r="U1879" t="s">
        <v>164</v>
      </c>
      <c r="V1879" s="17">
        <v>43956</v>
      </c>
      <c r="W1879" t="s">
        <v>0</v>
      </c>
      <c r="X1879">
        <v>12</v>
      </c>
      <c r="Y1879">
        <v>12</v>
      </c>
      <c r="Z1879" t="s">
        <v>222</v>
      </c>
      <c r="AA1879" t="s">
        <v>221</v>
      </c>
    </row>
    <row r="1880" spans="1:27" x14ac:dyDescent="0.2">
      <c r="A1880">
        <v>1878</v>
      </c>
      <c r="B1880" t="s">
        <v>0</v>
      </c>
      <c r="C1880" t="s">
        <v>1948</v>
      </c>
      <c r="D1880" t="s">
        <v>164</v>
      </c>
      <c r="E1880">
        <v>58.5491999999999</v>
      </c>
      <c r="F1880">
        <v>-132.78280000000001</v>
      </c>
      <c r="G1880">
        <v>2004</v>
      </c>
      <c r="H1880">
        <v>6</v>
      </c>
      <c r="I1880">
        <v>18</v>
      </c>
      <c r="J1880" s="17">
        <v>38156</v>
      </c>
      <c r="M1880" t="s">
        <v>1271</v>
      </c>
      <c r="N1880">
        <v>300</v>
      </c>
      <c r="O1880" t="s">
        <v>185</v>
      </c>
      <c r="P1880" t="s">
        <v>164</v>
      </c>
      <c r="Q1880" t="s">
        <v>166</v>
      </c>
      <c r="R1880" t="s">
        <v>164</v>
      </c>
      <c r="S1880" t="s">
        <v>1947</v>
      </c>
      <c r="T1880" t="s">
        <v>164</v>
      </c>
      <c r="U1880" t="s">
        <v>164</v>
      </c>
      <c r="V1880" s="17">
        <v>43956</v>
      </c>
      <c r="W1880" t="s">
        <v>0</v>
      </c>
      <c r="X1880">
        <v>12</v>
      </c>
      <c r="Y1880">
        <v>12</v>
      </c>
      <c r="Z1880" t="s">
        <v>222</v>
      </c>
      <c r="AA1880" t="s">
        <v>221</v>
      </c>
    </row>
    <row r="1881" spans="1:27" x14ac:dyDescent="0.2">
      <c r="A1881">
        <v>1879</v>
      </c>
      <c r="B1881" t="s">
        <v>0</v>
      </c>
      <c r="C1881" t="s">
        <v>1946</v>
      </c>
      <c r="D1881" t="s">
        <v>164</v>
      </c>
      <c r="E1881">
        <v>58.067999999999898</v>
      </c>
      <c r="F1881">
        <v>-128.9083</v>
      </c>
      <c r="G1881">
        <v>2004</v>
      </c>
      <c r="H1881">
        <v>6</v>
      </c>
      <c r="I1881">
        <v>20</v>
      </c>
      <c r="J1881" s="17">
        <v>38158</v>
      </c>
      <c r="M1881" t="s">
        <v>1271</v>
      </c>
      <c r="N1881">
        <v>14000</v>
      </c>
      <c r="O1881" t="s">
        <v>167</v>
      </c>
      <c r="P1881" t="s">
        <v>164</v>
      </c>
      <c r="Q1881" t="s">
        <v>166</v>
      </c>
      <c r="R1881" t="s">
        <v>164</v>
      </c>
      <c r="S1881" t="s">
        <v>1945</v>
      </c>
      <c r="T1881" t="s">
        <v>164</v>
      </c>
      <c r="U1881" t="s">
        <v>164</v>
      </c>
      <c r="V1881" s="17">
        <v>43956</v>
      </c>
      <c r="W1881" t="s">
        <v>0</v>
      </c>
      <c r="X1881">
        <v>12</v>
      </c>
      <c r="Y1881">
        <v>12</v>
      </c>
      <c r="Z1881" t="s">
        <v>222</v>
      </c>
      <c r="AA1881" t="s">
        <v>221</v>
      </c>
    </row>
    <row r="1882" spans="1:27" x14ac:dyDescent="0.2">
      <c r="A1882">
        <v>1880</v>
      </c>
      <c r="B1882" t="s">
        <v>0</v>
      </c>
      <c r="C1882" t="s">
        <v>1944</v>
      </c>
      <c r="D1882" t="s">
        <v>164</v>
      </c>
      <c r="E1882">
        <v>58.493200000000002</v>
      </c>
      <c r="F1882">
        <v>-128.924499999999</v>
      </c>
      <c r="G1882">
        <v>2004</v>
      </c>
      <c r="H1882">
        <v>6</v>
      </c>
      <c r="I1882">
        <v>18</v>
      </c>
      <c r="J1882" s="17">
        <v>38156</v>
      </c>
      <c r="M1882" t="s">
        <v>1271</v>
      </c>
      <c r="N1882">
        <v>6000</v>
      </c>
      <c r="O1882" t="s">
        <v>167</v>
      </c>
      <c r="P1882" t="s">
        <v>164</v>
      </c>
      <c r="Q1882" t="s">
        <v>166</v>
      </c>
      <c r="R1882" t="s">
        <v>164</v>
      </c>
      <c r="S1882" t="s">
        <v>1943</v>
      </c>
      <c r="T1882" t="s">
        <v>164</v>
      </c>
      <c r="U1882" t="s">
        <v>164</v>
      </c>
      <c r="V1882" s="17">
        <v>43956</v>
      </c>
      <c r="W1882" t="s">
        <v>0</v>
      </c>
      <c r="X1882">
        <v>12</v>
      </c>
      <c r="Y1882">
        <v>12</v>
      </c>
      <c r="Z1882" t="s">
        <v>222</v>
      </c>
      <c r="AA1882" t="s">
        <v>221</v>
      </c>
    </row>
    <row r="1883" spans="1:27" x14ac:dyDescent="0.2">
      <c r="A1883">
        <v>1881</v>
      </c>
      <c r="B1883" t="s">
        <v>0</v>
      </c>
      <c r="C1883" t="s">
        <v>1942</v>
      </c>
      <c r="D1883" t="s">
        <v>164</v>
      </c>
      <c r="E1883">
        <v>57.573799999999899</v>
      </c>
      <c r="F1883">
        <v>-129.354999999999</v>
      </c>
      <c r="G1883">
        <v>2004</v>
      </c>
      <c r="H1883">
        <v>6</v>
      </c>
      <c r="I1883">
        <v>23</v>
      </c>
      <c r="J1883" s="17">
        <v>38161</v>
      </c>
      <c r="M1883" t="s">
        <v>1271</v>
      </c>
      <c r="N1883">
        <v>6000</v>
      </c>
      <c r="O1883" t="s">
        <v>167</v>
      </c>
      <c r="P1883" t="s">
        <v>164</v>
      </c>
      <c r="Q1883" t="s">
        <v>166</v>
      </c>
      <c r="R1883" t="s">
        <v>164</v>
      </c>
      <c r="S1883" t="s">
        <v>1941</v>
      </c>
      <c r="T1883" t="s">
        <v>164</v>
      </c>
      <c r="U1883" t="s">
        <v>164</v>
      </c>
      <c r="V1883" s="17">
        <v>43956</v>
      </c>
      <c r="W1883" t="s">
        <v>0</v>
      </c>
      <c r="X1883">
        <v>12</v>
      </c>
      <c r="Y1883">
        <v>12</v>
      </c>
      <c r="Z1883" t="s">
        <v>222</v>
      </c>
      <c r="AA1883" t="s">
        <v>221</v>
      </c>
    </row>
    <row r="1884" spans="1:27" x14ac:dyDescent="0.2">
      <c r="A1884">
        <v>1882</v>
      </c>
      <c r="B1884" t="s">
        <v>0</v>
      </c>
      <c r="C1884" t="s">
        <v>1940</v>
      </c>
      <c r="D1884" t="s">
        <v>164</v>
      </c>
      <c r="E1884">
        <v>57.590200000000003</v>
      </c>
      <c r="F1884">
        <v>-125.67</v>
      </c>
      <c r="G1884">
        <v>2004</v>
      </c>
      <c r="H1884">
        <v>6</v>
      </c>
      <c r="I1884">
        <v>20</v>
      </c>
      <c r="J1884" s="17">
        <v>38158</v>
      </c>
      <c r="M1884" t="s">
        <v>1271</v>
      </c>
      <c r="N1884">
        <v>730.1</v>
      </c>
      <c r="O1884" t="s">
        <v>167</v>
      </c>
      <c r="P1884" t="s">
        <v>164</v>
      </c>
      <c r="Q1884" t="s">
        <v>166</v>
      </c>
      <c r="R1884" t="s">
        <v>164</v>
      </c>
      <c r="S1884" t="s">
        <v>1939</v>
      </c>
      <c r="T1884" t="s">
        <v>164</v>
      </c>
      <c r="U1884" t="s">
        <v>164</v>
      </c>
      <c r="V1884" s="17">
        <v>43956</v>
      </c>
      <c r="W1884" t="s">
        <v>0</v>
      </c>
      <c r="X1884">
        <v>12</v>
      </c>
      <c r="Y1884">
        <v>12</v>
      </c>
      <c r="Z1884" t="s">
        <v>222</v>
      </c>
      <c r="AA1884" t="s">
        <v>221</v>
      </c>
    </row>
    <row r="1885" spans="1:27" x14ac:dyDescent="0.2">
      <c r="A1885">
        <v>1883</v>
      </c>
      <c r="B1885" t="s">
        <v>0</v>
      </c>
      <c r="C1885" t="s">
        <v>1938</v>
      </c>
      <c r="D1885" t="s">
        <v>164</v>
      </c>
      <c r="E1885">
        <v>58.202500000000001</v>
      </c>
      <c r="F1885">
        <v>-125.8078</v>
      </c>
      <c r="G1885">
        <v>2006</v>
      </c>
      <c r="H1885">
        <v>6</v>
      </c>
      <c r="I1885">
        <v>7</v>
      </c>
      <c r="J1885" s="17">
        <v>38875</v>
      </c>
      <c r="M1885" t="s">
        <v>1271</v>
      </c>
      <c r="N1885">
        <v>7000</v>
      </c>
      <c r="O1885" t="s">
        <v>167</v>
      </c>
      <c r="P1885" t="s">
        <v>164</v>
      </c>
      <c r="Q1885" t="s">
        <v>166</v>
      </c>
      <c r="R1885" t="s">
        <v>164</v>
      </c>
      <c r="S1885" t="s">
        <v>1937</v>
      </c>
      <c r="T1885" t="s">
        <v>164</v>
      </c>
      <c r="U1885" t="s">
        <v>164</v>
      </c>
      <c r="V1885" s="17">
        <v>43956</v>
      </c>
      <c r="W1885" t="s">
        <v>0</v>
      </c>
      <c r="X1885">
        <v>12</v>
      </c>
      <c r="Y1885">
        <v>12</v>
      </c>
      <c r="Z1885" t="s">
        <v>222</v>
      </c>
      <c r="AA1885" t="s">
        <v>221</v>
      </c>
    </row>
    <row r="1886" spans="1:27" x14ac:dyDescent="0.2">
      <c r="A1886">
        <v>1884</v>
      </c>
      <c r="B1886" t="s">
        <v>0</v>
      </c>
      <c r="C1886" t="s">
        <v>1936</v>
      </c>
      <c r="D1886" t="s">
        <v>164</v>
      </c>
      <c r="E1886">
        <v>56.605200000000004</v>
      </c>
      <c r="F1886">
        <v>-120.1985</v>
      </c>
      <c r="G1886">
        <v>2008</v>
      </c>
      <c r="H1886">
        <v>8</v>
      </c>
      <c r="I1886">
        <v>8</v>
      </c>
      <c r="J1886" s="17">
        <v>39668</v>
      </c>
      <c r="M1886" t="s">
        <v>1271</v>
      </c>
      <c r="N1886">
        <v>348</v>
      </c>
      <c r="O1886" t="s">
        <v>167</v>
      </c>
      <c r="P1886" t="s">
        <v>164</v>
      </c>
      <c r="Q1886" t="s">
        <v>166</v>
      </c>
      <c r="R1886" t="s">
        <v>164</v>
      </c>
      <c r="S1886" t="s">
        <v>1935</v>
      </c>
      <c r="T1886" t="s">
        <v>164</v>
      </c>
      <c r="U1886" t="s">
        <v>164</v>
      </c>
      <c r="V1886" s="17">
        <v>43956</v>
      </c>
      <c r="W1886" t="s">
        <v>0</v>
      </c>
      <c r="X1886">
        <v>9</v>
      </c>
      <c r="Y1886">
        <v>9</v>
      </c>
      <c r="Z1886" t="s">
        <v>393</v>
      </c>
      <c r="AA1886" t="s">
        <v>392</v>
      </c>
    </row>
    <row r="1887" spans="1:27" x14ac:dyDescent="0.2">
      <c r="A1887">
        <v>1885</v>
      </c>
      <c r="B1887" t="s">
        <v>0</v>
      </c>
      <c r="C1887" t="s">
        <v>1934</v>
      </c>
      <c r="D1887" t="s">
        <v>164</v>
      </c>
      <c r="E1887">
        <v>56.208300000000001</v>
      </c>
      <c r="F1887">
        <v>-127.7783</v>
      </c>
      <c r="G1887">
        <v>2004</v>
      </c>
      <c r="H1887">
        <v>6</v>
      </c>
      <c r="I1887">
        <v>22</v>
      </c>
      <c r="J1887" s="17">
        <v>38160</v>
      </c>
      <c r="M1887" t="s">
        <v>1271</v>
      </c>
      <c r="N1887">
        <v>274.69999999999902</v>
      </c>
      <c r="O1887" t="s">
        <v>167</v>
      </c>
      <c r="P1887" t="s">
        <v>164</v>
      </c>
      <c r="Q1887" t="s">
        <v>166</v>
      </c>
      <c r="R1887" t="s">
        <v>164</v>
      </c>
      <c r="S1887" t="s">
        <v>1933</v>
      </c>
      <c r="T1887" t="s">
        <v>164</v>
      </c>
      <c r="U1887" t="s">
        <v>164</v>
      </c>
      <c r="V1887" s="17">
        <v>43956</v>
      </c>
      <c r="W1887" t="s">
        <v>0</v>
      </c>
      <c r="X1887">
        <v>14</v>
      </c>
      <c r="Y1887">
        <v>14</v>
      </c>
      <c r="Z1887" t="s">
        <v>163</v>
      </c>
      <c r="AA1887" t="s">
        <v>162</v>
      </c>
    </row>
    <row r="1888" spans="1:27" x14ac:dyDescent="0.2">
      <c r="A1888">
        <v>1886</v>
      </c>
      <c r="B1888" t="s">
        <v>0</v>
      </c>
      <c r="C1888" t="s">
        <v>1932</v>
      </c>
      <c r="D1888" t="s">
        <v>164</v>
      </c>
      <c r="E1888">
        <v>57.220300000000002</v>
      </c>
      <c r="F1888">
        <v>-121.45</v>
      </c>
      <c r="G1888">
        <v>2006</v>
      </c>
      <c r="H1888">
        <v>7</v>
      </c>
      <c r="I1888">
        <v>2</v>
      </c>
      <c r="J1888" s="17">
        <v>38900</v>
      </c>
      <c r="M1888" t="s">
        <v>1271</v>
      </c>
      <c r="N1888">
        <v>1064</v>
      </c>
      <c r="O1888" t="s">
        <v>167</v>
      </c>
      <c r="P1888" t="s">
        <v>164</v>
      </c>
      <c r="Q1888" t="s">
        <v>166</v>
      </c>
      <c r="R1888" t="s">
        <v>164</v>
      </c>
      <c r="S1888" t="s">
        <v>1931</v>
      </c>
      <c r="T1888" t="s">
        <v>164</v>
      </c>
      <c r="U1888" t="s">
        <v>164</v>
      </c>
      <c r="V1888" s="17">
        <v>43956</v>
      </c>
      <c r="W1888" t="s">
        <v>0</v>
      </c>
      <c r="X1888">
        <v>9</v>
      </c>
      <c r="Y1888">
        <v>9</v>
      </c>
      <c r="Z1888" t="s">
        <v>393</v>
      </c>
      <c r="AA1888" t="s">
        <v>392</v>
      </c>
    </row>
    <row r="1889" spans="1:27" x14ac:dyDescent="0.2">
      <c r="A1889">
        <v>1887</v>
      </c>
      <c r="B1889" t="s">
        <v>0</v>
      </c>
      <c r="C1889" t="s">
        <v>1930</v>
      </c>
      <c r="D1889" t="s">
        <v>164</v>
      </c>
      <c r="E1889">
        <v>56.953299999999899</v>
      </c>
      <c r="F1889">
        <v>-121.87</v>
      </c>
      <c r="G1889">
        <v>2006</v>
      </c>
      <c r="H1889">
        <v>7</v>
      </c>
      <c r="I1889">
        <v>2</v>
      </c>
      <c r="J1889" s="17">
        <v>38900</v>
      </c>
      <c r="M1889" t="s">
        <v>1271</v>
      </c>
      <c r="N1889">
        <v>4366.1999999999898</v>
      </c>
      <c r="O1889" t="s">
        <v>167</v>
      </c>
      <c r="P1889" t="s">
        <v>164</v>
      </c>
      <c r="Q1889" t="s">
        <v>166</v>
      </c>
      <c r="R1889" t="s">
        <v>164</v>
      </c>
      <c r="S1889" t="s">
        <v>1929</v>
      </c>
      <c r="T1889" t="s">
        <v>164</v>
      </c>
      <c r="U1889" t="s">
        <v>164</v>
      </c>
      <c r="V1889" s="17">
        <v>43956</v>
      </c>
      <c r="W1889" t="s">
        <v>0</v>
      </c>
      <c r="X1889">
        <v>9</v>
      </c>
      <c r="Y1889">
        <v>9</v>
      </c>
      <c r="Z1889" t="s">
        <v>393</v>
      </c>
      <c r="AA1889" t="s">
        <v>392</v>
      </c>
    </row>
    <row r="1890" spans="1:27" x14ac:dyDescent="0.2">
      <c r="A1890">
        <v>1888</v>
      </c>
      <c r="B1890" t="s">
        <v>0</v>
      </c>
      <c r="C1890" t="s">
        <v>1928</v>
      </c>
      <c r="D1890" t="s">
        <v>164</v>
      </c>
      <c r="E1890">
        <v>56.737000000000002</v>
      </c>
      <c r="F1890">
        <v>-121.9075</v>
      </c>
      <c r="G1890">
        <v>2006</v>
      </c>
      <c r="H1890">
        <v>7</v>
      </c>
      <c r="I1890">
        <v>3</v>
      </c>
      <c r="J1890" s="17">
        <v>38901</v>
      </c>
      <c r="M1890" t="s">
        <v>1271</v>
      </c>
      <c r="N1890">
        <v>742.2</v>
      </c>
      <c r="O1890" t="s">
        <v>167</v>
      </c>
      <c r="P1890" t="s">
        <v>164</v>
      </c>
      <c r="Q1890" t="s">
        <v>166</v>
      </c>
      <c r="R1890" t="s">
        <v>164</v>
      </c>
      <c r="S1890" t="s">
        <v>1927</v>
      </c>
      <c r="T1890" t="s">
        <v>164</v>
      </c>
      <c r="U1890" t="s">
        <v>164</v>
      </c>
      <c r="V1890" s="17">
        <v>43956</v>
      </c>
      <c r="W1890" t="s">
        <v>0</v>
      </c>
      <c r="X1890">
        <v>9</v>
      </c>
      <c r="Y1890">
        <v>9</v>
      </c>
      <c r="Z1890" t="s">
        <v>393</v>
      </c>
      <c r="AA1890" t="s">
        <v>392</v>
      </c>
    </row>
    <row r="1891" spans="1:27" x14ac:dyDescent="0.2">
      <c r="A1891">
        <v>1889</v>
      </c>
      <c r="B1891" t="s">
        <v>0</v>
      </c>
      <c r="C1891" t="s">
        <v>1926</v>
      </c>
      <c r="D1891" t="s">
        <v>164</v>
      </c>
      <c r="E1891">
        <v>55.841500000000003</v>
      </c>
      <c r="F1891">
        <v>-121.7176</v>
      </c>
      <c r="G1891">
        <v>2006</v>
      </c>
      <c r="H1891">
        <v>5</v>
      </c>
      <c r="I1891">
        <v>2</v>
      </c>
      <c r="J1891" s="17">
        <v>38839</v>
      </c>
      <c r="M1891" t="s">
        <v>1271</v>
      </c>
      <c r="N1891">
        <v>1200</v>
      </c>
      <c r="O1891" t="s">
        <v>185</v>
      </c>
      <c r="P1891" t="s">
        <v>164</v>
      </c>
      <c r="Q1891" t="s">
        <v>166</v>
      </c>
      <c r="R1891" t="s">
        <v>164</v>
      </c>
      <c r="S1891" t="s">
        <v>1925</v>
      </c>
      <c r="T1891" t="s">
        <v>164</v>
      </c>
      <c r="U1891" t="s">
        <v>164</v>
      </c>
      <c r="V1891" s="17">
        <v>43956</v>
      </c>
      <c r="W1891" t="s">
        <v>0</v>
      </c>
      <c r="X1891">
        <v>9</v>
      </c>
      <c r="Y1891">
        <v>9</v>
      </c>
      <c r="Z1891" t="s">
        <v>393</v>
      </c>
      <c r="AA1891" t="s">
        <v>392</v>
      </c>
    </row>
    <row r="1892" spans="1:27" x14ac:dyDescent="0.2">
      <c r="A1892">
        <v>1890</v>
      </c>
      <c r="B1892" t="s">
        <v>0</v>
      </c>
      <c r="C1892" t="s">
        <v>1924</v>
      </c>
      <c r="D1892" t="s">
        <v>164</v>
      </c>
      <c r="E1892">
        <v>55.536700000000003</v>
      </c>
      <c r="F1892">
        <v>-120.461699999999</v>
      </c>
      <c r="G1892">
        <v>2006</v>
      </c>
      <c r="H1892">
        <v>5</v>
      </c>
      <c r="I1892">
        <v>4</v>
      </c>
      <c r="J1892" s="17">
        <v>38841</v>
      </c>
      <c r="M1892" t="s">
        <v>1271</v>
      </c>
      <c r="N1892">
        <v>270.19999999999902</v>
      </c>
      <c r="O1892" t="s">
        <v>185</v>
      </c>
      <c r="P1892" t="s">
        <v>164</v>
      </c>
      <c r="Q1892" t="s">
        <v>166</v>
      </c>
      <c r="R1892" t="s">
        <v>164</v>
      </c>
      <c r="S1892" t="s">
        <v>1923</v>
      </c>
      <c r="T1892" t="s">
        <v>164</v>
      </c>
      <c r="U1892" t="s">
        <v>164</v>
      </c>
      <c r="V1892" s="17">
        <v>43956</v>
      </c>
      <c r="W1892" t="s">
        <v>0</v>
      </c>
      <c r="X1892">
        <v>9</v>
      </c>
      <c r="Y1892">
        <v>9</v>
      </c>
      <c r="Z1892" t="s">
        <v>393</v>
      </c>
      <c r="AA1892" t="s">
        <v>392</v>
      </c>
    </row>
    <row r="1893" spans="1:27" x14ac:dyDescent="0.2">
      <c r="A1893">
        <v>1891</v>
      </c>
      <c r="B1893" t="s">
        <v>0</v>
      </c>
      <c r="C1893" t="s">
        <v>1922</v>
      </c>
      <c r="D1893" t="s">
        <v>164</v>
      </c>
      <c r="E1893">
        <v>55.244100000000003</v>
      </c>
      <c r="F1893">
        <v>-120.78230000000001</v>
      </c>
      <c r="G1893">
        <v>2006</v>
      </c>
      <c r="H1893">
        <v>6</v>
      </c>
      <c r="I1893">
        <v>27</v>
      </c>
      <c r="J1893" s="17">
        <v>38895</v>
      </c>
      <c r="M1893" t="s">
        <v>1271</v>
      </c>
      <c r="N1893">
        <v>9401</v>
      </c>
      <c r="O1893" t="s">
        <v>167</v>
      </c>
      <c r="P1893" t="s">
        <v>164</v>
      </c>
      <c r="Q1893" t="s">
        <v>166</v>
      </c>
      <c r="R1893" t="s">
        <v>164</v>
      </c>
      <c r="S1893" t="s">
        <v>1921</v>
      </c>
      <c r="T1893" t="s">
        <v>164</v>
      </c>
      <c r="U1893" t="s">
        <v>164</v>
      </c>
      <c r="V1893" s="17">
        <v>43956</v>
      </c>
      <c r="W1893" t="s">
        <v>0</v>
      </c>
      <c r="X1893">
        <v>9</v>
      </c>
      <c r="Y1893">
        <v>9</v>
      </c>
      <c r="Z1893" t="s">
        <v>393</v>
      </c>
      <c r="AA1893" t="s">
        <v>392</v>
      </c>
    </row>
    <row r="1894" spans="1:27" x14ac:dyDescent="0.2">
      <c r="A1894">
        <v>1892</v>
      </c>
      <c r="B1894" t="s">
        <v>0</v>
      </c>
      <c r="C1894" t="s">
        <v>1920</v>
      </c>
      <c r="D1894" t="s">
        <v>164</v>
      </c>
      <c r="E1894">
        <v>54.783200000000001</v>
      </c>
      <c r="F1894">
        <v>-120.434299999999</v>
      </c>
      <c r="G1894">
        <v>2006</v>
      </c>
      <c r="H1894">
        <v>6</v>
      </c>
      <c r="I1894">
        <v>27</v>
      </c>
      <c r="J1894" s="17">
        <v>38895</v>
      </c>
      <c r="M1894" t="s">
        <v>1271</v>
      </c>
      <c r="N1894">
        <v>3717</v>
      </c>
      <c r="O1894" t="s">
        <v>167</v>
      </c>
      <c r="P1894" t="s">
        <v>164</v>
      </c>
      <c r="Q1894" t="s">
        <v>166</v>
      </c>
      <c r="R1894" t="s">
        <v>164</v>
      </c>
      <c r="S1894" t="s">
        <v>1919</v>
      </c>
      <c r="T1894" t="s">
        <v>164</v>
      </c>
      <c r="U1894" t="s">
        <v>164</v>
      </c>
      <c r="V1894" s="17">
        <v>43956</v>
      </c>
      <c r="W1894" t="s">
        <v>0</v>
      </c>
      <c r="X1894">
        <v>9</v>
      </c>
      <c r="Y1894">
        <v>9</v>
      </c>
      <c r="Z1894" t="s">
        <v>393</v>
      </c>
      <c r="AA1894" t="s">
        <v>392</v>
      </c>
    </row>
    <row r="1895" spans="1:27" x14ac:dyDescent="0.2">
      <c r="A1895">
        <v>1893</v>
      </c>
      <c r="B1895" t="s">
        <v>0</v>
      </c>
      <c r="C1895" t="s">
        <v>1918</v>
      </c>
      <c r="D1895" t="s">
        <v>164</v>
      </c>
      <c r="E1895">
        <v>54.25</v>
      </c>
      <c r="F1895">
        <v>-128.73330000000001</v>
      </c>
      <c r="G1895">
        <v>2004</v>
      </c>
      <c r="H1895">
        <v>6</v>
      </c>
      <c r="I1895">
        <v>20</v>
      </c>
      <c r="J1895" s="17">
        <v>38158</v>
      </c>
      <c r="M1895" t="s">
        <v>1271</v>
      </c>
      <c r="N1895">
        <v>300</v>
      </c>
      <c r="O1895" t="s">
        <v>167</v>
      </c>
      <c r="P1895" t="s">
        <v>164</v>
      </c>
      <c r="Q1895" t="s">
        <v>166</v>
      </c>
      <c r="R1895" t="s">
        <v>164</v>
      </c>
      <c r="S1895" t="s">
        <v>1917</v>
      </c>
      <c r="T1895" t="s">
        <v>164</v>
      </c>
      <c r="U1895" t="s">
        <v>164</v>
      </c>
      <c r="V1895" s="17">
        <v>43956</v>
      </c>
      <c r="W1895" t="s">
        <v>0</v>
      </c>
      <c r="X1895">
        <v>13</v>
      </c>
      <c r="Y1895">
        <v>13</v>
      </c>
      <c r="Z1895" t="s">
        <v>208</v>
      </c>
      <c r="AA1895" t="s">
        <v>207</v>
      </c>
    </row>
    <row r="1896" spans="1:27" x14ac:dyDescent="0.2">
      <c r="A1896">
        <v>1894</v>
      </c>
      <c r="B1896" t="s">
        <v>0</v>
      </c>
      <c r="C1896" t="s">
        <v>1916</v>
      </c>
      <c r="D1896" t="s">
        <v>164</v>
      </c>
      <c r="E1896">
        <v>53.445099999999897</v>
      </c>
      <c r="F1896">
        <v>-125.84310000000001</v>
      </c>
      <c r="G1896">
        <v>2004</v>
      </c>
      <c r="H1896">
        <v>8</v>
      </c>
      <c r="I1896">
        <v>18</v>
      </c>
      <c r="J1896" s="17">
        <v>38217</v>
      </c>
      <c r="M1896" t="s">
        <v>1271</v>
      </c>
      <c r="N1896">
        <v>418</v>
      </c>
      <c r="O1896" t="s">
        <v>167</v>
      </c>
      <c r="P1896" t="s">
        <v>164</v>
      </c>
      <c r="Q1896" t="s">
        <v>166</v>
      </c>
      <c r="R1896" t="s">
        <v>164</v>
      </c>
      <c r="S1896" t="s">
        <v>1915</v>
      </c>
      <c r="T1896" t="s">
        <v>164</v>
      </c>
      <c r="U1896" t="s">
        <v>164</v>
      </c>
      <c r="V1896" s="17">
        <v>43956</v>
      </c>
      <c r="W1896" t="s">
        <v>0</v>
      </c>
      <c r="X1896">
        <v>14</v>
      </c>
      <c r="Y1896">
        <v>14</v>
      </c>
      <c r="Z1896" t="s">
        <v>163</v>
      </c>
      <c r="AA1896" t="s">
        <v>162</v>
      </c>
    </row>
    <row r="1897" spans="1:27" x14ac:dyDescent="0.2">
      <c r="A1897">
        <v>1895</v>
      </c>
      <c r="B1897" t="s">
        <v>0</v>
      </c>
      <c r="C1897" t="s">
        <v>1914</v>
      </c>
      <c r="D1897" t="s">
        <v>164</v>
      </c>
      <c r="E1897">
        <v>54.262500000000003</v>
      </c>
      <c r="F1897">
        <v>-126.5</v>
      </c>
      <c r="G1897">
        <v>2004</v>
      </c>
      <c r="H1897">
        <v>6</v>
      </c>
      <c r="I1897">
        <v>20</v>
      </c>
      <c r="J1897" s="17">
        <v>38158</v>
      </c>
      <c r="M1897" t="s">
        <v>1271</v>
      </c>
      <c r="N1897">
        <v>500</v>
      </c>
      <c r="O1897" t="s">
        <v>167</v>
      </c>
      <c r="P1897" t="s">
        <v>164</v>
      </c>
      <c r="Q1897" t="s">
        <v>166</v>
      </c>
      <c r="R1897" t="s">
        <v>164</v>
      </c>
      <c r="S1897" t="s">
        <v>1913</v>
      </c>
      <c r="T1897" t="s">
        <v>164</v>
      </c>
      <c r="U1897" t="s">
        <v>164</v>
      </c>
      <c r="V1897" s="17">
        <v>43956</v>
      </c>
      <c r="W1897" t="s">
        <v>0</v>
      </c>
      <c r="X1897">
        <v>14</v>
      </c>
      <c r="Y1897">
        <v>14</v>
      </c>
      <c r="Z1897" t="s">
        <v>163</v>
      </c>
      <c r="AA1897" t="s">
        <v>162</v>
      </c>
    </row>
    <row r="1898" spans="1:27" x14ac:dyDescent="0.2">
      <c r="A1898">
        <v>1896</v>
      </c>
      <c r="B1898" t="s">
        <v>0</v>
      </c>
      <c r="C1898" t="s">
        <v>1912</v>
      </c>
      <c r="D1898" t="s">
        <v>164</v>
      </c>
      <c r="E1898">
        <v>53.636200000000002</v>
      </c>
      <c r="F1898">
        <v>-124.9158</v>
      </c>
      <c r="G1898">
        <v>2004</v>
      </c>
      <c r="H1898">
        <v>6</v>
      </c>
      <c r="I1898">
        <v>20</v>
      </c>
      <c r="J1898" s="17">
        <v>38158</v>
      </c>
      <c r="M1898" t="s">
        <v>1271</v>
      </c>
      <c r="N1898">
        <v>10300</v>
      </c>
      <c r="O1898" t="s">
        <v>167</v>
      </c>
      <c r="P1898" t="s">
        <v>164</v>
      </c>
      <c r="Q1898" t="s">
        <v>166</v>
      </c>
      <c r="R1898" t="s">
        <v>164</v>
      </c>
      <c r="S1898" t="s">
        <v>1911</v>
      </c>
      <c r="T1898" t="s">
        <v>164</v>
      </c>
      <c r="U1898" t="s">
        <v>164</v>
      </c>
      <c r="V1898" s="17">
        <v>43956</v>
      </c>
      <c r="W1898" t="s">
        <v>0</v>
      </c>
      <c r="X1898">
        <v>14</v>
      </c>
      <c r="Y1898">
        <v>14</v>
      </c>
      <c r="Z1898" t="s">
        <v>163</v>
      </c>
      <c r="AA1898" t="s">
        <v>162</v>
      </c>
    </row>
    <row r="1899" spans="1:27" x14ac:dyDescent="0.2">
      <c r="A1899">
        <v>1897</v>
      </c>
      <c r="B1899" t="s">
        <v>0</v>
      </c>
      <c r="C1899" t="s">
        <v>1910</v>
      </c>
      <c r="D1899" t="s">
        <v>164</v>
      </c>
      <c r="E1899">
        <v>52.966700000000003</v>
      </c>
      <c r="F1899">
        <v>-126.2667</v>
      </c>
      <c r="G1899">
        <v>2004</v>
      </c>
      <c r="H1899">
        <v>6</v>
      </c>
      <c r="I1899">
        <v>21</v>
      </c>
      <c r="J1899" s="17">
        <v>38159</v>
      </c>
      <c r="M1899" t="s">
        <v>1271</v>
      </c>
      <c r="N1899">
        <v>2550</v>
      </c>
      <c r="O1899" t="s">
        <v>167</v>
      </c>
      <c r="P1899" t="s">
        <v>164</v>
      </c>
      <c r="Q1899" t="s">
        <v>166</v>
      </c>
      <c r="R1899" t="s">
        <v>164</v>
      </c>
      <c r="S1899" t="s">
        <v>1909</v>
      </c>
      <c r="T1899" t="s">
        <v>164</v>
      </c>
      <c r="U1899" t="s">
        <v>164</v>
      </c>
      <c r="V1899" s="17">
        <v>43956</v>
      </c>
      <c r="W1899" t="s">
        <v>0</v>
      </c>
      <c r="X1899">
        <v>14</v>
      </c>
      <c r="Y1899">
        <v>14</v>
      </c>
      <c r="Z1899" t="s">
        <v>163</v>
      </c>
      <c r="AA1899" t="s">
        <v>162</v>
      </c>
    </row>
    <row r="1900" spans="1:27" x14ac:dyDescent="0.2">
      <c r="A1900">
        <v>1898</v>
      </c>
      <c r="B1900" t="s">
        <v>0</v>
      </c>
      <c r="C1900" t="s">
        <v>1908</v>
      </c>
      <c r="D1900" t="s">
        <v>164</v>
      </c>
      <c r="E1900">
        <v>53.1</v>
      </c>
      <c r="F1900">
        <v>-126.63330000000001</v>
      </c>
      <c r="G1900">
        <v>2004</v>
      </c>
      <c r="H1900">
        <v>6</v>
      </c>
      <c r="I1900">
        <v>20</v>
      </c>
      <c r="J1900" s="17">
        <v>38158</v>
      </c>
      <c r="M1900" t="s">
        <v>1271</v>
      </c>
      <c r="N1900">
        <v>1400</v>
      </c>
      <c r="O1900" t="s">
        <v>167</v>
      </c>
      <c r="P1900" t="s">
        <v>164</v>
      </c>
      <c r="Q1900" t="s">
        <v>166</v>
      </c>
      <c r="R1900" t="s">
        <v>164</v>
      </c>
      <c r="S1900" t="s">
        <v>1907</v>
      </c>
      <c r="T1900" t="s">
        <v>164</v>
      </c>
      <c r="U1900" t="s">
        <v>164</v>
      </c>
      <c r="V1900" s="17">
        <v>43956</v>
      </c>
      <c r="W1900" t="s">
        <v>0</v>
      </c>
      <c r="X1900">
        <v>14</v>
      </c>
      <c r="Y1900">
        <v>14</v>
      </c>
      <c r="Z1900" t="s">
        <v>163</v>
      </c>
      <c r="AA1900" t="s">
        <v>162</v>
      </c>
    </row>
    <row r="1901" spans="1:27" x14ac:dyDescent="0.2">
      <c r="A1901">
        <v>1899</v>
      </c>
      <c r="B1901" t="s">
        <v>0</v>
      </c>
      <c r="C1901" t="s">
        <v>1906</v>
      </c>
      <c r="D1901" t="s">
        <v>164</v>
      </c>
      <c r="E1901">
        <v>53.951300000000003</v>
      </c>
      <c r="F1901">
        <v>-127.4332</v>
      </c>
      <c r="G1901">
        <v>2004</v>
      </c>
      <c r="H1901">
        <v>6</v>
      </c>
      <c r="I1901">
        <v>20</v>
      </c>
      <c r="J1901" s="17">
        <v>38158</v>
      </c>
      <c r="M1901" t="s">
        <v>1271</v>
      </c>
      <c r="N1901">
        <v>330</v>
      </c>
      <c r="O1901" t="s">
        <v>167</v>
      </c>
      <c r="P1901" t="s">
        <v>164</v>
      </c>
      <c r="Q1901" t="s">
        <v>166</v>
      </c>
      <c r="R1901" t="s">
        <v>164</v>
      </c>
      <c r="S1901" t="s">
        <v>1905</v>
      </c>
      <c r="T1901" t="s">
        <v>164</v>
      </c>
      <c r="U1901" t="s">
        <v>164</v>
      </c>
      <c r="V1901" s="17">
        <v>43956</v>
      </c>
      <c r="W1901" t="s">
        <v>0</v>
      </c>
      <c r="X1901">
        <v>14</v>
      </c>
      <c r="Y1901">
        <v>14</v>
      </c>
      <c r="Z1901" t="s">
        <v>163</v>
      </c>
      <c r="AA1901" t="s">
        <v>162</v>
      </c>
    </row>
    <row r="1902" spans="1:27" x14ac:dyDescent="0.2">
      <c r="A1902">
        <v>1900</v>
      </c>
      <c r="B1902" t="s">
        <v>0</v>
      </c>
      <c r="C1902" t="s">
        <v>1904</v>
      </c>
      <c r="D1902" t="s">
        <v>164</v>
      </c>
      <c r="E1902">
        <v>52.863300000000002</v>
      </c>
      <c r="F1902">
        <v>-119.235</v>
      </c>
      <c r="G1902">
        <v>2004</v>
      </c>
      <c r="H1902">
        <v>7</v>
      </c>
      <c r="I1902">
        <v>25</v>
      </c>
      <c r="J1902" s="17">
        <v>38193</v>
      </c>
      <c r="M1902" t="s">
        <v>1271</v>
      </c>
      <c r="N1902">
        <v>503</v>
      </c>
      <c r="O1902" t="s">
        <v>167</v>
      </c>
      <c r="P1902" t="s">
        <v>164</v>
      </c>
      <c r="Q1902" t="s">
        <v>166</v>
      </c>
      <c r="R1902" t="s">
        <v>164</v>
      </c>
      <c r="S1902" t="s">
        <v>1903</v>
      </c>
      <c r="T1902" t="s">
        <v>164</v>
      </c>
      <c r="U1902" t="s">
        <v>164</v>
      </c>
      <c r="V1902" s="17">
        <v>43956</v>
      </c>
      <c r="W1902" t="s">
        <v>0</v>
      </c>
      <c r="X1902">
        <v>14</v>
      </c>
      <c r="Y1902">
        <v>14</v>
      </c>
      <c r="Z1902" t="s">
        <v>163</v>
      </c>
      <c r="AA1902" t="s">
        <v>162</v>
      </c>
    </row>
    <row r="1903" spans="1:27" x14ac:dyDescent="0.2">
      <c r="A1903">
        <v>1901</v>
      </c>
      <c r="B1903" t="s">
        <v>0</v>
      </c>
      <c r="C1903" t="s">
        <v>1902</v>
      </c>
      <c r="D1903" t="s">
        <v>164</v>
      </c>
      <c r="E1903">
        <v>53.049999999999898</v>
      </c>
      <c r="F1903">
        <v>-118.833299999999</v>
      </c>
      <c r="G1903">
        <v>2004</v>
      </c>
      <c r="H1903">
        <v>8</v>
      </c>
      <c r="I1903">
        <v>4</v>
      </c>
      <c r="J1903" s="17">
        <v>38203</v>
      </c>
      <c r="M1903" t="s">
        <v>1271</v>
      </c>
      <c r="N1903">
        <v>2638</v>
      </c>
      <c r="O1903" t="s">
        <v>167</v>
      </c>
      <c r="P1903" t="s">
        <v>164</v>
      </c>
      <c r="Q1903" t="s">
        <v>166</v>
      </c>
      <c r="R1903" t="s">
        <v>164</v>
      </c>
      <c r="S1903" t="s">
        <v>1901</v>
      </c>
      <c r="T1903" t="s">
        <v>164</v>
      </c>
      <c r="U1903" t="s">
        <v>164</v>
      </c>
      <c r="V1903" s="17">
        <v>43956</v>
      </c>
      <c r="W1903" t="s">
        <v>0</v>
      </c>
      <c r="X1903">
        <v>14</v>
      </c>
      <c r="Y1903">
        <v>14</v>
      </c>
      <c r="Z1903" t="s">
        <v>163</v>
      </c>
      <c r="AA1903" t="s">
        <v>162</v>
      </c>
    </row>
    <row r="1904" spans="1:27" x14ac:dyDescent="0.2">
      <c r="A1904">
        <v>1902</v>
      </c>
      <c r="B1904" t="s">
        <v>0</v>
      </c>
      <c r="C1904" t="s">
        <v>1900</v>
      </c>
      <c r="D1904" t="s">
        <v>164</v>
      </c>
      <c r="E1904">
        <v>51.065199999999898</v>
      </c>
      <c r="F1904">
        <v>-117.818</v>
      </c>
      <c r="G1904">
        <v>2003</v>
      </c>
      <c r="H1904">
        <v>7</v>
      </c>
      <c r="I1904">
        <v>12</v>
      </c>
      <c r="J1904" s="17">
        <v>37814</v>
      </c>
      <c r="M1904" t="s">
        <v>1271</v>
      </c>
      <c r="N1904">
        <v>297</v>
      </c>
      <c r="O1904" t="s">
        <v>167</v>
      </c>
      <c r="P1904" t="s">
        <v>164</v>
      </c>
      <c r="Q1904" t="s">
        <v>166</v>
      </c>
      <c r="R1904" t="s">
        <v>164</v>
      </c>
      <c r="S1904" t="s">
        <v>1899</v>
      </c>
      <c r="T1904" t="s">
        <v>164</v>
      </c>
      <c r="U1904" t="s">
        <v>164</v>
      </c>
      <c r="V1904" s="17">
        <v>43956</v>
      </c>
      <c r="W1904" t="s">
        <v>0</v>
      </c>
      <c r="X1904">
        <v>14</v>
      </c>
      <c r="Y1904">
        <v>14</v>
      </c>
      <c r="Z1904" t="s">
        <v>163</v>
      </c>
      <c r="AA1904" t="s">
        <v>162</v>
      </c>
    </row>
    <row r="1905" spans="1:27" x14ac:dyDescent="0.2">
      <c r="A1905">
        <v>1903</v>
      </c>
      <c r="B1905" t="s">
        <v>0</v>
      </c>
      <c r="C1905" t="s">
        <v>1898</v>
      </c>
      <c r="D1905" t="s">
        <v>164</v>
      </c>
      <c r="E1905">
        <v>51.653500000000001</v>
      </c>
      <c r="F1905">
        <v>-118.2807</v>
      </c>
      <c r="G1905">
        <v>2003</v>
      </c>
      <c r="H1905">
        <v>7</v>
      </c>
      <c r="I1905">
        <v>24</v>
      </c>
      <c r="J1905" s="17">
        <v>37826</v>
      </c>
      <c r="M1905" t="s">
        <v>1271</v>
      </c>
      <c r="N1905">
        <v>330</v>
      </c>
      <c r="O1905" t="s">
        <v>185</v>
      </c>
      <c r="P1905" t="s">
        <v>164</v>
      </c>
      <c r="Q1905" t="s">
        <v>166</v>
      </c>
      <c r="R1905" t="s">
        <v>164</v>
      </c>
      <c r="S1905" t="s">
        <v>1897</v>
      </c>
      <c r="T1905" t="s">
        <v>164</v>
      </c>
      <c r="U1905" t="s">
        <v>164</v>
      </c>
      <c r="V1905" s="17">
        <v>43956</v>
      </c>
      <c r="W1905" t="s">
        <v>0</v>
      </c>
      <c r="X1905">
        <v>14</v>
      </c>
      <c r="Y1905">
        <v>14</v>
      </c>
      <c r="Z1905" t="s">
        <v>163</v>
      </c>
      <c r="AA1905" t="s">
        <v>162</v>
      </c>
    </row>
    <row r="1906" spans="1:27" x14ac:dyDescent="0.2">
      <c r="A1906">
        <v>1904</v>
      </c>
      <c r="B1906" t="s">
        <v>0</v>
      </c>
      <c r="C1906" t="s">
        <v>1896</v>
      </c>
      <c r="D1906" t="s">
        <v>164</v>
      </c>
      <c r="E1906">
        <v>51.7884999999999</v>
      </c>
      <c r="F1906">
        <v>-118.2145</v>
      </c>
      <c r="G1906">
        <v>2003</v>
      </c>
      <c r="H1906">
        <v>8</v>
      </c>
      <c r="I1906">
        <v>6</v>
      </c>
      <c r="J1906" s="17">
        <v>37839</v>
      </c>
      <c r="M1906" t="s">
        <v>1271</v>
      </c>
      <c r="N1906">
        <v>223</v>
      </c>
      <c r="O1906" t="s">
        <v>167</v>
      </c>
      <c r="P1906" t="s">
        <v>164</v>
      </c>
      <c r="Q1906" t="s">
        <v>166</v>
      </c>
      <c r="R1906" t="s">
        <v>164</v>
      </c>
      <c r="S1906" t="s">
        <v>1895</v>
      </c>
      <c r="T1906" t="s">
        <v>164</v>
      </c>
      <c r="U1906" t="s">
        <v>164</v>
      </c>
      <c r="V1906" s="17">
        <v>43956</v>
      </c>
      <c r="W1906" t="s">
        <v>0</v>
      </c>
      <c r="X1906">
        <v>14</v>
      </c>
      <c r="Y1906">
        <v>14</v>
      </c>
      <c r="Z1906" t="s">
        <v>163</v>
      </c>
      <c r="AA1906" t="s">
        <v>162</v>
      </c>
    </row>
    <row r="1907" spans="1:27" x14ac:dyDescent="0.2">
      <c r="A1907">
        <v>1905</v>
      </c>
      <c r="B1907" t="s">
        <v>0</v>
      </c>
      <c r="C1907" t="s">
        <v>1894</v>
      </c>
      <c r="D1907" t="s">
        <v>164</v>
      </c>
      <c r="E1907">
        <v>51.567799999999899</v>
      </c>
      <c r="F1907">
        <v>-118.6764</v>
      </c>
      <c r="G1907">
        <v>2003</v>
      </c>
      <c r="H1907">
        <v>8</v>
      </c>
      <c r="I1907">
        <v>6</v>
      </c>
      <c r="J1907" s="17">
        <v>37839</v>
      </c>
      <c r="M1907" t="s">
        <v>1271</v>
      </c>
      <c r="N1907">
        <v>680</v>
      </c>
      <c r="O1907" t="s">
        <v>167</v>
      </c>
      <c r="P1907" t="s">
        <v>164</v>
      </c>
      <c r="Q1907" t="s">
        <v>166</v>
      </c>
      <c r="R1907" t="s">
        <v>164</v>
      </c>
      <c r="S1907" t="s">
        <v>1893</v>
      </c>
      <c r="T1907" t="s">
        <v>164</v>
      </c>
      <c r="U1907" t="s">
        <v>164</v>
      </c>
      <c r="V1907" s="17">
        <v>43956</v>
      </c>
      <c r="W1907" t="s">
        <v>0</v>
      </c>
      <c r="X1907">
        <v>14</v>
      </c>
      <c r="Y1907">
        <v>14</v>
      </c>
      <c r="Z1907" t="s">
        <v>163</v>
      </c>
      <c r="AA1907" t="s">
        <v>162</v>
      </c>
    </row>
    <row r="1908" spans="1:27" x14ac:dyDescent="0.2">
      <c r="A1908">
        <v>1906</v>
      </c>
      <c r="B1908" t="s">
        <v>0</v>
      </c>
      <c r="C1908" t="s">
        <v>1892</v>
      </c>
      <c r="D1908" t="s">
        <v>164</v>
      </c>
      <c r="E1908">
        <v>51.8599999999999</v>
      </c>
      <c r="F1908">
        <v>-118.053</v>
      </c>
      <c r="G1908">
        <v>2003</v>
      </c>
      <c r="H1908">
        <v>8</v>
      </c>
      <c r="I1908">
        <v>6</v>
      </c>
      <c r="J1908" s="17">
        <v>37839</v>
      </c>
      <c r="M1908" t="s">
        <v>1271</v>
      </c>
      <c r="N1908">
        <v>320</v>
      </c>
      <c r="O1908" t="s">
        <v>167</v>
      </c>
      <c r="P1908" t="s">
        <v>164</v>
      </c>
      <c r="Q1908" t="s">
        <v>166</v>
      </c>
      <c r="R1908" t="s">
        <v>164</v>
      </c>
      <c r="S1908" t="s">
        <v>1891</v>
      </c>
      <c r="T1908" t="s">
        <v>164</v>
      </c>
      <c r="U1908" t="s">
        <v>164</v>
      </c>
      <c r="V1908" s="17">
        <v>43956</v>
      </c>
      <c r="W1908" t="s">
        <v>0</v>
      </c>
      <c r="X1908">
        <v>14</v>
      </c>
      <c r="Y1908">
        <v>14</v>
      </c>
      <c r="Z1908" t="s">
        <v>163</v>
      </c>
      <c r="AA1908" t="s">
        <v>162</v>
      </c>
    </row>
    <row r="1909" spans="1:27" x14ac:dyDescent="0.2">
      <c r="A1909">
        <v>1907</v>
      </c>
      <c r="B1909" t="s">
        <v>0</v>
      </c>
      <c r="C1909" t="s">
        <v>1890</v>
      </c>
      <c r="D1909" t="s">
        <v>164</v>
      </c>
      <c r="E1909">
        <v>51.776600000000002</v>
      </c>
      <c r="F1909">
        <v>-117.813999999999</v>
      </c>
      <c r="G1909">
        <v>2003</v>
      </c>
      <c r="H1909">
        <v>8</v>
      </c>
      <c r="I1909">
        <v>8</v>
      </c>
      <c r="J1909" s="17">
        <v>37841</v>
      </c>
      <c r="M1909" t="s">
        <v>1271</v>
      </c>
      <c r="N1909">
        <v>592</v>
      </c>
      <c r="O1909" t="s">
        <v>167</v>
      </c>
      <c r="P1909" t="s">
        <v>164</v>
      </c>
      <c r="Q1909" t="s">
        <v>166</v>
      </c>
      <c r="R1909" t="s">
        <v>164</v>
      </c>
      <c r="S1909" t="s">
        <v>1889</v>
      </c>
      <c r="T1909" t="s">
        <v>164</v>
      </c>
      <c r="U1909" t="s">
        <v>164</v>
      </c>
      <c r="V1909" s="17">
        <v>43956</v>
      </c>
      <c r="W1909" t="s">
        <v>0</v>
      </c>
      <c r="X1909">
        <v>14</v>
      </c>
      <c r="Y1909">
        <v>14</v>
      </c>
      <c r="Z1909" t="s">
        <v>163</v>
      </c>
      <c r="AA1909" t="s">
        <v>162</v>
      </c>
    </row>
    <row r="1910" spans="1:27" x14ac:dyDescent="0.2">
      <c r="A1910">
        <v>1908</v>
      </c>
      <c r="B1910" t="s">
        <v>0</v>
      </c>
      <c r="C1910" t="s">
        <v>1888</v>
      </c>
      <c r="D1910" t="s">
        <v>164</v>
      </c>
      <c r="E1910">
        <v>51.987699999999897</v>
      </c>
      <c r="F1910">
        <v>-118.7401</v>
      </c>
      <c r="G1910">
        <v>2003</v>
      </c>
      <c r="H1910">
        <v>8</v>
      </c>
      <c r="I1910">
        <v>6</v>
      </c>
      <c r="J1910" s="17">
        <v>37839</v>
      </c>
      <c r="M1910" t="s">
        <v>1271</v>
      </c>
      <c r="N1910">
        <v>700</v>
      </c>
      <c r="O1910" t="s">
        <v>167</v>
      </c>
      <c r="P1910" t="s">
        <v>164</v>
      </c>
      <c r="Q1910" t="s">
        <v>166</v>
      </c>
      <c r="R1910" t="s">
        <v>164</v>
      </c>
      <c r="S1910" t="s">
        <v>1887</v>
      </c>
      <c r="T1910" t="s">
        <v>164</v>
      </c>
      <c r="U1910" t="s">
        <v>164</v>
      </c>
      <c r="V1910" s="17">
        <v>43956</v>
      </c>
      <c r="W1910" t="s">
        <v>0</v>
      </c>
      <c r="X1910">
        <v>14</v>
      </c>
      <c r="Y1910">
        <v>14</v>
      </c>
      <c r="Z1910" t="s">
        <v>163</v>
      </c>
      <c r="AA1910" t="s">
        <v>162</v>
      </c>
    </row>
    <row r="1911" spans="1:27" x14ac:dyDescent="0.2">
      <c r="A1911">
        <v>1909</v>
      </c>
      <c r="B1911" t="s">
        <v>0</v>
      </c>
      <c r="C1911" t="s">
        <v>1886</v>
      </c>
      <c r="D1911" t="s">
        <v>164</v>
      </c>
      <c r="E1911">
        <v>51.948</v>
      </c>
      <c r="F1911">
        <v>-118.737399999999</v>
      </c>
      <c r="G1911">
        <v>2003</v>
      </c>
      <c r="H1911">
        <v>8</v>
      </c>
      <c r="I1911">
        <v>6</v>
      </c>
      <c r="J1911" s="17">
        <v>37839</v>
      </c>
      <c r="M1911" t="s">
        <v>1271</v>
      </c>
      <c r="N1911">
        <v>702</v>
      </c>
      <c r="O1911" t="s">
        <v>167</v>
      </c>
      <c r="P1911" t="s">
        <v>164</v>
      </c>
      <c r="Q1911" t="s">
        <v>166</v>
      </c>
      <c r="R1911" t="s">
        <v>164</v>
      </c>
      <c r="S1911" t="s">
        <v>1885</v>
      </c>
      <c r="T1911" t="s">
        <v>164</v>
      </c>
      <c r="U1911" t="s">
        <v>164</v>
      </c>
      <c r="V1911" s="17">
        <v>43956</v>
      </c>
      <c r="W1911" t="s">
        <v>0</v>
      </c>
      <c r="X1911">
        <v>14</v>
      </c>
      <c r="Y1911">
        <v>14</v>
      </c>
      <c r="Z1911" t="s">
        <v>163</v>
      </c>
      <c r="AA1911" t="s">
        <v>162</v>
      </c>
    </row>
    <row r="1912" spans="1:27" x14ac:dyDescent="0.2">
      <c r="A1912">
        <v>1910</v>
      </c>
      <c r="B1912" t="s">
        <v>0</v>
      </c>
      <c r="C1912" t="s">
        <v>1884</v>
      </c>
      <c r="D1912" t="s">
        <v>164</v>
      </c>
      <c r="E1912">
        <v>51.7288</v>
      </c>
      <c r="F1912">
        <v>-118.068299999999</v>
      </c>
      <c r="G1912">
        <v>2003</v>
      </c>
      <c r="H1912">
        <v>8</v>
      </c>
      <c r="I1912">
        <v>10</v>
      </c>
      <c r="J1912" s="17">
        <v>37843</v>
      </c>
      <c r="M1912" t="s">
        <v>1271</v>
      </c>
      <c r="N1912">
        <v>225</v>
      </c>
      <c r="O1912" t="s">
        <v>167</v>
      </c>
      <c r="P1912" t="s">
        <v>164</v>
      </c>
      <c r="Q1912" t="s">
        <v>166</v>
      </c>
      <c r="R1912" t="s">
        <v>164</v>
      </c>
      <c r="S1912" t="s">
        <v>1883</v>
      </c>
      <c r="T1912" t="s">
        <v>164</v>
      </c>
      <c r="U1912" t="s">
        <v>164</v>
      </c>
      <c r="V1912" s="17">
        <v>43956</v>
      </c>
      <c r="W1912" t="s">
        <v>0</v>
      </c>
      <c r="X1912">
        <v>14</v>
      </c>
      <c r="Y1912">
        <v>14</v>
      </c>
      <c r="Z1912" t="s">
        <v>163</v>
      </c>
      <c r="AA1912" t="s">
        <v>162</v>
      </c>
    </row>
    <row r="1913" spans="1:27" x14ac:dyDescent="0.2">
      <c r="A1913">
        <v>1911</v>
      </c>
      <c r="B1913" t="s">
        <v>0</v>
      </c>
      <c r="C1913" t="s">
        <v>1882</v>
      </c>
      <c r="D1913" t="s">
        <v>164</v>
      </c>
      <c r="E1913">
        <v>51.4923</v>
      </c>
      <c r="F1913">
        <v>-118.614999999999</v>
      </c>
      <c r="G1913">
        <v>2003</v>
      </c>
      <c r="H1913">
        <v>8</v>
      </c>
      <c r="I1913">
        <v>10</v>
      </c>
      <c r="J1913" s="17">
        <v>37843</v>
      </c>
      <c r="M1913" t="s">
        <v>1271</v>
      </c>
      <c r="N1913">
        <v>1073</v>
      </c>
      <c r="O1913" t="s">
        <v>167</v>
      </c>
      <c r="P1913" t="s">
        <v>164</v>
      </c>
      <c r="Q1913" t="s">
        <v>166</v>
      </c>
      <c r="R1913" t="s">
        <v>164</v>
      </c>
      <c r="S1913" t="s">
        <v>1881</v>
      </c>
      <c r="T1913" t="s">
        <v>164</v>
      </c>
      <c r="U1913" t="s">
        <v>164</v>
      </c>
      <c r="V1913" s="17">
        <v>43956</v>
      </c>
      <c r="W1913" t="s">
        <v>0</v>
      </c>
      <c r="X1913">
        <v>14</v>
      </c>
      <c r="Y1913">
        <v>14</v>
      </c>
      <c r="Z1913" t="s">
        <v>163</v>
      </c>
      <c r="AA1913" t="s">
        <v>162</v>
      </c>
    </row>
    <row r="1914" spans="1:27" x14ac:dyDescent="0.2">
      <c r="A1914">
        <v>1912</v>
      </c>
      <c r="B1914" t="s">
        <v>0</v>
      </c>
      <c r="C1914" t="s">
        <v>1880</v>
      </c>
      <c r="D1914" t="s">
        <v>164</v>
      </c>
      <c r="E1914">
        <v>51.85</v>
      </c>
      <c r="F1914">
        <v>-118.66670000000001</v>
      </c>
      <c r="G1914">
        <v>2003</v>
      </c>
      <c r="H1914">
        <v>8</v>
      </c>
      <c r="I1914">
        <v>11</v>
      </c>
      <c r="J1914" s="17">
        <v>37844</v>
      </c>
      <c r="M1914" t="s">
        <v>1271</v>
      </c>
      <c r="N1914">
        <v>1195</v>
      </c>
      <c r="O1914" t="s">
        <v>167</v>
      </c>
      <c r="P1914" t="s">
        <v>164</v>
      </c>
      <c r="Q1914" t="s">
        <v>166</v>
      </c>
      <c r="R1914" t="s">
        <v>164</v>
      </c>
      <c r="S1914" t="s">
        <v>1879</v>
      </c>
      <c r="T1914" t="s">
        <v>164</v>
      </c>
      <c r="U1914" t="s">
        <v>164</v>
      </c>
      <c r="V1914" s="17">
        <v>43956</v>
      </c>
      <c r="W1914" t="s">
        <v>0</v>
      </c>
      <c r="X1914">
        <v>14</v>
      </c>
      <c r="Y1914">
        <v>14</v>
      </c>
      <c r="Z1914" t="s">
        <v>163</v>
      </c>
      <c r="AA1914" t="s">
        <v>162</v>
      </c>
    </row>
    <row r="1915" spans="1:27" x14ac:dyDescent="0.2">
      <c r="A1915">
        <v>1913</v>
      </c>
      <c r="B1915" t="s">
        <v>0</v>
      </c>
      <c r="C1915" t="s">
        <v>1878</v>
      </c>
      <c r="D1915" t="s">
        <v>164</v>
      </c>
      <c r="E1915">
        <v>51.487400000000001</v>
      </c>
      <c r="F1915">
        <v>-118.0147</v>
      </c>
      <c r="G1915">
        <v>2003</v>
      </c>
      <c r="H1915">
        <v>8</v>
      </c>
      <c r="I1915">
        <v>6</v>
      </c>
      <c r="J1915" s="17">
        <v>37839</v>
      </c>
      <c r="M1915" t="s">
        <v>1271</v>
      </c>
      <c r="N1915">
        <v>300</v>
      </c>
      <c r="O1915" t="s">
        <v>167</v>
      </c>
      <c r="P1915" t="s">
        <v>164</v>
      </c>
      <c r="Q1915" t="s">
        <v>166</v>
      </c>
      <c r="R1915" t="s">
        <v>164</v>
      </c>
      <c r="S1915" t="s">
        <v>1877</v>
      </c>
      <c r="T1915" t="s">
        <v>164</v>
      </c>
      <c r="U1915" t="s">
        <v>164</v>
      </c>
      <c r="V1915" s="17">
        <v>43956</v>
      </c>
      <c r="W1915" t="s">
        <v>0</v>
      </c>
      <c r="X1915">
        <v>14</v>
      </c>
      <c r="Y1915">
        <v>14</v>
      </c>
      <c r="Z1915" t="s">
        <v>163</v>
      </c>
      <c r="AA1915" t="s">
        <v>162</v>
      </c>
    </row>
    <row r="1916" spans="1:27" x14ac:dyDescent="0.2">
      <c r="A1916">
        <v>1914</v>
      </c>
      <c r="B1916" t="s">
        <v>0</v>
      </c>
      <c r="C1916" t="s">
        <v>1876</v>
      </c>
      <c r="D1916" t="s">
        <v>164</v>
      </c>
      <c r="E1916">
        <v>51.079799999999899</v>
      </c>
      <c r="F1916">
        <v>-117.5658</v>
      </c>
      <c r="G1916">
        <v>2003</v>
      </c>
      <c r="H1916">
        <v>8</v>
      </c>
      <c r="I1916">
        <v>26</v>
      </c>
      <c r="J1916" s="17">
        <v>37859</v>
      </c>
      <c r="M1916" t="s">
        <v>1271</v>
      </c>
      <c r="N1916">
        <v>200</v>
      </c>
      <c r="O1916" t="s">
        <v>167</v>
      </c>
      <c r="P1916" t="s">
        <v>164</v>
      </c>
      <c r="Q1916" t="s">
        <v>166</v>
      </c>
      <c r="R1916" t="s">
        <v>164</v>
      </c>
      <c r="S1916" t="s">
        <v>1875</v>
      </c>
      <c r="T1916" t="s">
        <v>164</v>
      </c>
      <c r="U1916" t="s">
        <v>164</v>
      </c>
      <c r="V1916" s="17">
        <v>43956</v>
      </c>
      <c r="W1916" t="s">
        <v>0</v>
      </c>
      <c r="X1916">
        <v>14</v>
      </c>
      <c r="Y1916">
        <v>14</v>
      </c>
      <c r="Z1916" t="s">
        <v>163</v>
      </c>
      <c r="AA1916" t="s">
        <v>162</v>
      </c>
    </row>
    <row r="1917" spans="1:27" x14ac:dyDescent="0.2">
      <c r="A1917">
        <v>1915</v>
      </c>
      <c r="B1917" t="s">
        <v>0</v>
      </c>
      <c r="C1917" t="s">
        <v>1874</v>
      </c>
      <c r="D1917" t="s">
        <v>164</v>
      </c>
      <c r="E1917">
        <v>52.4133</v>
      </c>
      <c r="F1917">
        <v>-120.379</v>
      </c>
      <c r="G1917">
        <v>2004</v>
      </c>
      <c r="H1917">
        <v>7</v>
      </c>
      <c r="I1917">
        <v>24</v>
      </c>
      <c r="J1917" s="17">
        <v>38192</v>
      </c>
      <c r="M1917" t="s">
        <v>1271</v>
      </c>
      <c r="N1917">
        <v>4745</v>
      </c>
      <c r="O1917" t="s">
        <v>167</v>
      </c>
      <c r="P1917" t="s">
        <v>164</v>
      </c>
      <c r="Q1917" t="s">
        <v>166</v>
      </c>
      <c r="R1917" t="s">
        <v>164</v>
      </c>
      <c r="S1917" t="s">
        <v>1873</v>
      </c>
      <c r="T1917" t="s">
        <v>164</v>
      </c>
      <c r="U1917" t="s">
        <v>164</v>
      </c>
      <c r="V1917" s="17">
        <v>43956</v>
      </c>
      <c r="W1917" t="s">
        <v>0</v>
      </c>
      <c r="X1917">
        <v>14</v>
      </c>
      <c r="Y1917">
        <v>14</v>
      </c>
      <c r="Z1917" t="s">
        <v>163</v>
      </c>
      <c r="AA1917" t="s">
        <v>162</v>
      </c>
    </row>
    <row r="1918" spans="1:27" x14ac:dyDescent="0.2">
      <c r="A1918">
        <v>1916</v>
      </c>
      <c r="B1918" t="s">
        <v>0</v>
      </c>
      <c r="C1918" t="s">
        <v>1872</v>
      </c>
      <c r="D1918" t="s">
        <v>164</v>
      </c>
      <c r="E1918">
        <v>52.522799999999897</v>
      </c>
      <c r="F1918">
        <v>-119.5847</v>
      </c>
      <c r="G1918">
        <v>2004</v>
      </c>
      <c r="H1918">
        <v>7</v>
      </c>
      <c r="I1918">
        <v>25</v>
      </c>
      <c r="J1918" s="17">
        <v>38193</v>
      </c>
      <c r="M1918" t="s">
        <v>1271</v>
      </c>
      <c r="N1918">
        <v>360</v>
      </c>
      <c r="O1918" t="s">
        <v>167</v>
      </c>
      <c r="P1918" t="s">
        <v>164</v>
      </c>
      <c r="Q1918" t="s">
        <v>166</v>
      </c>
      <c r="R1918" t="s">
        <v>164</v>
      </c>
      <c r="S1918" t="s">
        <v>1871</v>
      </c>
      <c r="T1918" t="s">
        <v>164</v>
      </c>
      <c r="U1918" t="s">
        <v>164</v>
      </c>
      <c r="V1918" s="17">
        <v>43956</v>
      </c>
      <c r="W1918" t="s">
        <v>0</v>
      </c>
      <c r="X1918">
        <v>14</v>
      </c>
      <c r="Y1918">
        <v>14</v>
      </c>
      <c r="Z1918" t="s">
        <v>163</v>
      </c>
      <c r="AA1918" t="s">
        <v>162</v>
      </c>
    </row>
    <row r="1919" spans="1:27" x14ac:dyDescent="0.2">
      <c r="A1919">
        <v>1917</v>
      </c>
      <c r="B1919" t="s">
        <v>0</v>
      </c>
      <c r="C1919" t="s">
        <v>1870</v>
      </c>
      <c r="D1919" t="s">
        <v>164</v>
      </c>
      <c r="E1919">
        <v>52.4833</v>
      </c>
      <c r="F1919">
        <v>-120.16330000000001</v>
      </c>
      <c r="G1919">
        <v>2004</v>
      </c>
      <c r="H1919">
        <v>7</v>
      </c>
      <c r="I1919">
        <v>24</v>
      </c>
      <c r="J1919" s="17">
        <v>38192</v>
      </c>
      <c r="M1919" t="s">
        <v>1271</v>
      </c>
      <c r="N1919">
        <v>360</v>
      </c>
      <c r="O1919" t="s">
        <v>167</v>
      </c>
      <c r="P1919" t="s">
        <v>164</v>
      </c>
      <c r="Q1919" t="s">
        <v>166</v>
      </c>
      <c r="R1919" t="s">
        <v>164</v>
      </c>
      <c r="S1919" t="s">
        <v>1869</v>
      </c>
      <c r="T1919" t="s">
        <v>164</v>
      </c>
      <c r="U1919" t="s">
        <v>164</v>
      </c>
      <c r="V1919" s="17">
        <v>43956</v>
      </c>
      <c r="W1919" t="s">
        <v>0</v>
      </c>
      <c r="X1919">
        <v>14</v>
      </c>
      <c r="Y1919">
        <v>14</v>
      </c>
      <c r="Z1919" t="s">
        <v>163</v>
      </c>
      <c r="AA1919" t="s">
        <v>162</v>
      </c>
    </row>
    <row r="1920" spans="1:27" x14ac:dyDescent="0.2">
      <c r="A1920">
        <v>1918</v>
      </c>
      <c r="B1920" t="s">
        <v>0</v>
      </c>
      <c r="C1920" t="s">
        <v>1868</v>
      </c>
      <c r="D1920" t="s">
        <v>164</v>
      </c>
      <c r="E1920">
        <v>52.341700000000003</v>
      </c>
      <c r="F1920">
        <v>-119.8583</v>
      </c>
      <c r="G1920">
        <v>2004</v>
      </c>
      <c r="H1920">
        <v>7</v>
      </c>
      <c r="I1920">
        <v>24</v>
      </c>
      <c r="J1920" s="17">
        <v>38192</v>
      </c>
      <c r="M1920" t="s">
        <v>1271</v>
      </c>
      <c r="N1920">
        <v>490</v>
      </c>
      <c r="O1920" t="s">
        <v>167</v>
      </c>
      <c r="P1920" t="s">
        <v>164</v>
      </c>
      <c r="Q1920" t="s">
        <v>166</v>
      </c>
      <c r="R1920" t="s">
        <v>164</v>
      </c>
      <c r="S1920" t="s">
        <v>1867</v>
      </c>
      <c r="T1920" t="s">
        <v>164</v>
      </c>
      <c r="U1920" t="s">
        <v>164</v>
      </c>
      <c r="V1920" s="17">
        <v>43956</v>
      </c>
      <c r="W1920" t="s">
        <v>0</v>
      </c>
      <c r="X1920">
        <v>14</v>
      </c>
      <c r="Y1920">
        <v>14</v>
      </c>
      <c r="Z1920" t="s">
        <v>163</v>
      </c>
      <c r="AA1920" t="s">
        <v>162</v>
      </c>
    </row>
    <row r="1921" spans="1:27" x14ac:dyDescent="0.2">
      <c r="A1921">
        <v>1919</v>
      </c>
      <c r="B1921" t="s">
        <v>0</v>
      </c>
      <c r="C1921" t="s">
        <v>1866</v>
      </c>
      <c r="D1921" t="s">
        <v>164</v>
      </c>
      <c r="E1921">
        <v>52.479100000000003</v>
      </c>
      <c r="F1921">
        <v>-120.2963</v>
      </c>
      <c r="G1921">
        <v>2004</v>
      </c>
      <c r="H1921">
        <v>7</v>
      </c>
      <c r="I1921">
        <v>24</v>
      </c>
      <c r="J1921" s="17">
        <v>38192</v>
      </c>
      <c r="M1921" t="s">
        <v>1271</v>
      </c>
      <c r="N1921">
        <v>635</v>
      </c>
      <c r="O1921" t="s">
        <v>167</v>
      </c>
      <c r="P1921" t="s">
        <v>164</v>
      </c>
      <c r="Q1921" t="s">
        <v>166</v>
      </c>
      <c r="R1921" t="s">
        <v>164</v>
      </c>
      <c r="S1921" t="s">
        <v>1865</v>
      </c>
      <c r="T1921" t="s">
        <v>164</v>
      </c>
      <c r="U1921" t="s">
        <v>164</v>
      </c>
      <c r="V1921" s="17">
        <v>43956</v>
      </c>
      <c r="W1921" t="s">
        <v>0</v>
      </c>
      <c r="X1921">
        <v>14</v>
      </c>
      <c r="Y1921">
        <v>14</v>
      </c>
      <c r="Z1921" t="s">
        <v>163</v>
      </c>
      <c r="AA1921" t="s">
        <v>162</v>
      </c>
    </row>
    <row r="1922" spans="1:27" x14ac:dyDescent="0.2">
      <c r="A1922">
        <v>1920</v>
      </c>
      <c r="B1922" t="s">
        <v>0</v>
      </c>
      <c r="C1922" t="s">
        <v>1864</v>
      </c>
      <c r="D1922" t="s">
        <v>164</v>
      </c>
      <c r="E1922">
        <v>52.477200000000003</v>
      </c>
      <c r="F1922">
        <v>-120.1272</v>
      </c>
      <c r="G1922">
        <v>2004</v>
      </c>
      <c r="H1922">
        <v>7</v>
      </c>
      <c r="I1922">
        <v>24</v>
      </c>
      <c r="J1922" s="17">
        <v>38192</v>
      </c>
      <c r="M1922" t="s">
        <v>1271</v>
      </c>
      <c r="N1922">
        <v>375</v>
      </c>
      <c r="O1922" t="s">
        <v>167</v>
      </c>
      <c r="P1922" t="s">
        <v>164</v>
      </c>
      <c r="Q1922" t="s">
        <v>166</v>
      </c>
      <c r="R1922" t="s">
        <v>164</v>
      </c>
      <c r="S1922" t="s">
        <v>1863</v>
      </c>
      <c r="T1922" t="s">
        <v>164</v>
      </c>
      <c r="U1922" t="s">
        <v>164</v>
      </c>
      <c r="V1922" s="17">
        <v>43956</v>
      </c>
      <c r="W1922" t="s">
        <v>0</v>
      </c>
      <c r="X1922">
        <v>14</v>
      </c>
      <c r="Y1922">
        <v>14</v>
      </c>
      <c r="Z1922" t="s">
        <v>163</v>
      </c>
      <c r="AA1922" t="s">
        <v>162</v>
      </c>
    </row>
    <row r="1923" spans="1:27" x14ac:dyDescent="0.2">
      <c r="A1923">
        <v>1921</v>
      </c>
      <c r="B1923" t="s">
        <v>0</v>
      </c>
      <c r="C1923" t="s">
        <v>1862</v>
      </c>
      <c r="D1923" t="s">
        <v>164</v>
      </c>
      <c r="E1923">
        <v>50.655700000000003</v>
      </c>
      <c r="F1923">
        <v>-117.08280000000001</v>
      </c>
      <c r="G1923">
        <v>2003</v>
      </c>
      <c r="H1923">
        <v>8</v>
      </c>
      <c r="I1923">
        <v>6</v>
      </c>
      <c r="J1923" s="17">
        <v>37839</v>
      </c>
      <c r="M1923" t="s">
        <v>1271</v>
      </c>
      <c r="N1923">
        <v>1087</v>
      </c>
      <c r="O1923" t="s">
        <v>167</v>
      </c>
      <c r="P1923" t="s">
        <v>164</v>
      </c>
      <c r="Q1923" t="s">
        <v>166</v>
      </c>
      <c r="R1923" t="s">
        <v>164</v>
      </c>
      <c r="S1923" t="s">
        <v>1861</v>
      </c>
      <c r="T1923" t="s">
        <v>164</v>
      </c>
      <c r="U1923" t="s">
        <v>164</v>
      </c>
      <c r="V1923" s="17">
        <v>43956</v>
      </c>
      <c r="W1923" t="s">
        <v>0</v>
      </c>
      <c r="X1923">
        <v>14</v>
      </c>
      <c r="Y1923">
        <v>14</v>
      </c>
      <c r="Z1923" t="s">
        <v>163</v>
      </c>
      <c r="AA1923" t="s">
        <v>162</v>
      </c>
    </row>
    <row r="1924" spans="1:27" x14ac:dyDescent="0.2">
      <c r="A1924">
        <v>1922</v>
      </c>
      <c r="B1924" t="s">
        <v>0</v>
      </c>
      <c r="C1924" t="s">
        <v>1860</v>
      </c>
      <c r="D1924" t="s">
        <v>164</v>
      </c>
      <c r="E1924">
        <v>50.593699999999899</v>
      </c>
      <c r="F1924">
        <v>-117.0727</v>
      </c>
      <c r="G1924">
        <v>2003</v>
      </c>
      <c r="H1924">
        <v>8</v>
      </c>
      <c r="I1924">
        <v>6</v>
      </c>
      <c r="J1924" s="17">
        <v>37839</v>
      </c>
      <c r="M1924" t="s">
        <v>1271</v>
      </c>
      <c r="N1924">
        <v>728</v>
      </c>
      <c r="O1924" t="s">
        <v>167</v>
      </c>
      <c r="P1924" t="s">
        <v>164</v>
      </c>
      <c r="Q1924" t="s">
        <v>166</v>
      </c>
      <c r="R1924" t="s">
        <v>164</v>
      </c>
      <c r="S1924" t="s">
        <v>1859</v>
      </c>
      <c r="T1924" t="s">
        <v>164</v>
      </c>
      <c r="U1924" t="s">
        <v>164</v>
      </c>
      <c r="V1924" s="17">
        <v>43956</v>
      </c>
      <c r="W1924" t="s">
        <v>0</v>
      </c>
      <c r="X1924">
        <v>14</v>
      </c>
      <c r="Y1924">
        <v>14</v>
      </c>
      <c r="Z1924" t="s">
        <v>163</v>
      </c>
      <c r="AA1924" t="s">
        <v>162</v>
      </c>
    </row>
    <row r="1925" spans="1:27" x14ac:dyDescent="0.2">
      <c r="A1925">
        <v>1923</v>
      </c>
      <c r="B1925" t="s">
        <v>0</v>
      </c>
      <c r="C1925" t="s">
        <v>1858</v>
      </c>
      <c r="D1925" t="s">
        <v>164</v>
      </c>
      <c r="E1925">
        <v>50.741700000000002</v>
      </c>
      <c r="F1925">
        <v>-117.0497</v>
      </c>
      <c r="G1925">
        <v>2003</v>
      </c>
      <c r="H1925">
        <v>8</v>
      </c>
      <c r="I1925">
        <v>6</v>
      </c>
      <c r="J1925" s="17">
        <v>37839</v>
      </c>
      <c r="M1925" t="s">
        <v>1271</v>
      </c>
      <c r="N1925">
        <v>2009</v>
      </c>
      <c r="O1925" t="s">
        <v>167</v>
      </c>
      <c r="P1925" t="s">
        <v>164</v>
      </c>
      <c r="Q1925" t="s">
        <v>166</v>
      </c>
      <c r="R1925" t="s">
        <v>164</v>
      </c>
      <c r="S1925" t="s">
        <v>1857</v>
      </c>
      <c r="T1925" t="s">
        <v>164</v>
      </c>
      <c r="U1925" t="s">
        <v>164</v>
      </c>
      <c r="V1925" s="17">
        <v>43956</v>
      </c>
      <c r="W1925" t="s">
        <v>0</v>
      </c>
      <c r="X1925">
        <v>14</v>
      </c>
      <c r="Y1925">
        <v>14</v>
      </c>
      <c r="Z1925" t="s">
        <v>163</v>
      </c>
      <c r="AA1925" t="s">
        <v>162</v>
      </c>
    </row>
    <row r="1926" spans="1:27" x14ac:dyDescent="0.2">
      <c r="A1926">
        <v>1924</v>
      </c>
      <c r="B1926" t="s">
        <v>0</v>
      </c>
      <c r="C1926" t="s">
        <v>1856</v>
      </c>
      <c r="D1926" t="s">
        <v>164</v>
      </c>
      <c r="E1926">
        <v>50.5657</v>
      </c>
      <c r="F1926">
        <v>-117.1152</v>
      </c>
      <c r="G1926">
        <v>2003</v>
      </c>
      <c r="H1926">
        <v>8</v>
      </c>
      <c r="I1926">
        <v>6</v>
      </c>
      <c r="J1926" s="17">
        <v>37839</v>
      </c>
      <c r="M1926" t="s">
        <v>1271</v>
      </c>
      <c r="N1926">
        <v>789</v>
      </c>
      <c r="O1926" t="s">
        <v>167</v>
      </c>
      <c r="P1926" t="s">
        <v>164</v>
      </c>
      <c r="Q1926" t="s">
        <v>166</v>
      </c>
      <c r="R1926" t="s">
        <v>164</v>
      </c>
      <c r="S1926" t="s">
        <v>1855</v>
      </c>
      <c r="T1926" t="s">
        <v>164</v>
      </c>
      <c r="U1926" t="s">
        <v>164</v>
      </c>
      <c r="V1926" s="17">
        <v>43956</v>
      </c>
      <c r="W1926" t="s">
        <v>0</v>
      </c>
      <c r="X1926">
        <v>14</v>
      </c>
      <c r="Y1926">
        <v>14</v>
      </c>
      <c r="Z1926" t="s">
        <v>163</v>
      </c>
      <c r="AA1926" t="s">
        <v>162</v>
      </c>
    </row>
    <row r="1927" spans="1:27" x14ac:dyDescent="0.2">
      <c r="A1927">
        <v>1925</v>
      </c>
      <c r="B1927" t="s">
        <v>0</v>
      </c>
      <c r="C1927" t="s">
        <v>1854</v>
      </c>
      <c r="D1927" t="s">
        <v>164</v>
      </c>
      <c r="E1927">
        <v>50.511699999999898</v>
      </c>
      <c r="F1927">
        <v>-117.1404</v>
      </c>
      <c r="G1927">
        <v>2003</v>
      </c>
      <c r="H1927">
        <v>8</v>
      </c>
      <c r="I1927">
        <v>6</v>
      </c>
      <c r="J1927" s="17">
        <v>37839</v>
      </c>
      <c r="M1927" t="s">
        <v>1271</v>
      </c>
      <c r="N1927">
        <v>3869</v>
      </c>
      <c r="O1927" t="s">
        <v>167</v>
      </c>
      <c r="P1927" t="s">
        <v>164</v>
      </c>
      <c r="Q1927" t="s">
        <v>166</v>
      </c>
      <c r="R1927" t="s">
        <v>164</v>
      </c>
      <c r="S1927" t="s">
        <v>1853</v>
      </c>
      <c r="T1927" t="s">
        <v>164</v>
      </c>
      <c r="U1927" t="s">
        <v>164</v>
      </c>
      <c r="V1927" s="17">
        <v>43956</v>
      </c>
      <c r="W1927" t="s">
        <v>0</v>
      </c>
      <c r="X1927">
        <v>14</v>
      </c>
      <c r="Y1927">
        <v>14</v>
      </c>
      <c r="Z1927" t="s">
        <v>163</v>
      </c>
      <c r="AA1927" t="s">
        <v>162</v>
      </c>
    </row>
    <row r="1928" spans="1:27" x14ac:dyDescent="0.2">
      <c r="A1928">
        <v>1926</v>
      </c>
      <c r="B1928" t="s">
        <v>0</v>
      </c>
      <c r="C1928" t="s">
        <v>1852</v>
      </c>
      <c r="D1928" t="s">
        <v>164</v>
      </c>
      <c r="E1928">
        <v>52.033000000000001</v>
      </c>
      <c r="F1928">
        <v>-118.7663</v>
      </c>
      <c r="G1928">
        <v>2006</v>
      </c>
      <c r="H1928">
        <v>6</v>
      </c>
      <c r="I1928">
        <v>13</v>
      </c>
      <c r="J1928" s="17">
        <v>38881</v>
      </c>
      <c r="M1928" t="s">
        <v>1271</v>
      </c>
      <c r="N1928">
        <v>220</v>
      </c>
      <c r="O1928" t="s">
        <v>167</v>
      </c>
      <c r="P1928" t="s">
        <v>164</v>
      </c>
      <c r="Q1928" t="s">
        <v>166</v>
      </c>
      <c r="R1928" t="s">
        <v>164</v>
      </c>
      <c r="S1928" t="s">
        <v>1851</v>
      </c>
      <c r="T1928" t="s">
        <v>164</v>
      </c>
      <c r="U1928" t="s">
        <v>164</v>
      </c>
      <c r="V1928" s="17">
        <v>43956</v>
      </c>
      <c r="W1928" t="s">
        <v>0</v>
      </c>
      <c r="X1928">
        <v>14</v>
      </c>
      <c r="Y1928">
        <v>14</v>
      </c>
      <c r="Z1928" t="s">
        <v>163</v>
      </c>
      <c r="AA1928" t="s">
        <v>162</v>
      </c>
    </row>
    <row r="1929" spans="1:27" x14ac:dyDescent="0.2">
      <c r="A1929">
        <v>1927</v>
      </c>
      <c r="B1929" t="s">
        <v>0</v>
      </c>
      <c r="C1929" t="s">
        <v>1850</v>
      </c>
      <c r="D1929" t="s">
        <v>164</v>
      </c>
      <c r="E1929">
        <v>51.610399999999899</v>
      </c>
      <c r="F1929">
        <v>-118.293499999999</v>
      </c>
      <c r="G1929">
        <v>2006</v>
      </c>
      <c r="H1929">
        <v>7</v>
      </c>
      <c r="I1929">
        <v>23</v>
      </c>
      <c r="J1929" s="17">
        <v>38921</v>
      </c>
      <c r="M1929" t="s">
        <v>1271</v>
      </c>
      <c r="N1929">
        <v>245</v>
      </c>
      <c r="O1929" t="s">
        <v>167</v>
      </c>
      <c r="P1929" t="s">
        <v>164</v>
      </c>
      <c r="Q1929" t="s">
        <v>166</v>
      </c>
      <c r="R1929" t="s">
        <v>164</v>
      </c>
      <c r="S1929" t="s">
        <v>1849</v>
      </c>
      <c r="T1929" t="s">
        <v>164</v>
      </c>
      <c r="U1929" t="s">
        <v>164</v>
      </c>
      <c r="V1929" s="17">
        <v>43956</v>
      </c>
      <c r="W1929" t="s">
        <v>0</v>
      </c>
      <c r="X1929">
        <v>14</v>
      </c>
      <c r="Y1929">
        <v>14</v>
      </c>
      <c r="Z1929" t="s">
        <v>163</v>
      </c>
      <c r="AA1929" t="s">
        <v>162</v>
      </c>
    </row>
    <row r="1930" spans="1:27" x14ac:dyDescent="0.2">
      <c r="A1930">
        <v>1928</v>
      </c>
      <c r="B1930" t="s">
        <v>0</v>
      </c>
      <c r="C1930" t="s">
        <v>1848</v>
      </c>
      <c r="D1930" t="s">
        <v>164</v>
      </c>
      <c r="E1930">
        <v>51.223500000000001</v>
      </c>
      <c r="F1930">
        <v>-118.0843</v>
      </c>
      <c r="G1930">
        <v>2006</v>
      </c>
      <c r="H1930">
        <v>7</v>
      </c>
      <c r="I1930">
        <v>9</v>
      </c>
      <c r="J1930" s="17">
        <v>38907</v>
      </c>
      <c r="M1930" t="s">
        <v>1271</v>
      </c>
      <c r="N1930">
        <v>220</v>
      </c>
      <c r="O1930" t="s">
        <v>167</v>
      </c>
      <c r="P1930" t="s">
        <v>164</v>
      </c>
      <c r="Q1930" t="s">
        <v>166</v>
      </c>
      <c r="R1930" t="s">
        <v>164</v>
      </c>
      <c r="S1930" t="s">
        <v>1847</v>
      </c>
      <c r="T1930" t="s">
        <v>164</v>
      </c>
      <c r="U1930" t="s">
        <v>164</v>
      </c>
      <c r="V1930" s="17">
        <v>43956</v>
      </c>
      <c r="W1930" t="s">
        <v>0</v>
      </c>
      <c r="X1930">
        <v>14</v>
      </c>
      <c r="Y1930">
        <v>14</v>
      </c>
      <c r="Z1930" t="s">
        <v>163</v>
      </c>
      <c r="AA1930" t="s">
        <v>162</v>
      </c>
    </row>
    <row r="1931" spans="1:27" x14ac:dyDescent="0.2">
      <c r="A1931">
        <v>1929</v>
      </c>
      <c r="B1931" t="s">
        <v>0</v>
      </c>
      <c r="C1931" t="s">
        <v>1846</v>
      </c>
      <c r="D1931" t="s">
        <v>164</v>
      </c>
      <c r="E1931">
        <v>51.8021999999999</v>
      </c>
      <c r="F1931">
        <v>-118.7689</v>
      </c>
      <c r="G1931">
        <v>2006</v>
      </c>
      <c r="H1931">
        <v>8</v>
      </c>
      <c r="I1931">
        <v>14</v>
      </c>
      <c r="J1931" s="17">
        <v>38943</v>
      </c>
      <c r="M1931" t="s">
        <v>1271</v>
      </c>
      <c r="N1931">
        <v>470</v>
      </c>
      <c r="O1931" t="s">
        <v>167</v>
      </c>
      <c r="P1931" t="s">
        <v>164</v>
      </c>
      <c r="Q1931" t="s">
        <v>166</v>
      </c>
      <c r="R1931" t="s">
        <v>164</v>
      </c>
      <c r="S1931" t="s">
        <v>1845</v>
      </c>
      <c r="T1931" t="s">
        <v>164</v>
      </c>
      <c r="U1931" t="s">
        <v>164</v>
      </c>
      <c r="V1931" s="17">
        <v>43956</v>
      </c>
      <c r="W1931" t="s">
        <v>0</v>
      </c>
      <c r="X1931">
        <v>14</v>
      </c>
      <c r="Y1931">
        <v>14</v>
      </c>
      <c r="Z1931" t="s">
        <v>163</v>
      </c>
      <c r="AA1931" t="s">
        <v>162</v>
      </c>
    </row>
    <row r="1932" spans="1:27" x14ac:dyDescent="0.2">
      <c r="A1932">
        <v>1930</v>
      </c>
      <c r="B1932" t="s">
        <v>0</v>
      </c>
      <c r="C1932" t="s">
        <v>1844</v>
      </c>
      <c r="D1932" t="s">
        <v>164</v>
      </c>
      <c r="E1932">
        <v>50.767200000000003</v>
      </c>
      <c r="F1932">
        <v>-117.8858</v>
      </c>
      <c r="G1932">
        <v>2006</v>
      </c>
      <c r="H1932">
        <v>8</v>
      </c>
      <c r="I1932">
        <v>22</v>
      </c>
      <c r="J1932" s="17">
        <v>38951</v>
      </c>
      <c r="M1932" t="s">
        <v>1271</v>
      </c>
      <c r="N1932">
        <v>206</v>
      </c>
      <c r="O1932" t="s">
        <v>167</v>
      </c>
      <c r="P1932" t="s">
        <v>164</v>
      </c>
      <c r="Q1932" t="s">
        <v>166</v>
      </c>
      <c r="R1932" t="s">
        <v>164</v>
      </c>
      <c r="S1932" t="s">
        <v>1843</v>
      </c>
      <c r="T1932" t="s">
        <v>164</v>
      </c>
      <c r="U1932" t="s">
        <v>164</v>
      </c>
      <c r="V1932" s="17">
        <v>43956</v>
      </c>
      <c r="W1932" t="s">
        <v>0</v>
      </c>
      <c r="X1932">
        <v>14</v>
      </c>
      <c r="Y1932">
        <v>14</v>
      </c>
      <c r="Z1932" t="s">
        <v>163</v>
      </c>
      <c r="AA1932" t="s">
        <v>162</v>
      </c>
    </row>
    <row r="1933" spans="1:27" x14ac:dyDescent="0.2">
      <c r="A1933">
        <v>1931</v>
      </c>
      <c r="B1933" t="s">
        <v>0</v>
      </c>
      <c r="C1933" t="s">
        <v>1842</v>
      </c>
      <c r="D1933" t="s">
        <v>164</v>
      </c>
      <c r="E1933">
        <v>53.053199999999897</v>
      </c>
      <c r="F1933">
        <v>-121.0061</v>
      </c>
      <c r="G1933">
        <v>2006</v>
      </c>
      <c r="H1933">
        <v>9</v>
      </c>
      <c r="I1933">
        <v>4</v>
      </c>
      <c r="J1933" s="17">
        <v>38964</v>
      </c>
      <c r="M1933" t="s">
        <v>1271</v>
      </c>
      <c r="N1933">
        <v>510</v>
      </c>
      <c r="O1933" t="s">
        <v>167</v>
      </c>
      <c r="P1933" t="s">
        <v>164</v>
      </c>
      <c r="Q1933" t="s">
        <v>166</v>
      </c>
      <c r="R1933" t="s">
        <v>164</v>
      </c>
      <c r="S1933" t="s">
        <v>1841</v>
      </c>
      <c r="T1933" t="s">
        <v>164</v>
      </c>
      <c r="U1933" t="s">
        <v>164</v>
      </c>
      <c r="V1933" s="17">
        <v>43956</v>
      </c>
      <c r="W1933" t="s">
        <v>0</v>
      </c>
      <c r="X1933">
        <v>14</v>
      </c>
      <c r="Y1933">
        <v>14</v>
      </c>
      <c r="Z1933" t="s">
        <v>163</v>
      </c>
      <c r="AA1933" t="s">
        <v>162</v>
      </c>
    </row>
    <row r="1934" spans="1:27" x14ac:dyDescent="0.2">
      <c r="A1934">
        <v>1932</v>
      </c>
      <c r="B1934" t="s">
        <v>0</v>
      </c>
      <c r="C1934" t="s">
        <v>1840</v>
      </c>
      <c r="D1934" t="s">
        <v>164</v>
      </c>
      <c r="E1934">
        <v>53.552799999999898</v>
      </c>
      <c r="F1934">
        <v>-124.2176</v>
      </c>
      <c r="G1934">
        <v>2004</v>
      </c>
      <c r="H1934">
        <v>6</v>
      </c>
      <c r="I1934">
        <v>22</v>
      </c>
      <c r="J1934" s="17">
        <v>38160</v>
      </c>
      <c r="M1934" t="s">
        <v>1271</v>
      </c>
      <c r="N1934">
        <v>1821</v>
      </c>
      <c r="O1934" t="s">
        <v>167</v>
      </c>
      <c r="P1934" t="s">
        <v>164</v>
      </c>
      <c r="Q1934" t="s">
        <v>166</v>
      </c>
      <c r="R1934" t="s">
        <v>164</v>
      </c>
      <c r="S1934" t="s">
        <v>1839</v>
      </c>
      <c r="T1934" t="s">
        <v>164</v>
      </c>
      <c r="U1934" t="s">
        <v>164</v>
      </c>
      <c r="V1934" s="17">
        <v>43956</v>
      </c>
      <c r="W1934" t="s">
        <v>0</v>
      </c>
      <c r="X1934">
        <v>14</v>
      </c>
      <c r="Y1934">
        <v>14</v>
      </c>
      <c r="Z1934" t="s">
        <v>163</v>
      </c>
      <c r="AA1934" t="s">
        <v>162</v>
      </c>
    </row>
    <row r="1935" spans="1:27" x14ac:dyDescent="0.2">
      <c r="A1935">
        <v>1933</v>
      </c>
      <c r="B1935" t="s">
        <v>0</v>
      </c>
      <c r="C1935" t="s">
        <v>1838</v>
      </c>
      <c r="D1935" t="s">
        <v>164</v>
      </c>
      <c r="E1935">
        <v>53.465800000000002</v>
      </c>
      <c r="F1935">
        <v>-124.3582</v>
      </c>
      <c r="G1935">
        <v>2004</v>
      </c>
      <c r="H1935">
        <v>8</v>
      </c>
      <c r="I1935">
        <v>17</v>
      </c>
      <c r="J1935" s="17">
        <v>38216</v>
      </c>
      <c r="M1935" t="s">
        <v>1271</v>
      </c>
      <c r="N1935">
        <v>369.1</v>
      </c>
      <c r="O1935" t="s">
        <v>167</v>
      </c>
      <c r="P1935" t="s">
        <v>164</v>
      </c>
      <c r="Q1935" t="s">
        <v>166</v>
      </c>
      <c r="R1935" t="s">
        <v>164</v>
      </c>
      <c r="S1935" t="s">
        <v>1837</v>
      </c>
      <c r="T1935" t="s">
        <v>164</v>
      </c>
      <c r="U1935" t="s">
        <v>164</v>
      </c>
      <c r="V1935" s="17">
        <v>43956</v>
      </c>
      <c r="W1935" t="s">
        <v>0</v>
      </c>
      <c r="X1935">
        <v>14</v>
      </c>
      <c r="Y1935">
        <v>14</v>
      </c>
      <c r="Z1935" t="s">
        <v>163</v>
      </c>
      <c r="AA1935" t="s">
        <v>162</v>
      </c>
    </row>
    <row r="1936" spans="1:27" x14ac:dyDescent="0.2">
      <c r="A1936">
        <v>1934</v>
      </c>
      <c r="B1936" t="s">
        <v>0</v>
      </c>
      <c r="C1936" t="s">
        <v>1836</v>
      </c>
      <c r="D1936" t="s">
        <v>164</v>
      </c>
      <c r="E1936">
        <v>52.881700000000002</v>
      </c>
      <c r="F1936">
        <v>-125.55670000000001</v>
      </c>
      <c r="G1936">
        <v>2006</v>
      </c>
      <c r="H1936">
        <v>7</v>
      </c>
      <c r="I1936">
        <v>2</v>
      </c>
      <c r="J1936" s="17">
        <v>38900</v>
      </c>
      <c r="M1936" t="s">
        <v>1271</v>
      </c>
      <c r="N1936">
        <v>10960.5</v>
      </c>
      <c r="O1936" t="s">
        <v>167</v>
      </c>
      <c r="P1936" t="s">
        <v>164</v>
      </c>
      <c r="Q1936" t="s">
        <v>166</v>
      </c>
      <c r="R1936" t="s">
        <v>164</v>
      </c>
      <c r="S1936" t="s">
        <v>1835</v>
      </c>
      <c r="T1936" t="s">
        <v>164</v>
      </c>
      <c r="U1936" t="s">
        <v>164</v>
      </c>
      <c r="V1936" s="17">
        <v>43956</v>
      </c>
      <c r="W1936" t="s">
        <v>0</v>
      </c>
      <c r="X1936">
        <v>14</v>
      </c>
      <c r="Y1936">
        <v>14</v>
      </c>
      <c r="Z1936" t="s">
        <v>163</v>
      </c>
      <c r="AA1936" t="s">
        <v>162</v>
      </c>
    </row>
    <row r="1937" spans="1:27" x14ac:dyDescent="0.2">
      <c r="A1937">
        <v>1935</v>
      </c>
      <c r="B1937" t="s">
        <v>0</v>
      </c>
      <c r="C1937" t="s">
        <v>1834</v>
      </c>
      <c r="D1937" t="s">
        <v>164</v>
      </c>
      <c r="E1937">
        <v>52.936700000000002</v>
      </c>
      <c r="F1937">
        <v>-125.52</v>
      </c>
      <c r="G1937">
        <v>2006</v>
      </c>
      <c r="H1937">
        <v>7</v>
      </c>
      <c r="I1937">
        <v>2</v>
      </c>
      <c r="J1937" s="17">
        <v>38900</v>
      </c>
      <c r="M1937" t="s">
        <v>1271</v>
      </c>
      <c r="N1937">
        <v>1160</v>
      </c>
      <c r="O1937" t="s">
        <v>167</v>
      </c>
      <c r="P1937" t="s">
        <v>164</v>
      </c>
      <c r="Q1937" t="s">
        <v>166</v>
      </c>
      <c r="R1937" t="s">
        <v>164</v>
      </c>
      <c r="S1937" t="s">
        <v>1833</v>
      </c>
      <c r="T1937" t="s">
        <v>164</v>
      </c>
      <c r="U1937" t="s">
        <v>164</v>
      </c>
      <c r="V1937" s="17">
        <v>43956</v>
      </c>
      <c r="W1937" t="s">
        <v>0</v>
      </c>
      <c r="X1937">
        <v>14</v>
      </c>
      <c r="Y1937">
        <v>14</v>
      </c>
      <c r="Z1937" t="s">
        <v>163</v>
      </c>
      <c r="AA1937" t="s">
        <v>162</v>
      </c>
    </row>
    <row r="1938" spans="1:27" x14ac:dyDescent="0.2">
      <c r="A1938">
        <v>1936</v>
      </c>
      <c r="B1938" t="s">
        <v>0</v>
      </c>
      <c r="C1938" t="s">
        <v>1832</v>
      </c>
      <c r="D1938" t="s">
        <v>164</v>
      </c>
      <c r="E1938">
        <v>53.0536999999999</v>
      </c>
      <c r="F1938">
        <v>-123.3729</v>
      </c>
      <c r="G1938">
        <v>2006</v>
      </c>
      <c r="H1938">
        <v>7</v>
      </c>
      <c r="I1938">
        <v>2</v>
      </c>
      <c r="J1938" s="17">
        <v>38900</v>
      </c>
      <c r="M1938" t="s">
        <v>1271</v>
      </c>
      <c r="N1938">
        <v>8524</v>
      </c>
      <c r="O1938" t="s">
        <v>167</v>
      </c>
      <c r="P1938" t="s">
        <v>164</v>
      </c>
      <c r="Q1938" t="s">
        <v>166</v>
      </c>
      <c r="R1938" t="s">
        <v>164</v>
      </c>
      <c r="S1938" t="s">
        <v>1831</v>
      </c>
      <c r="T1938" t="s">
        <v>164</v>
      </c>
      <c r="U1938" t="s">
        <v>164</v>
      </c>
      <c r="V1938" s="17">
        <v>43956</v>
      </c>
      <c r="W1938" t="s">
        <v>0</v>
      </c>
      <c r="X1938">
        <v>14</v>
      </c>
      <c r="Y1938">
        <v>14</v>
      </c>
      <c r="Z1938" t="s">
        <v>163</v>
      </c>
      <c r="AA1938" t="s">
        <v>162</v>
      </c>
    </row>
    <row r="1939" spans="1:27" x14ac:dyDescent="0.2">
      <c r="A1939">
        <v>1937</v>
      </c>
      <c r="B1939" t="s">
        <v>0</v>
      </c>
      <c r="C1939" t="s">
        <v>1830</v>
      </c>
      <c r="D1939" t="s">
        <v>164</v>
      </c>
      <c r="E1939">
        <v>53.1482999999999</v>
      </c>
      <c r="F1939">
        <v>-124.116699999999</v>
      </c>
      <c r="G1939">
        <v>2006</v>
      </c>
      <c r="H1939">
        <v>7</v>
      </c>
      <c r="I1939">
        <v>2</v>
      </c>
      <c r="J1939" s="17">
        <v>38900</v>
      </c>
      <c r="M1939" t="s">
        <v>1271</v>
      </c>
      <c r="N1939">
        <v>11500</v>
      </c>
      <c r="O1939" t="s">
        <v>167</v>
      </c>
      <c r="P1939" t="s">
        <v>164</v>
      </c>
      <c r="Q1939" t="s">
        <v>166</v>
      </c>
      <c r="R1939" t="s">
        <v>164</v>
      </c>
      <c r="S1939" t="s">
        <v>1829</v>
      </c>
      <c r="T1939" t="s">
        <v>164</v>
      </c>
      <c r="U1939" t="s">
        <v>164</v>
      </c>
      <c r="V1939" s="17">
        <v>43956</v>
      </c>
      <c r="W1939" t="s">
        <v>0</v>
      </c>
      <c r="X1939">
        <v>14</v>
      </c>
      <c r="Y1939">
        <v>14</v>
      </c>
      <c r="Z1939" t="s">
        <v>163</v>
      </c>
      <c r="AA1939" t="s">
        <v>162</v>
      </c>
    </row>
    <row r="1940" spans="1:27" x14ac:dyDescent="0.2">
      <c r="A1940">
        <v>1938</v>
      </c>
      <c r="B1940" t="s">
        <v>0</v>
      </c>
      <c r="C1940" t="s">
        <v>1828</v>
      </c>
      <c r="D1940" t="s">
        <v>164</v>
      </c>
      <c r="E1940">
        <v>52.946599999999897</v>
      </c>
      <c r="F1940">
        <v>-123.9884</v>
      </c>
      <c r="G1940">
        <v>2006</v>
      </c>
      <c r="H1940">
        <v>7</v>
      </c>
      <c r="I1940">
        <v>4</v>
      </c>
      <c r="J1940" s="17">
        <v>38902</v>
      </c>
      <c r="M1940" t="s">
        <v>1271</v>
      </c>
      <c r="N1940">
        <v>1315</v>
      </c>
      <c r="O1940" t="s">
        <v>167</v>
      </c>
      <c r="P1940" t="s">
        <v>164</v>
      </c>
      <c r="Q1940" t="s">
        <v>166</v>
      </c>
      <c r="R1940" t="s">
        <v>164</v>
      </c>
      <c r="S1940" t="s">
        <v>1827</v>
      </c>
      <c r="T1940" t="s">
        <v>164</v>
      </c>
      <c r="U1940" t="s">
        <v>164</v>
      </c>
      <c r="V1940" s="17">
        <v>43956</v>
      </c>
      <c r="W1940" t="s">
        <v>0</v>
      </c>
      <c r="X1940">
        <v>14</v>
      </c>
      <c r="Y1940">
        <v>14</v>
      </c>
      <c r="Z1940" t="s">
        <v>163</v>
      </c>
      <c r="AA1940" t="s">
        <v>162</v>
      </c>
    </row>
    <row r="1941" spans="1:27" x14ac:dyDescent="0.2">
      <c r="A1941">
        <v>1939</v>
      </c>
      <c r="B1941" t="s">
        <v>0</v>
      </c>
      <c r="C1941" t="s">
        <v>1826</v>
      </c>
      <c r="D1941" t="s">
        <v>164</v>
      </c>
      <c r="E1941">
        <v>52.472700000000003</v>
      </c>
      <c r="F1941">
        <v>-120.7872</v>
      </c>
      <c r="G1941">
        <v>2006</v>
      </c>
      <c r="H1941">
        <v>9</v>
      </c>
      <c r="I1941">
        <v>4</v>
      </c>
      <c r="J1941" s="17">
        <v>38964</v>
      </c>
      <c r="M1941" t="s">
        <v>1271</v>
      </c>
      <c r="N1941">
        <v>200</v>
      </c>
      <c r="O1941" t="s">
        <v>167</v>
      </c>
      <c r="P1941" t="s">
        <v>164</v>
      </c>
      <c r="Q1941" t="s">
        <v>166</v>
      </c>
      <c r="R1941" t="s">
        <v>164</v>
      </c>
      <c r="S1941" t="s">
        <v>1825</v>
      </c>
      <c r="T1941" t="s">
        <v>164</v>
      </c>
      <c r="U1941" t="s">
        <v>164</v>
      </c>
      <c r="V1941" s="17">
        <v>43956</v>
      </c>
      <c r="W1941" t="s">
        <v>0</v>
      </c>
      <c r="X1941">
        <v>14</v>
      </c>
      <c r="Y1941">
        <v>14</v>
      </c>
      <c r="Z1941" t="s">
        <v>163</v>
      </c>
      <c r="AA1941" t="s">
        <v>162</v>
      </c>
    </row>
    <row r="1942" spans="1:27" x14ac:dyDescent="0.2">
      <c r="A1942">
        <v>1940</v>
      </c>
      <c r="B1942" t="s">
        <v>0</v>
      </c>
      <c r="C1942" t="s">
        <v>1824</v>
      </c>
      <c r="D1942" t="s">
        <v>164</v>
      </c>
      <c r="E1942">
        <v>52.589199999999899</v>
      </c>
      <c r="F1942">
        <v>-120.6885</v>
      </c>
      <c r="G1942">
        <v>2006</v>
      </c>
      <c r="H1942">
        <v>9</v>
      </c>
      <c r="I1942">
        <v>4</v>
      </c>
      <c r="J1942" s="17">
        <v>38964</v>
      </c>
      <c r="M1942" t="s">
        <v>1271</v>
      </c>
      <c r="N1942">
        <v>500</v>
      </c>
      <c r="O1942" t="s">
        <v>167</v>
      </c>
      <c r="P1942" t="s">
        <v>164</v>
      </c>
      <c r="Q1942" t="s">
        <v>166</v>
      </c>
      <c r="R1942" t="s">
        <v>164</v>
      </c>
      <c r="S1942" t="s">
        <v>1823</v>
      </c>
      <c r="T1942" t="s">
        <v>164</v>
      </c>
      <c r="U1942" t="s">
        <v>164</v>
      </c>
      <c r="V1942" s="17">
        <v>43956</v>
      </c>
      <c r="W1942" t="s">
        <v>0</v>
      </c>
      <c r="X1942">
        <v>14</v>
      </c>
      <c r="Y1942">
        <v>14</v>
      </c>
      <c r="Z1942" t="s">
        <v>163</v>
      </c>
      <c r="AA1942" t="s">
        <v>162</v>
      </c>
    </row>
    <row r="1943" spans="1:27" x14ac:dyDescent="0.2">
      <c r="A1943">
        <v>1941</v>
      </c>
      <c r="B1943" t="s">
        <v>0</v>
      </c>
      <c r="C1943" t="s">
        <v>1822</v>
      </c>
      <c r="D1943" t="s">
        <v>164</v>
      </c>
      <c r="E1943">
        <v>52.740099999999899</v>
      </c>
      <c r="F1943">
        <v>-120.492</v>
      </c>
      <c r="G1943">
        <v>2006</v>
      </c>
      <c r="H1943">
        <v>9</v>
      </c>
      <c r="I1943">
        <v>4</v>
      </c>
      <c r="J1943" s="17">
        <v>38964</v>
      </c>
      <c r="M1943" t="s">
        <v>1271</v>
      </c>
      <c r="N1943">
        <v>325</v>
      </c>
      <c r="O1943" t="s">
        <v>167</v>
      </c>
      <c r="P1943" t="s">
        <v>164</v>
      </c>
      <c r="Q1943" t="s">
        <v>166</v>
      </c>
      <c r="R1943" t="s">
        <v>164</v>
      </c>
      <c r="S1943" t="s">
        <v>1821</v>
      </c>
      <c r="T1943" t="s">
        <v>164</v>
      </c>
      <c r="U1943" t="s">
        <v>164</v>
      </c>
      <c r="V1943" s="17">
        <v>43956</v>
      </c>
      <c r="W1943" t="s">
        <v>0</v>
      </c>
      <c r="X1943">
        <v>14</v>
      </c>
      <c r="Y1943">
        <v>14</v>
      </c>
      <c r="Z1943" t="s">
        <v>163</v>
      </c>
      <c r="AA1943" t="s">
        <v>162</v>
      </c>
    </row>
    <row r="1944" spans="1:27" x14ac:dyDescent="0.2">
      <c r="A1944">
        <v>1942</v>
      </c>
      <c r="B1944" t="s">
        <v>0</v>
      </c>
      <c r="C1944" t="s">
        <v>1820</v>
      </c>
      <c r="D1944" t="s">
        <v>164</v>
      </c>
      <c r="E1944">
        <v>52.127699999999898</v>
      </c>
      <c r="F1944">
        <v>-125.1375</v>
      </c>
      <c r="G1944">
        <v>2004</v>
      </c>
      <c r="H1944">
        <v>6</v>
      </c>
      <c r="I1944">
        <v>20</v>
      </c>
      <c r="J1944" s="17">
        <v>38158</v>
      </c>
      <c r="M1944" t="s">
        <v>1271</v>
      </c>
      <c r="N1944">
        <v>456.39999999999901</v>
      </c>
      <c r="O1944" t="s">
        <v>167</v>
      </c>
      <c r="P1944" t="s">
        <v>164</v>
      </c>
      <c r="Q1944" t="s">
        <v>166</v>
      </c>
      <c r="R1944" t="s">
        <v>164</v>
      </c>
      <c r="S1944" t="s">
        <v>1819</v>
      </c>
      <c r="T1944" t="s">
        <v>164</v>
      </c>
      <c r="U1944" t="s">
        <v>164</v>
      </c>
      <c r="V1944" s="17">
        <v>43956</v>
      </c>
      <c r="W1944" t="s">
        <v>0</v>
      </c>
      <c r="X1944">
        <v>14</v>
      </c>
      <c r="Y1944">
        <v>14</v>
      </c>
      <c r="Z1944" t="s">
        <v>163</v>
      </c>
      <c r="AA1944" t="s">
        <v>162</v>
      </c>
    </row>
    <row r="1945" spans="1:27" x14ac:dyDescent="0.2">
      <c r="A1945">
        <v>1943</v>
      </c>
      <c r="B1945" t="s">
        <v>0</v>
      </c>
      <c r="C1945" t="s">
        <v>1818</v>
      </c>
      <c r="D1945" t="s">
        <v>164</v>
      </c>
      <c r="E1945">
        <v>52.025700000000001</v>
      </c>
      <c r="F1945">
        <v>-124.3312</v>
      </c>
      <c r="G1945">
        <v>2003</v>
      </c>
      <c r="H1945">
        <v>6</v>
      </c>
      <c r="I1945">
        <v>30</v>
      </c>
      <c r="J1945" s="17">
        <v>37802</v>
      </c>
      <c r="M1945" t="s">
        <v>1271</v>
      </c>
      <c r="N1945">
        <v>1875</v>
      </c>
      <c r="O1945" t="s">
        <v>167</v>
      </c>
      <c r="P1945" t="s">
        <v>164</v>
      </c>
      <c r="Q1945" t="s">
        <v>166</v>
      </c>
      <c r="R1945" t="s">
        <v>164</v>
      </c>
      <c r="S1945" t="s">
        <v>1817</v>
      </c>
      <c r="T1945" t="s">
        <v>164</v>
      </c>
      <c r="U1945" t="s">
        <v>164</v>
      </c>
      <c r="V1945" s="17">
        <v>43956</v>
      </c>
      <c r="W1945" t="s">
        <v>0</v>
      </c>
      <c r="X1945">
        <v>14</v>
      </c>
      <c r="Y1945">
        <v>14</v>
      </c>
      <c r="Z1945" t="s">
        <v>163</v>
      </c>
      <c r="AA1945" t="s">
        <v>162</v>
      </c>
    </row>
    <row r="1946" spans="1:27" x14ac:dyDescent="0.2">
      <c r="A1946">
        <v>1944</v>
      </c>
      <c r="B1946" t="s">
        <v>0</v>
      </c>
      <c r="C1946" t="s">
        <v>1816</v>
      </c>
      <c r="D1946" t="s">
        <v>164</v>
      </c>
      <c r="E1946">
        <v>51.6435999999999</v>
      </c>
      <c r="F1946">
        <v>-124.1169</v>
      </c>
      <c r="G1946">
        <v>2003</v>
      </c>
      <c r="H1946">
        <v>7</v>
      </c>
      <c r="I1946">
        <v>22</v>
      </c>
      <c r="J1946" s="17">
        <v>37824</v>
      </c>
      <c r="M1946" t="s">
        <v>1271</v>
      </c>
      <c r="N1946">
        <v>29201.7</v>
      </c>
      <c r="O1946" t="s">
        <v>185</v>
      </c>
      <c r="P1946" t="s">
        <v>164</v>
      </c>
      <c r="Q1946" t="s">
        <v>166</v>
      </c>
      <c r="R1946" t="s">
        <v>164</v>
      </c>
      <c r="S1946" t="s">
        <v>1815</v>
      </c>
      <c r="T1946" t="s">
        <v>164</v>
      </c>
      <c r="U1946" t="s">
        <v>164</v>
      </c>
      <c r="V1946" s="17">
        <v>43956</v>
      </c>
      <c r="W1946" t="s">
        <v>0</v>
      </c>
      <c r="X1946">
        <v>14</v>
      </c>
      <c r="Y1946">
        <v>14</v>
      </c>
      <c r="Z1946" t="s">
        <v>163</v>
      </c>
      <c r="AA1946" t="s">
        <v>162</v>
      </c>
    </row>
    <row r="1947" spans="1:27" x14ac:dyDescent="0.2">
      <c r="A1947">
        <v>1945</v>
      </c>
      <c r="B1947" t="s">
        <v>0</v>
      </c>
      <c r="C1947" t="s">
        <v>1814</v>
      </c>
      <c r="D1947" t="s">
        <v>164</v>
      </c>
      <c r="E1947">
        <v>51.681800000000003</v>
      </c>
      <c r="F1947">
        <v>-117.135099999999</v>
      </c>
      <c r="G1947">
        <v>2003</v>
      </c>
      <c r="H1947">
        <v>8</v>
      </c>
      <c r="I1947">
        <v>10</v>
      </c>
      <c r="J1947" s="17">
        <v>37843</v>
      </c>
      <c r="M1947" t="s">
        <v>1271</v>
      </c>
      <c r="N1947">
        <v>497</v>
      </c>
      <c r="O1947" t="s">
        <v>167</v>
      </c>
      <c r="P1947" t="s">
        <v>164</v>
      </c>
      <c r="Q1947" t="s">
        <v>166</v>
      </c>
      <c r="R1947" t="s">
        <v>164</v>
      </c>
      <c r="S1947" t="s">
        <v>1813</v>
      </c>
      <c r="T1947" t="s">
        <v>164</v>
      </c>
      <c r="U1947" t="s">
        <v>164</v>
      </c>
      <c r="V1947" s="17">
        <v>43956</v>
      </c>
      <c r="W1947" t="s">
        <v>0</v>
      </c>
      <c r="X1947">
        <v>14</v>
      </c>
      <c r="Y1947">
        <v>14</v>
      </c>
      <c r="Z1947" t="s">
        <v>163</v>
      </c>
      <c r="AA1947" t="s">
        <v>162</v>
      </c>
    </row>
    <row r="1948" spans="1:27" x14ac:dyDescent="0.2">
      <c r="A1948">
        <v>1946</v>
      </c>
      <c r="B1948" t="s">
        <v>0</v>
      </c>
      <c r="C1948" t="s">
        <v>1812</v>
      </c>
      <c r="D1948" t="s">
        <v>164</v>
      </c>
      <c r="E1948">
        <v>52.165700000000001</v>
      </c>
      <c r="F1948">
        <v>-118.1345</v>
      </c>
      <c r="G1948">
        <v>2003</v>
      </c>
      <c r="H1948">
        <v>8</v>
      </c>
      <c r="I1948">
        <v>12</v>
      </c>
      <c r="J1948" s="17">
        <v>37845</v>
      </c>
      <c r="M1948" t="s">
        <v>1271</v>
      </c>
      <c r="N1948">
        <v>356</v>
      </c>
      <c r="O1948" t="s">
        <v>167</v>
      </c>
      <c r="P1948" t="s">
        <v>164</v>
      </c>
      <c r="Q1948" t="s">
        <v>166</v>
      </c>
      <c r="R1948" t="s">
        <v>164</v>
      </c>
      <c r="S1948" t="s">
        <v>1811</v>
      </c>
      <c r="T1948" t="s">
        <v>164</v>
      </c>
      <c r="U1948" t="s">
        <v>164</v>
      </c>
      <c r="V1948" s="17">
        <v>43956</v>
      </c>
      <c r="W1948" t="s">
        <v>0</v>
      </c>
      <c r="X1948">
        <v>14</v>
      </c>
      <c r="Y1948">
        <v>14</v>
      </c>
      <c r="Z1948" t="s">
        <v>163</v>
      </c>
      <c r="AA1948" t="s">
        <v>162</v>
      </c>
    </row>
    <row r="1949" spans="1:27" x14ac:dyDescent="0.2">
      <c r="A1949">
        <v>1947</v>
      </c>
      <c r="B1949" t="s">
        <v>0</v>
      </c>
      <c r="C1949" t="s">
        <v>1810</v>
      </c>
      <c r="D1949" t="s">
        <v>164</v>
      </c>
      <c r="E1949">
        <v>52.2483</v>
      </c>
      <c r="F1949">
        <v>-125.7467</v>
      </c>
      <c r="G1949">
        <v>2004</v>
      </c>
      <c r="H1949">
        <v>6</v>
      </c>
      <c r="I1949">
        <v>20</v>
      </c>
      <c r="J1949" s="17">
        <v>38158</v>
      </c>
      <c r="M1949" t="s">
        <v>1271</v>
      </c>
      <c r="N1949">
        <v>22745</v>
      </c>
      <c r="O1949" t="s">
        <v>167</v>
      </c>
      <c r="P1949" t="s">
        <v>164</v>
      </c>
      <c r="Q1949" t="s">
        <v>166</v>
      </c>
      <c r="R1949" t="s">
        <v>164</v>
      </c>
      <c r="S1949" t="s">
        <v>1809</v>
      </c>
      <c r="T1949" t="s">
        <v>164</v>
      </c>
      <c r="U1949" t="s">
        <v>164</v>
      </c>
      <c r="V1949" s="17">
        <v>43956</v>
      </c>
      <c r="W1949" t="s">
        <v>0</v>
      </c>
      <c r="X1949">
        <v>14</v>
      </c>
      <c r="Y1949">
        <v>14</v>
      </c>
      <c r="Z1949" t="s">
        <v>163</v>
      </c>
      <c r="AA1949" t="s">
        <v>162</v>
      </c>
    </row>
    <row r="1950" spans="1:27" x14ac:dyDescent="0.2">
      <c r="A1950">
        <v>1948</v>
      </c>
      <c r="B1950" t="s">
        <v>0</v>
      </c>
      <c r="C1950" t="s">
        <v>1808</v>
      </c>
      <c r="D1950" t="s">
        <v>164</v>
      </c>
      <c r="E1950">
        <v>51.812600000000003</v>
      </c>
      <c r="F1950">
        <v>-125.3259</v>
      </c>
      <c r="G1950">
        <v>2004</v>
      </c>
      <c r="H1950">
        <v>6</v>
      </c>
      <c r="I1950">
        <v>25</v>
      </c>
      <c r="J1950" s="17">
        <v>38163</v>
      </c>
      <c r="M1950" t="s">
        <v>1271</v>
      </c>
      <c r="N1950">
        <v>8100.1</v>
      </c>
      <c r="O1950" t="s">
        <v>167</v>
      </c>
      <c r="P1950" t="s">
        <v>164</v>
      </c>
      <c r="Q1950" t="s">
        <v>166</v>
      </c>
      <c r="R1950" t="s">
        <v>164</v>
      </c>
      <c r="S1950" t="s">
        <v>1807</v>
      </c>
      <c r="T1950" t="s">
        <v>164</v>
      </c>
      <c r="U1950" t="s">
        <v>164</v>
      </c>
      <c r="V1950" s="17">
        <v>43956</v>
      </c>
      <c r="W1950" t="s">
        <v>0</v>
      </c>
      <c r="X1950">
        <v>14</v>
      </c>
      <c r="Y1950">
        <v>14</v>
      </c>
      <c r="Z1950" t="s">
        <v>163</v>
      </c>
      <c r="AA1950" t="s">
        <v>162</v>
      </c>
    </row>
    <row r="1951" spans="1:27" x14ac:dyDescent="0.2">
      <c r="A1951">
        <v>1949</v>
      </c>
      <c r="B1951" t="s">
        <v>0</v>
      </c>
      <c r="C1951" t="s">
        <v>1806</v>
      </c>
      <c r="D1951" t="s">
        <v>164</v>
      </c>
      <c r="E1951">
        <v>52.225099999999898</v>
      </c>
      <c r="F1951">
        <v>-126.0258</v>
      </c>
      <c r="G1951">
        <v>2004</v>
      </c>
      <c r="H1951">
        <v>6</v>
      </c>
      <c r="I1951">
        <v>21</v>
      </c>
      <c r="J1951" s="17">
        <v>38159</v>
      </c>
      <c r="M1951" t="s">
        <v>1271</v>
      </c>
      <c r="N1951">
        <v>360</v>
      </c>
      <c r="O1951" t="s">
        <v>167</v>
      </c>
      <c r="P1951" t="s">
        <v>164</v>
      </c>
      <c r="Q1951" t="s">
        <v>166</v>
      </c>
      <c r="R1951" t="s">
        <v>164</v>
      </c>
      <c r="S1951" t="s">
        <v>1805</v>
      </c>
      <c r="T1951" t="s">
        <v>164</v>
      </c>
      <c r="U1951" t="s">
        <v>164</v>
      </c>
      <c r="V1951" s="17">
        <v>43956</v>
      </c>
      <c r="W1951" t="s">
        <v>0</v>
      </c>
      <c r="X1951">
        <v>13</v>
      </c>
      <c r="Y1951">
        <v>13</v>
      </c>
      <c r="Z1951" t="s">
        <v>208</v>
      </c>
      <c r="AA1951" t="s">
        <v>207</v>
      </c>
    </row>
    <row r="1952" spans="1:27" x14ac:dyDescent="0.2">
      <c r="A1952">
        <v>1950</v>
      </c>
      <c r="B1952" t="s">
        <v>0</v>
      </c>
      <c r="C1952" t="s">
        <v>1804</v>
      </c>
      <c r="D1952" t="s">
        <v>164</v>
      </c>
      <c r="E1952">
        <v>50.513599999999897</v>
      </c>
      <c r="F1952">
        <v>-118.57940000000001</v>
      </c>
      <c r="G1952">
        <v>2004</v>
      </c>
      <c r="H1952">
        <v>8</v>
      </c>
      <c r="I1952">
        <v>17</v>
      </c>
      <c r="J1952" s="17">
        <v>38216</v>
      </c>
      <c r="M1952" t="s">
        <v>1271</v>
      </c>
      <c r="N1952">
        <v>324</v>
      </c>
      <c r="O1952" t="s">
        <v>167</v>
      </c>
      <c r="P1952" t="s">
        <v>164</v>
      </c>
      <c r="Q1952" t="s">
        <v>166</v>
      </c>
      <c r="R1952" t="s">
        <v>164</v>
      </c>
      <c r="S1952" t="s">
        <v>1803</v>
      </c>
      <c r="T1952" t="s">
        <v>164</v>
      </c>
      <c r="U1952" t="s">
        <v>164</v>
      </c>
      <c r="V1952" s="17">
        <v>43956</v>
      </c>
      <c r="W1952" t="s">
        <v>0</v>
      </c>
      <c r="X1952">
        <v>14</v>
      </c>
      <c r="Y1952">
        <v>14</v>
      </c>
      <c r="Z1952" t="s">
        <v>163</v>
      </c>
      <c r="AA1952" t="s">
        <v>162</v>
      </c>
    </row>
    <row r="1953" spans="1:27" x14ac:dyDescent="0.2">
      <c r="A1953">
        <v>1951</v>
      </c>
      <c r="B1953" t="s">
        <v>0</v>
      </c>
      <c r="C1953" t="s">
        <v>1802</v>
      </c>
      <c r="D1953" t="s">
        <v>164</v>
      </c>
      <c r="E1953">
        <v>51.3935999999999</v>
      </c>
      <c r="F1953">
        <v>-119.8168</v>
      </c>
      <c r="G1953">
        <v>2004</v>
      </c>
      <c r="H1953">
        <v>6</v>
      </c>
      <c r="I1953">
        <v>22</v>
      </c>
      <c r="J1953" s="17">
        <v>38160</v>
      </c>
      <c r="M1953" t="s">
        <v>1271</v>
      </c>
      <c r="N1953">
        <v>228.9</v>
      </c>
      <c r="O1953" t="s">
        <v>167</v>
      </c>
      <c r="P1953" t="s">
        <v>164</v>
      </c>
      <c r="Q1953" t="s">
        <v>166</v>
      </c>
      <c r="R1953" t="s">
        <v>164</v>
      </c>
      <c r="S1953" t="s">
        <v>1801</v>
      </c>
      <c r="T1953" t="s">
        <v>164</v>
      </c>
      <c r="U1953" t="s">
        <v>164</v>
      </c>
      <c r="V1953" s="17">
        <v>43956</v>
      </c>
      <c r="W1953" t="s">
        <v>0</v>
      </c>
      <c r="X1953">
        <v>14</v>
      </c>
      <c r="Y1953">
        <v>14</v>
      </c>
      <c r="Z1953" t="s">
        <v>163</v>
      </c>
      <c r="AA1953" t="s">
        <v>162</v>
      </c>
    </row>
    <row r="1954" spans="1:27" x14ac:dyDescent="0.2">
      <c r="A1954">
        <v>1952</v>
      </c>
      <c r="B1954" t="s">
        <v>0</v>
      </c>
      <c r="C1954" t="s">
        <v>1800</v>
      </c>
      <c r="D1954" t="s">
        <v>164</v>
      </c>
      <c r="E1954">
        <v>51.735300000000002</v>
      </c>
      <c r="F1954">
        <v>-119.7393</v>
      </c>
      <c r="G1954">
        <v>2004</v>
      </c>
      <c r="H1954">
        <v>7</v>
      </c>
      <c r="I1954">
        <v>6</v>
      </c>
      <c r="J1954" s="17">
        <v>38174</v>
      </c>
      <c r="M1954" t="s">
        <v>1271</v>
      </c>
      <c r="N1954">
        <v>234</v>
      </c>
      <c r="O1954" t="s">
        <v>167</v>
      </c>
      <c r="P1954" t="s">
        <v>164</v>
      </c>
      <c r="Q1954" t="s">
        <v>166</v>
      </c>
      <c r="R1954" t="s">
        <v>164</v>
      </c>
      <c r="S1954" t="s">
        <v>1799</v>
      </c>
      <c r="T1954" t="s">
        <v>164</v>
      </c>
      <c r="U1954" t="s">
        <v>164</v>
      </c>
      <c r="V1954" s="17">
        <v>43956</v>
      </c>
      <c r="W1954" t="s">
        <v>0</v>
      </c>
      <c r="X1954">
        <v>14</v>
      </c>
      <c r="Y1954">
        <v>14</v>
      </c>
      <c r="Z1954" t="s">
        <v>163</v>
      </c>
      <c r="AA1954" t="s">
        <v>162</v>
      </c>
    </row>
    <row r="1955" spans="1:27" x14ac:dyDescent="0.2">
      <c r="A1955">
        <v>1953</v>
      </c>
      <c r="B1955" t="s">
        <v>0</v>
      </c>
      <c r="C1955" t="s">
        <v>1798</v>
      </c>
      <c r="D1955" t="s">
        <v>164</v>
      </c>
      <c r="E1955">
        <v>51.435299999999899</v>
      </c>
      <c r="F1955">
        <v>-119.688999999999</v>
      </c>
      <c r="G1955">
        <v>2006</v>
      </c>
      <c r="H1955">
        <v>6</v>
      </c>
      <c r="I1955">
        <v>27</v>
      </c>
      <c r="J1955" s="17">
        <v>38895</v>
      </c>
      <c r="M1955" t="s">
        <v>1271</v>
      </c>
      <c r="N1955">
        <v>234</v>
      </c>
      <c r="O1955" t="s">
        <v>185</v>
      </c>
      <c r="P1955" t="s">
        <v>164</v>
      </c>
      <c r="Q1955" t="s">
        <v>166</v>
      </c>
      <c r="R1955" t="s">
        <v>164</v>
      </c>
      <c r="S1955" t="s">
        <v>1797</v>
      </c>
      <c r="T1955" t="s">
        <v>164</v>
      </c>
      <c r="U1955" t="s">
        <v>164</v>
      </c>
      <c r="V1955" s="17">
        <v>43956</v>
      </c>
      <c r="W1955" t="s">
        <v>0</v>
      </c>
      <c r="X1955">
        <v>14</v>
      </c>
      <c r="Y1955">
        <v>14</v>
      </c>
      <c r="Z1955" t="s">
        <v>163</v>
      </c>
      <c r="AA1955" t="s">
        <v>162</v>
      </c>
    </row>
    <row r="1956" spans="1:27" x14ac:dyDescent="0.2">
      <c r="A1956">
        <v>1954</v>
      </c>
      <c r="B1956" t="s">
        <v>0</v>
      </c>
      <c r="C1956" t="s">
        <v>1796</v>
      </c>
      <c r="D1956" t="s">
        <v>164</v>
      </c>
      <c r="E1956">
        <v>50.805700000000002</v>
      </c>
      <c r="F1956">
        <v>-118.761</v>
      </c>
      <c r="G1956">
        <v>2006</v>
      </c>
      <c r="H1956">
        <v>8</v>
      </c>
      <c r="I1956">
        <v>22</v>
      </c>
      <c r="J1956" s="17">
        <v>38951</v>
      </c>
      <c r="M1956" t="s">
        <v>1271</v>
      </c>
      <c r="N1956">
        <v>245</v>
      </c>
      <c r="O1956" t="s">
        <v>167</v>
      </c>
      <c r="P1956" t="s">
        <v>164</v>
      </c>
      <c r="Q1956" t="s">
        <v>166</v>
      </c>
      <c r="R1956" t="s">
        <v>164</v>
      </c>
      <c r="S1956" t="s">
        <v>1795</v>
      </c>
      <c r="T1956" t="s">
        <v>164</v>
      </c>
      <c r="U1956" t="s">
        <v>164</v>
      </c>
      <c r="V1956" s="17">
        <v>43956</v>
      </c>
      <c r="W1956" t="s">
        <v>0</v>
      </c>
      <c r="X1956">
        <v>14</v>
      </c>
      <c r="Y1956">
        <v>14</v>
      </c>
      <c r="Z1956" t="s">
        <v>163</v>
      </c>
      <c r="AA1956" t="s">
        <v>162</v>
      </c>
    </row>
    <row r="1957" spans="1:27" x14ac:dyDescent="0.2">
      <c r="A1957">
        <v>1955</v>
      </c>
      <c r="B1957" t="s">
        <v>0</v>
      </c>
      <c r="C1957" t="s">
        <v>1794</v>
      </c>
      <c r="D1957" t="s">
        <v>164</v>
      </c>
      <c r="E1957">
        <v>51.886299999999899</v>
      </c>
      <c r="F1957">
        <v>-122.6515</v>
      </c>
      <c r="G1957">
        <v>2003</v>
      </c>
      <c r="H1957">
        <v>8</v>
      </c>
      <c r="I1957">
        <v>11</v>
      </c>
      <c r="J1957" s="17">
        <v>37844</v>
      </c>
      <c r="M1957" t="s">
        <v>1271</v>
      </c>
      <c r="N1957">
        <v>323</v>
      </c>
      <c r="O1957" t="s">
        <v>167</v>
      </c>
      <c r="P1957" t="s">
        <v>164</v>
      </c>
      <c r="Q1957" t="s">
        <v>166</v>
      </c>
      <c r="R1957" t="s">
        <v>164</v>
      </c>
      <c r="S1957" t="s">
        <v>1793</v>
      </c>
      <c r="T1957" t="s">
        <v>164</v>
      </c>
      <c r="U1957" t="s">
        <v>164</v>
      </c>
      <c r="V1957" s="17">
        <v>43956</v>
      </c>
      <c r="W1957" t="s">
        <v>0</v>
      </c>
      <c r="X1957">
        <v>14</v>
      </c>
      <c r="Y1957">
        <v>14</v>
      </c>
      <c r="Z1957" t="s">
        <v>163</v>
      </c>
      <c r="AA1957" t="s">
        <v>162</v>
      </c>
    </row>
    <row r="1958" spans="1:27" x14ac:dyDescent="0.2">
      <c r="A1958">
        <v>1956</v>
      </c>
      <c r="B1958" t="s">
        <v>0</v>
      </c>
      <c r="C1958" t="s">
        <v>1792</v>
      </c>
      <c r="D1958" t="s">
        <v>164</v>
      </c>
      <c r="E1958">
        <v>51.222499999999897</v>
      </c>
      <c r="F1958">
        <v>-120.5693</v>
      </c>
      <c r="G1958">
        <v>2003</v>
      </c>
      <c r="H1958">
        <v>8</v>
      </c>
      <c r="I1958">
        <v>6</v>
      </c>
      <c r="J1958" s="17">
        <v>37839</v>
      </c>
      <c r="M1958" t="s">
        <v>1271</v>
      </c>
      <c r="N1958">
        <v>1500</v>
      </c>
      <c r="O1958" t="s">
        <v>167</v>
      </c>
      <c r="P1958" t="s">
        <v>164</v>
      </c>
      <c r="Q1958" t="s">
        <v>166</v>
      </c>
      <c r="R1958" t="s">
        <v>164</v>
      </c>
      <c r="S1958" t="s">
        <v>1791</v>
      </c>
      <c r="T1958" t="s">
        <v>164</v>
      </c>
      <c r="U1958" t="s">
        <v>164</v>
      </c>
      <c r="V1958" s="17">
        <v>43956</v>
      </c>
      <c r="W1958" t="s">
        <v>0</v>
      </c>
      <c r="X1958">
        <v>14</v>
      </c>
      <c r="Y1958">
        <v>14</v>
      </c>
      <c r="Z1958" t="s">
        <v>163</v>
      </c>
      <c r="AA1958" t="s">
        <v>162</v>
      </c>
    </row>
    <row r="1959" spans="1:27" x14ac:dyDescent="0.2">
      <c r="A1959">
        <v>1957</v>
      </c>
      <c r="B1959" t="s">
        <v>0</v>
      </c>
      <c r="C1959" t="s">
        <v>1790</v>
      </c>
      <c r="D1959" t="s">
        <v>164</v>
      </c>
      <c r="E1959">
        <v>50.4377</v>
      </c>
      <c r="F1959">
        <v>-115.1755</v>
      </c>
      <c r="G1959">
        <v>2003</v>
      </c>
      <c r="H1959">
        <v>7</v>
      </c>
      <c r="I1959">
        <v>31</v>
      </c>
      <c r="J1959" s="17">
        <v>37833</v>
      </c>
      <c r="M1959" t="s">
        <v>1271</v>
      </c>
      <c r="N1959">
        <v>3500</v>
      </c>
      <c r="O1959" t="s">
        <v>167</v>
      </c>
      <c r="P1959" t="s">
        <v>164</v>
      </c>
      <c r="Q1959" t="s">
        <v>166</v>
      </c>
      <c r="R1959" t="s">
        <v>164</v>
      </c>
      <c r="S1959" t="s">
        <v>1789</v>
      </c>
      <c r="T1959" t="s">
        <v>164</v>
      </c>
      <c r="U1959" t="s">
        <v>164</v>
      </c>
      <c r="V1959" s="17">
        <v>43956</v>
      </c>
      <c r="W1959" t="s">
        <v>0</v>
      </c>
      <c r="X1959">
        <v>14</v>
      </c>
      <c r="Y1959">
        <v>14</v>
      </c>
      <c r="Z1959" t="s">
        <v>163</v>
      </c>
      <c r="AA1959" t="s">
        <v>162</v>
      </c>
    </row>
    <row r="1960" spans="1:27" x14ac:dyDescent="0.2">
      <c r="A1960">
        <v>1958</v>
      </c>
      <c r="B1960" t="s">
        <v>0</v>
      </c>
      <c r="C1960" t="s">
        <v>1788</v>
      </c>
      <c r="D1960" t="s">
        <v>164</v>
      </c>
      <c r="E1960">
        <v>50.799799999999898</v>
      </c>
      <c r="F1960">
        <v>-115.759</v>
      </c>
      <c r="G1960">
        <v>2003</v>
      </c>
      <c r="H1960">
        <v>7</v>
      </c>
      <c r="I1960">
        <v>30</v>
      </c>
      <c r="J1960" s="17">
        <v>37832</v>
      </c>
      <c r="M1960" t="s">
        <v>1271</v>
      </c>
      <c r="N1960">
        <v>3543</v>
      </c>
      <c r="O1960" t="s">
        <v>167</v>
      </c>
      <c r="P1960" t="s">
        <v>164</v>
      </c>
      <c r="Q1960" t="s">
        <v>166</v>
      </c>
      <c r="R1960" t="s">
        <v>164</v>
      </c>
      <c r="S1960" t="s">
        <v>1787</v>
      </c>
      <c r="T1960" t="s">
        <v>164</v>
      </c>
      <c r="U1960" t="s">
        <v>164</v>
      </c>
      <c r="V1960" s="17">
        <v>43956</v>
      </c>
      <c r="W1960" t="s">
        <v>0</v>
      </c>
      <c r="X1960">
        <v>14</v>
      </c>
      <c r="Y1960">
        <v>14</v>
      </c>
      <c r="Z1960" t="s">
        <v>163</v>
      </c>
      <c r="AA1960" t="s">
        <v>162</v>
      </c>
    </row>
    <row r="1961" spans="1:27" x14ac:dyDescent="0.2">
      <c r="A1961">
        <v>1959</v>
      </c>
      <c r="B1961" t="s">
        <v>0</v>
      </c>
      <c r="C1961" t="s">
        <v>1786</v>
      </c>
      <c r="D1961" t="s">
        <v>164</v>
      </c>
      <c r="E1961">
        <v>51.022799999999897</v>
      </c>
      <c r="F1961">
        <v>-116.423</v>
      </c>
      <c r="G1961">
        <v>2003</v>
      </c>
      <c r="H1961">
        <v>7</v>
      </c>
      <c r="I1961">
        <v>31</v>
      </c>
      <c r="J1961" s="17">
        <v>37833</v>
      </c>
      <c r="M1961" t="s">
        <v>1271</v>
      </c>
      <c r="N1961">
        <v>1018</v>
      </c>
      <c r="O1961" t="s">
        <v>167</v>
      </c>
      <c r="P1961" t="s">
        <v>164</v>
      </c>
      <c r="Q1961" t="s">
        <v>166</v>
      </c>
      <c r="R1961" t="s">
        <v>164</v>
      </c>
      <c r="S1961" t="s">
        <v>1785</v>
      </c>
      <c r="T1961" t="s">
        <v>164</v>
      </c>
      <c r="U1961" t="s">
        <v>164</v>
      </c>
      <c r="V1961" s="17">
        <v>43956</v>
      </c>
      <c r="W1961" t="s">
        <v>0</v>
      </c>
      <c r="X1961">
        <v>14</v>
      </c>
      <c r="Y1961">
        <v>14</v>
      </c>
      <c r="Z1961" t="s">
        <v>163</v>
      </c>
      <c r="AA1961" t="s">
        <v>162</v>
      </c>
    </row>
    <row r="1962" spans="1:27" x14ac:dyDescent="0.2">
      <c r="A1962">
        <v>1960</v>
      </c>
      <c r="B1962" t="s">
        <v>0</v>
      </c>
      <c r="C1962" t="s">
        <v>1784</v>
      </c>
      <c r="D1962" t="s">
        <v>164</v>
      </c>
      <c r="E1962">
        <v>50.329700000000003</v>
      </c>
      <c r="F1962">
        <v>-115.2364</v>
      </c>
      <c r="G1962">
        <v>2003</v>
      </c>
      <c r="H1962">
        <v>7</v>
      </c>
      <c r="I1962">
        <v>31</v>
      </c>
      <c r="J1962" s="17">
        <v>37833</v>
      </c>
      <c r="M1962" t="s">
        <v>1271</v>
      </c>
      <c r="N1962">
        <v>9875</v>
      </c>
      <c r="O1962" t="s">
        <v>167</v>
      </c>
      <c r="P1962" t="s">
        <v>164</v>
      </c>
      <c r="Q1962" t="s">
        <v>166</v>
      </c>
      <c r="R1962" t="s">
        <v>164</v>
      </c>
      <c r="S1962" t="s">
        <v>1783</v>
      </c>
      <c r="T1962" t="s">
        <v>164</v>
      </c>
      <c r="U1962" t="s">
        <v>164</v>
      </c>
      <c r="V1962" s="17">
        <v>43956</v>
      </c>
      <c r="W1962" t="s">
        <v>0</v>
      </c>
      <c r="X1962">
        <v>14</v>
      </c>
      <c r="Y1962">
        <v>14</v>
      </c>
      <c r="Z1962" t="s">
        <v>163</v>
      </c>
      <c r="AA1962" t="s">
        <v>162</v>
      </c>
    </row>
    <row r="1963" spans="1:27" x14ac:dyDescent="0.2">
      <c r="A1963">
        <v>1961</v>
      </c>
      <c r="B1963" t="s">
        <v>0</v>
      </c>
      <c r="C1963" t="s">
        <v>1782</v>
      </c>
      <c r="D1963" t="s">
        <v>164</v>
      </c>
      <c r="E1963">
        <v>49.845799999999898</v>
      </c>
      <c r="F1963">
        <v>-115.036</v>
      </c>
      <c r="G1963">
        <v>2003</v>
      </c>
      <c r="H1963">
        <v>8</v>
      </c>
      <c r="I1963">
        <v>19</v>
      </c>
      <c r="J1963" s="17">
        <v>37852</v>
      </c>
      <c r="M1963" t="s">
        <v>1271</v>
      </c>
      <c r="N1963">
        <v>1500</v>
      </c>
      <c r="O1963" t="s">
        <v>167</v>
      </c>
      <c r="P1963" t="s">
        <v>164</v>
      </c>
      <c r="Q1963" t="s">
        <v>166</v>
      </c>
      <c r="R1963" t="s">
        <v>164</v>
      </c>
      <c r="S1963" t="s">
        <v>1781</v>
      </c>
      <c r="T1963" t="s">
        <v>164</v>
      </c>
      <c r="U1963" t="s">
        <v>164</v>
      </c>
      <c r="V1963" s="17">
        <v>43956</v>
      </c>
      <c r="W1963" t="s">
        <v>0</v>
      </c>
      <c r="X1963">
        <v>14</v>
      </c>
      <c r="Y1963">
        <v>14</v>
      </c>
      <c r="Z1963" t="s">
        <v>163</v>
      </c>
      <c r="AA1963" t="s">
        <v>162</v>
      </c>
    </row>
    <row r="1964" spans="1:27" x14ac:dyDescent="0.2">
      <c r="A1964">
        <v>1962</v>
      </c>
      <c r="B1964" t="s">
        <v>0</v>
      </c>
      <c r="C1964" t="s">
        <v>1780</v>
      </c>
      <c r="D1964" t="s">
        <v>164</v>
      </c>
      <c r="E1964">
        <v>50.551699999999897</v>
      </c>
      <c r="F1964">
        <v>-115.2818</v>
      </c>
      <c r="G1964">
        <v>2003</v>
      </c>
      <c r="H1964">
        <v>7</v>
      </c>
      <c r="I1964">
        <v>31</v>
      </c>
      <c r="J1964" s="17">
        <v>37833</v>
      </c>
      <c r="M1964" t="s">
        <v>1271</v>
      </c>
      <c r="N1964">
        <v>209</v>
      </c>
      <c r="O1964" t="s">
        <v>167</v>
      </c>
      <c r="P1964" t="s">
        <v>164</v>
      </c>
      <c r="Q1964" t="s">
        <v>166</v>
      </c>
      <c r="R1964" t="s">
        <v>164</v>
      </c>
      <c r="S1964" t="s">
        <v>1779</v>
      </c>
      <c r="T1964" t="s">
        <v>164</v>
      </c>
      <c r="U1964" t="s">
        <v>164</v>
      </c>
      <c r="V1964" s="17">
        <v>43956</v>
      </c>
      <c r="W1964" t="s">
        <v>0</v>
      </c>
      <c r="X1964">
        <v>14</v>
      </c>
      <c r="Y1964">
        <v>14</v>
      </c>
      <c r="Z1964" t="s">
        <v>163</v>
      </c>
      <c r="AA1964" t="s">
        <v>162</v>
      </c>
    </row>
    <row r="1965" spans="1:27" x14ac:dyDescent="0.2">
      <c r="A1965">
        <v>1963</v>
      </c>
      <c r="B1965" t="s">
        <v>0</v>
      </c>
      <c r="C1965" t="s">
        <v>1778</v>
      </c>
      <c r="D1965" t="s">
        <v>164</v>
      </c>
      <c r="E1965">
        <v>50.983699999999899</v>
      </c>
      <c r="F1965">
        <v>-116.235</v>
      </c>
      <c r="G1965">
        <v>2006</v>
      </c>
      <c r="H1965">
        <v>5</v>
      </c>
      <c r="I1965">
        <v>15</v>
      </c>
      <c r="J1965" s="17">
        <v>38852</v>
      </c>
      <c r="M1965" t="s">
        <v>1271</v>
      </c>
      <c r="N1965">
        <v>237</v>
      </c>
      <c r="O1965" t="s">
        <v>185</v>
      </c>
      <c r="P1965" t="s">
        <v>164</v>
      </c>
      <c r="Q1965" t="s">
        <v>166</v>
      </c>
      <c r="R1965" t="s">
        <v>164</v>
      </c>
      <c r="S1965" t="s">
        <v>1777</v>
      </c>
      <c r="T1965" t="s">
        <v>164</v>
      </c>
      <c r="U1965" t="s">
        <v>164</v>
      </c>
      <c r="V1965" s="17">
        <v>43956</v>
      </c>
      <c r="W1965" t="s">
        <v>0</v>
      </c>
      <c r="X1965">
        <v>14</v>
      </c>
      <c r="Y1965">
        <v>14</v>
      </c>
      <c r="Z1965" t="s">
        <v>163</v>
      </c>
      <c r="AA1965" t="s">
        <v>162</v>
      </c>
    </row>
    <row r="1966" spans="1:27" x14ac:dyDescent="0.2">
      <c r="A1966">
        <v>1964</v>
      </c>
      <c r="B1966" t="s">
        <v>0</v>
      </c>
      <c r="C1966" t="s">
        <v>1776</v>
      </c>
      <c r="D1966" t="s">
        <v>164</v>
      </c>
      <c r="E1966">
        <v>50.290300000000002</v>
      </c>
      <c r="F1966">
        <v>-121.5137</v>
      </c>
      <c r="G1966">
        <v>2006</v>
      </c>
      <c r="H1966">
        <v>4</v>
      </c>
      <c r="I1966">
        <v>2</v>
      </c>
      <c r="J1966" s="17">
        <v>38809</v>
      </c>
      <c r="M1966" t="s">
        <v>1271</v>
      </c>
      <c r="N1966">
        <v>204</v>
      </c>
      <c r="O1966" t="s">
        <v>185</v>
      </c>
      <c r="P1966" t="s">
        <v>164</v>
      </c>
      <c r="Q1966" t="s">
        <v>166</v>
      </c>
      <c r="R1966" t="s">
        <v>164</v>
      </c>
      <c r="S1966" t="s">
        <v>1775</v>
      </c>
      <c r="T1966" t="s">
        <v>164</v>
      </c>
      <c r="U1966" t="s">
        <v>164</v>
      </c>
      <c r="V1966" s="17">
        <v>43956</v>
      </c>
      <c r="W1966" t="s">
        <v>0</v>
      </c>
      <c r="X1966">
        <v>14</v>
      </c>
      <c r="Y1966">
        <v>14</v>
      </c>
      <c r="Z1966" t="s">
        <v>163</v>
      </c>
      <c r="AA1966" t="s">
        <v>162</v>
      </c>
    </row>
    <row r="1967" spans="1:27" x14ac:dyDescent="0.2">
      <c r="A1967">
        <v>1965</v>
      </c>
      <c r="B1967" t="s">
        <v>0</v>
      </c>
      <c r="C1967" t="s">
        <v>1774</v>
      </c>
      <c r="D1967" t="s">
        <v>164</v>
      </c>
      <c r="E1967">
        <v>50.3307</v>
      </c>
      <c r="F1967">
        <v>-121.37130000000001</v>
      </c>
      <c r="G1967">
        <v>2006</v>
      </c>
      <c r="H1967">
        <v>7</v>
      </c>
      <c r="I1967">
        <v>26</v>
      </c>
      <c r="J1967" s="17">
        <v>38924</v>
      </c>
      <c r="M1967" t="s">
        <v>1271</v>
      </c>
      <c r="N1967">
        <v>236</v>
      </c>
      <c r="O1967" t="s">
        <v>185</v>
      </c>
      <c r="P1967" t="s">
        <v>164</v>
      </c>
      <c r="Q1967" t="s">
        <v>166</v>
      </c>
      <c r="R1967" t="s">
        <v>164</v>
      </c>
      <c r="S1967" t="s">
        <v>1773</v>
      </c>
      <c r="T1967" t="s">
        <v>164</v>
      </c>
      <c r="U1967" t="s">
        <v>164</v>
      </c>
      <c r="V1967" s="17">
        <v>43956</v>
      </c>
      <c r="W1967" t="s">
        <v>0</v>
      </c>
      <c r="X1967">
        <v>14</v>
      </c>
      <c r="Y1967">
        <v>14</v>
      </c>
      <c r="Z1967" t="s">
        <v>163</v>
      </c>
      <c r="AA1967" t="s">
        <v>162</v>
      </c>
    </row>
    <row r="1968" spans="1:27" x14ac:dyDescent="0.2">
      <c r="A1968">
        <v>1966</v>
      </c>
      <c r="B1968" t="s">
        <v>0</v>
      </c>
      <c r="C1968" t="s">
        <v>1772</v>
      </c>
      <c r="D1968" t="s">
        <v>164</v>
      </c>
      <c r="E1968">
        <v>49.155900000000003</v>
      </c>
      <c r="F1968">
        <v>-114.7308</v>
      </c>
      <c r="G1968">
        <v>2003</v>
      </c>
      <c r="H1968">
        <v>8</v>
      </c>
      <c r="I1968">
        <v>14</v>
      </c>
      <c r="J1968" s="17">
        <v>37847</v>
      </c>
      <c r="M1968" t="s">
        <v>1271</v>
      </c>
      <c r="N1968">
        <v>5300</v>
      </c>
      <c r="O1968" t="s">
        <v>167</v>
      </c>
      <c r="P1968" t="s">
        <v>164</v>
      </c>
      <c r="Q1968" t="s">
        <v>166</v>
      </c>
      <c r="R1968" t="s">
        <v>164</v>
      </c>
      <c r="S1968" t="s">
        <v>1771</v>
      </c>
      <c r="T1968" t="s">
        <v>164</v>
      </c>
      <c r="U1968" t="s">
        <v>164</v>
      </c>
      <c r="V1968" s="17">
        <v>43956</v>
      </c>
      <c r="W1968" t="s">
        <v>0</v>
      </c>
      <c r="X1968">
        <v>14</v>
      </c>
      <c r="Y1968">
        <v>14</v>
      </c>
      <c r="Z1968" t="s">
        <v>163</v>
      </c>
      <c r="AA1968" t="s">
        <v>162</v>
      </c>
    </row>
    <row r="1969" spans="1:27" x14ac:dyDescent="0.2">
      <c r="A1969">
        <v>1967</v>
      </c>
      <c r="B1969" t="s">
        <v>0</v>
      </c>
      <c r="C1969" t="s">
        <v>1770</v>
      </c>
      <c r="D1969" t="s">
        <v>164</v>
      </c>
      <c r="E1969">
        <v>50.476399999999899</v>
      </c>
      <c r="F1969">
        <v>-117.7534</v>
      </c>
      <c r="G1969">
        <v>2003</v>
      </c>
      <c r="H1969">
        <v>8</v>
      </c>
      <c r="I1969">
        <v>6</v>
      </c>
      <c r="J1969" s="17">
        <v>37839</v>
      </c>
      <c r="M1969" t="s">
        <v>1271</v>
      </c>
      <c r="N1969">
        <v>1860</v>
      </c>
      <c r="O1969" t="s">
        <v>167</v>
      </c>
      <c r="P1969" t="s">
        <v>164</v>
      </c>
      <c r="Q1969" t="s">
        <v>166</v>
      </c>
      <c r="R1969" t="s">
        <v>164</v>
      </c>
      <c r="S1969" t="s">
        <v>1769</v>
      </c>
      <c r="T1969" t="s">
        <v>164</v>
      </c>
      <c r="U1969" t="s">
        <v>164</v>
      </c>
      <c r="V1969" s="17">
        <v>43956</v>
      </c>
      <c r="W1969" t="s">
        <v>0</v>
      </c>
      <c r="X1969">
        <v>14</v>
      </c>
      <c r="Y1969">
        <v>14</v>
      </c>
      <c r="Z1969" t="s">
        <v>163</v>
      </c>
      <c r="AA1969" t="s">
        <v>162</v>
      </c>
    </row>
    <row r="1970" spans="1:27" x14ac:dyDescent="0.2">
      <c r="A1970">
        <v>1968</v>
      </c>
      <c r="B1970" t="s">
        <v>0</v>
      </c>
      <c r="C1970" t="s">
        <v>1768</v>
      </c>
      <c r="D1970" t="s">
        <v>164</v>
      </c>
      <c r="E1970">
        <v>49.951500000000003</v>
      </c>
      <c r="F1970">
        <v>-117.80410000000001</v>
      </c>
      <c r="G1970">
        <v>2003</v>
      </c>
      <c r="H1970">
        <v>8</v>
      </c>
      <c r="I1970">
        <v>6</v>
      </c>
      <c r="J1970" s="17">
        <v>37839</v>
      </c>
      <c r="M1970" t="s">
        <v>1271</v>
      </c>
      <c r="N1970">
        <v>530</v>
      </c>
      <c r="O1970" t="s">
        <v>167</v>
      </c>
      <c r="P1970" t="s">
        <v>164</v>
      </c>
      <c r="Q1970" t="s">
        <v>166</v>
      </c>
      <c r="R1970" t="s">
        <v>164</v>
      </c>
      <c r="S1970" t="s">
        <v>1767</v>
      </c>
      <c r="T1970" t="s">
        <v>164</v>
      </c>
      <c r="U1970" t="s">
        <v>164</v>
      </c>
      <c r="V1970" s="17">
        <v>43956</v>
      </c>
      <c r="W1970" t="s">
        <v>0</v>
      </c>
      <c r="X1970">
        <v>14</v>
      </c>
      <c r="Y1970">
        <v>14</v>
      </c>
      <c r="Z1970" t="s">
        <v>163</v>
      </c>
      <c r="AA1970" t="s">
        <v>162</v>
      </c>
    </row>
    <row r="1971" spans="1:27" x14ac:dyDescent="0.2">
      <c r="A1971">
        <v>1969</v>
      </c>
      <c r="B1971" t="s">
        <v>0</v>
      </c>
      <c r="C1971" t="s">
        <v>1766</v>
      </c>
      <c r="D1971" t="s">
        <v>164</v>
      </c>
      <c r="E1971">
        <v>50.210700000000003</v>
      </c>
      <c r="F1971">
        <v>-117.55200000000001</v>
      </c>
      <c r="G1971">
        <v>2003</v>
      </c>
      <c r="H1971">
        <v>8</v>
      </c>
      <c r="I1971">
        <v>6</v>
      </c>
      <c r="J1971" s="17">
        <v>37839</v>
      </c>
      <c r="M1971" t="s">
        <v>1271</v>
      </c>
      <c r="N1971">
        <v>200</v>
      </c>
      <c r="O1971" t="s">
        <v>167</v>
      </c>
      <c r="P1971" t="s">
        <v>164</v>
      </c>
      <c r="Q1971" t="s">
        <v>166</v>
      </c>
      <c r="R1971" t="s">
        <v>164</v>
      </c>
      <c r="S1971" t="s">
        <v>1765</v>
      </c>
      <c r="T1971" t="s">
        <v>164</v>
      </c>
      <c r="U1971" t="s">
        <v>164</v>
      </c>
      <c r="V1971" s="17">
        <v>43956</v>
      </c>
      <c r="W1971" t="s">
        <v>0</v>
      </c>
      <c r="X1971">
        <v>14</v>
      </c>
      <c r="Y1971">
        <v>14</v>
      </c>
      <c r="Z1971" t="s">
        <v>163</v>
      </c>
      <c r="AA1971" t="s">
        <v>162</v>
      </c>
    </row>
    <row r="1972" spans="1:27" x14ac:dyDescent="0.2">
      <c r="A1972">
        <v>1970</v>
      </c>
      <c r="B1972" t="s">
        <v>0</v>
      </c>
      <c r="C1972" t="s">
        <v>1764</v>
      </c>
      <c r="D1972" t="s">
        <v>164</v>
      </c>
      <c r="E1972">
        <v>50.707500000000003</v>
      </c>
      <c r="F1972">
        <v>-117.629499999999</v>
      </c>
      <c r="G1972">
        <v>2003</v>
      </c>
      <c r="H1972">
        <v>9</v>
      </c>
      <c r="I1972">
        <v>6</v>
      </c>
      <c r="J1972" s="17">
        <v>37870</v>
      </c>
      <c r="M1972" t="s">
        <v>1271</v>
      </c>
      <c r="N1972">
        <v>400</v>
      </c>
      <c r="O1972" t="s">
        <v>167</v>
      </c>
      <c r="P1972" t="s">
        <v>164</v>
      </c>
      <c r="Q1972" t="s">
        <v>166</v>
      </c>
      <c r="R1972" t="s">
        <v>164</v>
      </c>
      <c r="S1972" t="s">
        <v>1763</v>
      </c>
      <c r="T1972" t="s">
        <v>164</v>
      </c>
      <c r="U1972" t="s">
        <v>164</v>
      </c>
      <c r="V1972" s="17">
        <v>43956</v>
      </c>
      <c r="W1972" t="s">
        <v>0</v>
      </c>
      <c r="X1972">
        <v>14</v>
      </c>
      <c r="Y1972">
        <v>14</v>
      </c>
      <c r="Z1972" t="s">
        <v>163</v>
      </c>
      <c r="AA1972" t="s">
        <v>162</v>
      </c>
    </row>
    <row r="1973" spans="1:27" x14ac:dyDescent="0.2">
      <c r="A1973">
        <v>1971</v>
      </c>
      <c r="B1973" t="s">
        <v>0</v>
      </c>
      <c r="C1973" t="s">
        <v>1762</v>
      </c>
      <c r="D1973" t="s">
        <v>164</v>
      </c>
      <c r="E1973">
        <v>49.798000000000002</v>
      </c>
      <c r="F1973">
        <v>-117.1049</v>
      </c>
      <c r="G1973">
        <v>2003</v>
      </c>
      <c r="H1973">
        <v>7</v>
      </c>
      <c r="I1973">
        <v>13</v>
      </c>
      <c r="J1973" s="17">
        <v>37815</v>
      </c>
      <c r="M1973" t="s">
        <v>1271</v>
      </c>
      <c r="N1973">
        <v>1472</v>
      </c>
      <c r="O1973" t="s">
        <v>167</v>
      </c>
      <c r="P1973" t="s">
        <v>164</v>
      </c>
      <c r="Q1973" t="s">
        <v>166</v>
      </c>
      <c r="R1973" t="s">
        <v>164</v>
      </c>
      <c r="S1973" t="s">
        <v>1761</v>
      </c>
      <c r="T1973" t="s">
        <v>164</v>
      </c>
      <c r="U1973" t="s">
        <v>164</v>
      </c>
      <c r="V1973" s="17">
        <v>43956</v>
      </c>
      <c r="W1973" t="s">
        <v>0</v>
      </c>
      <c r="X1973">
        <v>14</v>
      </c>
      <c r="Y1973">
        <v>14</v>
      </c>
      <c r="Z1973" t="s">
        <v>163</v>
      </c>
      <c r="AA1973" t="s">
        <v>162</v>
      </c>
    </row>
    <row r="1974" spans="1:27" x14ac:dyDescent="0.2">
      <c r="A1974">
        <v>1972</v>
      </c>
      <c r="B1974" t="s">
        <v>0</v>
      </c>
      <c r="C1974" t="s">
        <v>1760</v>
      </c>
      <c r="D1974" t="s">
        <v>164</v>
      </c>
      <c r="E1974">
        <v>50.238799999999898</v>
      </c>
      <c r="F1974">
        <v>-116.8685</v>
      </c>
      <c r="G1974">
        <v>2003</v>
      </c>
      <c r="H1974">
        <v>9</v>
      </c>
      <c r="I1974">
        <v>7</v>
      </c>
      <c r="J1974" s="17">
        <v>37871</v>
      </c>
      <c r="M1974" t="s">
        <v>1271</v>
      </c>
      <c r="N1974">
        <v>505</v>
      </c>
      <c r="O1974" t="s">
        <v>167</v>
      </c>
      <c r="P1974" t="s">
        <v>164</v>
      </c>
      <c r="Q1974" t="s">
        <v>166</v>
      </c>
      <c r="R1974" t="s">
        <v>164</v>
      </c>
      <c r="S1974" t="s">
        <v>1759</v>
      </c>
      <c r="T1974" t="s">
        <v>164</v>
      </c>
      <c r="U1974" t="s">
        <v>164</v>
      </c>
      <c r="V1974" s="17">
        <v>43956</v>
      </c>
      <c r="W1974" t="s">
        <v>0</v>
      </c>
      <c r="X1974">
        <v>14</v>
      </c>
      <c r="Y1974">
        <v>14</v>
      </c>
      <c r="Z1974" t="s">
        <v>163</v>
      </c>
      <c r="AA1974" t="s">
        <v>162</v>
      </c>
    </row>
    <row r="1975" spans="1:27" x14ac:dyDescent="0.2">
      <c r="A1975">
        <v>1973</v>
      </c>
      <c r="B1975" t="s">
        <v>0</v>
      </c>
      <c r="C1975" t="s">
        <v>1758</v>
      </c>
      <c r="D1975" t="s">
        <v>164</v>
      </c>
      <c r="E1975">
        <v>49.847099999999898</v>
      </c>
      <c r="F1975">
        <v>-116.4684</v>
      </c>
      <c r="G1975">
        <v>2003</v>
      </c>
      <c r="H1975">
        <v>8</v>
      </c>
      <c r="I1975">
        <v>5</v>
      </c>
      <c r="J1975" s="17">
        <v>37838</v>
      </c>
      <c r="M1975" t="s">
        <v>1271</v>
      </c>
      <c r="N1975">
        <v>1006</v>
      </c>
      <c r="O1975" t="s">
        <v>167</v>
      </c>
      <c r="P1975" t="s">
        <v>164</v>
      </c>
      <c r="Q1975" t="s">
        <v>166</v>
      </c>
      <c r="R1975" t="s">
        <v>164</v>
      </c>
      <c r="S1975" t="s">
        <v>1757</v>
      </c>
      <c r="T1975" t="s">
        <v>164</v>
      </c>
      <c r="U1975" t="s">
        <v>164</v>
      </c>
      <c r="V1975" s="17">
        <v>43956</v>
      </c>
      <c r="W1975" t="s">
        <v>0</v>
      </c>
      <c r="X1975">
        <v>14</v>
      </c>
      <c r="Y1975">
        <v>14</v>
      </c>
      <c r="Z1975" t="s">
        <v>163</v>
      </c>
      <c r="AA1975" t="s">
        <v>162</v>
      </c>
    </row>
    <row r="1976" spans="1:27" x14ac:dyDescent="0.2">
      <c r="A1976">
        <v>1974</v>
      </c>
      <c r="B1976" t="s">
        <v>0</v>
      </c>
      <c r="C1976" t="s">
        <v>1756</v>
      </c>
      <c r="D1976" t="s">
        <v>164</v>
      </c>
      <c r="E1976">
        <v>50.980600000000003</v>
      </c>
      <c r="F1976">
        <v>-118.2773</v>
      </c>
      <c r="G1976">
        <v>2006</v>
      </c>
      <c r="H1976">
        <v>7</v>
      </c>
      <c r="I1976">
        <v>23</v>
      </c>
      <c r="J1976" s="17">
        <v>38921</v>
      </c>
      <c r="M1976" t="s">
        <v>1271</v>
      </c>
      <c r="N1976">
        <v>200</v>
      </c>
      <c r="O1976" t="s">
        <v>167</v>
      </c>
      <c r="P1976" t="s">
        <v>164</v>
      </c>
      <c r="Q1976" t="s">
        <v>166</v>
      </c>
      <c r="R1976" t="s">
        <v>164</v>
      </c>
      <c r="S1976" t="s">
        <v>1755</v>
      </c>
      <c r="T1976" t="s">
        <v>164</v>
      </c>
      <c r="U1976" t="s">
        <v>164</v>
      </c>
      <c r="V1976" s="17">
        <v>43956</v>
      </c>
      <c r="W1976" t="s">
        <v>0</v>
      </c>
      <c r="X1976">
        <v>14</v>
      </c>
      <c r="Y1976">
        <v>14</v>
      </c>
      <c r="Z1976" t="s">
        <v>163</v>
      </c>
      <c r="AA1976" t="s">
        <v>162</v>
      </c>
    </row>
    <row r="1977" spans="1:27" x14ac:dyDescent="0.2">
      <c r="A1977">
        <v>1975</v>
      </c>
      <c r="B1977" t="s">
        <v>0</v>
      </c>
      <c r="C1977" t="s">
        <v>1754</v>
      </c>
      <c r="D1977" t="s">
        <v>164</v>
      </c>
      <c r="E1977">
        <v>50.115400000000001</v>
      </c>
      <c r="F1977">
        <v>-117.0365</v>
      </c>
      <c r="G1977">
        <v>2006</v>
      </c>
      <c r="H1977">
        <v>7</v>
      </c>
      <c r="I1977">
        <v>24</v>
      </c>
      <c r="J1977" s="17">
        <v>38922</v>
      </c>
      <c r="M1977" t="s">
        <v>1271</v>
      </c>
      <c r="N1977">
        <v>258</v>
      </c>
      <c r="O1977" t="s">
        <v>167</v>
      </c>
      <c r="P1977" t="s">
        <v>164</v>
      </c>
      <c r="Q1977" t="s">
        <v>166</v>
      </c>
      <c r="R1977" t="s">
        <v>164</v>
      </c>
      <c r="S1977" t="s">
        <v>1753</v>
      </c>
      <c r="T1977" t="s">
        <v>164</v>
      </c>
      <c r="U1977" t="s">
        <v>164</v>
      </c>
      <c r="V1977" s="17">
        <v>43956</v>
      </c>
      <c r="W1977" t="s">
        <v>0</v>
      </c>
      <c r="X1977">
        <v>14</v>
      </c>
      <c r="Y1977">
        <v>14</v>
      </c>
      <c r="Z1977" t="s">
        <v>163</v>
      </c>
      <c r="AA1977" t="s">
        <v>162</v>
      </c>
    </row>
    <row r="1978" spans="1:27" x14ac:dyDescent="0.2">
      <c r="A1978">
        <v>1976</v>
      </c>
      <c r="B1978" t="s">
        <v>0</v>
      </c>
      <c r="C1978" t="s">
        <v>1752</v>
      </c>
      <c r="D1978" t="s">
        <v>164</v>
      </c>
      <c r="E1978">
        <v>50.0623</v>
      </c>
      <c r="F1978">
        <v>-116.8034</v>
      </c>
      <c r="G1978">
        <v>2006</v>
      </c>
      <c r="H1978">
        <v>8</v>
      </c>
      <c r="I1978">
        <v>3</v>
      </c>
      <c r="J1978" s="17">
        <v>38932</v>
      </c>
      <c r="M1978" t="s">
        <v>1271</v>
      </c>
      <c r="N1978">
        <v>260</v>
      </c>
      <c r="O1978" t="s">
        <v>167</v>
      </c>
      <c r="P1978" t="s">
        <v>164</v>
      </c>
      <c r="Q1978" t="s">
        <v>166</v>
      </c>
      <c r="R1978" t="s">
        <v>164</v>
      </c>
      <c r="S1978" t="s">
        <v>1751</v>
      </c>
      <c r="T1978" t="s">
        <v>164</v>
      </c>
      <c r="U1978" t="s">
        <v>164</v>
      </c>
      <c r="V1978" s="17">
        <v>43956</v>
      </c>
      <c r="W1978" t="s">
        <v>0</v>
      </c>
      <c r="X1978">
        <v>14</v>
      </c>
      <c r="Y1978">
        <v>14</v>
      </c>
      <c r="Z1978" t="s">
        <v>163</v>
      </c>
      <c r="AA1978" t="s">
        <v>162</v>
      </c>
    </row>
    <row r="1979" spans="1:27" x14ac:dyDescent="0.2">
      <c r="A1979">
        <v>1977</v>
      </c>
      <c r="B1979" t="s">
        <v>0</v>
      </c>
      <c r="C1979" t="s">
        <v>1750</v>
      </c>
      <c r="D1979" t="s">
        <v>164</v>
      </c>
      <c r="E1979">
        <v>49.8309</v>
      </c>
      <c r="F1979">
        <v>-116.2881</v>
      </c>
      <c r="G1979">
        <v>2006</v>
      </c>
      <c r="H1979">
        <v>7</v>
      </c>
      <c r="I1979">
        <v>24</v>
      </c>
      <c r="J1979" s="17">
        <v>38922</v>
      </c>
      <c r="M1979" t="s">
        <v>1271</v>
      </c>
      <c r="N1979">
        <v>535.79999999999905</v>
      </c>
      <c r="O1979" t="s">
        <v>167</v>
      </c>
      <c r="P1979" t="s">
        <v>164</v>
      </c>
      <c r="Q1979" t="s">
        <v>166</v>
      </c>
      <c r="R1979" t="s">
        <v>164</v>
      </c>
      <c r="S1979" t="s">
        <v>1749</v>
      </c>
      <c r="T1979" t="s">
        <v>164</v>
      </c>
      <c r="U1979" t="s">
        <v>164</v>
      </c>
      <c r="V1979" s="17">
        <v>43956</v>
      </c>
      <c r="W1979" t="s">
        <v>0</v>
      </c>
      <c r="X1979">
        <v>14</v>
      </c>
      <c r="Y1979">
        <v>14</v>
      </c>
      <c r="Z1979" t="s">
        <v>163</v>
      </c>
      <c r="AA1979" t="s">
        <v>162</v>
      </c>
    </row>
    <row r="1980" spans="1:27" x14ac:dyDescent="0.2">
      <c r="A1980">
        <v>1978</v>
      </c>
      <c r="B1980" t="s">
        <v>0</v>
      </c>
      <c r="C1980" t="s">
        <v>1748</v>
      </c>
      <c r="D1980" t="s">
        <v>164</v>
      </c>
      <c r="E1980">
        <v>49.749699999999898</v>
      </c>
      <c r="F1980">
        <v>-121.468</v>
      </c>
      <c r="G1980">
        <v>2004</v>
      </c>
      <c r="H1980">
        <v>8</v>
      </c>
      <c r="I1980">
        <v>14</v>
      </c>
      <c r="J1980" s="17">
        <v>38213</v>
      </c>
      <c r="M1980" t="s">
        <v>1271</v>
      </c>
      <c r="N1980">
        <v>535</v>
      </c>
      <c r="O1980" t="s">
        <v>167</v>
      </c>
      <c r="P1980" t="s">
        <v>164</v>
      </c>
      <c r="Q1980" t="s">
        <v>166</v>
      </c>
      <c r="R1980" t="s">
        <v>164</v>
      </c>
      <c r="S1980" t="s">
        <v>1747</v>
      </c>
      <c r="T1980" t="s">
        <v>164</v>
      </c>
      <c r="U1980" t="s">
        <v>164</v>
      </c>
      <c r="V1980" s="17">
        <v>43956</v>
      </c>
      <c r="W1980" t="s">
        <v>0</v>
      </c>
      <c r="X1980">
        <v>13</v>
      </c>
      <c r="Y1980">
        <v>13</v>
      </c>
      <c r="Z1980" t="s">
        <v>208</v>
      </c>
      <c r="AA1980" t="s">
        <v>207</v>
      </c>
    </row>
    <row r="1981" spans="1:27" x14ac:dyDescent="0.2">
      <c r="A1981">
        <v>1979</v>
      </c>
      <c r="B1981" t="s">
        <v>0</v>
      </c>
      <c r="C1981" t="s">
        <v>1746</v>
      </c>
      <c r="D1981" t="s">
        <v>164</v>
      </c>
      <c r="E1981">
        <v>49.9604</v>
      </c>
      <c r="F1981">
        <v>-121.6404</v>
      </c>
      <c r="G1981">
        <v>2004</v>
      </c>
      <c r="H1981">
        <v>8</v>
      </c>
      <c r="I1981">
        <v>14</v>
      </c>
      <c r="J1981" s="17">
        <v>38213</v>
      </c>
      <c r="M1981" t="s">
        <v>1271</v>
      </c>
      <c r="N1981">
        <v>980</v>
      </c>
      <c r="O1981" t="s">
        <v>167</v>
      </c>
      <c r="P1981" t="s">
        <v>164</v>
      </c>
      <c r="Q1981" t="s">
        <v>166</v>
      </c>
      <c r="R1981" t="s">
        <v>164</v>
      </c>
      <c r="S1981" t="s">
        <v>1745</v>
      </c>
      <c r="T1981" t="s">
        <v>164</v>
      </c>
      <c r="U1981" t="s">
        <v>164</v>
      </c>
      <c r="V1981" s="17">
        <v>43956</v>
      </c>
      <c r="W1981" t="s">
        <v>0</v>
      </c>
      <c r="X1981">
        <v>14</v>
      </c>
      <c r="Y1981">
        <v>14</v>
      </c>
      <c r="Z1981" t="s">
        <v>163</v>
      </c>
      <c r="AA1981" t="s">
        <v>162</v>
      </c>
    </row>
    <row r="1982" spans="1:27" x14ac:dyDescent="0.2">
      <c r="A1982">
        <v>1980</v>
      </c>
      <c r="B1982" t="s">
        <v>0</v>
      </c>
      <c r="C1982" t="s">
        <v>1744</v>
      </c>
      <c r="D1982" t="s">
        <v>164</v>
      </c>
      <c r="E1982">
        <v>50.532499999999899</v>
      </c>
      <c r="F1982">
        <v>-120.5598</v>
      </c>
      <c r="G1982">
        <v>2006</v>
      </c>
      <c r="H1982">
        <v>7</v>
      </c>
      <c r="I1982">
        <v>3</v>
      </c>
      <c r="J1982" s="17">
        <v>38901</v>
      </c>
      <c r="M1982" t="s">
        <v>1271</v>
      </c>
      <c r="N1982">
        <v>309</v>
      </c>
      <c r="O1982" t="s">
        <v>185</v>
      </c>
      <c r="P1982" t="s">
        <v>164</v>
      </c>
      <c r="Q1982" t="s">
        <v>166</v>
      </c>
      <c r="R1982" t="s">
        <v>164</v>
      </c>
      <c r="S1982" t="s">
        <v>1743</v>
      </c>
      <c r="T1982" t="s">
        <v>164</v>
      </c>
      <c r="U1982" t="s">
        <v>164</v>
      </c>
      <c r="V1982" s="17">
        <v>43956</v>
      </c>
      <c r="W1982" t="s">
        <v>0</v>
      </c>
      <c r="X1982">
        <v>14</v>
      </c>
      <c r="Y1982">
        <v>14</v>
      </c>
      <c r="Z1982" t="s">
        <v>163</v>
      </c>
      <c r="AA1982" t="s">
        <v>162</v>
      </c>
    </row>
    <row r="1983" spans="1:27" x14ac:dyDescent="0.2">
      <c r="A1983">
        <v>1981</v>
      </c>
      <c r="B1983" t="s">
        <v>0</v>
      </c>
      <c r="C1983" t="s">
        <v>1742</v>
      </c>
      <c r="D1983" t="s">
        <v>164</v>
      </c>
      <c r="E1983">
        <v>50.034799999999898</v>
      </c>
      <c r="F1983">
        <v>-118.774</v>
      </c>
      <c r="G1983">
        <v>2006</v>
      </c>
      <c r="H1983">
        <v>9</v>
      </c>
      <c r="I1983">
        <v>8</v>
      </c>
      <c r="J1983" s="17">
        <v>38968</v>
      </c>
      <c r="M1983" t="s">
        <v>1271</v>
      </c>
      <c r="N1983">
        <v>200</v>
      </c>
      <c r="O1983" t="s">
        <v>185</v>
      </c>
      <c r="P1983" t="s">
        <v>164</v>
      </c>
      <c r="Q1983" t="s">
        <v>166</v>
      </c>
      <c r="R1983" t="s">
        <v>164</v>
      </c>
      <c r="S1983" t="s">
        <v>1741</v>
      </c>
      <c r="T1983" t="s">
        <v>164</v>
      </c>
      <c r="U1983" t="s">
        <v>164</v>
      </c>
      <c r="V1983" s="17">
        <v>43956</v>
      </c>
      <c r="W1983" t="s">
        <v>0</v>
      </c>
      <c r="X1983">
        <v>14</v>
      </c>
      <c r="Y1983">
        <v>14</v>
      </c>
      <c r="Z1983" t="s">
        <v>163</v>
      </c>
      <c r="AA1983" t="s">
        <v>162</v>
      </c>
    </row>
    <row r="1984" spans="1:27" x14ac:dyDescent="0.2">
      <c r="A1984">
        <v>1982</v>
      </c>
      <c r="B1984" t="s">
        <v>0</v>
      </c>
      <c r="C1984" t="s">
        <v>1740</v>
      </c>
      <c r="D1984" t="s">
        <v>164</v>
      </c>
      <c r="E1984">
        <v>49.980200000000004</v>
      </c>
      <c r="F1984">
        <v>-118.0442</v>
      </c>
      <c r="G1984">
        <v>2003</v>
      </c>
      <c r="H1984">
        <v>8</v>
      </c>
      <c r="I1984">
        <v>10</v>
      </c>
      <c r="J1984" s="17">
        <v>37843</v>
      </c>
      <c r="M1984" t="s">
        <v>1271</v>
      </c>
      <c r="N1984">
        <v>6700</v>
      </c>
      <c r="O1984" t="s">
        <v>167</v>
      </c>
      <c r="P1984" t="s">
        <v>164</v>
      </c>
      <c r="Q1984" t="s">
        <v>166</v>
      </c>
      <c r="R1984" t="s">
        <v>164</v>
      </c>
      <c r="S1984" t="s">
        <v>1739</v>
      </c>
      <c r="T1984" t="s">
        <v>164</v>
      </c>
      <c r="U1984" t="s">
        <v>164</v>
      </c>
      <c r="V1984" s="17">
        <v>43956</v>
      </c>
      <c r="W1984" t="s">
        <v>0</v>
      </c>
      <c r="X1984">
        <v>14</v>
      </c>
      <c r="Y1984">
        <v>14</v>
      </c>
      <c r="Z1984" t="s">
        <v>163</v>
      </c>
      <c r="AA1984" t="s">
        <v>162</v>
      </c>
    </row>
    <row r="1985" spans="1:27" x14ac:dyDescent="0.2">
      <c r="A1985">
        <v>1983</v>
      </c>
      <c r="B1985" t="s">
        <v>0</v>
      </c>
      <c r="C1985" t="s">
        <v>1738</v>
      </c>
      <c r="D1985" t="s">
        <v>164</v>
      </c>
      <c r="E1985">
        <v>49.442799999999899</v>
      </c>
      <c r="F1985">
        <v>-116.642799999999</v>
      </c>
      <c r="G1985">
        <v>2003</v>
      </c>
      <c r="H1985">
        <v>8</v>
      </c>
      <c r="I1985">
        <v>6</v>
      </c>
      <c r="J1985" s="17">
        <v>37839</v>
      </c>
      <c r="M1985" t="s">
        <v>1271</v>
      </c>
      <c r="N1985">
        <v>270</v>
      </c>
      <c r="O1985" t="s">
        <v>167</v>
      </c>
      <c r="P1985" t="s">
        <v>164</v>
      </c>
      <c r="Q1985" t="s">
        <v>166</v>
      </c>
      <c r="R1985" t="s">
        <v>164</v>
      </c>
      <c r="S1985" t="s">
        <v>1737</v>
      </c>
      <c r="T1985" t="s">
        <v>164</v>
      </c>
      <c r="U1985" t="s">
        <v>164</v>
      </c>
      <c r="V1985" s="17">
        <v>43956</v>
      </c>
      <c r="W1985" t="s">
        <v>0</v>
      </c>
      <c r="X1985">
        <v>14</v>
      </c>
      <c r="Y1985">
        <v>14</v>
      </c>
      <c r="Z1985" t="s">
        <v>163</v>
      </c>
      <c r="AA1985" t="s">
        <v>162</v>
      </c>
    </row>
    <row r="1986" spans="1:27" x14ac:dyDescent="0.2">
      <c r="A1986">
        <v>1984</v>
      </c>
      <c r="B1986" t="s">
        <v>0</v>
      </c>
      <c r="C1986" t="s">
        <v>1736</v>
      </c>
      <c r="D1986" t="s">
        <v>164</v>
      </c>
      <c r="E1986">
        <v>49.273600000000002</v>
      </c>
      <c r="F1986">
        <v>-116.2975</v>
      </c>
      <c r="G1986">
        <v>2003</v>
      </c>
      <c r="H1986">
        <v>8</v>
      </c>
      <c r="I1986">
        <v>6</v>
      </c>
      <c r="J1986" s="17">
        <v>37839</v>
      </c>
      <c r="M1986" t="s">
        <v>1271</v>
      </c>
      <c r="N1986">
        <v>686</v>
      </c>
      <c r="O1986" t="s">
        <v>167</v>
      </c>
      <c r="P1986" t="s">
        <v>164</v>
      </c>
      <c r="Q1986" t="s">
        <v>166</v>
      </c>
      <c r="R1986" t="s">
        <v>164</v>
      </c>
      <c r="S1986" t="s">
        <v>1735</v>
      </c>
      <c r="T1986" t="s">
        <v>164</v>
      </c>
      <c r="U1986" t="s">
        <v>164</v>
      </c>
      <c r="V1986" s="17">
        <v>43956</v>
      </c>
      <c r="W1986" t="s">
        <v>0</v>
      </c>
      <c r="X1986">
        <v>14</v>
      </c>
      <c r="Y1986">
        <v>14</v>
      </c>
      <c r="Z1986" t="s">
        <v>163</v>
      </c>
      <c r="AA1986" t="s">
        <v>162</v>
      </c>
    </row>
    <row r="1987" spans="1:27" x14ac:dyDescent="0.2">
      <c r="A1987">
        <v>1985</v>
      </c>
      <c r="B1987" t="s">
        <v>0</v>
      </c>
      <c r="C1987" t="s">
        <v>1734</v>
      </c>
      <c r="D1987" t="s">
        <v>164</v>
      </c>
      <c r="E1987">
        <v>49.207799999999899</v>
      </c>
      <c r="F1987">
        <v>-116.039</v>
      </c>
      <c r="G1987">
        <v>2003</v>
      </c>
      <c r="H1987">
        <v>8</v>
      </c>
      <c r="I1987">
        <v>7</v>
      </c>
      <c r="J1987" s="17">
        <v>37840</v>
      </c>
      <c r="M1987" t="s">
        <v>1271</v>
      </c>
      <c r="N1987">
        <v>210</v>
      </c>
      <c r="O1987" t="s">
        <v>167</v>
      </c>
      <c r="P1987" t="s">
        <v>164</v>
      </c>
      <c r="Q1987" t="s">
        <v>166</v>
      </c>
      <c r="R1987" t="s">
        <v>164</v>
      </c>
      <c r="S1987" t="s">
        <v>1733</v>
      </c>
      <c r="T1987" t="s">
        <v>164</v>
      </c>
      <c r="U1987" t="s">
        <v>164</v>
      </c>
      <c r="V1987" s="17">
        <v>43956</v>
      </c>
      <c r="W1987" t="s">
        <v>0</v>
      </c>
      <c r="X1987">
        <v>14</v>
      </c>
      <c r="Y1987">
        <v>14</v>
      </c>
      <c r="Z1987" t="s">
        <v>163</v>
      </c>
      <c r="AA1987" t="s">
        <v>162</v>
      </c>
    </row>
    <row r="1988" spans="1:27" x14ac:dyDescent="0.2">
      <c r="A1988">
        <v>1986</v>
      </c>
      <c r="B1988" t="s">
        <v>0</v>
      </c>
      <c r="C1988" t="s">
        <v>1732</v>
      </c>
      <c r="D1988" t="s">
        <v>164</v>
      </c>
      <c r="E1988">
        <v>49.447099999999899</v>
      </c>
      <c r="F1988">
        <v>-117.0712</v>
      </c>
      <c r="G1988">
        <v>2003</v>
      </c>
      <c r="H1988">
        <v>8</v>
      </c>
      <c r="I1988">
        <v>7</v>
      </c>
      <c r="J1988" s="17">
        <v>37840</v>
      </c>
      <c r="M1988" t="s">
        <v>1271</v>
      </c>
      <c r="N1988">
        <v>7916</v>
      </c>
      <c r="O1988" t="s">
        <v>167</v>
      </c>
      <c r="P1988" t="s">
        <v>164</v>
      </c>
      <c r="Q1988" t="s">
        <v>166</v>
      </c>
      <c r="R1988" t="s">
        <v>164</v>
      </c>
      <c r="S1988" t="s">
        <v>1731</v>
      </c>
      <c r="T1988" t="s">
        <v>164</v>
      </c>
      <c r="U1988" t="s">
        <v>164</v>
      </c>
      <c r="V1988" s="17">
        <v>43956</v>
      </c>
      <c r="W1988" t="s">
        <v>0</v>
      </c>
      <c r="X1988">
        <v>14</v>
      </c>
      <c r="Y1988">
        <v>14</v>
      </c>
      <c r="Z1988" t="s">
        <v>163</v>
      </c>
      <c r="AA1988" t="s">
        <v>162</v>
      </c>
    </row>
    <row r="1989" spans="1:27" x14ac:dyDescent="0.2">
      <c r="A1989">
        <v>1987</v>
      </c>
      <c r="B1989" t="s">
        <v>0</v>
      </c>
      <c r="C1989" t="s">
        <v>1730</v>
      </c>
      <c r="D1989" t="s">
        <v>164</v>
      </c>
      <c r="E1989">
        <v>49.025500000000001</v>
      </c>
      <c r="F1989">
        <v>-116.3083</v>
      </c>
      <c r="G1989">
        <v>2003</v>
      </c>
      <c r="H1989">
        <v>8</v>
      </c>
      <c r="I1989">
        <v>7</v>
      </c>
      <c r="J1989" s="17">
        <v>37840</v>
      </c>
      <c r="M1989" t="s">
        <v>1271</v>
      </c>
      <c r="N1989">
        <v>801</v>
      </c>
      <c r="O1989" t="s">
        <v>167</v>
      </c>
      <c r="P1989" t="s">
        <v>164</v>
      </c>
      <c r="Q1989" t="s">
        <v>166</v>
      </c>
      <c r="R1989" t="s">
        <v>164</v>
      </c>
      <c r="S1989" t="s">
        <v>1729</v>
      </c>
      <c r="T1989" t="s">
        <v>164</v>
      </c>
      <c r="U1989" t="s">
        <v>164</v>
      </c>
      <c r="V1989" s="17">
        <v>43956</v>
      </c>
      <c r="W1989" t="s">
        <v>0</v>
      </c>
      <c r="X1989">
        <v>14</v>
      </c>
      <c r="Y1989">
        <v>14</v>
      </c>
      <c r="Z1989" t="s">
        <v>163</v>
      </c>
      <c r="AA1989" t="s">
        <v>162</v>
      </c>
    </row>
    <row r="1990" spans="1:27" x14ac:dyDescent="0.2">
      <c r="A1990">
        <v>1988</v>
      </c>
      <c r="B1990" t="s">
        <v>0</v>
      </c>
      <c r="C1990" t="s">
        <v>1728</v>
      </c>
      <c r="D1990" t="s">
        <v>164</v>
      </c>
      <c r="E1990">
        <v>49.3096999999999</v>
      </c>
      <c r="F1990">
        <v>-116.6587</v>
      </c>
      <c r="G1990">
        <v>2003</v>
      </c>
      <c r="H1990">
        <v>8</v>
      </c>
      <c r="I1990">
        <v>27</v>
      </c>
      <c r="J1990" s="17">
        <v>37860</v>
      </c>
      <c r="M1990" t="s">
        <v>1271</v>
      </c>
      <c r="N1990">
        <v>4836</v>
      </c>
      <c r="O1990" t="s">
        <v>167</v>
      </c>
      <c r="P1990" t="s">
        <v>164</v>
      </c>
      <c r="Q1990" t="s">
        <v>166</v>
      </c>
      <c r="R1990" t="s">
        <v>164</v>
      </c>
      <c r="S1990" t="s">
        <v>1727</v>
      </c>
      <c r="T1990" t="s">
        <v>164</v>
      </c>
      <c r="U1990" t="s">
        <v>164</v>
      </c>
      <c r="V1990" s="17">
        <v>43956</v>
      </c>
      <c r="W1990" t="s">
        <v>0</v>
      </c>
      <c r="X1990">
        <v>14</v>
      </c>
      <c r="Y1990">
        <v>14</v>
      </c>
      <c r="Z1990" t="s">
        <v>163</v>
      </c>
      <c r="AA1990" t="s">
        <v>162</v>
      </c>
    </row>
    <row r="1991" spans="1:27" x14ac:dyDescent="0.2">
      <c r="A1991">
        <v>1989</v>
      </c>
      <c r="B1991" t="s">
        <v>0</v>
      </c>
      <c r="C1991" t="s">
        <v>1726</v>
      </c>
      <c r="D1991" t="s">
        <v>164</v>
      </c>
      <c r="E1991">
        <v>49.3021999999999</v>
      </c>
      <c r="F1991">
        <v>-116.0295</v>
      </c>
      <c r="G1991">
        <v>2003</v>
      </c>
      <c r="H1991">
        <v>8</v>
      </c>
      <c r="I1991">
        <v>6</v>
      </c>
      <c r="J1991" s="17">
        <v>37839</v>
      </c>
      <c r="M1991" t="s">
        <v>1271</v>
      </c>
      <c r="N1991">
        <v>11882</v>
      </c>
      <c r="O1991" t="s">
        <v>167</v>
      </c>
      <c r="P1991" t="s">
        <v>164</v>
      </c>
      <c r="Q1991" t="s">
        <v>166</v>
      </c>
      <c r="R1991" t="s">
        <v>164</v>
      </c>
      <c r="S1991" t="s">
        <v>1725</v>
      </c>
      <c r="T1991" t="s">
        <v>164</v>
      </c>
      <c r="U1991" t="s">
        <v>164</v>
      </c>
      <c r="V1991" s="17">
        <v>43956</v>
      </c>
      <c r="W1991" t="s">
        <v>0</v>
      </c>
      <c r="X1991">
        <v>14</v>
      </c>
      <c r="Y1991">
        <v>14</v>
      </c>
      <c r="Z1991" t="s">
        <v>163</v>
      </c>
      <c r="AA1991" t="s">
        <v>162</v>
      </c>
    </row>
    <row r="1992" spans="1:27" x14ac:dyDescent="0.2">
      <c r="A1992">
        <v>1990</v>
      </c>
      <c r="B1992" t="s">
        <v>0</v>
      </c>
      <c r="C1992" t="s">
        <v>1724</v>
      </c>
      <c r="D1992" t="s">
        <v>164</v>
      </c>
      <c r="E1992">
        <v>49.213900000000002</v>
      </c>
      <c r="F1992">
        <v>-115.494</v>
      </c>
      <c r="G1992">
        <v>2003</v>
      </c>
      <c r="H1992">
        <v>8</v>
      </c>
      <c r="I1992">
        <v>9</v>
      </c>
      <c r="J1992" s="17">
        <v>37842</v>
      </c>
      <c r="M1992" t="s">
        <v>1271</v>
      </c>
      <c r="N1992">
        <v>4000</v>
      </c>
      <c r="O1992" t="s">
        <v>167</v>
      </c>
      <c r="P1992" t="s">
        <v>164</v>
      </c>
      <c r="Q1992" t="s">
        <v>166</v>
      </c>
      <c r="R1992" t="s">
        <v>164</v>
      </c>
      <c r="S1992" t="s">
        <v>1723</v>
      </c>
      <c r="T1992" t="s">
        <v>164</v>
      </c>
      <c r="U1992" t="s">
        <v>164</v>
      </c>
      <c r="V1992" s="17">
        <v>43956</v>
      </c>
      <c r="W1992" t="s">
        <v>0</v>
      </c>
      <c r="X1992">
        <v>14</v>
      </c>
      <c r="Y1992">
        <v>14</v>
      </c>
      <c r="Z1992" t="s">
        <v>163</v>
      </c>
      <c r="AA1992" t="s">
        <v>162</v>
      </c>
    </row>
    <row r="1993" spans="1:27" x14ac:dyDescent="0.2">
      <c r="A1993">
        <v>1991</v>
      </c>
      <c r="B1993" t="s">
        <v>0</v>
      </c>
      <c r="C1993" t="s">
        <v>1722</v>
      </c>
      <c r="D1993" t="s">
        <v>164</v>
      </c>
      <c r="E1993">
        <v>49.021799999999899</v>
      </c>
      <c r="F1993">
        <v>-120.38420000000001</v>
      </c>
      <c r="G1993">
        <v>2006</v>
      </c>
      <c r="H1993">
        <v>9</v>
      </c>
      <c r="I1993">
        <v>6</v>
      </c>
      <c r="J1993" s="17">
        <v>38966</v>
      </c>
      <c r="M1993" t="s">
        <v>1271</v>
      </c>
      <c r="N1993">
        <v>1801</v>
      </c>
      <c r="O1993" t="s">
        <v>185</v>
      </c>
      <c r="P1993" t="s">
        <v>164</v>
      </c>
      <c r="Q1993" t="s">
        <v>166</v>
      </c>
      <c r="R1993" t="s">
        <v>164</v>
      </c>
      <c r="S1993" t="s">
        <v>1721</v>
      </c>
      <c r="T1993" t="s">
        <v>164</v>
      </c>
      <c r="U1993" t="s">
        <v>164</v>
      </c>
      <c r="V1993" s="17">
        <v>43956</v>
      </c>
      <c r="W1993" t="s">
        <v>0</v>
      </c>
      <c r="X1993">
        <v>14</v>
      </c>
      <c r="Y1993">
        <v>14</v>
      </c>
      <c r="Z1993" t="s">
        <v>163</v>
      </c>
      <c r="AA1993" t="s">
        <v>162</v>
      </c>
    </row>
    <row r="1994" spans="1:27" x14ac:dyDescent="0.2">
      <c r="A1994">
        <v>1992</v>
      </c>
      <c r="B1994" t="s">
        <v>0</v>
      </c>
      <c r="C1994" t="s">
        <v>1720</v>
      </c>
      <c r="D1994" t="s">
        <v>164</v>
      </c>
      <c r="E1994">
        <v>49.0167</v>
      </c>
      <c r="F1994">
        <v>-120.5667</v>
      </c>
      <c r="G1994">
        <v>2006</v>
      </c>
      <c r="H1994">
        <v>9</v>
      </c>
      <c r="I1994">
        <v>4</v>
      </c>
      <c r="J1994" s="17">
        <v>38964</v>
      </c>
      <c r="M1994" t="s">
        <v>1271</v>
      </c>
      <c r="N1994">
        <v>5400</v>
      </c>
      <c r="O1994" t="s">
        <v>167</v>
      </c>
      <c r="P1994" t="s">
        <v>164</v>
      </c>
      <c r="Q1994" t="s">
        <v>166</v>
      </c>
      <c r="R1994" t="s">
        <v>164</v>
      </c>
      <c r="S1994" t="s">
        <v>1719</v>
      </c>
      <c r="T1994" t="s">
        <v>164</v>
      </c>
      <c r="U1994" t="s">
        <v>164</v>
      </c>
      <c r="V1994" s="17">
        <v>43956</v>
      </c>
      <c r="W1994" t="s">
        <v>0</v>
      </c>
      <c r="X1994">
        <v>14</v>
      </c>
      <c r="Y1994">
        <v>14</v>
      </c>
      <c r="Z1994" t="s">
        <v>163</v>
      </c>
      <c r="AA1994" t="s">
        <v>162</v>
      </c>
    </row>
    <row r="1995" spans="1:27" x14ac:dyDescent="0.2">
      <c r="A1995">
        <v>1993</v>
      </c>
      <c r="B1995" t="s">
        <v>0</v>
      </c>
      <c r="C1995" t="s">
        <v>1718</v>
      </c>
      <c r="D1995" t="s">
        <v>164</v>
      </c>
      <c r="E1995">
        <v>59.5471</v>
      </c>
      <c r="F1995">
        <v>-126.424899999999</v>
      </c>
      <c r="G1995">
        <v>2009</v>
      </c>
      <c r="H1995">
        <v>5</v>
      </c>
      <c r="I1995">
        <v>29</v>
      </c>
      <c r="J1995" s="17">
        <v>39962</v>
      </c>
      <c r="M1995" t="s">
        <v>1271</v>
      </c>
      <c r="N1995">
        <v>23182</v>
      </c>
      <c r="O1995" t="s">
        <v>167</v>
      </c>
      <c r="P1995" t="s">
        <v>164</v>
      </c>
      <c r="Q1995" t="s">
        <v>166</v>
      </c>
      <c r="R1995" t="s">
        <v>164</v>
      </c>
      <c r="S1995" t="s">
        <v>1717</v>
      </c>
      <c r="T1995" t="s">
        <v>164</v>
      </c>
      <c r="U1995" t="s">
        <v>164</v>
      </c>
      <c r="V1995" s="17">
        <v>43956</v>
      </c>
      <c r="W1995" t="s">
        <v>0</v>
      </c>
      <c r="X1995">
        <v>12</v>
      </c>
      <c r="Y1995">
        <v>12</v>
      </c>
      <c r="Z1995" t="s">
        <v>222</v>
      </c>
      <c r="AA1995" t="s">
        <v>221</v>
      </c>
    </row>
    <row r="1996" spans="1:27" x14ac:dyDescent="0.2">
      <c r="A1996">
        <v>1994</v>
      </c>
      <c r="B1996" t="s">
        <v>0</v>
      </c>
      <c r="C1996" t="s">
        <v>1716</v>
      </c>
      <c r="D1996" t="s">
        <v>164</v>
      </c>
      <c r="E1996">
        <v>59.893099999999897</v>
      </c>
      <c r="F1996">
        <v>-130.680499999999</v>
      </c>
      <c r="G1996">
        <v>2009</v>
      </c>
      <c r="H1996">
        <v>7</v>
      </c>
      <c r="I1996">
        <v>31</v>
      </c>
      <c r="J1996" s="17">
        <v>40025</v>
      </c>
      <c r="M1996" t="s">
        <v>1271</v>
      </c>
      <c r="N1996">
        <v>1500</v>
      </c>
      <c r="O1996" t="s">
        <v>167</v>
      </c>
      <c r="P1996" t="s">
        <v>164</v>
      </c>
      <c r="Q1996" t="s">
        <v>166</v>
      </c>
      <c r="R1996" t="s">
        <v>164</v>
      </c>
      <c r="S1996" t="s">
        <v>1715</v>
      </c>
      <c r="T1996" t="s">
        <v>164</v>
      </c>
      <c r="U1996" t="s">
        <v>164</v>
      </c>
      <c r="V1996" s="17">
        <v>43956</v>
      </c>
      <c r="W1996" t="s">
        <v>0</v>
      </c>
      <c r="X1996">
        <v>12</v>
      </c>
      <c r="Y1996">
        <v>12</v>
      </c>
      <c r="Z1996" t="s">
        <v>222</v>
      </c>
      <c r="AA1996" t="s">
        <v>221</v>
      </c>
    </row>
    <row r="1997" spans="1:27" x14ac:dyDescent="0.2">
      <c r="A1997">
        <v>1995</v>
      </c>
      <c r="B1997" t="s">
        <v>0</v>
      </c>
      <c r="C1997" t="s">
        <v>1714</v>
      </c>
      <c r="D1997" t="s">
        <v>164</v>
      </c>
      <c r="E1997">
        <v>58.273699999999899</v>
      </c>
      <c r="F1997">
        <v>-122.608999999999</v>
      </c>
      <c r="G1997">
        <v>2009</v>
      </c>
      <c r="H1997">
        <v>6</v>
      </c>
      <c r="I1997">
        <v>12</v>
      </c>
      <c r="J1997" s="17">
        <v>39976</v>
      </c>
      <c r="M1997" t="s">
        <v>1271</v>
      </c>
      <c r="N1997">
        <v>328.8</v>
      </c>
      <c r="O1997" t="s">
        <v>167</v>
      </c>
      <c r="P1997" t="s">
        <v>164</v>
      </c>
      <c r="Q1997" t="s">
        <v>166</v>
      </c>
      <c r="R1997" t="s">
        <v>164</v>
      </c>
      <c r="S1997" t="s">
        <v>1713</v>
      </c>
      <c r="T1997" t="s">
        <v>164</v>
      </c>
      <c r="U1997" t="s">
        <v>164</v>
      </c>
      <c r="V1997" s="17">
        <v>43956</v>
      </c>
      <c r="W1997" t="s">
        <v>0</v>
      </c>
      <c r="X1997">
        <v>4</v>
      </c>
      <c r="Y1997">
        <v>4</v>
      </c>
      <c r="Z1997" t="s">
        <v>226</v>
      </c>
      <c r="AA1997" t="s">
        <v>225</v>
      </c>
    </row>
    <row r="1998" spans="1:27" x14ac:dyDescent="0.2">
      <c r="A1998">
        <v>1996</v>
      </c>
      <c r="B1998" t="s">
        <v>0</v>
      </c>
      <c r="C1998" t="s">
        <v>1712</v>
      </c>
      <c r="D1998" t="s">
        <v>164</v>
      </c>
      <c r="E1998">
        <v>58.783299999999898</v>
      </c>
      <c r="F1998">
        <v>-128</v>
      </c>
      <c r="G1998">
        <v>2007</v>
      </c>
      <c r="H1998">
        <v>6</v>
      </c>
      <c r="I1998">
        <v>2</v>
      </c>
      <c r="J1998" s="17">
        <v>39235</v>
      </c>
      <c r="M1998" t="s">
        <v>1271</v>
      </c>
      <c r="N1998">
        <v>9400</v>
      </c>
      <c r="O1998" t="s">
        <v>185</v>
      </c>
      <c r="P1998" t="s">
        <v>164</v>
      </c>
      <c r="Q1998" t="s">
        <v>166</v>
      </c>
      <c r="R1998" t="s">
        <v>164</v>
      </c>
      <c r="S1998" t="s">
        <v>1711</v>
      </c>
      <c r="T1998" t="s">
        <v>164</v>
      </c>
      <c r="U1998" t="s">
        <v>164</v>
      </c>
      <c r="V1998" s="17">
        <v>43956</v>
      </c>
      <c r="W1998" t="s">
        <v>0</v>
      </c>
      <c r="X1998">
        <v>12</v>
      </c>
      <c r="Y1998">
        <v>12</v>
      </c>
      <c r="Z1998" t="s">
        <v>222</v>
      </c>
      <c r="AA1998" t="s">
        <v>221</v>
      </c>
    </row>
    <row r="1999" spans="1:27" x14ac:dyDescent="0.2">
      <c r="A1999">
        <v>1997</v>
      </c>
      <c r="B1999" t="s">
        <v>0</v>
      </c>
      <c r="C1999" t="s">
        <v>1710</v>
      </c>
      <c r="D1999" t="s">
        <v>164</v>
      </c>
      <c r="E1999">
        <v>56.833300000000001</v>
      </c>
      <c r="F1999">
        <v>-126.1666</v>
      </c>
      <c r="G1999">
        <v>2009</v>
      </c>
      <c r="H1999">
        <v>7</v>
      </c>
      <c r="I1999">
        <v>29</v>
      </c>
      <c r="J1999" s="17">
        <v>40023</v>
      </c>
      <c r="M1999" t="s">
        <v>1271</v>
      </c>
      <c r="N1999">
        <v>2750.4</v>
      </c>
      <c r="O1999" t="s">
        <v>167</v>
      </c>
      <c r="P1999" t="s">
        <v>164</v>
      </c>
      <c r="Q1999" t="s">
        <v>166</v>
      </c>
      <c r="R1999" t="s">
        <v>164</v>
      </c>
      <c r="S1999" t="s">
        <v>1709</v>
      </c>
      <c r="T1999" t="s">
        <v>164</v>
      </c>
      <c r="U1999" t="s">
        <v>164</v>
      </c>
      <c r="V1999" s="17">
        <v>43956</v>
      </c>
      <c r="W1999" t="s">
        <v>0</v>
      </c>
      <c r="X1999">
        <v>12</v>
      </c>
      <c r="Y1999">
        <v>12</v>
      </c>
      <c r="Z1999" t="s">
        <v>222</v>
      </c>
      <c r="AA1999" t="s">
        <v>221</v>
      </c>
    </row>
    <row r="2000" spans="1:27" x14ac:dyDescent="0.2">
      <c r="A2000">
        <v>1998</v>
      </c>
      <c r="B2000" t="s">
        <v>0</v>
      </c>
      <c r="C2000" t="s">
        <v>1708</v>
      </c>
      <c r="D2000" t="s">
        <v>164</v>
      </c>
      <c r="E2000">
        <v>56.793700000000001</v>
      </c>
      <c r="F2000">
        <v>-126.676199999999</v>
      </c>
      <c r="G2000">
        <v>2009</v>
      </c>
      <c r="H2000">
        <v>7</v>
      </c>
      <c r="I2000">
        <v>30</v>
      </c>
      <c r="J2000" s="17">
        <v>40024</v>
      </c>
      <c r="M2000" t="s">
        <v>1271</v>
      </c>
      <c r="N2000">
        <v>502</v>
      </c>
      <c r="O2000" t="s">
        <v>167</v>
      </c>
      <c r="P2000" t="s">
        <v>164</v>
      </c>
      <c r="Q2000" t="s">
        <v>166</v>
      </c>
      <c r="R2000" t="s">
        <v>164</v>
      </c>
      <c r="S2000" t="s">
        <v>1707</v>
      </c>
      <c r="T2000" t="s">
        <v>164</v>
      </c>
      <c r="U2000" t="s">
        <v>164</v>
      </c>
      <c r="V2000" s="17">
        <v>43956</v>
      </c>
      <c r="W2000" t="s">
        <v>0</v>
      </c>
      <c r="X2000">
        <v>12</v>
      </c>
      <c r="Y2000">
        <v>12</v>
      </c>
      <c r="Z2000" t="s">
        <v>222</v>
      </c>
      <c r="AA2000" t="s">
        <v>221</v>
      </c>
    </row>
    <row r="2001" spans="1:27" x14ac:dyDescent="0.2">
      <c r="A2001">
        <v>1999</v>
      </c>
      <c r="B2001" t="s">
        <v>0</v>
      </c>
      <c r="C2001" t="s">
        <v>1706</v>
      </c>
      <c r="D2001" t="s">
        <v>164</v>
      </c>
      <c r="E2001">
        <v>58.098399999999899</v>
      </c>
      <c r="F2001">
        <v>-127.13800000000001</v>
      </c>
      <c r="G2001">
        <v>2009</v>
      </c>
      <c r="H2001">
        <v>7</v>
      </c>
      <c r="I2001">
        <v>30</v>
      </c>
      <c r="J2001" s="17">
        <v>40024</v>
      </c>
      <c r="M2001" t="s">
        <v>1271</v>
      </c>
      <c r="N2001">
        <v>4041.5999999999899</v>
      </c>
      <c r="O2001" t="s">
        <v>167</v>
      </c>
      <c r="P2001" t="s">
        <v>164</v>
      </c>
      <c r="Q2001" t="s">
        <v>166</v>
      </c>
      <c r="R2001" t="s">
        <v>164</v>
      </c>
      <c r="S2001" t="s">
        <v>1705</v>
      </c>
      <c r="T2001" t="s">
        <v>164</v>
      </c>
      <c r="U2001" t="s">
        <v>164</v>
      </c>
      <c r="V2001" s="17">
        <v>43956</v>
      </c>
      <c r="W2001" t="s">
        <v>0</v>
      </c>
      <c r="X2001">
        <v>12</v>
      </c>
      <c r="Y2001">
        <v>12</v>
      </c>
      <c r="Z2001" t="s">
        <v>222</v>
      </c>
      <c r="AA2001" t="s">
        <v>221</v>
      </c>
    </row>
    <row r="2002" spans="1:27" x14ac:dyDescent="0.2">
      <c r="A2002">
        <v>2000</v>
      </c>
      <c r="B2002" t="s">
        <v>0</v>
      </c>
      <c r="C2002" t="s">
        <v>1704</v>
      </c>
      <c r="D2002" t="s">
        <v>164</v>
      </c>
      <c r="E2002">
        <v>58.710900000000002</v>
      </c>
      <c r="F2002">
        <v>-127.697999999999</v>
      </c>
      <c r="G2002">
        <v>2009</v>
      </c>
      <c r="H2002">
        <v>7</v>
      </c>
      <c r="I2002">
        <v>30</v>
      </c>
      <c r="J2002" s="17">
        <v>40024</v>
      </c>
      <c r="M2002" t="s">
        <v>1271</v>
      </c>
      <c r="N2002">
        <v>2310</v>
      </c>
      <c r="O2002" t="s">
        <v>167</v>
      </c>
      <c r="P2002" t="s">
        <v>164</v>
      </c>
      <c r="Q2002" t="s">
        <v>166</v>
      </c>
      <c r="R2002" t="s">
        <v>164</v>
      </c>
      <c r="S2002" t="s">
        <v>1703</v>
      </c>
      <c r="T2002" t="s">
        <v>164</v>
      </c>
      <c r="U2002" t="s">
        <v>164</v>
      </c>
      <c r="V2002" s="17">
        <v>43956</v>
      </c>
      <c r="W2002" t="s">
        <v>0</v>
      </c>
      <c r="X2002">
        <v>12</v>
      </c>
      <c r="Y2002">
        <v>12</v>
      </c>
      <c r="Z2002" t="s">
        <v>222</v>
      </c>
      <c r="AA2002" t="s">
        <v>221</v>
      </c>
    </row>
    <row r="2003" spans="1:27" x14ac:dyDescent="0.2">
      <c r="A2003">
        <v>2001</v>
      </c>
      <c r="B2003" t="s">
        <v>0</v>
      </c>
      <c r="C2003" t="s">
        <v>1702</v>
      </c>
      <c r="D2003" t="s">
        <v>164</v>
      </c>
      <c r="E2003">
        <v>58.716700000000003</v>
      </c>
      <c r="F2003">
        <v>-131.75</v>
      </c>
      <c r="G2003">
        <v>2009</v>
      </c>
      <c r="H2003">
        <v>6</v>
      </c>
      <c r="I2003">
        <v>10</v>
      </c>
      <c r="J2003" s="17">
        <v>39974</v>
      </c>
      <c r="M2003" t="s">
        <v>1271</v>
      </c>
      <c r="N2003">
        <v>750</v>
      </c>
      <c r="O2003" t="s">
        <v>167</v>
      </c>
      <c r="P2003" t="s">
        <v>164</v>
      </c>
      <c r="Q2003" t="s">
        <v>166</v>
      </c>
      <c r="R2003" t="s">
        <v>164</v>
      </c>
      <c r="S2003" t="s">
        <v>1701</v>
      </c>
      <c r="T2003" t="s">
        <v>164</v>
      </c>
      <c r="U2003" t="s">
        <v>164</v>
      </c>
      <c r="V2003" s="17">
        <v>43956</v>
      </c>
      <c r="W2003" t="s">
        <v>0</v>
      </c>
      <c r="X2003">
        <v>12</v>
      </c>
      <c r="Y2003">
        <v>12</v>
      </c>
      <c r="Z2003" t="s">
        <v>222</v>
      </c>
      <c r="AA2003" t="s">
        <v>221</v>
      </c>
    </row>
    <row r="2004" spans="1:27" x14ac:dyDescent="0.2">
      <c r="A2004">
        <v>2002</v>
      </c>
      <c r="B2004" t="s">
        <v>0</v>
      </c>
      <c r="C2004" t="s">
        <v>1700</v>
      </c>
      <c r="D2004" t="s">
        <v>164</v>
      </c>
      <c r="E2004">
        <v>58.137300000000003</v>
      </c>
      <c r="F2004">
        <v>-130.19280000000001</v>
      </c>
      <c r="G2004">
        <v>2009</v>
      </c>
      <c r="H2004">
        <v>7</v>
      </c>
      <c r="I2004">
        <v>30</v>
      </c>
      <c r="J2004" s="17">
        <v>40024</v>
      </c>
      <c r="M2004" t="s">
        <v>1271</v>
      </c>
      <c r="N2004">
        <v>400</v>
      </c>
      <c r="O2004" t="s">
        <v>167</v>
      </c>
      <c r="P2004" t="s">
        <v>164</v>
      </c>
      <c r="Q2004" t="s">
        <v>166</v>
      </c>
      <c r="R2004" t="s">
        <v>164</v>
      </c>
      <c r="S2004" t="s">
        <v>1699</v>
      </c>
      <c r="T2004" t="s">
        <v>164</v>
      </c>
      <c r="U2004" t="s">
        <v>164</v>
      </c>
      <c r="V2004" s="17">
        <v>43956</v>
      </c>
      <c r="W2004" t="s">
        <v>0</v>
      </c>
      <c r="X2004">
        <v>12</v>
      </c>
      <c r="Y2004">
        <v>12</v>
      </c>
      <c r="Z2004" t="s">
        <v>222</v>
      </c>
      <c r="AA2004" t="s">
        <v>221</v>
      </c>
    </row>
    <row r="2005" spans="1:27" x14ac:dyDescent="0.2">
      <c r="A2005">
        <v>2003</v>
      </c>
      <c r="B2005" t="s">
        <v>0</v>
      </c>
      <c r="C2005" t="s">
        <v>1698</v>
      </c>
      <c r="D2005" t="s">
        <v>164</v>
      </c>
      <c r="E2005">
        <v>58.947600000000001</v>
      </c>
      <c r="F2005">
        <v>-131.6362</v>
      </c>
      <c r="G2005">
        <v>2009</v>
      </c>
      <c r="H2005">
        <v>7</v>
      </c>
      <c r="I2005">
        <v>30</v>
      </c>
      <c r="J2005" s="17">
        <v>40024</v>
      </c>
      <c r="M2005" t="s">
        <v>1271</v>
      </c>
      <c r="N2005">
        <v>286</v>
      </c>
      <c r="O2005" t="s">
        <v>167</v>
      </c>
      <c r="P2005" t="s">
        <v>164</v>
      </c>
      <c r="Q2005" t="s">
        <v>166</v>
      </c>
      <c r="R2005" t="s">
        <v>164</v>
      </c>
      <c r="S2005" t="s">
        <v>1697</v>
      </c>
      <c r="T2005" t="s">
        <v>164</v>
      </c>
      <c r="U2005" t="s">
        <v>164</v>
      </c>
      <c r="V2005" s="17">
        <v>43956</v>
      </c>
      <c r="W2005" t="s">
        <v>0</v>
      </c>
      <c r="X2005">
        <v>12</v>
      </c>
      <c r="Y2005">
        <v>12</v>
      </c>
      <c r="Z2005" t="s">
        <v>222</v>
      </c>
      <c r="AA2005" t="s">
        <v>221</v>
      </c>
    </row>
    <row r="2006" spans="1:27" x14ac:dyDescent="0.2">
      <c r="A2006">
        <v>2004</v>
      </c>
      <c r="B2006" t="s">
        <v>0</v>
      </c>
      <c r="C2006" t="s">
        <v>1696</v>
      </c>
      <c r="D2006" t="s">
        <v>164</v>
      </c>
      <c r="E2006">
        <v>57.9345</v>
      </c>
      <c r="F2006">
        <v>-128.82149999999899</v>
      </c>
      <c r="G2006">
        <v>2009</v>
      </c>
      <c r="H2006">
        <v>6</v>
      </c>
      <c r="I2006">
        <v>10</v>
      </c>
      <c r="J2006" s="17">
        <v>39974</v>
      </c>
      <c r="M2006" t="s">
        <v>1271</v>
      </c>
      <c r="N2006">
        <v>2035</v>
      </c>
      <c r="O2006" t="s">
        <v>167</v>
      </c>
      <c r="P2006" t="s">
        <v>164</v>
      </c>
      <c r="Q2006" t="s">
        <v>166</v>
      </c>
      <c r="R2006" t="s">
        <v>164</v>
      </c>
      <c r="S2006" t="s">
        <v>1695</v>
      </c>
      <c r="T2006" t="s">
        <v>164</v>
      </c>
      <c r="U2006" t="s">
        <v>164</v>
      </c>
      <c r="V2006" s="17">
        <v>43956</v>
      </c>
      <c r="W2006" t="s">
        <v>0</v>
      </c>
      <c r="X2006">
        <v>12</v>
      </c>
      <c r="Y2006">
        <v>12</v>
      </c>
      <c r="Z2006" t="s">
        <v>222</v>
      </c>
      <c r="AA2006" t="s">
        <v>221</v>
      </c>
    </row>
    <row r="2007" spans="1:27" x14ac:dyDescent="0.2">
      <c r="A2007">
        <v>2005</v>
      </c>
      <c r="B2007" t="s">
        <v>0</v>
      </c>
      <c r="C2007" t="s">
        <v>1694</v>
      </c>
      <c r="D2007" t="s">
        <v>164</v>
      </c>
      <c r="E2007">
        <v>57.640700000000002</v>
      </c>
      <c r="F2007">
        <v>-129.4</v>
      </c>
      <c r="G2007">
        <v>2009</v>
      </c>
      <c r="H2007">
        <v>7</v>
      </c>
      <c r="I2007">
        <v>31</v>
      </c>
      <c r="J2007" s="17">
        <v>40025</v>
      </c>
      <c r="M2007" t="s">
        <v>1271</v>
      </c>
      <c r="N2007">
        <v>1909</v>
      </c>
      <c r="O2007" t="s">
        <v>167</v>
      </c>
      <c r="P2007" t="s">
        <v>164</v>
      </c>
      <c r="Q2007" t="s">
        <v>166</v>
      </c>
      <c r="R2007" t="s">
        <v>164</v>
      </c>
      <c r="S2007" t="s">
        <v>1693</v>
      </c>
      <c r="T2007" t="s">
        <v>164</v>
      </c>
      <c r="U2007" t="s">
        <v>164</v>
      </c>
      <c r="V2007" s="17">
        <v>43956</v>
      </c>
      <c r="W2007" t="s">
        <v>0</v>
      </c>
      <c r="X2007">
        <v>12</v>
      </c>
      <c r="Y2007">
        <v>12</v>
      </c>
      <c r="Z2007" t="s">
        <v>222</v>
      </c>
      <c r="AA2007" t="s">
        <v>221</v>
      </c>
    </row>
    <row r="2008" spans="1:27" x14ac:dyDescent="0.2">
      <c r="A2008">
        <v>2006</v>
      </c>
      <c r="B2008" t="s">
        <v>0</v>
      </c>
      <c r="C2008" t="s">
        <v>1692</v>
      </c>
      <c r="D2008" t="s">
        <v>164</v>
      </c>
      <c r="E2008">
        <v>57.497799999999899</v>
      </c>
      <c r="F2008">
        <v>-127.613</v>
      </c>
      <c r="G2008">
        <v>2009</v>
      </c>
      <c r="H2008">
        <v>7</v>
      </c>
      <c r="I2008">
        <v>30</v>
      </c>
      <c r="J2008" s="17">
        <v>40024</v>
      </c>
      <c r="M2008" t="s">
        <v>1271</v>
      </c>
      <c r="N2008">
        <v>1800</v>
      </c>
      <c r="O2008" t="s">
        <v>167</v>
      </c>
      <c r="P2008" t="s">
        <v>164</v>
      </c>
      <c r="Q2008" t="s">
        <v>166</v>
      </c>
      <c r="R2008" t="s">
        <v>164</v>
      </c>
      <c r="S2008" t="s">
        <v>1691</v>
      </c>
      <c r="T2008" t="s">
        <v>164</v>
      </c>
      <c r="U2008" t="s">
        <v>164</v>
      </c>
      <c r="V2008" s="17">
        <v>43956</v>
      </c>
      <c r="W2008" t="s">
        <v>0</v>
      </c>
      <c r="X2008">
        <v>12</v>
      </c>
      <c r="Y2008">
        <v>12</v>
      </c>
      <c r="Z2008" t="s">
        <v>222</v>
      </c>
      <c r="AA2008" t="s">
        <v>221</v>
      </c>
    </row>
    <row r="2009" spans="1:27" x14ac:dyDescent="0.2">
      <c r="A2009">
        <v>2007</v>
      </c>
      <c r="B2009" t="s">
        <v>0</v>
      </c>
      <c r="C2009" t="s">
        <v>1690</v>
      </c>
      <c r="D2009" t="s">
        <v>164</v>
      </c>
      <c r="E2009">
        <v>57.440800000000003</v>
      </c>
      <c r="F2009">
        <v>-121.2693</v>
      </c>
      <c r="G2009">
        <v>2010</v>
      </c>
      <c r="H2009">
        <v>6</v>
      </c>
      <c r="I2009">
        <v>20</v>
      </c>
      <c r="J2009" s="17">
        <v>40349</v>
      </c>
      <c r="M2009" t="s">
        <v>427</v>
      </c>
      <c r="N2009">
        <v>333.19999999999902</v>
      </c>
      <c r="O2009" t="s">
        <v>167</v>
      </c>
      <c r="P2009" t="s">
        <v>164</v>
      </c>
      <c r="Q2009" t="s">
        <v>166</v>
      </c>
      <c r="R2009" t="s">
        <v>164</v>
      </c>
      <c r="S2009" t="s">
        <v>1689</v>
      </c>
      <c r="T2009" t="s">
        <v>164</v>
      </c>
      <c r="U2009" t="s">
        <v>164</v>
      </c>
      <c r="V2009" s="17">
        <v>43956</v>
      </c>
      <c r="W2009" t="s">
        <v>0</v>
      </c>
      <c r="X2009">
        <v>9</v>
      </c>
      <c r="Y2009">
        <v>9</v>
      </c>
      <c r="Z2009" t="s">
        <v>393</v>
      </c>
      <c r="AA2009" t="s">
        <v>392</v>
      </c>
    </row>
    <row r="2010" spans="1:27" x14ac:dyDescent="0.2">
      <c r="A2010">
        <v>2008</v>
      </c>
      <c r="B2010" t="s">
        <v>0</v>
      </c>
      <c r="C2010" t="s">
        <v>1688</v>
      </c>
      <c r="D2010" t="s">
        <v>164</v>
      </c>
      <c r="E2010">
        <v>56.509700000000002</v>
      </c>
      <c r="F2010">
        <v>-120.38330000000001</v>
      </c>
      <c r="G2010">
        <v>2009</v>
      </c>
      <c r="H2010">
        <v>1</v>
      </c>
      <c r="I2010">
        <v>1</v>
      </c>
      <c r="J2010" s="17">
        <v>39814</v>
      </c>
      <c r="M2010" t="s">
        <v>1271</v>
      </c>
      <c r="N2010">
        <v>310</v>
      </c>
      <c r="O2010" t="s">
        <v>185</v>
      </c>
      <c r="P2010" t="s">
        <v>164</v>
      </c>
      <c r="Q2010" t="s">
        <v>166</v>
      </c>
      <c r="R2010" t="s">
        <v>164</v>
      </c>
      <c r="S2010" t="s">
        <v>1687</v>
      </c>
      <c r="T2010" t="s">
        <v>164</v>
      </c>
      <c r="U2010" t="s">
        <v>164</v>
      </c>
      <c r="V2010" s="17">
        <v>43956</v>
      </c>
      <c r="W2010" t="s">
        <v>0</v>
      </c>
      <c r="X2010">
        <v>9</v>
      </c>
      <c r="Y2010">
        <v>9</v>
      </c>
      <c r="Z2010" t="s">
        <v>393</v>
      </c>
      <c r="AA2010" t="s">
        <v>392</v>
      </c>
    </row>
    <row r="2011" spans="1:27" x14ac:dyDescent="0.2">
      <c r="A2011">
        <v>2009</v>
      </c>
      <c r="B2011" t="s">
        <v>0</v>
      </c>
      <c r="C2011" t="s">
        <v>1686</v>
      </c>
      <c r="D2011" t="s">
        <v>164</v>
      </c>
      <c r="E2011">
        <v>56.4209999999999</v>
      </c>
      <c r="F2011">
        <v>-128.12620000000001</v>
      </c>
      <c r="G2011">
        <v>2009</v>
      </c>
      <c r="H2011">
        <v>7</v>
      </c>
      <c r="I2011">
        <v>30</v>
      </c>
      <c r="J2011" s="17">
        <v>40024</v>
      </c>
      <c r="M2011" t="s">
        <v>1271</v>
      </c>
      <c r="N2011">
        <v>262</v>
      </c>
      <c r="O2011" t="s">
        <v>167</v>
      </c>
      <c r="P2011" t="s">
        <v>164</v>
      </c>
      <c r="Q2011" t="s">
        <v>166</v>
      </c>
      <c r="R2011" t="s">
        <v>164</v>
      </c>
      <c r="S2011" t="s">
        <v>1685</v>
      </c>
      <c r="T2011" t="s">
        <v>164</v>
      </c>
      <c r="U2011" t="s">
        <v>164</v>
      </c>
      <c r="V2011" s="17">
        <v>43956</v>
      </c>
      <c r="W2011" t="s">
        <v>0</v>
      </c>
      <c r="X2011">
        <v>14</v>
      </c>
      <c r="Y2011">
        <v>14</v>
      </c>
      <c r="Z2011" t="s">
        <v>163</v>
      </c>
      <c r="AA2011" t="s">
        <v>162</v>
      </c>
    </row>
    <row r="2012" spans="1:27" x14ac:dyDescent="0.2">
      <c r="A2012">
        <v>2010</v>
      </c>
      <c r="B2012" t="s">
        <v>0</v>
      </c>
      <c r="C2012" t="s">
        <v>1684</v>
      </c>
      <c r="D2012" t="s">
        <v>164</v>
      </c>
      <c r="E2012">
        <v>56.399999999999899</v>
      </c>
      <c r="F2012">
        <v>-122.38</v>
      </c>
      <c r="G2012">
        <v>2009</v>
      </c>
      <c r="H2012">
        <v>5</v>
      </c>
      <c r="I2012">
        <v>2</v>
      </c>
      <c r="J2012" s="17">
        <v>39935</v>
      </c>
      <c r="M2012" t="s">
        <v>1271</v>
      </c>
      <c r="N2012">
        <v>212</v>
      </c>
      <c r="O2012" t="s">
        <v>185</v>
      </c>
      <c r="P2012" t="s">
        <v>164</v>
      </c>
      <c r="Q2012" t="s">
        <v>166</v>
      </c>
      <c r="R2012" t="s">
        <v>164</v>
      </c>
      <c r="S2012" t="s">
        <v>1683</v>
      </c>
      <c r="T2012" t="s">
        <v>164</v>
      </c>
      <c r="U2012" t="s">
        <v>164</v>
      </c>
      <c r="V2012" s="17">
        <v>43956</v>
      </c>
      <c r="W2012" t="s">
        <v>0</v>
      </c>
      <c r="X2012">
        <v>9</v>
      </c>
      <c r="Y2012">
        <v>9</v>
      </c>
      <c r="Z2012" t="s">
        <v>393</v>
      </c>
      <c r="AA2012" t="s">
        <v>392</v>
      </c>
    </row>
    <row r="2013" spans="1:27" x14ac:dyDescent="0.2">
      <c r="A2013">
        <v>2011</v>
      </c>
      <c r="B2013" t="s">
        <v>0</v>
      </c>
      <c r="C2013" t="s">
        <v>1682</v>
      </c>
      <c r="D2013" t="s">
        <v>164</v>
      </c>
      <c r="E2013">
        <v>56.3598</v>
      </c>
      <c r="F2013">
        <v>-127.3039</v>
      </c>
      <c r="G2013">
        <v>2009</v>
      </c>
      <c r="H2013">
        <v>7</v>
      </c>
      <c r="I2013">
        <v>30</v>
      </c>
      <c r="J2013" s="17">
        <v>40024</v>
      </c>
      <c r="M2013" t="s">
        <v>1271</v>
      </c>
      <c r="N2013">
        <v>1000</v>
      </c>
      <c r="O2013" t="s">
        <v>167</v>
      </c>
      <c r="P2013" t="s">
        <v>164</v>
      </c>
      <c r="Q2013" t="s">
        <v>166</v>
      </c>
      <c r="R2013" t="s">
        <v>164</v>
      </c>
      <c r="S2013" t="s">
        <v>1681</v>
      </c>
      <c r="T2013" t="s">
        <v>164</v>
      </c>
      <c r="U2013" t="s">
        <v>164</v>
      </c>
      <c r="V2013" s="17">
        <v>43956</v>
      </c>
      <c r="W2013" t="s">
        <v>0</v>
      </c>
      <c r="X2013">
        <v>14</v>
      </c>
      <c r="Y2013">
        <v>14</v>
      </c>
      <c r="Z2013" t="s">
        <v>163</v>
      </c>
      <c r="AA2013" t="s">
        <v>162</v>
      </c>
    </row>
    <row r="2014" spans="1:27" x14ac:dyDescent="0.2">
      <c r="A2014">
        <v>2012</v>
      </c>
      <c r="B2014" t="s">
        <v>0</v>
      </c>
      <c r="C2014" t="s">
        <v>1680</v>
      </c>
      <c r="D2014" t="s">
        <v>164</v>
      </c>
      <c r="E2014">
        <v>56.326999999999899</v>
      </c>
      <c r="F2014">
        <v>-127.0686</v>
      </c>
      <c r="G2014">
        <v>2009</v>
      </c>
      <c r="H2014">
        <v>7</v>
      </c>
      <c r="I2014">
        <v>30</v>
      </c>
      <c r="J2014" s="17">
        <v>40024</v>
      </c>
      <c r="M2014" t="s">
        <v>1271</v>
      </c>
      <c r="N2014">
        <v>600</v>
      </c>
      <c r="O2014" t="s">
        <v>167</v>
      </c>
      <c r="P2014" t="s">
        <v>164</v>
      </c>
      <c r="Q2014" t="s">
        <v>166</v>
      </c>
      <c r="R2014" t="s">
        <v>164</v>
      </c>
      <c r="S2014" t="s">
        <v>1679</v>
      </c>
      <c r="T2014" t="s">
        <v>164</v>
      </c>
      <c r="U2014" t="s">
        <v>164</v>
      </c>
      <c r="V2014" s="17">
        <v>43956</v>
      </c>
      <c r="W2014" t="s">
        <v>0</v>
      </c>
      <c r="X2014">
        <v>14</v>
      </c>
      <c r="Y2014">
        <v>14</v>
      </c>
      <c r="Z2014" t="s">
        <v>163</v>
      </c>
      <c r="AA2014" t="s">
        <v>162</v>
      </c>
    </row>
    <row r="2015" spans="1:27" x14ac:dyDescent="0.2">
      <c r="A2015">
        <v>2013</v>
      </c>
      <c r="B2015" t="s">
        <v>0</v>
      </c>
      <c r="C2015" t="s">
        <v>1678</v>
      </c>
      <c r="D2015" t="s">
        <v>164</v>
      </c>
      <c r="E2015">
        <v>56.477400000000003</v>
      </c>
      <c r="F2015">
        <v>-123.180499999999</v>
      </c>
      <c r="G2015">
        <v>2006</v>
      </c>
      <c r="H2015">
        <v>7</v>
      </c>
      <c r="I2015">
        <v>4</v>
      </c>
      <c r="J2015" s="17">
        <v>38902</v>
      </c>
      <c r="M2015" t="s">
        <v>1271</v>
      </c>
      <c r="N2015">
        <v>250</v>
      </c>
      <c r="O2015" t="s">
        <v>167</v>
      </c>
      <c r="P2015" t="s">
        <v>164</v>
      </c>
      <c r="Q2015" t="s">
        <v>166</v>
      </c>
      <c r="R2015" t="s">
        <v>164</v>
      </c>
      <c r="S2015" t="s">
        <v>1677</v>
      </c>
      <c r="T2015" t="s">
        <v>164</v>
      </c>
      <c r="U2015" t="s">
        <v>164</v>
      </c>
      <c r="V2015" s="17">
        <v>43956</v>
      </c>
      <c r="W2015" t="s">
        <v>0</v>
      </c>
      <c r="X2015">
        <v>14</v>
      </c>
      <c r="Y2015">
        <v>14</v>
      </c>
      <c r="Z2015" t="s">
        <v>163</v>
      </c>
      <c r="AA2015" t="s">
        <v>162</v>
      </c>
    </row>
    <row r="2016" spans="1:27" x14ac:dyDescent="0.2">
      <c r="A2016">
        <v>2014</v>
      </c>
      <c r="B2016" t="s">
        <v>0</v>
      </c>
      <c r="C2016" t="s">
        <v>1676</v>
      </c>
      <c r="D2016" t="s">
        <v>164</v>
      </c>
      <c r="E2016">
        <v>56.179000000000002</v>
      </c>
      <c r="F2016">
        <v>-124.9252</v>
      </c>
      <c r="G2016">
        <v>2006</v>
      </c>
      <c r="H2016">
        <v>7</v>
      </c>
      <c r="I2016">
        <v>3</v>
      </c>
      <c r="J2016" s="17">
        <v>38901</v>
      </c>
      <c r="M2016" t="s">
        <v>1271</v>
      </c>
      <c r="N2016">
        <v>220</v>
      </c>
      <c r="O2016" t="s">
        <v>167</v>
      </c>
      <c r="P2016" t="s">
        <v>164</v>
      </c>
      <c r="Q2016" t="s">
        <v>166</v>
      </c>
      <c r="R2016" t="s">
        <v>164</v>
      </c>
      <c r="S2016" t="s">
        <v>1675</v>
      </c>
      <c r="T2016" t="s">
        <v>164</v>
      </c>
      <c r="U2016" t="s">
        <v>164</v>
      </c>
      <c r="V2016" s="17">
        <v>43956</v>
      </c>
      <c r="W2016" t="s">
        <v>0</v>
      </c>
      <c r="X2016">
        <v>14</v>
      </c>
      <c r="Y2016">
        <v>14</v>
      </c>
      <c r="Z2016" t="s">
        <v>163</v>
      </c>
      <c r="AA2016" t="s">
        <v>162</v>
      </c>
    </row>
    <row r="2017" spans="1:27" x14ac:dyDescent="0.2">
      <c r="A2017">
        <v>2015</v>
      </c>
      <c r="B2017" t="s">
        <v>0</v>
      </c>
      <c r="C2017" t="s">
        <v>1674</v>
      </c>
      <c r="D2017" t="s">
        <v>164</v>
      </c>
      <c r="E2017">
        <v>56.1783</v>
      </c>
      <c r="F2017">
        <v>-124.927499999999</v>
      </c>
      <c r="G2017">
        <v>2006</v>
      </c>
      <c r="H2017">
        <v>7</v>
      </c>
      <c r="I2017">
        <v>3</v>
      </c>
      <c r="J2017" s="17">
        <v>38901</v>
      </c>
      <c r="M2017" t="s">
        <v>1271</v>
      </c>
      <c r="N2017">
        <v>1174.9000000000001</v>
      </c>
      <c r="O2017" t="s">
        <v>167</v>
      </c>
      <c r="P2017" t="s">
        <v>164</v>
      </c>
      <c r="Q2017" t="s">
        <v>166</v>
      </c>
      <c r="R2017" t="s">
        <v>164</v>
      </c>
      <c r="S2017" t="s">
        <v>1673</v>
      </c>
      <c r="T2017" t="s">
        <v>164</v>
      </c>
      <c r="U2017" t="s">
        <v>164</v>
      </c>
      <c r="V2017" s="17">
        <v>43956</v>
      </c>
      <c r="W2017" t="s">
        <v>0</v>
      </c>
      <c r="X2017">
        <v>14</v>
      </c>
      <c r="Y2017">
        <v>14</v>
      </c>
      <c r="Z2017" t="s">
        <v>163</v>
      </c>
      <c r="AA2017" t="s">
        <v>162</v>
      </c>
    </row>
    <row r="2018" spans="1:27" x14ac:dyDescent="0.2">
      <c r="A2018">
        <v>2016</v>
      </c>
      <c r="B2018" t="s">
        <v>0</v>
      </c>
      <c r="C2018" t="s">
        <v>1672</v>
      </c>
      <c r="D2018" t="s">
        <v>164</v>
      </c>
      <c r="E2018">
        <v>56.029200000000003</v>
      </c>
      <c r="F2018">
        <v>-125.3588</v>
      </c>
      <c r="G2018">
        <v>2006</v>
      </c>
      <c r="H2018">
        <v>7</v>
      </c>
      <c r="I2018">
        <v>3</v>
      </c>
      <c r="J2018" s="17">
        <v>38901</v>
      </c>
      <c r="M2018" t="s">
        <v>1271</v>
      </c>
      <c r="N2018">
        <v>3081.9</v>
      </c>
      <c r="O2018" t="s">
        <v>167</v>
      </c>
      <c r="P2018" t="s">
        <v>164</v>
      </c>
      <c r="Q2018" t="s">
        <v>166</v>
      </c>
      <c r="R2018" t="s">
        <v>164</v>
      </c>
      <c r="S2018" t="s">
        <v>1671</v>
      </c>
      <c r="T2018" t="s">
        <v>164</v>
      </c>
      <c r="U2018" t="s">
        <v>164</v>
      </c>
      <c r="V2018" s="17">
        <v>43956</v>
      </c>
      <c r="W2018" t="s">
        <v>0</v>
      </c>
      <c r="X2018">
        <v>14</v>
      </c>
      <c r="Y2018">
        <v>14</v>
      </c>
      <c r="Z2018" t="s">
        <v>163</v>
      </c>
      <c r="AA2018" t="s">
        <v>162</v>
      </c>
    </row>
    <row r="2019" spans="1:27" x14ac:dyDescent="0.2">
      <c r="A2019">
        <v>2017</v>
      </c>
      <c r="B2019" t="s">
        <v>0</v>
      </c>
      <c r="C2019" t="s">
        <v>1670</v>
      </c>
      <c r="D2019" t="s">
        <v>164</v>
      </c>
      <c r="E2019">
        <v>55.7577</v>
      </c>
      <c r="F2019">
        <v>-125.58</v>
      </c>
      <c r="G2019">
        <v>2009</v>
      </c>
      <c r="H2019">
        <v>7</v>
      </c>
      <c r="I2019">
        <v>30</v>
      </c>
      <c r="J2019" s="17">
        <v>40024</v>
      </c>
      <c r="M2019" t="s">
        <v>1271</v>
      </c>
      <c r="N2019">
        <v>450</v>
      </c>
      <c r="O2019" t="s">
        <v>167</v>
      </c>
      <c r="P2019" t="s">
        <v>164</v>
      </c>
      <c r="Q2019" t="s">
        <v>166</v>
      </c>
      <c r="R2019" t="s">
        <v>164</v>
      </c>
      <c r="S2019" t="s">
        <v>1669</v>
      </c>
      <c r="T2019" t="s">
        <v>164</v>
      </c>
      <c r="U2019" t="s">
        <v>164</v>
      </c>
      <c r="V2019" s="17">
        <v>43956</v>
      </c>
      <c r="W2019" t="s">
        <v>0</v>
      </c>
      <c r="X2019">
        <v>14</v>
      </c>
      <c r="Y2019">
        <v>14</v>
      </c>
      <c r="Z2019" t="s">
        <v>163</v>
      </c>
      <c r="AA2019" t="s">
        <v>162</v>
      </c>
    </row>
    <row r="2020" spans="1:27" x14ac:dyDescent="0.2">
      <c r="A2020">
        <v>2018</v>
      </c>
      <c r="B2020" t="s">
        <v>0</v>
      </c>
      <c r="C2020" t="s">
        <v>1668</v>
      </c>
      <c r="D2020" t="s">
        <v>164</v>
      </c>
      <c r="E2020">
        <v>56.0155999999999</v>
      </c>
      <c r="F2020">
        <v>-125.4575</v>
      </c>
      <c r="G2020">
        <v>2009</v>
      </c>
      <c r="H2020">
        <v>7</v>
      </c>
      <c r="I2020">
        <v>30</v>
      </c>
      <c r="J2020" s="17">
        <v>40024</v>
      </c>
      <c r="M2020" t="s">
        <v>1271</v>
      </c>
      <c r="N2020">
        <v>793.39999999999895</v>
      </c>
      <c r="O2020" t="s">
        <v>167</v>
      </c>
      <c r="P2020" t="s">
        <v>164</v>
      </c>
      <c r="Q2020" t="s">
        <v>166</v>
      </c>
      <c r="R2020" t="s">
        <v>164</v>
      </c>
      <c r="S2020" t="s">
        <v>1667</v>
      </c>
      <c r="T2020" t="s">
        <v>164</v>
      </c>
      <c r="U2020" t="s">
        <v>164</v>
      </c>
      <c r="V2020" s="17">
        <v>43956</v>
      </c>
      <c r="W2020" t="s">
        <v>0</v>
      </c>
      <c r="X2020">
        <v>14</v>
      </c>
      <c r="Y2020">
        <v>14</v>
      </c>
      <c r="Z2020" t="s">
        <v>163</v>
      </c>
      <c r="AA2020" t="s">
        <v>162</v>
      </c>
    </row>
    <row r="2021" spans="1:27" x14ac:dyDescent="0.2">
      <c r="A2021">
        <v>2019</v>
      </c>
      <c r="B2021" t="s">
        <v>0</v>
      </c>
      <c r="C2021" t="s">
        <v>1666</v>
      </c>
      <c r="D2021" t="s">
        <v>164</v>
      </c>
      <c r="E2021">
        <v>55.503100000000003</v>
      </c>
      <c r="F2021">
        <v>-127.5926</v>
      </c>
      <c r="G2021">
        <v>2009</v>
      </c>
      <c r="H2021">
        <v>7</v>
      </c>
      <c r="I2021">
        <v>17</v>
      </c>
      <c r="J2021" s="17">
        <v>40011</v>
      </c>
      <c r="M2021" t="s">
        <v>1271</v>
      </c>
      <c r="N2021">
        <v>309</v>
      </c>
      <c r="O2021" t="s">
        <v>167</v>
      </c>
      <c r="P2021" t="s">
        <v>164</v>
      </c>
      <c r="Q2021" t="s">
        <v>166</v>
      </c>
      <c r="R2021" t="s">
        <v>164</v>
      </c>
      <c r="S2021" t="s">
        <v>1665</v>
      </c>
      <c r="T2021" t="s">
        <v>164</v>
      </c>
      <c r="U2021" t="s">
        <v>164</v>
      </c>
      <c r="V2021" s="17">
        <v>43956</v>
      </c>
      <c r="W2021" t="s">
        <v>0</v>
      </c>
      <c r="X2021">
        <v>14</v>
      </c>
      <c r="Y2021">
        <v>14</v>
      </c>
      <c r="Z2021" t="s">
        <v>163</v>
      </c>
      <c r="AA2021" t="s">
        <v>162</v>
      </c>
    </row>
    <row r="2022" spans="1:27" x14ac:dyDescent="0.2">
      <c r="A2022">
        <v>2020</v>
      </c>
      <c r="B2022" t="s">
        <v>0</v>
      </c>
      <c r="C2022" t="s">
        <v>1664</v>
      </c>
      <c r="D2022" t="s">
        <v>164</v>
      </c>
      <c r="E2022">
        <v>56.1708</v>
      </c>
      <c r="F2022">
        <v>-127.6459</v>
      </c>
      <c r="G2022">
        <v>2009</v>
      </c>
      <c r="H2022">
        <v>7</v>
      </c>
      <c r="I2022">
        <v>30</v>
      </c>
      <c r="J2022" s="17">
        <v>40024</v>
      </c>
      <c r="M2022" t="s">
        <v>1271</v>
      </c>
      <c r="N2022">
        <v>1600</v>
      </c>
      <c r="O2022" t="s">
        <v>167</v>
      </c>
      <c r="P2022" t="s">
        <v>164</v>
      </c>
      <c r="Q2022" t="s">
        <v>166</v>
      </c>
      <c r="R2022" t="s">
        <v>164</v>
      </c>
      <c r="S2022" t="s">
        <v>1663</v>
      </c>
      <c r="T2022" t="s">
        <v>164</v>
      </c>
      <c r="U2022" t="s">
        <v>164</v>
      </c>
      <c r="V2022" s="17">
        <v>43956</v>
      </c>
      <c r="W2022" t="s">
        <v>0</v>
      </c>
      <c r="X2022">
        <v>14</v>
      </c>
      <c r="Y2022">
        <v>14</v>
      </c>
      <c r="Z2022" t="s">
        <v>163</v>
      </c>
      <c r="AA2022" t="s">
        <v>162</v>
      </c>
    </row>
    <row r="2023" spans="1:27" x14ac:dyDescent="0.2">
      <c r="A2023">
        <v>2021</v>
      </c>
      <c r="B2023" t="s">
        <v>0</v>
      </c>
      <c r="C2023" t="s">
        <v>1662</v>
      </c>
      <c r="D2023" t="s">
        <v>164</v>
      </c>
      <c r="E2023">
        <v>55.488300000000002</v>
      </c>
      <c r="F2023">
        <v>-125.295</v>
      </c>
      <c r="G2023">
        <v>2006</v>
      </c>
      <c r="H2023">
        <v>7</v>
      </c>
      <c r="I2023">
        <v>5</v>
      </c>
      <c r="J2023" s="17">
        <v>38903</v>
      </c>
      <c r="M2023" t="s">
        <v>1271</v>
      </c>
      <c r="N2023">
        <v>243</v>
      </c>
      <c r="O2023" t="s">
        <v>167</v>
      </c>
      <c r="P2023" t="s">
        <v>164</v>
      </c>
      <c r="Q2023" t="s">
        <v>166</v>
      </c>
      <c r="R2023" t="s">
        <v>164</v>
      </c>
      <c r="S2023" t="s">
        <v>1661</v>
      </c>
      <c r="T2023" t="s">
        <v>164</v>
      </c>
      <c r="U2023" t="s">
        <v>164</v>
      </c>
      <c r="V2023" s="17">
        <v>43956</v>
      </c>
      <c r="W2023" t="s">
        <v>0</v>
      </c>
      <c r="X2023">
        <v>14</v>
      </c>
      <c r="Y2023">
        <v>14</v>
      </c>
      <c r="Z2023" t="s">
        <v>163</v>
      </c>
      <c r="AA2023" t="s">
        <v>162</v>
      </c>
    </row>
    <row r="2024" spans="1:27" x14ac:dyDescent="0.2">
      <c r="A2024">
        <v>2022</v>
      </c>
      <c r="B2024" t="s">
        <v>0</v>
      </c>
      <c r="C2024" t="s">
        <v>1660</v>
      </c>
      <c r="D2024" t="s">
        <v>164</v>
      </c>
      <c r="E2024">
        <v>55.422199999999897</v>
      </c>
      <c r="F2024">
        <v>-124.5839</v>
      </c>
      <c r="G2024">
        <v>2006</v>
      </c>
      <c r="H2024">
        <v>7</v>
      </c>
      <c r="I2024">
        <v>3</v>
      </c>
      <c r="J2024" s="17">
        <v>38901</v>
      </c>
      <c r="M2024" t="s">
        <v>1271</v>
      </c>
      <c r="N2024">
        <v>501.6</v>
      </c>
      <c r="O2024" t="s">
        <v>167</v>
      </c>
      <c r="P2024" t="s">
        <v>164</v>
      </c>
      <c r="Q2024" t="s">
        <v>166</v>
      </c>
      <c r="R2024" t="s">
        <v>164</v>
      </c>
      <c r="S2024" t="s">
        <v>1659</v>
      </c>
      <c r="T2024" t="s">
        <v>164</v>
      </c>
      <c r="U2024" t="s">
        <v>164</v>
      </c>
      <c r="V2024" s="17">
        <v>43956</v>
      </c>
      <c r="W2024" t="s">
        <v>0</v>
      </c>
      <c r="X2024">
        <v>14</v>
      </c>
      <c r="Y2024">
        <v>14</v>
      </c>
      <c r="Z2024" t="s">
        <v>163</v>
      </c>
      <c r="AA2024" t="s">
        <v>162</v>
      </c>
    </row>
    <row r="2025" spans="1:27" x14ac:dyDescent="0.2">
      <c r="A2025">
        <v>2023</v>
      </c>
      <c r="B2025" t="s">
        <v>0</v>
      </c>
      <c r="C2025" t="s">
        <v>1658</v>
      </c>
      <c r="D2025" t="s">
        <v>164</v>
      </c>
      <c r="E2025">
        <v>55.625999999999898</v>
      </c>
      <c r="F2025">
        <v>-124.63590000000001</v>
      </c>
      <c r="G2025">
        <v>2009</v>
      </c>
      <c r="H2025">
        <v>7</v>
      </c>
      <c r="I2025">
        <v>29</v>
      </c>
      <c r="J2025" s="17">
        <v>40023</v>
      </c>
      <c r="M2025" t="s">
        <v>1271</v>
      </c>
      <c r="N2025">
        <v>214</v>
      </c>
      <c r="O2025" t="s">
        <v>167</v>
      </c>
      <c r="P2025" t="s">
        <v>164</v>
      </c>
      <c r="Q2025" t="s">
        <v>166</v>
      </c>
      <c r="R2025" t="s">
        <v>164</v>
      </c>
      <c r="S2025" t="s">
        <v>1657</v>
      </c>
      <c r="T2025" t="s">
        <v>164</v>
      </c>
      <c r="U2025" t="s">
        <v>164</v>
      </c>
      <c r="V2025" s="17">
        <v>43956</v>
      </c>
      <c r="W2025" t="s">
        <v>0</v>
      </c>
      <c r="X2025">
        <v>14</v>
      </c>
      <c r="Y2025">
        <v>14</v>
      </c>
      <c r="Z2025" t="s">
        <v>163</v>
      </c>
      <c r="AA2025" t="s">
        <v>162</v>
      </c>
    </row>
    <row r="2026" spans="1:27" x14ac:dyDescent="0.2">
      <c r="A2026">
        <v>2024</v>
      </c>
      <c r="B2026" t="s">
        <v>0</v>
      </c>
      <c r="C2026" t="s">
        <v>1656</v>
      </c>
      <c r="D2026" t="s">
        <v>164</v>
      </c>
      <c r="E2026">
        <v>54.5977999999999</v>
      </c>
      <c r="F2026">
        <v>-120.62820000000001</v>
      </c>
      <c r="G2026">
        <v>2006</v>
      </c>
      <c r="H2026">
        <v>6</v>
      </c>
      <c r="I2026">
        <v>27</v>
      </c>
      <c r="J2026" s="17">
        <v>38895</v>
      </c>
      <c r="M2026" t="s">
        <v>1271</v>
      </c>
      <c r="N2026">
        <v>1774</v>
      </c>
      <c r="O2026" t="s">
        <v>167</v>
      </c>
      <c r="P2026" t="s">
        <v>164</v>
      </c>
      <c r="Q2026" t="s">
        <v>166</v>
      </c>
      <c r="R2026" t="s">
        <v>164</v>
      </c>
      <c r="S2026" t="s">
        <v>1655</v>
      </c>
      <c r="T2026" t="s">
        <v>164</v>
      </c>
      <c r="U2026" t="s">
        <v>164</v>
      </c>
      <c r="V2026" s="17">
        <v>43956</v>
      </c>
      <c r="W2026" t="s">
        <v>0</v>
      </c>
      <c r="X2026">
        <v>14</v>
      </c>
      <c r="Y2026">
        <v>14</v>
      </c>
      <c r="Z2026" t="s">
        <v>163</v>
      </c>
      <c r="AA2026" t="s">
        <v>162</v>
      </c>
    </row>
    <row r="2027" spans="1:27" x14ac:dyDescent="0.2">
      <c r="A2027">
        <v>2025</v>
      </c>
      <c r="B2027" t="s">
        <v>0</v>
      </c>
      <c r="C2027" t="s">
        <v>1654</v>
      </c>
      <c r="D2027" t="s">
        <v>164</v>
      </c>
      <c r="E2027">
        <v>54.537199999999899</v>
      </c>
      <c r="F2027">
        <v>-120.4713</v>
      </c>
      <c r="G2027">
        <v>2006</v>
      </c>
      <c r="H2027">
        <v>6</v>
      </c>
      <c r="I2027">
        <v>27</v>
      </c>
      <c r="J2027" s="17">
        <v>38895</v>
      </c>
      <c r="M2027" t="s">
        <v>1271</v>
      </c>
      <c r="N2027">
        <v>290.8</v>
      </c>
      <c r="O2027" t="s">
        <v>167</v>
      </c>
      <c r="P2027" t="s">
        <v>164</v>
      </c>
      <c r="Q2027" t="s">
        <v>166</v>
      </c>
      <c r="R2027" t="s">
        <v>164</v>
      </c>
      <c r="S2027" t="s">
        <v>1653</v>
      </c>
      <c r="T2027" t="s">
        <v>164</v>
      </c>
      <c r="U2027" t="s">
        <v>164</v>
      </c>
      <c r="V2027" s="17">
        <v>43956</v>
      </c>
      <c r="W2027" t="s">
        <v>0</v>
      </c>
      <c r="X2027">
        <v>14</v>
      </c>
      <c r="Y2027">
        <v>14</v>
      </c>
      <c r="Z2027" t="s">
        <v>163</v>
      </c>
      <c r="AA2027" t="s">
        <v>162</v>
      </c>
    </row>
    <row r="2028" spans="1:27" x14ac:dyDescent="0.2">
      <c r="A2028">
        <v>2026</v>
      </c>
      <c r="B2028" t="s">
        <v>0</v>
      </c>
      <c r="C2028" t="s">
        <v>1652</v>
      </c>
      <c r="D2028" t="s">
        <v>164</v>
      </c>
      <c r="E2028">
        <v>54.440300000000001</v>
      </c>
      <c r="F2028">
        <v>-120.6529</v>
      </c>
      <c r="G2028">
        <v>2006</v>
      </c>
      <c r="H2028">
        <v>6</v>
      </c>
      <c r="I2028">
        <v>27</v>
      </c>
      <c r="J2028" s="17">
        <v>38895</v>
      </c>
      <c r="M2028" t="s">
        <v>1271</v>
      </c>
      <c r="N2028">
        <v>12051</v>
      </c>
      <c r="O2028" t="s">
        <v>167</v>
      </c>
      <c r="P2028" t="s">
        <v>164</v>
      </c>
      <c r="Q2028" t="s">
        <v>166</v>
      </c>
      <c r="R2028" t="s">
        <v>164</v>
      </c>
      <c r="S2028" t="s">
        <v>1651</v>
      </c>
      <c r="T2028" t="s">
        <v>164</v>
      </c>
      <c r="U2028" t="s">
        <v>164</v>
      </c>
      <c r="V2028" s="17">
        <v>43956</v>
      </c>
      <c r="W2028" t="s">
        <v>0</v>
      </c>
      <c r="X2028">
        <v>14</v>
      </c>
      <c r="Y2028">
        <v>14</v>
      </c>
      <c r="Z2028" t="s">
        <v>163</v>
      </c>
      <c r="AA2028" t="s">
        <v>162</v>
      </c>
    </row>
    <row r="2029" spans="1:27" x14ac:dyDescent="0.2">
      <c r="A2029">
        <v>2027</v>
      </c>
      <c r="B2029" t="s">
        <v>0</v>
      </c>
      <c r="C2029" t="s">
        <v>1650</v>
      </c>
      <c r="D2029" t="s">
        <v>164</v>
      </c>
      <c r="E2029">
        <v>54.860900000000001</v>
      </c>
      <c r="F2029">
        <v>-123.7089</v>
      </c>
      <c r="G2029">
        <v>2006</v>
      </c>
      <c r="H2029">
        <v>7</v>
      </c>
      <c r="I2029">
        <v>4</v>
      </c>
      <c r="J2029" s="17">
        <v>38902</v>
      </c>
      <c r="M2029" t="s">
        <v>1271</v>
      </c>
      <c r="N2029">
        <v>217</v>
      </c>
      <c r="O2029" t="s">
        <v>167</v>
      </c>
      <c r="P2029" t="s">
        <v>164</v>
      </c>
      <c r="Q2029" t="s">
        <v>166</v>
      </c>
      <c r="R2029" t="s">
        <v>164</v>
      </c>
      <c r="S2029" t="s">
        <v>1649</v>
      </c>
      <c r="T2029" t="s">
        <v>164</v>
      </c>
      <c r="U2029" t="s">
        <v>164</v>
      </c>
      <c r="V2029" s="17">
        <v>43956</v>
      </c>
      <c r="W2029" t="s">
        <v>0</v>
      </c>
      <c r="X2029">
        <v>14</v>
      </c>
      <c r="Y2029">
        <v>14</v>
      </c>
      <c r="Z2029" t="s">
        <v>163</v>
      </c>
      <c r="AA2029" t="s">
        <v>162</v>
      </c>
    </row>
    <row r="2030" spans="1:27" x14ac:dyDescent="0.2">
      <c r="A2030">
        <v>2028</v>
      </c>
      <c r="B2030" t="s">
        <v>0</v>
      </c>
      <c r="C2030" t="s">
        <v>1648</v>
      </c>
      <c r="D2030" t="s">
        <v>164</v>
      </c>
      <c r="E2030">
        <v>54.794899999999899</v>
      </c>
      <c r="F2030">
        <v>-124.005399999999</v>
      </c>
      <c r="G2030">
        <v>2006</v>
      </c>
      <c r="H2030">
        <v>7</v>
      </c>
      <c r="I2030">
        <v>3</v>
      </c>
      <c r="J2030" s="17">
        <v>38901</v>
      </c>
      <c r="M2030" t="s">
        <v>1271</v>
      </c>
      <c r="N2030">
        <v>1100</v>
      </c>
      <c r="O2030" t="s">
        <v>167</v>
      </c>
      <c r="P2030" t="s">
        <v>164</v>
      </c>
      <c r="Q2030" t="s">
        <v>166</v>
      </c>
      <c r="R2030" t="s">
        <v>164</v>
      </c>
      <c r="S2030" t="s">
        <v>1647</v>
      </c>
      <c r="T2030" t="s">
        <v>164</v>
      </c>
      <c r="U2030" t="s">
        <v>164</v>
      </c>
      <c r="V2030" s="17">
        <v>43956</v>
      </c>
      <c r="W2030" t="s">
        <v>0</v>
      </c>
      <c r="X2030">
        <v>14</v>
      </c>
      <c r="Y2030">
        <v>14</v>
      </c>
      <c r="Z2030" t="s">
        <v>163</v>
      </c>
      <c r="AA2030" t="s">
        <v>162</v>
      </c>
    </row>
    <row r="2031" spans="1:27" x14ac:dyDescent="0.2">
      <c r="A2031">
        <v>2029</v>
      </c>
      <c r="B2031" t="s">
        <v>0</v>
      </c>
      <c r="C2031" t="s">
        <v>1646</v>
      </c>
      <c r="D2031" t="s">
        <v>164</v>
      </c>
      <c r="E2031">
        <v>54.674799999999898</v>
      </c>
      <c r="F2031">
        <v>-123.223</v>
      </c>
      <c r="G2031">
        <v>2006</v>
      </c>
      <c r="H2031">
        <v>7</v>
      </c>
      <c r="I2031">
        <v>3</v>
      </c>
      <c r="J2031" s="17">
        <v>38901</v>
      </c>
      <c r="M2031" t="s">
        <v>1271</v>
      </c>
      <c r="N2031">
        <v>719.89999999999895</v>
      </c>
      <c r="O2031" t="s">
        <v>167</v>
      </c>
      <c r="P2031" t="s">
        <v>164</v>
      </c>
      <c r="Q2031" t="s">
        <v>166</v>
      </c>
      <c r="R2031" t="s">
        <v>164</v>
      </c>
      <c r="S2031" t="s">
        <v>1645</v>
      </c>
      <c r="T2031" t="s">
        <v>164</v>
      </c>
      <c r="U2031" t="s">
        <v>164</v>
      </c>
      <c r="V2031" s="17">
        <v>43956</v>
      </c>
      <c r="W2031" t="s">
        <v>0</v>
      </c>
      <c r="X2031">
        <v>14</v>
      </c>
      <c r="Y2031">
        <v>14</v>
      </c>
      <c r="Z2031" t="s">
        <v>163</v>
      </c>
      <c r="AA2031" t="s">
        <v>162</v>
      </c>
    </row>
    <row r="2032" spans="1:27" x14ac:dyDescent="0.2">
      <c r="A2032">
        <v>2030</v>
      </c>
      <c r="B2032" t="s">
        <v>0</v>
      </c>
      <c r="C2032" t="s">
        <v>1644</v>
      </c>
      <c r="D2032" t="s">
        <v>164</v>
      </c>
      <c r="E2032">
        <v>54.733600000000003</v>
      </c>
      <c r="F2032">
        <v>-123.4615</v>
      </c>
      <c r="G2032">
        <v>2006</v>
      </c>
      <c r="H2032">
        <v>7</v>
      </c>
      <c r="I2032">
        <v>3</v>
      </c>
      <c r="J2032" s="17">
        <v>38901</v>
      </c>
      <c r="M2032" t="s">
        <v>1271</v>
      </c>
      <c r="N2032">
        <v>544</v>
      </c>
      <c r="O2032" t="s">
        <v>167</v>
      </c>
      <c r="P2032" t="s">
        <v>164</v>
      </c>
      <c r="Q2032" t="s">
        <v>166</v>
      </c>
      <c r="R2032" t="s">
        <v>164</v>
      </c>
      <c r="S2032" t="s">
        <v>1643</v>
      </c>
      <c r="T2032" t="s">
        <v>164</v>
      </c>
      <c r="U2032" t="s">
        <v>164</v>
      </c>
      <c r="V2032" s="17">
        <v>43956</v>
      </c>
      <c r="W2032" t="s">
        <v>0</v>
      </c>
      <c r="X2032">
        <v>14</v>
      </c>
      <c r="Y2032">
        <v>14</v>
      </c>
      <c r="Z2032" t="s">
        <v>163</v>
      </c>
      <c r="AA2032" t="s">
        <v>162</v>
      </c>
    </row>
    <row r="2033" spans="1:27" x14ac:dyDescent="0.2">
      <c r="A2033">
        <v>2031</v>
      </c>
      <c r="B2033" t="s">
        <v>0</v>
      </c>
      <c r="C2033" t="s">
        <v>1642</v>
      </c>
      <c r="D2033" t="s">
        <v>164</v>
      </c>
      <c r="E2033">
        <v>52.6815</v>
      </c>
      <c r="F2033">
        <v>-126.5371</v>
      </c>
      <c r="G2033">
        <v>2009</v>
      </c>
      <c r="H2033">
        <v>8</v>
      </c>
      <c r="I2033">
        <v>20</v>
      </c>
      <c r="J2033" s="17">
        <v>40045</v>
      </c>
      <c r="M2033" t="s">
        <v>1271</v>
      </c>
      <c r="N2033">
        <v>334</v>
      </c>
      <c r="O2033" t="s">
        <v>167</v>
      </c>
      <c r="P2033" t="s">
        <v>164</v>
      </c>
      <c r="Q2033" t="s">
        <v>166</v>
      </c>
      <c r="R2033" t="s">
        <v>164</v>
      </c>
      <c r="S2033" t="s">
        <v>1641</v>
      </c>
      <c r="T2033" t="s">
        <v>164</v>
      </c>
      <c r="U2033" t="s">
        <v>164</v>
      </c>
      <c r="V2033" s="17">
        <v>43956</v>
      </c>
      <c r="W2033" t="s">
        <v>0</v>
      </c>
      <c r="X2033">
        <v>13</v>
      </c>
      <c r="Y2033">
        <v>13</v>
      </c>
      <c r="Z2033" t="s">
        <v>208</v>
      </c>
      <c r="AA2033" t="s">
        <v>207</v>
      </c>
    </row>
    <row r="2034" spans="1:27" x14ac:dyDescent="0.2">
      <c r="A2034">
        <v>2032</v>
      </c>
      <c r="B2034" t="s">
        <v>0</v>
      </c>
      <c r="C2034" t="s">
        <v>1640</v>
      </c>
      <c r="D2034" t="s">
        <v>164</v>
      </c>
      <c r="E2034">
        <v>53.5277999999999</v>
      </c>
      <c r="F2034">
        <v>-124.94280000000001</v>
      </c>
      <c r="G2034">
        <v>2006</v>
      </c>
      <c r="H2034">
        <v>7</v>
      </c>
      <c r="I2034">
        <v>2</v>
      </c>
      <c r="J2034" s="17">
        <v>38900</v>
      </c>
      <c r="M2034" t="s">
        <v>1271</v>
      </c>
      <c r="N2034">
        <v>1590</v>
      </c>
      <c r="O2034" t="s">
        <v>167</v>
      </c>
      <c r="P2034" t="s">
        <v>164</v>
      </c>
      <c r="Q2034" t="s">
        <v>166</v>
      </c>
      <c r="R2034" t="s">
        <v>164</v>
      </c>
      <c r="S2034" t="s">
        <v>1639</v>
      </c>
      <c r="T2034" t="s">
        <v>164</v>
      </c>
      <c r="U2034" t="s">
        <v>164</v>
      </c>
      <c r="V2034" s="17">
        <v>43956</v>
      </c>
      <c r="W2034" t="s">
        <v>0</v>
      </c>
      <c r="X2034">
        <v>14</v>
      </c>
      <c r="Y2034">
        <v>14</v>
      </c>
      <c r="Z2034" t="s">
        <v>163</v>
      </c>
      <c r="AA2034" t="s">
        <v>162</v>
      </c>
    </row>
    <row r="2035" spans="1:27" x14ac:dyDescent="0.2">
      <c r="A2035">
        <v>2033</v>
      </c>
      <c r="B2035" t="s">
        <v>0</v>
      </c>
      <c r="C2035" t="s">
        <v>1638</v>
      </c>
      <c r="D2035" t="s">
        <v>164</v>
      </c>
      <c r="E2035">
        <v>53.785400000000003</v>
      </c>
      <c r="F2035">
        <v>-125.4525</v>
      </c>
      <c r="G2035">
        <v>2008</v>
      </c>
      <c r="H2035">
        <v>8</v>
      </c>
      <c r="I2035">
        <v>7</v>
      </c>
      <c r="J2035" s="17">
        <v>39667</v>
      </c>
      <c r="M2035" t="s">
        <v>1271</v>
      </c>
      <c r="N2035">
        <v>225</v>
      </c>
      <c r="O2035" t="s">
        <v>167</v>
      </c>
      <c r="P2035" t="s">
        <v>164</v>
      </c>
      <c r="Q2035" t="s">
        <v>166</v>
      </c>
      <c r="R2035" t="s">
        <v>164</v>
      </c>
      <c r="S2035" t="s">
        <v>1637</v>
      </c>
      <c r="T2035" t="s">
        <v>164</v>
      </c>
      <c r="U2035" t="s">
        <v>164</v>
      </c>
      <c r="V2035" s="17">
        <v>43956</v>
      </c>
      <c r="W2035" t="s">
        <v>0</v>
      </c>
      <c r="X2035">
        <v>14</v>
      </c>
      <c r="Y2035">
        <v>14</v>
      </c>
      <c r="Z2035" t="s">
        <v>163</v>
      </c>
      <c r="AA2035" t="s">
        <v>162</v>
      </c>
    </row>
    <row r="2036" spans="1:27" x14ac:dyDescent="0.2">
      <c r="A2036">
        <v>2034</v>
      </c>
      <c r="B2036" t="s">
        <v>0</v>
      </c>
      <c r="C2036" t="s">
        <v>1636</v>
      </c>
      <c r="D2036" t="s">
        <v>164</v>
      </c>
      <c r="E2036">
        <v>53.495199999999897</v>
      </c>
      <c r="F2036">
        <v>-125.8366</v>
      </c>
      <c r="G2036">
        <v>2009</v>
      </c>
      <c r="H2036">
        <v>7</v>
      </c>
      <c r="I2036">
        <v>31</v>
      </c>
      <c r="J2036" s="17">
        <v>40025</v>
      </c>
      <c r="M2036" t="s">
        <v>1271</v>
      </c>
      <c r="N2036">
        <v>942</v>
      </c>
      <c r="O2036" t="s">
        <v>167</v>
      </c>
      <c r="P2036" t="s">
        <v>164</v>
      </c>
      <c r="Q2036" t="s">
        <v>166</v>
      </c>
      <c r="R2036" t="s">
        <v>164</v>
      </c>
      <c r="S2036" t="s">
        <v>1635</v>
      </c>
      <c r="T2036" t="s">
        <v>164</v>
      </c>
      <c r="U2036" t="s">
        <v>164</v>
      </c>
      <c r="V2036" s="17">
        <v>43956</v>
      </c>
      <c r="W2036" t="s">
        <v>0</v>
      </c>
      <c r="X2036">
        <v>14</v>
      </c>
      <c r="Y2036">
        <v>14</v>
      </c>
      <c r="Z2036" t="s">
        <v>163</v>
      </c>
      <c r="AA2036" t="s">
        <v>162</v>
      </c>
    </row>
    <row r="2037" spans="1:27" x14ac:dyDescent="0.2">
      <c r="A2037">
        <v>2035</v>
      </c>
      <c r="B2037" t="s">
        <v>0</v>
      </c>
      <c r="C2037" t="s">
        <v>1634</v>
      </c>
      <c r="D2037" t="s">
        <v>164</v>
      </c>
      <c r="E2037">
        <v>53.635800000000003</v>
      </c>
      <c r="F2037">
        <v>-126.227099999999</v>
      </c>
      <c r="G2037">
        <v>2009</v>
      </c>
      <c r="H2037">
        <v>7</v>
      </c>
      <c r="I2037">
        <v>31</v>
      </c>
      <c r="J2037" s="17">
        <v>40025</v>
      </c>
      <c r="M2037" t="s">
        <v>1271</v>
      </c>
      <c r="N2037">
        <v>200</v>
      </c>
      <c r="O2037" t="s">
        <v>167</v>
      </c>
      <c r="P2037" t="s">
        <v>164</v>
      </c>
      <c r="Q2037" t="s">
        <v>166</v>
      </c>
      <c r="R2037" t="s">
        <v>164</v>
      </c>
      <c r="S2037" t="s">
        <v>1633</v>
      </c>
      <c r="T2037" t="s">
        <v>164</v>
      </c>
      <c r="U2037" t="s">
        <v>164</v>
      </c>
      <c r="V2037" s="17">
        <v>43956</v>
      </c>
      <c r="W2037" t="s">
        <v>0</v>
      </c>
      <c r="X2037">
        <v>14</v>
      </c>
      <c r="Y2037">
        <v>14</v>
      </c>
      <c r="Z2037" t="s">
        <v>163</v>
      </c>
      <c r="AA2037" t="s">
        <v>162</v>
      </c>
    </row>
    <row r="2038" spans="1:27" x14ac:dyDescent="0.2">
      <c r="A2038">
        <v>2036</v>
      </c>
      <c r="B2038" t="s">
        <v>0</v>
      </c>
      <c r="C2038" t="s">
        <v>1632</v>
      </c>
      <c r="D2038" t="s">
        <v>164</v>
      </c>
      <c r="E2038">
        <v>53.237200000000001</v>
      </c>
      <c r="F2038">
        <v>-126.426</v>
      </c>
      <c r="G2038">
        <v>2009</v>
      </c>
      <c r="H2038">
        <v>8</v>
      </c>
      <c r="I2038">
        <v>20</v>
      </c>
      <c r="J2038" s="17">
        <v>40045</v>
      </c>
      <c r="M2038" t="s">
        <v>1271</v>
      </c>
      <c r="N2038">
        <v>291</v>
      </c>
      <c r="O2038" t="s">
        <v>167</v>
      </c>
      <c r="P2038" t="s">
        <v>164</v>
      </c>
      <c r="Q2038" t="s">
        <v>166</v>
      </c>
      <c r="R2038" t="s">
        <v>164</v>
      </c>
      <c r="S2038" t="s">
        <v>1631</v>
      </c>
      <c r="T2038" t="s">
        <v>164</v>
      </c>
      <c r="U2038" t="s">
        <v>164</v>
      </c>
      <c r="V2038" s="17">
        <v>43956</v>
      </c>
      <c r="W2038" t="s">
        <v>0</v>
      </c>
      <c r="X2038">
        <v>14</v>
      </c>
      <c r="Y2038">
        <v>14</v>
      </c>
      <c r="Z2038" t="s">
        <v>163</v>
      </c>
      <c r="AA2038" t="s">
        <v>162</v>
      </c>
    </row>
    <row r="2039" spans="1:27" x14ac:dyDescent="0.2">
      <c r="A2039">
        <v>2037</v>
      </c>
      <c r="B2039" t="s">
        <v>0</v>
      </c>
      <c r="C2039" t="s">
        <v>1630</v>
      </c>
      <c r="D2039" t="s">
        <v>164</v>
      </c>
      <c r="E2039">
        <v>54.1267</v>
      </c>
      <c r="F2039">
        <v>-127.08</v>
      </c>
      <c r="G2039">
        <v>2009</v>
      </c>
      <c r="H2039">
        <v>7</v>
      </c>
      <c r="I2039">
        <v>30</v>
      </c>
      <c r="J2039" s="17">
        <v>40024</v>
      </c>
      <c r="M2039" t="s">
        <v>1271</v>
      </c>
      <c r="N2039">
        <v>692</v>
      </c>
      <c r="O2039" t="s">
        <v>167</v>
      </c>
      <c r="P2039" t="s">
        <v>164</v>
      </c>
      <c r="Q2039" t="s">
        <v>166</v>
      </c>
      <c r="R2039" t="s">
        <v>164</v>
      </c>
      <c r="S2039" t="s">
        <v>1629</v>
      </c>
      <c r="T2039" t="s">
        <v>164</v>
      </c>
      <c r="U2039" t="s">
        <v>164</v>
      </c>
      <c r="V2039" s="17">
        <v>43956</v>
      </c>
      <c r="W2039" t="s">
        <v>0</v>
      </c>
      <c r="X2039">
        <v>14</v>
      </c>
      <c r="Y2039">
        <v>14</v>
      </c>
      <c r="Z2039" t="s">
        <v>163</v>
      </c>
      <c r="AA2039" t="s">
        <v>162</v>
      </c>
    </row>
    <row r="2040" spans="1:27" x14ac:dyDescent="0.2">
      <c r="A2040">
        <v>2038</v>
      </c>
      <c r="B2040" t="s">
        <v>0</v>
      </c>
      <c r="C2040" t="s">
        <v>1628</v>
      </c>
      <c r="D2040" t="s">
        <v>164</v>
      </c>
      <c r="E2040">
        <v>54.201700000000002</v>
      </c>
      <c r="F2040">
        <v>-126.94750000000001</v>
      </c>
      <c r="G2040">
        <v>2009</v>
      </c>
      <c r="H2040">
        <v>7</v>
      </c>
      <c r="I2040">
        <v>31</v>
      </c>
      <c r="J2040" s="17">
        <v>40025</v>
      </c>
      <c r="M2040" t="s">
        <v>1271</v>
      </c>
      <c r="N2040">
        <v>515</v>
      </c>
      <c r="O2040" t="s">
        <v>167</v>
      </c>
      <c r="P2040" t="s">
        <v>164</v>
      </c>
      <c r="Q2040" t="s">
        <v>166</v>
      </c>
      <c r="R2040" t="s">
        <v>164</v>
      </c>
      <c r="S2040" t="s">
        <v>1627</v>
      </c>
      <c r="T2040" t="s">
        <v>164</v>
      </c>
      <c r="U2040" t="s">
        <v>164</v>
      </c>
      <c r="V2040" s="17">
        <v>43956</v>
      </c>
      <c r="W2040" t="s">
        <v>0</v>
      </c>
      <c r="X2040">
        <v>14</v>
      </c>
      <c r="Y2040">
        <v>14</v>
      </c>
      <c r="Z2040" t="s">
        <v>163</v>
      </c>
      <c r="AA2040" t="s">
        <v>162</v>
      </c>
    </row>
    <row r="2041" spans="1:27" x14ac:dyDescent="0.2">
      <c r="A2041">
        <v>2039</v>
      </c>
      <c r="B2041" t="s">
        <v>0</v>
      </c>
      <c r="C2041" t="s">
        <v>1626</v>
      </c>
      <c r="D2041" t="s">
        <v>164</v>
      </c>
      <c r="E2041">
        <v>53.510199999999898</v>
      </c>
      <c r="F2041">
        <v>-120.6609</v>
      </c>
      <c r="G2041">
        <v>2007</v>
      </c>
      <c r="H2041">
        <v>7</v>
      </c>
      <c r="I2041">
        <v>13</v>
      </c>
      <c r="J2041" s="17">
        <v>39276</v>
      </c>
      <c r="M2041" t="s">
        <v>1271</v>
      </c>
      <c r="N2041">
        <v>220</v>
      </c>
      <c r="O2041" t="s">
        <v>167</v>
      </c>
      <c r="P2041" t="s">
        <v>164</v>
      </c>
      <c r="Q2041" t="s">
        <v>166</v>
      </c>
      <c r="R2041" t="s">
        <v>164</v>
      </c>
      <c r="S2041" t="s">
        <v>1625</v>
      </c>
      <c r="T2041" t="s">
        <v>164</v>
      </c>
      <c r="U2041" t="s">
        <v>164</v>
      </c>
      <c r="V2041" s="17">
        <v>43956</v>
      </c>
      <c r="W2041" t="s">
        <v>0</v>
      </c>
      <c r="X2041">
        <v>14</v>
      </c>
      <c r="Y2041">
        <v>14</v>
      </c>
      <c r="Z2041" t="s">
        <v>163</v>
      </c>
      <c r="AA2041" t="s">
        <v>162</v>
      </c>
    </row>
    <row r="2042" spans="1:27" x14ac:dyDescent="0.2">
      <c r="A2042">
        <v>2040</v>
      </c>
      <c r="B2042" t="s">
        <v>0</v>
      </c>
      <c r="C2042" t="s">
        <v>1624</v>
      </c>
      <c r="D2042" t="s">
        <v>164</v>
      </c>
      <c r="E2042">
        <v>53.852200000000003</v>
      </c>
      <c r="F2042">
        <v>-120.1617</v>
      </c>
      <c r="G2042">
        <v>2006</v>
      </c>
      <c r="H2042">
        <v>7</v>
      </c>
      <c r="I2042">
        <v>3</v>
      </c>
      <c r="J2042" s="17">
        <v>38901</v>
      </c>
      <c r="M2042" t="s">
        <v>1271</v>
      </c>
      <c r="N2042">
        <v>466</v>
      </c>
      <c r="O2042" t="s">
        <v>167</v>
      </c>
      <c r="P2042" t="s">
        <v>164</v>
      </c>
      <c r="Q2042" t="s">
        <v>166</v>
      </c>
      <c r="R2042" t="s">
        <v>164</v>
      </c>
      <c r="S2042" t="s">
        <v>1623</v>
      </c>
      <c r="T2042" t="s">
        <v>164</v>
      </c>
      <c r="U2042" t="s">
        <v>164</v>
      </c>
      <c r="V2042" s="17">
        <v>43956</v>
      </c>
      <c r="W2042" t="s">
        <v>0</v>
      </c>
      <c r="X2042">
        <v>14</v>
      </c>
      <c r="Y2042">
        <v>14</v>
      </c>
      <c r="Z2042" t="s">
        <v>163</v>
      </c>
      <c r="AA2042" t="s">
        <v>162</v>
      </c>
    </row>
    <row r="2043" spans="1:27" x14ac:dyDescent="0.2">
      <c r="A2043">
        <v>2041</v>
      </c>
      <c r="B2043" t="s">
        <v>0</v>
      </c>
      <c r="C2043" t="s">
        <v>1622</v>
      </c>
      <c r="D2043" t="s">
        <v>164</v>
      </c>
      <c r="E2043">
        <v>52.552399999999899</v>
      </c>
      <c r="F2043">
        <v>-119.4802</v>
      </c>
      <c r="G2043">
        <v>2009</v>
      </c>
      <c r="H2043">
        <v>7</v>
      </c>
      <c r="I2043">
        <v>14</v>
      </c>
      <c r="J2043" s="17">
        <v>40008</v>
      </c>
      <c r="M2043" t="s">
        <v>1271</v>
      </c>
      <c r="N2043">
        <v>766.1</v>
      </c>
      <c r="O2043" t="s">
        <v>167</v>
      </c>
      <c r="P2043" t="s">
        <v>164</v>
      </c>
      <c r="Q2043" t="s">
        <v>166</v>
      </c>
      <c r="R2043" t="s">
        <v>164</v>
      </c>
      <c r="S2043" t="s">
        <v>1621</v>
      </c>
      <c r="T2043" t="s">
        <v>164</v>
      </c>
      <c r="U2043" t="s">
        <v>164</v>
      </c>
      <c r="V2043" s="17">
        <v>43956</v>
      </c>
      <c r="W2043" t="s">
        <v>0</v>
      </c>
      <c r="X2043">
        <v>14</v>
      </c>
      <c r="Y2043">
        <v>14</v>
      </c>
      <c r="Z2043" t="s">
        <v>163</v>
      </c>
      <c r="AA2043" t="s">
        <v>162</v>
      </c>
    </row>
    <row r="2044" spans="1:27" x14ac:dyDescent="0.2">
      <c r="A2044">
        <v>2042</v>
      </c>
      <c r="B2044" t="s">
        <v>0</v>
      </c>
      <c r="C2044" t="s">
        <v>1620</v>
      </c>
      <c r="D2044" t="s">
        <v>164</v>
      </c>
      <c r="E2044">
        <v>52.971800000000002</v>
      </c>
      <c r="F2044">
        <v>-125.16670000000001</v>
      </c>
      <c r="G2044">
        <v>2006</v>
      </c>
      <c r="H2044">
        <v>5</v>
      </c>
      <c r="I2044">
        <v>16</v>
      </c>
      <c r="J2044" s="17">
        <v>38853</v>
      </c>
      <c r="M2044" t="s">
        <v>1271</v>
      </c>
      <c r="N2044">
        <v>840</v>
      </c>
      <c r="O2044" t="s">
        <v>185</v>
      </c>
      <c r="P2044" t="s">
        <v>164</v>
      </c>
      <c r="Q2044" t="s">
        <v>166</v>
      </c>
      <c r="R2044" t="s">
        <v>164</v>
      </c>
      <c r="S2044" t="s">
        <v>1619</v>
      </c>
      <c r="T2044" t="s">
        <v>164</v>
      </c>
      <c r="U2044" t="s">
        <v>164</v>
      </c>
      <c r="V2044" s="17">
        <v>43956</v>
      </c>
      <c r="W2044" t="s">
        <v>0</v>
      </c>
      <c r="X2044">
        <v>14</v>
      </c>
      <c r="Y2044">
        <v>14</v>
      </c>
      <c r="Z2044" t="s">
        <v>163</v>
      </c>
      <c r="AA2044" t="s">
        <v>162</v>
      </c>
    </row>
    <row r="2045" spans="1:27" x14ac:dyDescent="0.2">
      <c r="A2045">
        <v>2043</v>
      </c>
      <c r="B2045" t="s">
        <v>0</v>
      </c>
      <c r="C2045" t="s">
        <v>1618</v>
      </c>
      <c r="D2045" t="s">
        <v>164</v>
      </c>
      <c r="E2045">
        <v>53.455199999999898</v>
      </c>
      <c r="F2045">
        <v>-123.9674</v>
      </c>
      <c r="G2045">
        <v>2006</v>
      </c>
      <c r="H2045">
        <v>5</v>
      </c>
      <c r="I2045">
        <v>16</v>
      </c>
      <c r="J2045" s="17">
        <v>38853</v>
      </c>
      <c r="M2045" t="s">
        <v>1271</v>
      </c>
      <c r="N2045">
        <v>450</v>
      </c>
      <c r="O2045" t="s">
        <v>167</v>
      </c>
      <c r="P2045" t="s">
        <v>164</v>
      </c>
      <c r="Q2045" t="s">
        <v>166</v>
      </c>
      <c r="R2045" t="s">
        <v>164</v>
      </c>
      <c r="S2045" t="s">
        <v>1617</v>
      </c>
      <c r="T2045" t="s">
        <v>164</v>
      </c>
      <c r="U2045" t="s">
        <v>164</v>
      </c>
      <c r="V2045" s="17">
        <v>43956</v>
      </c>
      <c r="W2045" t="s">
        <v>0</v>
      </c>
      <c r="X2045">
        <v>14</v>
      </c>
      <c r="Y2045">
        <v>14</v>
      </c>
      <c r="Z2045" t="s">
        <v>163</v>
      </c>
      <c r="AA2045" t="s">
        <v>162</v>
      </c>
    </row>
    <row r="2046" spans="1:27" x14ac:dyDescent="0.2">
      <c r="A2046">
        <v>2044</v>
      </c>
      <c r="B2046" t="s">
        <v>0</v>
      </c>
      <c r="C2046" t="s">
        <v>1616</v>
      </c>
      <c r="D2046" t="s">
        <v>164</v>
      </c>
      <c r="E2046">
        <v>53.258299999999899</v>
      </c>
      <c r="F2046">
        <v>-125.455</v>
      </c>
      <c r="G2046">
        <v>2006</v>
      </c>
      <c r="H2046">
        <v>7</v>
      </c>
      <c r="I2046">
        <v>2</v>
      </c>
      <c r="J2046" s="17">
        <v>38900</v>
      </c>
      <c r="M2046" t="s">
        <v>1271</v>
      </c>
      <c r="N2046">
        <v>784</v>
      </c>
      <c r="O2046" t="s">
        <v>167</v>
      </c>
      <c r="P2046" t="s">
        <v>164</v>
      </c>
      <c r="Q2046" t="s">
        <v>166</v>
      </c>
      <c r="R2046" t="s">
        <v>164</v>
      </c>
      <c r="S2046" t="s">
        <v>1615</v>
      </c>
      <c r="T2046" t="s">
        <v>164</v>
      </c>
      <c r="U2046" t="s">
        <v>164</v>
      </c>
      <c r="V2046" s="17">
        <v>43956</v>
      </c>
      <c r="W2046" t="s">
        <v>0</v>
      </c>
      <c r="X2046">
        <v>14</v>
      </c>
      <c r="Y2046">
        <v>14</v>
      </c>
      <c r="Z2046" t="s">
        <v>163</v>
      </c>
      <c r="AA2046" t="s">
        <v>162</v>
      </c>
    </row>
    <row r="2047" spans="1:27" x14ac:dyDescent="0.2">
      <c r="A2047">
        <v>2045</v>
      </c>
      <c r="B2047" t="s">
        <v>0</v>
      </c>
      <c r="C2047" t="s">
        <v>1614</v>
      </c>
      <c r="D2047" t="s">
        <v>164</v>
      </c>
      <c r="E2047">
        <v>53.034999999999897</v>
      </c>
      <c r="F2047">
        <v>-123.6281</v>
      </c>
      <c r="G2047">
        <v>2006</v>
      </c>
      <c r="H2047">
        <v>7</v>
      </c>
      <c r="I2047">
        <v>2</v>
      </c>
      <c r="J2047" s="17">
        <v>38900</v>
      </c>
      <c r="M2047" t="s">
        <v>1271</v>
      </c>
      <c r="N2047">
        <v>400</v>
      </c>
      <c r="O2047" t="s">
        <v>167</v>
      </c>
      <c r="P2047" t="s">
        <v>164</v>
      </c>
      <c r="Q2047" t="s">
        <v>166</v>
      </c>
      <c r="R2047" t="s">
        <v>164</v>
      </c>
      <c r="S2047" t="s">
        <v>1613</v>
      </c>
      <c r="T2047" t="s">
        <v>164</v>
      </c>
      <c r="U2047" t="s">
        <v>164</v>
      </c>
      <c r="V2047" s="17">
        <v>43956</v>
      </c>
      <c r="W2047" t="s">
        <v>0</v>
      </c>
      <c r="X2047">
        <v>14</v>
      </c>
      <c r="Y2047">
        <v>14</v>
      </c>
      <c r="Z2047" t="s">
        <v>163</v>
      </c>
      <c r="AA2047" t="s">
        <v>162</v>
      </c>
    </row>
    <row r="2048" spans="1:27" x14ac:dyDescent="0.2">
      <c r="A2048">
        <v>2046</v>
      </c>
      <c r="B2048" t="s">
        <v>0</v>
      </c>
      <c r="C2048" t="s">
        <v>1612</v>
      </c>
      <c r="D2048" t="s">
        <v>164</v>
      </c>
      <c r="E2048">
        <v>52.976100000000002</v>
      </c>
      <c r="F2048">
        <v>-125.6123</v>
      </c>
      <c r="G2048">
        <v>2006</v>
      </c>
      <c r="H2048">
        <v>7</v>
      </c>
      <c r="I2048">
        <v>2</v>
      </c>
      <c r="J2048" s="17">
        <v>38900</v>
      </c>
      <c r="M2048" t="s">
        <v>1271</v>
      </c>
      <c r="N2048">
        <v>375</v>
      </c>
      <c r="O2048" t="s">
        <v>167</v>
      </c>
      <c r="P2048" t="s">
        <v>164</v>
      </c>
      <c r="Q2048" t="s">
        <v>166</v>
      </c>
      <c r="R2048" t="s">
        <v>164</v>
      </c>
      <c r="S2048" t="s">
        <v>1611</v>
      </c>
      <c r="T2048" t="s">
        <v>164</v>
      </c>
      <c r="U2048" t="s">
        <v>164</v>
      </c>
      <c r="V2048" s="17">
        <v>43956</v>
      </c>
      <c r="W2048" t="s">
        <v>0</v>
      </c>
      <c r="X2048">
        <v>14</v>
      </c>
      <c r="Y2048">
        <v>14</v>
      </c>
      <c r="Z2048" t="s">
        <v>163</v>
      </c>
      <c r="AA2048" t="s">
        <v>162</v>
      </c>
    </row>
    <row r="2049" spans="1:27" x14ac:dyDescent="0.2">
      <c r="A2049">
        <v>2047</v>
      </c>
      <c r="B2049" t="s">
        <v>0</v>
      </c>
      <c r="C2049" t="s">
        <v>1610</v>
      </c>
      <c r="D2049" t="s">
        <v>164</v>
      </c>
      <c r="E2049">
        <v>53.667000000000002</v>
      </c>
      <c r="F2049">
        <v>-124.3462</v>
      </c>
      <c r="G2049">
        <v>2006</v>
      </c>
      <c r="H2049">
        <v>7</v>
      </c>
      <c r="I2049">
        <v>3</v>
      </c>
      <c r="J2049" s="17">
        <v>38901</v>
      </c>
      <c r="M2049" t="s">
        <v>1271</v>
      </c>
      <c r="N2049">
        <v>265</v>
      </c>
      <c r="O2049" t="s">
        <v>167</v>
      </c>
      <c r="P2049" t="s">
        <v>164</v>
      </c>
      <c r="Q2049" t="s">
        <v>166</v>
      </c>
      <c r="R2049" t="s">
        <v>164</v>
      </c>
      <c r="S2049" t="s">
        <v>1609</v>
      </c>
      <c r="T2049" t="s">
        <v>164</v>
      </c>
      <c r="U2049" t="s">
        <v>164</v>
      </c>
      <c r="V2049" s="17">
        <v>43956</v>
      </c>
      <c r="W2049" t="s">
        <v>0</v>
      </c>
      <c r="X2049">
        <v>14</v>
      </c>
      <c r="Y2049">
        <v>14</v>
      </c>
      <c r="Z2049" t="s">
        <v>163</v>
      </c>
      <c r="AA2049" t="s">
        <v>162</v>
      </c>
    </row>
    <row r="2050" spans="1:27" x14ac:dyDescent="0.2">
      <c r="A2050">
        <v>2048</v>
      </c>
      <c r="B2050" t="s">
        <v>0</v>
      </c>
      <c r="C2050" t="s">
        <v>1608</v>
      </c>
      <c r="D2050" t="s">
        <v>164</v>
      </c>
      <c r="E2050">
        <v>53.402299999999897</v>
      </c>
      <c r="F2050">
        <v>-124.2872</v>
      </c>
      <c r="G2050">
        <v>2005</v>
      </c>
      <c r="H2050">
        <v>5</v>
      </c>
      <c r="I2050">
        <v>28</v>
      </c>
      <c r="J2050" s="17">
        <v>38500</v>
      </c>
      <c r="M2050" t="s">
        <v>1271</v>
      </c>
      <c r="N2050">
        <v>600</v>
      </c>
      <c r="O2050" t="s">
        <v>167</v>
      </c>
      <c r="P2050" t="s">
        <v>164</v>
      </c>
      <c r="Q2050" t="s">
        <v>166</v>
      </c>
      <c r="R2050" t="s">
        <v>164</v>
      </c>
      <c r="S2050" t="s">
        <v>1607</v>
      </c>
      <c r="T2050" t="s">
        <v>164</v>
      </c>
      <c r="U2050" t="s">
        <v>164</v>
      </c>
      <c r="V2050" s="17">
        <v>43956</v>
      </c>
      <c r="W2050" t="s">
        <v>0</v>
      </c>
      <c r="X2050">
        <v>14</v>
      </c>
      <c r="Y2050">
        <v>14</v>
      </c>
      <c r="Z2050" t="s">
        <v>163</v>
      </c>
      <c r="AA2050" t="s">
        <v>162</v>
      </c>
    </row>
    <row r="2051" spans="1:27" x14ac:dyDescent="0.2">
      <c r="A2051">
        <v>2049</v>
      </c>
      <c r="B2051" t="s">
        <v>0</v>
      </c>
      <c r="C2051" t="s">
        <v>1606</v>
      </c>
      <c r="D2051" t="s">
        <v>164</v>
      </c>
      <c r="E2051">
        <v>53.289000000000001</v>
      </c>
      <c r="F2051">
        <v>-123.459999999999</v>
      </c>
      <c r="G2051">
        <v>2006</v>
      </c>
      <c r="H2051">
        <v>7</v>
      </c>
      <c r="I2051">
        <v>3</v>
      </c>
      <c r="J2051" s="17">
        <v>38901</v>
      </c>
      <c r="M2051" t="s">
        <v>1271</v>
      </c>
      <c r="N2051">
        <v>227</v>
      </c>
      <c r="O2051" t="s">
        <v>167</v>
      </c>
      <c r="P2051" t="s">
        <v>164</v>
      </c>
      <c r="Q2051" t="s">
        <v>166</v>
      </c>
      <c r="R2051" t="s">
        <v>164</v>
      </c>
      <c r="S2051" t="s">
        <v>1605</v>
      </c>
      <c r="T2051" t="s">
        <v>164</v>
      </c>
      <c r="U2051" t="s">
        <v>164</v>
      </c>
      <c r="V2051" s="17">
        <v>43956</v>
      </c>
      <c r="W2051" t="s">
        <v>0</v>
      </c>
      <c r="X2051">
        <v>14</v>
      </c>
      <c r="Y2051">
        <v>14</v>
      </c>
      <c r="Z2051" t="s">
        <v>163</v>
      </c>
      <c r="AA2051" t="s">
        <v>162</v>
      </c>
    </row>
    <row r="2052" spans="1:27" x14ac:dyDescent="0.2">
      <c r="A2052">
        <v>2050</v>
      </c>
      <c r="B2052" t="s">
        <v>0</v>
      </c>
      <c r="C2052" t="s">
        <v>1604</v>
      </c>
      <c r="D2052" t="s">
        <v>164</v>
      </c>
      <c r="E2052">
        <v>53.402500000000003</v>
      </c>
      <c r="F2052">
        <v>-123.46720000000001</v>
      </c>
      <c r="G2052">
        <v>2006</v>
      </c>
      <c r="H2052">
        <v>7</v>
      </c>
      <c r="I2052">
        <v>3</v>
      </c>
      <c r="J2052" s="17">
        <v>38901</v>
      </c>
      <c r="M2052" t="s">
        <v>1271</v>
      </c>
      <c r="N2052">
        <v>1553.2</v>
      </c>
      <c r="O2052" t="s">
        <v>167</v>
      </c>
      <c r="P2052" t="s">
        <v>164</v>
      </c>
      <c r="Q2052" t="s">
        <v>166</v>
      </c>
      <c r="R2052" t="s">
        <v>164</v>
      </c>
      <c r="S2052" t="s">
        <v>1603</v>
      </c>
      <c r="T2052" t="s">
        <v>164</v>
      </c>
      <c r="U2052" t="s">
        <v>164</v>
      </c>
      <c r="V2052" s="17">
        <v>43956</v>
      </c>
      <c r="W2052" t="s">
        <v>0</v>
      </c>
      <c r="X2052">
        <v>14</v>
      </c>
      <c r="Y2052">
        <v>14</v>
      </c>
      <c r="Z2052" t="s">
        <v>163</v>
      </c>
      <c r="AA2052" t="s">
        <v>162</v>
      </c>
    </row>
    <row r="2053" spans="1:27" x14ac:dyDescent="0.2">
      <c r="A2053">
        <v>2051</v>
      </c>
      <c r="B2053" t="s">
        <v>0</v>
      </c>
      <c r="C2053" t="s">
        <v>1602</v>
      </c>
      <c r="D2053" t="s">
        <v>164</v>
      </c>
      <c r="E2053">
        <v>53.282899999999898</v>
      </c>
      <c r="F2053">
        <v>-125.2865</v>
      </c>
      <c r="G2053">
        <v>2009</v>
      </c>
      <c r="H2053">
        <v>8</v>
      </c>
      <c r="I2053">
        <v>1</v>
      </c>
      <c r="J2053" s="17">
        <v>40026</v>
      </c>
      <c r="M2053" t="s">
        <v>1271</v>
      </c>
      <c r="N2053">
        <v>1172</v>
      </c>
      <c r="O2053" t="s">
        <v>167</v>
      </c>
      <c r="P2053" t="s">
        <v>164</v>
      </c>
      <c r="Q2053" t="s">
        <v>166</v>
      </c>
      <c r="R2053" t="s">
        <v>164</v>
      </c>
      <c r="S2053" t="s">
        <v>1601</v>
      </c>
      <c r="T2053" t="s">
        <v>164</v>
      </c>
      <c r="U2053" t="s">
        <v>164</v>
      </c>
      <c r="V2053" s="17">
        <v>43956</v>
      </c>
      <c r="W2053" t="s">
        <v>0</v>
      </c>
      <c r="X2053">
        <v>14</v>
      </c>
      <c r="Y2053">
        <v>14</v>
      </c>
      <c r="Z2053" t="s">
        <v>163</v>
      </c>
      <c r="AA2053" t="s">
        <v>162</v>
      </c>
    </row>
    <row r="2054" spans="1:27" x14ac:dyDescent="0.2">
      <c r="A2054">
        <v>2052</v>
      </c>
      <c r="B2054" t="s">
        <v>0</v>
      </c>
      <c r="C2054" t="s">
        <v>1600</v>
      </c>
      <c r="D2054" t="s">
        <v>164</v>
      </c>
      <c r="E2054">
        <v>52.009900000000002</v>
      </c>
      <c r="F2054">
        <v>-126.4375</v>
      </c>
      <c r="G2054">
        <v>2009</v>
      </c>
      <c r="H2054">
        <v>7</v>
      </c>
      <c r="I2054">
        <v>31</v>
      </c>
      <c r="J2054" s="17">
        <v>40025</v>
      </c>
      <c r="M2054" t="s">
        <v>1271</v>
      </c>
      <c r="N2054">
        <v>574</v>
      </c>
      <c r="O2054" t="s">
        <v>167</v>
      </c>
      <c r="P2054" t="s">
        <v>164</v>
      </c>
      <c r="Q2054" t="s">
        <v>166</v>
      </c>
      <c r="R2054" t="s">
        <v>164</v>
      </c>
      <c r="S2054" t="s">
        <v>1599</v>
      </c>
      <c r="T2054" t="s">
        <v>164</v>
      </c>
      <c r="U2054" t="s">
        <v>164</v>
      </c>
      <c r="V2054" s="17">
        <v>43956</v>
      </c>
      <c r="W2054" t="s">
        <v>0</v>
      </c>
      <c r="X2054">
        <v>13</v>
      </c>
      <c r="Y2054">
        <v>13</v>
      </c>
      <c r="Z2054" t="s">
        <v>208</v>
      </c>
      <c r="AA2054" t="s">
        <v>207</v>
      </c>
    </row>
    <row r="2055" spans="1:27" x14ac:dyDescent="0.2">
      <c r="A2055">
        <v>2053</v>
      </c>
      <c r="B2055" t="s">
        <v>0</v>
      </c>
      <c r="C2055" t="s">
        <v>1598</v>
      </c>
      <c r="D2055" t="s">
        <v>164</v>
      </c>
      <c r="E2055">
        <v>52.363</v>
      </c>
      <c r="F2055">
        <v>-126.633</v>
      </c>
      <c r="G2055">
        <v>2009</v>
      </c>
      <c r="H2055">
        <v>8</v>
      </c>
      <c r="I2055">
        <v>1</v>
      </c>
      <c r="J2055" s="17">
        <v>40026</v>
      </c>
      <c r="M2055" t="s">
        <v>1271</v>
      </c>
      <c r="N2055">
        <v>368</v>
      </c>
      <c r="O2055" t="s">
        <v>167</v>
      </c>
      <c r="P2055" t="s">
        <v>164</v>
      </c>
      <c r="Q2055" t="s">
        <v>166</v>
      </c>
      <c r="R2055" t="s">
        <v>164</v>
      </c>
      <c r="S2055" t="s">
        <v>1597</v>
      </c>
      <c r="T2055" t="s">
        <v>164</v>
      </c>
      <c r="U2055" t="s">
        <v>164</v>
      </c>
      <c r="V2055" s="17">
        <v>43956</v>
      </c>
      <c r="W2055" t="s">
        <v>0</v>
      </c>
      <c r="X2055">
        <v>13</v>
      </c>
      <c r="Y2055">
        <v>13</v>
      </c>
      <c r="Z2055" t="s">
        <v>208</v>
      </c>
      <c r="AA2055" t="s">
        <v>207</v>
      </c>
    </row>
    <row r="2056" spans="1:27" x14ac:dyDescent="0.2">
      <c r="A2056">
        <v>2054</v>
      </c>
      <c r="B2056" t="s">
        <v>0</v>
      </c>
      <c r="C2056" t="s">
        <v>1596</v>
      </c>
      <c r="D2056" t="s">
        <v>164</v>
      </c>
      <c r="E2056">
        <v>50.882800000000003</v>
      </c>
      <c r="F2056">
        <v>-124.4149</v>
      </c>
      <c r="G2056">
        <v>2009</v>
      </c>
      <c r="H2056">
        <v>8</v>
      </c>
      <c r="I2056">
        <v>5</v>
      </c>
      <c r="J2056" s="17">
        <v>40030</v>
      </c>
      <c r="M2056" t="s">
        <v>1271</v>
      </c>
      <c r="N2056">
        <v>214.78</v>
      </c>
      <c r="O2056" t="s">
        <v>167</v>
      </c>
      <c r="P2056" t="s">
        <v>164</v>
      </c>
      <c r="Q2056" t="s">
        <v>166</v>
      </c>
      <c r="R2056" t="s">
        <v>164</v>
      </c>
      <c r="S2056" t="s">
        <v>1595</v>
      </c>
      <c r="T2056" t="s">
        <v>164</v>
      </c>
      <c r="U2056" t="s">
        <v>164</v>
      </c>
      <c r="V2056" s="17">
        <v>43956</v>
      </c>
      <c r="W2056" t="s">
        <v>0</v>
      </c>
      <c r="X2056">
        <v>13</v>
      </c>
      <c r="Y2056">
        <v>13</v>
      </c>
      <c r="Z2056" t="s">
        <v>208</v>
      </c>
      <c r="AA2056" t="s">
        <v>207</v>
      </c>
    </row>
    <row r="2057" spans="1:27" x14ac:dyDescent="0.2">
      <c r="A2057">
        <v>2055</v>
      </c>
      <c r="B2057" t="s">
        <v>0</v>
      </c>
      <c r="C2057" t="s">
        <v>1594</v>
      </c>
      <c r="D2057" t="s">
        <v>164</v>
      </c>
      <c r="E2057">
        <v>51.407600000000002</v>
      </c>
      <c r="F2057">
        <v>-118.842</v>
      </c>
      <c r="G2057">
        <v>2009</v>
      </c>
      <c r="H2057">
        <v>8</v>
      </c>
      <c r="I2057">
        <v>1</v>
      </c>
      <c r="J2057" s="17">
        <v>40026</v>
      </c>
      <c r="M2057" t="s">
        <v>1271</v>
      </c>
      <c r="N2057">
        <v>255</v>
      </c>
      <c r="O2057" t="s">
        <v>167</v>
      </c>
      <c r="P2057" t="s">
        <v>164</v>
      </c>
      <c r="Q2057" t="s">
        <v>166</v>
      </c>
      <c r="R2057" t="s">
        <v>164</v>
      </c>
      <c r="S2057" t="s">
        <v>1593</v>
      </c>
      <c r="T2057" t="s">
        <v>164</v>
      </c>
      <c r="U2057" t="s">
        <v>164</v>
      </c>
      <c r="V2057" s="17">
        <v>43956</v>
      </c>
      <c r="W2057" t="s">
        <v>0</v>
      </c>
      <c r="X2057">
        <v>14</v>
      </c>
      <c r="Y2057">
        <v>14</v>
      </c>
      <c r="Z2057" t="s">
        <v>163</v>
      </c>
      <c r="AA2057" t="s">
        <v>162</v>
      </c>
    </row>
    <row r="2058" spans="1:27" x14ac:dyDescent="0.2">
      <c r="A2058">
        <v>2056</v>
      </c>
      <c r="B2058" t="s">
        <v>0</v>
      </c>
      <c r="C2058" t="s">
        <v>1592</v>
      </c>
      <c r="D2058" t="s">
        <v>164</v>
      </c>
      <c r="E2058">
        <v>51.3217</v>
      </c>
      <c r="F2058">
        <v>-119.3</v>
      </c>
      <c r="G2058">
        <v>2009</v>
      </c>
      <c r="H2058">
        <v>7</v>
      </c>
      <c r="I2058">
        <v>25</v>
      </c>
      <c r="J2058" s="17">
        <v>40019</v>
      </c>
      <c r="M2058" t="s">
        <v>1271</v>
      </c>
      <c r="N2058">
        <v>1514.7</v>
      </c>
      <c r="O2058" t="s">
        <v>167</v>
      </c>
      <c r="P2058" t="s">
        <v>164</v>
      </c>
      <c r="Q2058" t="s">
        <v>166</v>
      </c>
      <c r="R2058" t="s">
        <v>164</v>
      </c>
      <c r="S2058" t="s">
        <v>1591</v>
      </c>
      <c r="T2058" t="s">
        <v>164</v>
      </c>
      <c r="U2058" t="s">
        <v>164</v>
      </c>
      <c r="V2058" s="17">
        <v>43956</v>
      </c>
      <c r="W2058" t="s">
        <v>0</v>
      </c>
      <c r="X2058">
        <v>14</v>
      </c>
      <c r="Y2058">
        <v>14</v>
      </c>
      <c r="Z2058" t="s">
        <v>163</v>
      </c>
      <c r="AA2058" t="s">
        <v>162</v>
      </c>
    </row>
    <row r="2059" spans="1:27" x14ac:dyDescent="0.2">
      <c r="A2059">
        <v>2057</v>
      </c>
      <c r="B2059" t="s">
        <v>0</v>
      </c>
      <c r="C2059" t="s">
        <v>1590</v>
      </c>
      <c r="D2059" t="s">
        <v>164</v>
      </c>
      <c r="E2059">
        <v>51.468600000000002</v>
      </c>
      <c r="F2059">
        <v>-119.3575</v>
      </c>
      <c r="G2059">
        <v>2009</v>
      </c>
      <c r="H2059">
        <v>7</v>
      </c>
      <c r="I2059">
        <v>27</v>
      </c>
      <c r="J2059" s="17">
        <v>40021</v>
      </c>
      <c r="M2059" t="s">
        <v>1271</v>
      </c>
      <c r="N2059">
        <v>387.39999999999901</v>
      </c>
      <c r="O2059" t="s">
        <v>167</v>
      </c>
      <c r="P2059" t="s">
        <v>164</v>
      </c>
      <c r="Q2059" t="s">
        <v>166</v>
      </c>
      <c r="R2059" t="s">
        <v>164</v>
      </c>
      <c r="S2059" t="s">
        <v>1589</v>
      </c>
      <c r="T2059" t="s">
        <v>164</v>
      </c>
      <c r="U2059" t="s">
        <v>164</v>
      </c>
      <c r="V2059" s="17">
        <v>43956</v>
      </c>
      <c r="W2059" t="s">
        <v>0</v>
      </c>
      <c r="X2059">
        <v>14</v>
      </c>
      <c r="Y2059">
        <v>14</v>
      </c>
      <c r="Z2059" t="s">
        <v>163</v>
      </c>
      <c r="AA2059" t="s">
        <v>162</v>
      </c>
    </row>
    <row r="2060" spans="1:27" x14ac:dyDescent="0.2">
      <c r="A2060">
        <v>2058</v>
      </c>
      <c r="B2060" t="s">
        <v>0</v>
      </c>
      <c r="C2060" t="s">
        <v>1588</v>
      </c>
      <c r="D2060" t="s">
        <v>164</v>
      </c>
      <c r="E2060">
        <v>51.322200000000002</v>
      </c>
      <c r="F2060">
        <v>-119.3751</v>
      </c>
      <c r="G2060">
        <v>2009</v>
      </c>
      <c r="H2060">
        <v>8</v>
      </c>
      <c r="I2060">
        <v>1</v>
      </c>
      <c r="J2060" s="17">
        <v>40026</v>
      </c>
      <c r="M2060" t="s">
        <v>1271</v>
      </c>
      <c r="N2060">
        <v>2579.8000000000002</v>
      </c>
      <c r="O2060" t="s">
        <v>167</v>
      </c>
      <c r="P2060" t="s">
        <v>164</v>
      </c>
      <c r="Q2060" t="s">
        <v>166</v>
      </c>
      <c r="R2060" t="s">
        <v>164</v>
      </c>
      <c r="S2060" t="s">
        <v>1587</v>
      </c>
      <c r="T2060" t="s">
        <v>164</v>
      </c>
      <c r="U2060" t="s">
        <v>164</v>
      </c>
      <c r="V2060" s="17">
        <v>43956</v>
      </c>
      <c r="W2060" t="s">
        <v>0</v>
      </c>
      <c r="X2060">
        <v>14</v>
      </c>
      <c r="Y2060">
        <v>14</v>
      </c>
      <c r="Z2060" t="s">
        <v>163</v>
      </c>
      <c r="AA2060" t="s">
        <v>162</v>
      </c>
    </row>
    <row r="2061" spans="1:27" x14ac:dyDescent="0.2">
      <c r="A2061">
        <v>2059</v>
      </c>
      <c r="B2061" t="s">
        <v>0</v>
      </c>
      <c r="C2061" t="s">
        <v>1586</v>
      </c>
      <c r="D2061" t="s">
        <v>164</v>
      </c>
      <c r="E2061">
        <v>51.687100000000001</v>
      </c>
      <c r="F2061">
        <v>-120.6797</v>
      </c>
      <c r="G2061">
        <v>2007</v>
      </c>
      <c r="H2061">
        <v>7</v>
      </c>
      <c r="I2061">
        <v>13</v>
      </c>
      <c r="J2061" s="17">
        <v>39276</v>
      </c>
      <c r="M2061" t="s">
        <v>1271</v>
      </c>
      <c r="N2061">
        <v>351</v>
      </c>
      <c r="O2061" t="s">
        <v>167</v>
      </c>
      <c r="P2061" t="s">
        <v>164</v>
      </c>
      <c r="Q2061" t="s">
        <v>166</v>
      </c>
      <c r="R2061" t="s">
        <v>164</v>
      </c>
      <c r="S2061" t="s">
        <v>1585</v>
      </c>
      <c r="T2061" t="s">
        <v>164</v>
      </c>
      <c r="U2061" t="s">
        <v>164</v>
      </c>
      <c r="V2061" s="17">
        <v>43956</v>
      </c>
      <c r="W2061" t="s">
        <v>0</v>
      </c>
      <c r="X2061">
        <v>14</v>
      </c>
      <c r="Y2061">
        <v>14</v>
      </c>
      <c r="Z2061" t="s">
        <v>163</v>
      </c>
      <c r="AA2061" t="s">
        <v>162</v>
      </c>
    </row>
    <row r="2062" spans="1:27" x14ac:dyDescent="0.2">
      <c r="A2062">
        <v>2060</v>
      </c>
      <c r="B2062" t="s">
        <v>0</v>
      </c>
      <c r="C2062" t="s">
        <v>1584</v>
      </c>
      <c r="D2062" t="s">
        <v>164</v>
      </c>
      <c r="E2062">
        <v>51.692700000000002</v>
      </c>
      <c r="F2062">
        <v>-120.4315</v>
      </c>
      <c r="G2062">
        <v>2007</v>
      </c>
      <c r="H2062">
        <v>7</v>
      </c>
      <c r="I2062">
        <v>14</v>
      </c>
      <c r="J2062" s="17">
        <v>39277</v>
      </c>
      <c r="M2062" t="s">
        <v>1271</v>
      </c>
      <c r="N2062">
        <v>464</v>
      </c>
      <c r="O2062" t="s">
        <v>167</v>
      </c>
      <c r="P2062" t="s">
        <v>164</v>
      </c>
      <c r="Q2062" t="s">
        <v>166</v>
      </c>
      <c r="R2062" t="s">
        <v>164</v>
      </c>
      <c r="S2062" t="s">
        <v>1583</v>
      </c>
      <c r="T2062" t="s">
        <v>164</v>
      </c>
      <c r="U2062" t="s">
        <v>164</v>
      </c>
      <c r="V2062" s="17">
        <v>43956</v>
      </c>
      <c r="W2062" t="s">
        <v>0</v>
      </c>
      <c r="X2062">
        <v>14</v>
      </c>
      <c r="Y2062">
        <v>14</v>
      </c>
      <c r="Z2062" t="s">
        <v>163</v>
      </c>
      <c r="AA2062" t="s">
        <v>162</v>
      </c>
    </row>
    <row r="2063" spans="1:27" x14ac:dyDescent="0.2">
      <c r="A2063">
        <v>2061</v>
      </c>
      <c r="B2063" t="s">
        <v>0</v>
      </c>
      <c r="C2063" t="s">
        <v>1582</v>
      </c>
      <c r="D2063" t="s">
        <v>164</v>
      </c>
      <c r="E2063">
        <v>50.8965999999999</v>
      </c>
      <c r="F2063">
        <v>-120.0206</v>
      </c>
      <c r="G2063">
        <v>2009</v>
      </c>
      <c r="H2063">
        <v>8</v>
      </c>
      <c r="I2063">
        <v>20</v>
      </c>
      <c r="J2063" s="17">
        <v>40045</v>
      </c>
      <c r="M2063" t="s">
        <v>1271</v>
      </c>
      <c r="N2063">
        <v>250</v>
      </c>
      <c r="O2063" t="s">
        <v>167</v>
      </c>
      <c r="P2063" t="s">
        <v>164</v>
      </c>
      <c r="Q2063" t="s">
        <v>166</v>
      </c>
      <c r="R2063" t="s">
        <v>164</v>
      </c>
      <c r="S2063" t="s">
        <v>1581</v>
      </c>
      <c r="T2063" t="s">
        <v>164</v>
      </c>
      <c r="U2063" t="s">
        <v>164</v>
      </c>
      <c r="V2063" s="17">
        <v>43956</v>
      </c>
      <c r="W2063" t="s">
        <v>0</v>
      </c>
      <c r="X2063">
        <v>14</v>
      </c>
      <c r="Y2063">
        <v>14</v>
      </c>
      <c r="Z2063" t="s">
        <v>163</v>
      </c>
      <c r="AA2063" t="s">
        <v>162</v>
      </c>
    </row>
    <row r="2064" spans="1:27" x14ac:dyDescent="0.2">
      <c r="A2064">
        <v>2062</v>
      </c>
      <c r="B2064" t="s">
        <v>0</v>
      </c>
      <c r="C2064" t="s">
        <v>1580</v>
      </c>
      <c r="D2064" t="s">
        <v>164</v>
      </c>
      <c r="E2064">
        <v>50.601599999999898</v>
      </c>
      <c r="F2064">
        <v>-119.7362</v>
      </c>
      <c r="G2064">
        <v>2009</v>
      </c>
      <c r="H2064">
        <v>8</v>
      </c>
      <c r="I2064">
        <v>20</v>
      </c>
      <c r="J2064" s="17">
        <v>40045</v>
      </c>
      <c r="M2064" t="s">
        <v>1271</v>
      </c>
      <c r="N2064">
        <v>2100</v>
      </c>
      <c r="O2064" t="s">
        <v>167</v>
      </c>
      <c r="P2064" t="s">
        <v>164</v>
      </c>
      <c r="Q2064" t="s">
        <v>166</v>
      </c>
      <c r="R2064" t="s">
        <v>164</v>
      </c>
      <c r="S2064" t="s">
        <v>1579</v>
      </c>
      <c r="T2064" t="s">
        <v>164</v>
      </c>
      <c r="U2064" t="s">
        <v>164</v>
      </c>
      <c r="V2064" s="17">
        <v>43956</v>
      </c>
      <c r="W2064" t="s">
        <v>0</v>
      </c>
      <c r="X2064">
        <v>14</v>
      </c>
      <c r="Y2064">
        <v>14</v>
      </c>
      <c r="Z2064" t="s">
        <v>163</v>
      </c>
      <c r="AA2064" t="s">
        <v>162</v>
      </c>
    </row>
    <row r="2065" spans="1:27" x14ac:dyDescent="0.2">
      <c r="A2065">
        <v>2063</v>
      </c>
      <c r="B2065" t="s">
        <v>0</v>
      </c>
      <c r="C2065" t="s">
        <v>1578</v>
      </c>
      <c r="D2065" t="s">
        <v>164</v>
      </c>
      <c r="E2065">
        <v>50.991300000000003</v>
      </c>
      <c r="F2065">
        <v>-121.235</v>
      </c>
      <c r="G2065">
        <v>2009</v>
      </c>
      <c r="H2065">
        <v>9</v>
      </c>
      <c r="I2065">
        <v>23</v>
      </c>
      <c r="J2065" s="17">
        <v>40079</v>
      </c>
      <c r="M2065" t="s">
        <v>1271</v>
      </c>
      <c r="N2065">
        <v>595</v>
      </c>
      <c r="O2065" t="s">
        <v>185</v>
      </c>
      <c r="P2065" t="s">
        <v>164</v>
      </c>
      <c r="Q2065" t="s">
        <v>166</v>
      </c>
      <c r="R2065" t="s">
        <v>164</v>
      </c>
      <c r="S2065" t="s">
        <v>1577</v>
      </c>
      <c r="T2065" t="s">
        <v>164</v>
      </c>
      <c r="U2065" t="s">
        <v>164</v>
      </c>
      <c r="V2065" s="17">
        <v>43956</v>
      </c>
      <c r="W2065" t="s">
        <v>0</v>
      </c>
      <c r="X2065">
        <v>14</v>
      </c>
      <c r="Y2065">
        <v>14</v>
      </c>
      <c r="Z2065" t="s">
        <v>163</v>
      </c>
      <c r="AA2065" t="s">
        <v>162</v>
      </c>
    </row>
    <row r="2066" spans="1:27" x14ac:dyDescent="0.2">
      <c r="A2066">
        <v>2064</v>
      </c>
      <c r="B2066" t="s">
        <v>0</v>
      </c>
      <c r="C2066" t="s">
        <v>1576</v>
      </c>
      <c r="D2066" t="s">
        <v>164</v>
      </c>
      <c r="E2066">
        <v>50.802700000000002</v>
      </c>
      <c r="F2066">
        <v>-119.491699999999</v>
      </c>
      <c r="G2066">
        <v>2009</v>
      </c>
      <c r="H2066">
        <v>8</v>
      </c>
      <c r="I2066">
        <v>20</v>
      </c>
      <c r="J2066" s="17">
        <v>40045</v>
      </c>
      <c r="M2066" t="s">
        <v>1271</v>
      </c>
      <c r="N2066">
        <v>2896</v>
      </c>
      <c r="O2066" t="s">
        <v>167</v>
      </c>
      <c r="P2066" t="s">
        <v>164</v>
      </c>
      <c r="Q2066" t="s">
        <v>166</v>
      </c>
      <c r="R2066" t="s">
        <v>164</v>
      </c>
      <c r="S2066" t="s">
        <v>1575</v>
      </c>
      <c r="T2066" t="s">
        <v>164</v>
      </c>
      <c r="U2066" t="s">
        <v>164</v>
      </c>
      <c r="V2066" s="17">
        <v>43956</v>
      </c>
      <c r="W2066" t="s">
        <v>0</v>
      </c>
      <c r="X2066">
        <v>14</v>
      </c>
      <c r="Y2066">
        <v>14</v>
      </c>
      <c r="Z2066" t="s">
        <v>163</v>
      </c>
      <c r="AA2066" t="s">
        <v>162</v>
      </c>
    </row>
    <row r="2067" spans="1:27" x14ac:dyDescent="0.2">
      <c r="A2067">
        <v>2065</v>
      </c>
      <c r="B2067" t="s">
        <v>0</v>
      </c>
      <c r="C2067" t="s">
        <v>1574</v>
      </c>
      <c r="D2067" t="s">
        <v>164</v>
      </c>
      <c r="E2067">
        <v>50.204000000000001</v>
      </c>
      <c r="F2067">
        <v>-115.20050000000001</v>
      </c>
      <c r="G2067">
        <v>2007</v>
      </c>
      <c r="H2067">
        <v>7</v>
      </c>
      <c r="I2067">
        <v>17</v>
      </c>
      <c r="J2067" s="17">
        <v>39280</v>
      </c>
      <c r="M2067" t="s">
        <v>1271</v>
      </c>
      <c r="N2067">
        <v>1003</v>
      </c>
      <c r="O2067" t="s">
        <v>167</v>
      </c>
      <c r="P2067" t="s">
        <v>164</v>
      </c>
      <c r="Q2067" t="s">
        <v>166</v>
      </c>
      <c r="R2067" t="s">
        <v>164</v>
      </c>
      <c r="S2067" t="s">
        <v>1573</v>
      </c>
      <c r="T2067" t="s">
        <v>164</v>
      </c>
      <c r="U2067" t="s">
        <v>164</v>
      </c>
      <c r="V2067" s="17">
        <v>43956</v>
      </c>
      <c r="W2067" t="s">
        <v>0</v>
      </c>
      <c r="X2067">
        <v>14</v>
      </c>
      <c r="Y2067">
        <v>14</v>
      </c>
      <c r="Z2067" t="s">
        <v>163</v>
      </c>
      <c r="AA2067" t="s">
        <v>162</v>
      </c>
    </row>
    <row r="2068" spans="1:27" x14ac:dyDescent="0.2">
      <c r="A2068">
        <v>2066</v>
      </c>
      <c r="B2068" t="s">
        <v>0</v>
      </c>
      <c r="C2068" t="s">
        <v>1572</v>
      </c>
      <c r="D2068" t="s">
        <v>164</v>
      </c>
      <c r="E2068">
        <v>49.877499999999898</v>
      </c>
      <c r="F2068">
        <v>-116.2016</v>
      </c>
      <c r="G2068">
        <v>2007</v>
      </c>
      <c r="H2068">
        <v>7</v>
      </c>
      <c r="I2068">
        <v>14</v>
      </c>
      <c r="J2068" s="17">
        <v>39277</v>
      </c>
      <c r="M2068" t="s">
        <v>1271</v>
      </c>
      <c r="N2068">
        <v>1897</v>
      </c>
      <c r="O2068" t="s">
        <v>167</v>
      </c>
      <c r="P2068" t="s">
        <v>164</v>
      </c>
      <c r="Q2068" t="s">
        <v>166</v>
      </c>
      <c r="R2068" t="s">
        <v>164</v>
      </c>
      <c r="S2068" t="s">
        <v>1571</v>
      </c>
      <c r="T2068" t="s">
        <v>164</v>
      </c>
      <c r="U2068" t="s">
        <v>164</v>
      </c>
      <c r="V2068" s="17">
        <v>43956</v>
      </c>
      <c r="W2068" t="s">
        <v>0</v>
      </c>
      <c r="X2068">
        <v>14</v>
      </c>
      <c r="Y2068">
        <v>14</v>
      </c>
      <c r="Z2068" t="s">
        <v>163</v>
      </c>
      <c r="AA2068" t="s">
        <v>162</v>
      </c>
    </row>
    <row r="2069" spans="1:27" x14ac:dyDescent="0.2">
      <c r="A2069">
        <v>2067</v>
      </c>
      <c r="B2069" t="s">
        <v>0</v>
      </c>
      <c r="C2069" t="s">
        <v>1570</v>
      </c>
      <c r="D2069" t="s">
        <v>164</v>
      </c>
      <c r="E2069">
        <v>50.347499999999897</v>
      </c>
      <c r="F2069">
        <v>-121.3887</v>
      </c>
      <c r="G2069">
        <v>2005</v>
      </c>
      <c r="H2069">
        <v>7</v>
      </c>
      <c r="I2069">
        <v>29</v>
      </c>
      <c r="J2069" s="17">
        <v>38562</v>
      </c>
      <c r="M2069" t="s">
        <v>1271</v>
      </c>
      <c r="N2069">
        <v>5560</v>
      </c>
      <c r="O2069" t="s">
        <v>185</v>
      </c>
      <c r="P2069" t="s">
        <v>164</v>
      </c>
      <c r="Q2069" t="s">
        <v>166</v>
      </c>
      <c r="R2069" t="s">
        <v>164</v>
      </c>
      <c r="S2069" t="s">
        <v>1569</v>
      </c>
      <c r="T2069" t="s">
        <v>164</v>
      </c>
      <c r="U2069" t="s">
        <v>164</v>
      </c>
      <c r="V2069" s="17">
        <v>43956</v>
      </c>
      <c r="W2069" t="s">
        <v>0</v>
      </c>
      <c r="X2069">
        <v>14</v>
      </c>
      <c r="Y2069">
        <v>14</v>
      </c>
      <c r="Z2069" t="s">
        <v>163</v>
      </c>
      <c r="AA2069" t="s">
        <v>162</v>
      </c>
    </row>
    <row r="2070" spans="1:27" x14ac:dyDescent="0.2">
      <c r="A2070">
        <v>2068</v>
      </c>
      <c r="B2070" t="s">
        <v>0</v>
      </c>
      <c r="C2070" t="s">
        <v>1568</v>
      </c>
      <c r="D2070" t="s">
        <v>164</v>
      </c>
      <c r="E2070">
        <v>50.819000000000003</v>
      </c>
      <c r="F2070">
        <v>-121.2137</v>
      </c>
      <c r="G2070">
        <v>2009</v>
      </c>
      <c r="H2070">
        <v>7</v>
      </c>
      <c r="I2070">
        <v>26</v>
      </c>
      <c r="J2070" s="17">
        <v>40020</v>
      </c>
      <c r="M2070" t="s">
        <v>1271</v>
      </c>
      <c r="N2070">
        <v>280</v>
      </c>
      <c r="O2070" t="s">
        <v>167</v>
      </c>
      <c r="P2070" t="s">
        <v>164</v>
      </c>
      <c r="Q2070" t="s">
        <v>166</v>
      </c>
      <c r="R2070" t="s">
        <v>164</v>
      </c>
      <c r="S2070" t="s">
        <v>1567</v>
      </c>
      <c r="T2070" t="s">
        <v>164</v>
      </c>
      <c r="U2070" t="s">
        <v>164</v>
      </c>
      <c r="V2070" s="17">
        <v>43956</v>
      </c>
      <c r="W2070" t="s">
        <v>0</v>
      </c>
      <c r="X2070">
        <v>14</v>
      </c>
      <c r="Y2070">
        <v>14</v>
      </c>
      <c r="Z2070" t="s">
        <v>163</v>
      </c>
      <c r="AA2070" t="s">
        <v>162</v>
      </c>
    </row>
    <row r="2071" spans="1:27" x14ac:dyDescent="0.2">
      <c r="A2071">
        <v>2069</v>
      </c>
      <c r="B2071" t="s">
        <v>0</v>
      </c>
      <c r="C2071" t="s">
        <v>1566</v>
      </c>
      <c r="D2071" t="s">
        <v>164</v>
      </c>
      <c r="E2071">
        <v>50.058500000000002</v>
      </c>
      <c r="F2071">
        <v>-116.9907</v>
      </c>
      <c r="G2071">
        <v>2007</v>
      </c>
      <c r="H2071">
        <v>7</v>
      </c>
      <c r="I2071">
        <v>14</v>
      </c>
      <c r="J2071" s="17">
        <v>39277</v>
      </c>
      <c r="M2071" t="s">
        <v>1271</v>
      </c>
      <c r="N2071">
        <v>252.5</v>
      </c>
      <c r="O2071" t="s">
        <v>167</v>
      </c>
      <c r="P2071" t="s">
        <v>164</v>
      </c>
      <c r="Q2071" t="s">
        <v>166</v>
      </c>
      <c r="R2071" t="s">
        <v>164</v>
      </c>
      <c r="S2071" t="s">
        <v>1565</v>
      </c>
      <c r="T2071" t="s">
        <v>164</v>
      </c>
      <c r="U2071" t="s">
        <v>164</v>
      </c>
      <c r="V2071" s="17">
        <v>43956</v>
      </c>
      <c r="W2071" t="s">
        <v>0</v>
      </c>
      <c r="X2071">
        <v>14</v>
      </c>
      <c r="Y2071">
        <v>14</v>
      </c>
      <c r="Z2071" t="s">
        <v>163</v>
      </c>
      <c r="AA2071" t="s">
        <v>162</v>
      </c>
    </row>
    <row r="2072" spans="1:27" x14ac:dyDescent="0.2">
      <c r="A2072">
        <v>2070</v>
      </c>
      <c r="B2072" t="s">
        <v>0</v>
      </c>
      <c r="C2072" t="s">
        <v>1564</v>
      </c>
      <c r="D2072" t="s">
        <v>164</v>
      </c>
      <c r="E2072">
        <v>49.887900000000002</v>
      </c>
      <c r="F2072">
        <v>-116.9873</v>
      </c>
      <c r="G2072">
        <v>2007</v>
      </c>
      <c r="H2072">
        <v>7</v>
      </c>
      <c r="I2072">
        <v>15</v>
      </c>
      <c r="J2072" s="17">
        <v>39278</v>
      </c>
      <c r="M2072" t="s">
        <v>1271</v>
      </c>
      <c r="N2072">
        <v>200</v>
      </c>
      <c r="O2072" t="s">
        <v>167</v>
      </c>
      <c r="P2072" t="s">
        <v>164</v>
      </c>
      <c r="Q2072" t="s">
        <v>166</v>
      </c>
      <c r="R2072" t="s">
        <v>164</v>
      </c>
      <c r="S2072" t="s">
        <v>1563</v>
      </c>
      <c r="T2072" t="s">
        <v>164</v>
      </c>
      <c r="U2072" t="s">
        <v>164</v>
      </c>
      <c r="V2072" s="17">
        <v>43956</v>
      </c>
      <c r="W2072" t="s">
        <v>0</v>
      </c>
      <c r="X2072">
        <v>14</v>
      </c>
      <c r="Y2072">
        <v>14</v>
      </c>
      <c r="Z2072" t="s">
        <v>163</v>
      </c>
      <c r="AA2072" t="s">
        <v>162</v>
      </c>
    </row>
    <row r="2073" spans="1:27" x14ac:dyDescent="0.2">
      <c r="A2073">
        <v>2071</v>
      </c>
      <c r="B2073" t="s">
        <v>0</v>
      </c>
      <c r="C2073" t="s">
        <v>1562</v>
      </c>
      <c r="D2073" t="s">
        <v>164</v>
      </c>
      <c r="E2073">
        <v>49.628799999999899</v>
      </c>
      <c r="F2073">
        <v>-117.2398</v>
      </c>
      <c r="G2073">
        <v>2007</v>
      </c>
      <c r="H2073">
        <v>7</v>
      </c>
      <c r="I2073">
        <v>18</v>
      </c>
      <c r="J2073" s="17">
        <v>39281</v>
      </c>
      <c r="M2073" t="s">
        <v>1271</v>
      </c>
      <c r="N2073">
        <v>1075</v>
      </c>
      <c r="O2073" t="s">
        <v>167</v>
      </c>
      <c r="P2073" t="s">
        <v>164</v>
      </c>
      <c r="Q2073" t="s">
        <v>166</v>
      </c>
      <c r="R2073" t="s">
        <v>164</v>
      </c>
      <c r="S2073" t="s">
        <v>1561</v>
      </c>
      <c r="T2073" t="s">
        <v>164</v>
      </c>
      <c r="U2073" t="s">
        <v>164</v>
      </c>
      <c r="V2073" s="17">
        <v>43956</v>
      </c>
      <c r="W2073" t="s">
        <v>0</v>
      </c>
      <c r="X2073">
        <v>14</v>
      </c>
      <c r="Y2073">
        <v>14</v>
      </c>
      <c r="Z2073" t="s">
        <v>163</v>
      </c>
      <c r="AA2073" t="s">
        <v>162</v>
      </c>
    </row>
    <row r="2074" spans="1:27" x14ac:dyDescent="0.2">
      <c r="A2074">
        <v>2072</v>
      </c>
      <c r="B2074" t="s">
        <v>0</v>
      </c>
      <c r="C2074" t="s">
        <v>1560</v>
      </c>
      <c r="D2074" t="s">
        <v>164</v>
      </c>
      <c r="E2074">
        <v>49.8508</v>
      </c>
      <c r="F2074">
        <v>-117.192899999999</v>
      </c>
      <c r="G2074">
        <v>2007</v>
      </c>
      <c r="H2074">
        <v>7</v>
      </c>
      <c r="I2074">
        <v>13</v>
      </c>
      <c r="J2074" s="17">
        <v>39276</v>
      </c>
      <c r="M2074" t="s">
        <v>1271</v>
      </c>
      <c r="N2074">
        <v>920</v>
      </c>
      <c r="O2074" t="s">
        <v>167</v>
      </c>
      <c r="P2074" t="s">
        <v>164</v>
      </c>
      <c r="Q2074" t="s">
        <v>166</v>
      </c>
      <c r="R2074" t="s">
        <v>164</v>
      </c>
      <c r="S2074" t="s">
        <v>1559</v>
      </c>
      <c r="T2074" t="s">
        <v>164</v>
      </c>
      <c r="U2074" t="s">
        <v>164</v>
      </c>
      <c r="V2074" s="17">
        <v>43956</v>
      </c>
      <c r="W2074" t="s">
        <v>0</v>
      </c>
      <c r="X2074">
        <v>14</v>
      </c>
      <c r="Y2074">
        <v>14</v>
      </c>
      <c r="Z2074" t="s">
        <v>163</v>
      </c>
      <c r="AA2074" t="s">
        <v>162</v>
      </c>
    </row>
    <row r="2075" spans="1:27" x14ac:dyDescent="0.2">
      <c r="A2075">
        <v>2073</v>
      </c>
      <c r="B2075" t="s">
        <v>0</v>
      </c>
      <c r="C2075" t="s">
        <v>1558</v>
      </c>
      <c r="D2075" t="s">
        <v>164</v>
      </c>
      <c r="E2075">
        <v>50.202199999999898</v>
      </c>
      <c r="F2075">
        <v>-116.9204</v>
      </c>
      <c r="G2075">
        <v>2007</v>
      </c>
      <c r="H2075">
        <v>7</v>
      </c>
      <c r="I2075">
        <v>14</v>
      </c>
      <c r="J2075" s="17">
        <v>39277</v>
      </c>
      <c r="M2075" t="s">
        <v>1271</v>
      </c>
      <c r="N2075">
        <v>1528</v>
      </c>
      <c r="O2075" t="s">
        <v>167</v>
      </c>
      <c r="P2075" t="s">
        <v>164</v>
      </c>
      <c r="Q2075" t="s">
        <v>166</v>
      </c>
      <c r="R2075" t="s">
        <v>164</v>
      </c>
      <c r="S2075" t="s">
        <v>1557</v>
      </c>
      <c r="T2075" t="s">
        <v>164</v>
      </c>
      <c r="U2075" t="s">
        <v>164</v>
      </c>
      <c r="V2075" s="17">
        <v>43956</v>
      </c>
      <c r="W2075" t="s">
        <v>0</v>
      </c>
      <c r="X2075">
        <v>14</v>
      </c>
      <c r="Y2075">
        <v>14</v>
      </c>
      <c r="Z2075" t="s">
        <v>163</v>
      </c>
      <c r="AA2075" t="s">
        <v>162</v>
      </c>
    </row>
    <row r="2076" spans="1:27" x14ac:dyDescent="0.2">
      <c r="A2076">
        <v>2074</v>
      </c>
      <c r="B2076" t="s">
        <v>0</v>
      </c>
      <c r="C2076" t="s">
        <v>1556</v>
      </c>
      <c r="D2076" t="s">
        <v>164</v>
      </c>
      <c r="E2076">
        <v>49.8063</v>
      </c>
      <c r="F2076">
        <v>-117.4413</v>
      </c>
      <c r="G2076">
        <v>2007</v>
      </c>
      <c r="H2076">
        <v>7</v>
      </c>
      <c r="I2076">
        <v>23</v>
      </c>
      <c r="J2076" s="17">
        <v>39286</v>
      </c>
      <c r="M2076" t="s">
        <v>1271</v>
      </c>
      <c r="N2076">
        <v>3137</v>
      </c>
      <c r="O2076" t="s">
        <v>167</v>
      </c>
      <c r="P2076" t="s">
        <v>164</v>
      </c>
      <c r="Q2076" t="s">
        <v>166</v>
      </c>
      <c r="R2076" t="s">
        <v>164</v>
      </c>
      <c r="S2076" t="s">
        <v>1555</v>
      </c>
      <c r="T2076" t="s">
        <v>164</v>
      </c>
      <c r="U2076" t="s">
        <v>164</v>
      </c>
      <c r="V2076" s="17">
        <v>43956</v>
      </c>
      <c r="W2076" t="s">
        <v>0</v>
      </c>
      <c r="X2076">
        <v>14</v>
      </c>
      <c r="Y2076">
        <v>14</v>
      </c>
      <c r="Z2076" t="s">
        <v>163</v>
      </c>
      <c r="AA2076" t="s">
        <v>162</v>
      </c>
    </row>
    <row r="2077" spans="1:27" x14ac:dyDescent="0.2">
      <c r="A2077">
        <v>2075</v>
      </c>
      <c r="B2077" t="s">
        <v>0</v>
      </c>
      <c r="C2077" t="s">
        <v>1554</v>
      </c>
      <c r="D2077" t="s">
        <v>164</v>
      </c>
      <c r="E2077">
        <v>49.741700000000002</v>
      </c>
      <c r="F2077">
        <v>-117.3505</v>
      </c>
      <c r="G2077">
        <v>2007</v>
      </c>
      <c r="H2077">
        <v>8</v>
      </c>
      <c r="I2077">
        <v>16</v>
      </c>
      <c r="J2077" s="17">
        <v>39310</v>
      </c>
      <c r="M2077" t="s">
        <v>1271</v>
      </c>
      <c r="N2077">
        <v>267</v>
      </c>
      <c r="O2077" t="s">
        <v>167</v>
      </c>
      <c r="P2077" t="s">
        <v>164</v>
      </c>
      <c r="Q2077" t="s">
        <v>166</v>
      </c>
      <c r="R2077" t="s">
        <v>164</v>
      </c>
      <c r="S2077" t="s">
        <v>1553</v>
      </c>
      <c r="T2077" t="s">
        <v>164</v>
      </c>
      <c r="U2077" t="s">
        <v>164</v>
      </c>
      <c r="V2077" s="17">
        <v>43956</v>
      </c>
      <c r="W2077" t="s">
        <v>0</v>
      </c>
      <c r="X2077">
        <v>14</v>
      </c>
      <c r="Y2077">
        <v>14</v>
      </c>
      <c r="Z2077" t="s">
        <v>163</v>
      </c>
      <c r="AA2077" t="s">
        <v>162</v>
      </c>
    </row>
    <row r="2078" spans="1:27" x14ac:dyDescent="0.2">
      <c r="A2078">
        <v>2076</v>
      </c>
      <c r="B2078" t="s">
        <v>0</v>
      </c>
      <c r="C2078" t="s">
        <v>1552</v>
      </c>
      <c r="D2078" t="s">
        <v>164</v>
      </c>
      <c r="E2078">
        <v>50.4983</v>
      </c>
      <c r="F2078">
        <v>-122.9983</v>
      </c>
      <c r="G2078">
        <v>2009</v>
      </c>
      <c r="H2078">
        <v>7</v>
      </c>
      <c r="I2078">
        <v>25</v>
      </c>
      <c r="J2078" s="17">
        <v>40019</v>
      </c>
      <c r="M2078" t="s">
        <v>1271</v>
      </c>
      <c r="N2078">
        <v>850</v>
      </c>
      <c r="O2078" t="s">
        <v>167</v>
      </c>
      <c r="P2078" t="s">
        <v>164</v>
      </c>
      <c r="Q2078" t="s">
        <v>166</v>
      </c>
      <c r="R2078" t="s">
        <v>164</v>
      </c>
      <c r="S2078" t="s">
        <v>1551</v>
      </c>
      <c r="T2078" t="s">
        <v>164</v>
      </c>
      <c r="U2078" t="s">
        <v>164</v>
      </c>
      <c r="V2078" s="17">
        <v>43956</v>
      </c>
      <c r="W2078" t="s">
        <v>0</v>
      </c>
      <c r="X2078">
        <v>13</v>
      </c>
      <c r="Y2078">
        <v>13</v>
      </c>
      <c r="Z2078" t="s">
        <v>208</v>
      </c>
      <c r="AA2078" t="s">
        <v>207</v>
      </c>
    </row>
    <row r="2079" spans="1:27" x14ac:dyDescent="0.2">
      <c r="A2079">
        <v>2077</v>
      </c>
      <c r="B2079" t="s">
        <v>0</v>
      </c>
      <c r="C2079" t="s">
        <v>1550</v>
      </c>
      <c r="D2079" t="s">
        <v>164</v>
      </c>
      <c r="E2079">
        <v>49.947800000000001</v>
      </c>
      <c r="F2079">
        <v>-122.6086</v>
      </c>
      <c r="G2079">
        <v>2009</v>
      </c>
      <c r="H2079">
        <v>7</v>
      </c>
      <c r="I2079">
        <v>23</v>
      </c>
      <c r="J2079" s="17">
        <v>40017</v>
      </c>
      <c r="M2079" t="s">
        <v>1271</v>
      </c>
      <c r="N2079">
        <v>720.29999999999905</v>
      </c>
      <c r="O2079" t="s">
        <v>167</v>
      </c>
      <c r="P2079" t="s">
        <v>164</v>
      </c>
      <c r="Q2079" t="s">
        <v>166</v>
      </c>
      <c r="R2079" t="s">
        <v>164</v>
      </c>
      <c r="S2079" t="s">
        <v>1549</v>
      </c>
      <c r="T2079" t="s">
        <v>164</v>
      </c>
      <c r="U2079" t="s">
        <v>164</v>
      </c>
      <c r="V2079" s="17">
        <v>43956</v>
      </c>
      <c r="W2079" t="s">
        <v>0</v>
      </c>
      <c r="X2079">
        <v>13</v>
      </c>
      <c r="Y2079">
        <v>13</v>
      </c>
      <c r="Z2079" t="s">
        <v>208</v>
      </c>
      <c r="AA2079" t="s">
        <v>207</v>
      </c>
    </row>
    <row r="2080" spans="1:27" x14ac:dyDescent="0.2">
      <c r="A2080">
        <v>2078</v>
      </c>
      <c r="B2080" t="s">
        <v>0</v>
      </c>
      <c r="C2080" t="s">
        <v>1548</v>
      </c>
      <c r="D2080" t="s">
        <v>164</v>
      </c>
      <c r="E2080">
        <v>49.760199999999898</v>
      </c>
      <c r="F2080">
        <v>-120.94070000000001</v>
      </c>
      <c r="G2080">
        <v>2009</v>
      </c>
      <c r="H2080">
        <v>7</v>
      </c>
      <c r="I2080">
        <v>30</v>
      </c>
      <c r="J2080" s="17">
        <v>40024</v>
      </c>
      <c r="M2080" t="s">
        <v>1271</v>
      </c>
      <c r="N2080">
        <v>3025</v>
      </c>
      <c r="O2080" t="s">
        <v>167</v>
      </c>
      <c r="P2080" t="s">
        <v>164</v>
      </c>
      <c r="Q2080" t="s">
        <v>166</v>
      </c>
      <c r="R2080" t="s">
        <v>164</v>
      </c>
      <c r="S2080" t="s">
        <v>1547</v>
      </c>
      <c r="T2080" t="s">
        <v>164</v>
      </c>
      <c r="U2080" t="s">
        <v>164</v>
      </c>
      <c r="V2080" s="17">
        <v>43956</v>
      </c>
      <c r="W2080" t="s">
        <v>0</v>
      </c>
      <c r="X2080">
        <v>14</v>
      </c>
      <c r="Y2080">
        <v>14</v>
      </c>
      <c r="Z2080" t="s">
        <v>163</v>
      </c>
      <c r="AA2080" t="s">
        <v>162</v>
      </c>
    </row>
    <row r="2081" spans="1:27" x14ac:dyDescent="0.2">
      <c r="A2081">
        <v>2079</v>
      </c>
      <c r="B2081" t="s">
        <v>0</v>
      </c>
      <c r="C2081" t="s">
        <v>1546</v>
      </c>
      <c r="D2081" t="s">
        <v>164</v>
      </c>
      <c r="E2081">
        <v>50.2792999999999</v>
      </c>
      <c r="F2081">
        <v>-121.074299999999</v>
      </c>
      <c r="G2081">
        <v>2007</v>
      </c>
      <c r="H2081">
        <v>4</v>
      </c>
      <c r="I2081">
        <v>6</v>
      </c>
      <c r="J2081" s="17">
        <v>39178</v>
      </c>
      <c r="M2081" t="s">
        <v>1271</v>
      </c>
      <c r="N2081">
        <v>300</v>
      </c>
      <c r="O2081" t="s">
        <v>185</v>
      </c>
      <c r="P2081" t="s">
        <v>164</v>
      </c>
      <c r="Q2081" t="s">
        <v>166</v>
      </c>
      <c r="R2081" t="s">
        <v>164</v>
      </c>
      <c r="S2081" t="s">
        <v>1545</v>
      </c>
      <c r="T2081" t="s">
        <v>164</v>
      </c>
      <c r="U2081" t="s">
        <v>164</v>
      </c>
      <c r="V2081" s="17">
        <v>43956</v>
      </c>
      <c r="W2081" t="s">
        <v>0</v>
      </c>
      <c r="X2081">
        <v>14</v>
      </c>
      <c r="Y2081">
        <v>14</v>
      </c>
      <c r="Z2081" t="s">
        <v>163</v>
      </c>
      <c r="AA2081" t="s">
        <v>162</v>
      </c>
    </row>
    <row r="2082" spans="1:27" x14ac:dyDescent="0.2">
      <c r="A2082">
        <v>2080</v>
      </c>
      <c r="B2082" t="s">
        <v>0</v>
      </c>
      <c r="C2082" t="s">
        <v>1544</v>
      </c>
      <c r="D2082" t="s">
        <v>164</v>
      </c>
      <c r="E2082">
        <v>50.040300000000002</v>
      </c>
      <c r="F2082">
        <v>-126.3537</v>
      </c>
      <c r="G2082">
        <v>2009</v>
      </c>
      <c r="H2082">
        <v>7</v>
      </c>
      <c r="I2082">
        <v>29</v>
      </c>
      <c r="J2082" s="17">
        <v>40023</v>
      </c>
      <c r="M2082" t="s">
        <v>1271</v>
      </c>
      <c r="N2082">
        <v>450</v>
      </c>
      <c r="O2082" t="s">
        <v>167</v>
      </c>
      <c r="P2082" t="s">
        <v>164</v>
      </c>
      <c r="Q2082" t="s">
        <v>166</v>
      </c>
      <c r="R2082" t="s">
        <v>164</v>
      </c>
      <c r="S2082" t="s">
        <v>1543</v>
      </c>
      <c r="T2082" t="s">
        <v>164</v>
      </c>
      <c r="U2082" t="s">
        <v>164</v>
      </c>
      <c r="V2082" s="17">
        <v>43956</v>
      </c>
      <c r="W2082" t="s">
        <v>0</v>
      </c>
      <c r="X2082">
        <v>13</v>
      </c>
      <c r="Y2082">
        <v>13</v>
      </c>
      <c r="Z2082" t="s">
        <v>208</v>
      </c>
      <c r="AA2082" t="s">
        <v>207</v>
      </c>
    </row>
    <row r="2083" spans="1:27" x14ac:dyDescent="0.2">
      <c r="A2083">
        <v>2081</v>
      </c>
      <c r="B2083" t="s">
        <v>0</v>
      </c>
      <c r="C2083" t="s">
        <v>1542</v>
      </c>
      <c r="D2083" t="s">
        <v>164</v>
      </c>
      <c r="E2083">
        <v>49.7624</v>
      </c>
      <c r="F2083">
        <v>-118.779</v>
      </c>
      <c r="G2083">
        <v>2007</v>
      </c>
      <c r="H2083">
        <v>8</v>
      </c>
      <c r="I2083">
        <v>16</v>
      </c>
      <c r="J2083" s="17">
        <v>39310</v>
      </c>
      <c r="M2083" t="s">
        <v>1271</v>
      </c>
      <c r="N2083">
        <v>840.89999999999895</v>
      </c>
      <c r="O2083" t="s">
        <v>185</v>
      </c>
      <c r="P2083" t="s">
        <v>164</v>
      </c>
      <c r="Q2083" t="s">
        <v>166</v>
      </c>
      <c r="R2083" t="s">
        <v>164</v>
      </c>
      <c r="S2083" t="s">
        <v>1541</v>
      </c>
      <c r="T2083" t="s">
        <v>164</v>
      </c>
      <c r="U2083" t="s">
        <v>164</v>
      </c>
      <c r="V2083" s="17">
        <v>43956</v>
      </c>
      <c r="W2083" t="s">
        <v>0</v>
      </c>
      <c r="X2083">
        <v>14</v>
      </c>
      <c r="Y2083">
        <v>14</v>
      </c>
      <c r="Z2083" t="s">
        <v>163</v>
      </c>
      <c r="AA2083" t="s">
        <v>162</v>
      </c>
    </row>
    <row r="2084" spans="1:27" x14ac:dyDescent="0.2">
      <c r="A2084">
        <v>2082</v>
      </c>
      <c r="B2084" t="s">
        <v>0</v>
      </c>
      <c r="C2084" t="s">
        <v>1540</v>
      </c>
      <c r="D2084" t="s">
        <v>164</v>
      </c>
      <c r="E2084">
        <v>49.756</v>
      </c>
      <c r="F2084">
        <v>-125.7026</v>
      </c>
      <c r="G2084">
        <v>2009</v>
      </c>
      <c r="H2084">
        <v>7</v>
      </c>
      <c r="I2084">
        <v>5</v>
      </c>
      <c r="J2084" s="17">
        <v>39999</v>
      </c>
      <c r="M2084" t="s">
        <v>1271</v>
      </c>
      <c r="N2084">
        <v>1000</v>
      </c>
      <c r="O2084" t="s">
        <v>167</v>
      </c>
      <c r="P2084" t="s">
        <v>164</v>
      </c>
      <c r="Q2084" t="s">
        <v>166</v>
      </c>
      <c r="R2084" t="s">
        <v>164</v>
      </c>
      <c r="S2084" t="s">
        <v>1539</v>
      </c>
      <c r="T2084" t="s">
        <v>164</v>
      </c>
      <c r="U2084" t="s">
        <v>164</v>
      </c>
      <c r="V2084" s="17">
        <v>43956</v>
      </c>
      <c r="W2084" t="s">
        <v>0</v>
      </c>
      <c r="X2084">
        <v>13</v>
      </c>
      <c r="Y2084">
        <v>13</v>
      </c>
      <c r="Z2084" t="s">
        <v>208</v>
      </c>
      <c r="AA2084" t="s">
        <v>207</v>
      </c>
    </row>
    <row r="2085" spans="1:27" x14ac:dyDescent="0.2">
      <c r="A2085">
        <v>2083</v>
      </c>
      <c r="B2085" t="s">
        <v>0</v>
      </c>
      <c r="C2085" t="s">
        <v>1538</v>
      </c>
      <c r="D2085" t="s">
        <v>164</v>
      </c>
      <c r="E2085">
        <v>49.938600000000001</v>
      </c>
      <c r="F2085">
        <v>-118.04170000000001</v>
      </c>
      <c r="G2085">
        <v>2007</v>
      </c>
      <c r="H2085">
        <v>7</v>
      </c>
      <c r="I2085">
        <v>17</v>
      </c>
      <c r="J2085" s="17">
        <v>39280</v>
      </c>
      <c r="M2085" t="s">
        <v>1271</v>
      </c>
      <c r="N2085">
        <v>315</v>
      </c>
      <c r="O2085" t="s">
        <v>167</v>
      </c>
      <c r="P2085" t="s">
        <v>164</v>
      </c>
      <c r="Q2085" t="s">
        <v>166</v>
      </c>
      <c r="R2085" t="s">
        <v>164</v>
      </c>
      <c r="S2085" t="s">
        <v>1537</v>
      </c>
      <c r="T2085" t="s">
        <v>164</v>
      </c>
      <c r="U2085" t="s">
        <v>164</v>
      </c>
      <c r="V2085" s="17">
        <v>43956</v>
      </c>
      <c r="W2085" t="s">
        <v>0</v>
      </c>
      <c r="X2085">
        <v>14</v>
      </c>
      <c r="Y2085">
        <v>14</v>
      </c>
      <c r="Z2085" t="s">
        <v>163</v>
      </c>
      <c r="AA2085" t="s">
        <v>162</v>
      </c>
    </row>
    <row r="2086" spans="1:27" x14ac:dyDescent="0.2">
      <c r="A2086">
        <v>2084</v>
      </c>
      <c r="B2086" t="s">
        <v>0</v>
      </c>
      <c r="C2086" t="s">
        <v>1536</v>
      </c>
      <c r="D2086" t="s">
        <v>164</v>
      </c>
      <c r="E2086">
        <v>49.006799999999899</v>
      </c>
      <c r="F2086">
        <v>-117.441199999999</v>
      </c>
      <c r="G2086">
        <v>2007</v>
      </c>
      <c r="H2086">
        <v>8</v>
      </c>
      <c r="I2086">
        <v>10</v>
      </c>
      <c r="J2086" s="17">
        <v>39304</v>
      </c>
      <c r="M2086" t="s">
        <v>1271</v>
      </c>
      <c r="N2086">
        <v>3969</v>
      </c>
      <c r="O2086" t="s">
        <v>167</v>
      </c>
      <c r="P2086" t="s">
        <v>164</v>
      </c>
      <c r="Q2086" t="s">
        <v>166</v>
      </c>
      <c r="R2086" t="s">
        <v>164</v>
      </c>
      <c r="S2086" t="s">
        <v>1535</v>
      </c>
      <c r="T2086" t="s">
        <v>164</v>
      </c>
      <c r="U2086" t="s">
        <v>164</v>
      </c>
      <c r="V2086" s="17">
        <v>43956</v>
      </c>
      <c r="W2086" t="s">
        <v>0</v>
      </c>
      <c r="X2086">
        <v>14</v>
      </c>
      <c r="Y2086">
        <v>14</v>
      </c>
      <c r="Z2086" t="s">
        <v>163</v>
      </c>
      <c r="AA2086" t="s">
        <v>162</v>
      </c>
    </row>
    <row r="2087" spans="1:27" x14ac:dyDescent="0.2">
      <c r="A2087">
        <v>2085</v>
      </c>
      <c r="B2087" t="s">
        <v>0</v>
      </c>
      <c r="C2087" t="s">
        <v>1534</v>
      </c>
      <c r="D2087" t="s">
        <v>164</v>
      </c>
      <c r="E2087">
        <v>49.18</v>
      </c>
      <c r="F2087">
        <v>-119.55</v>
      </c>
      <c r="G2087">
        <v>2005</v>
      </c>
      <c r="H2087">
        <v>8</v>
      </c>
      <c r="I2087">
        <v>9</v>
      </c>
      <c r="J2087" s="17">
        <v>38573</v>
      </c>
      <c r="M2087" t="s">
        <v>1271</v>
      </c>
      <c r="N2087">
        <v>539.29999999999905</v>
      </c>
      <c r="O2087" t="s">
        <v>185</v>
      </c>
      <c r="P2087" t="s">
        <v>164</v>
      </c>
      <c r="Q2087" t="s">
        <v>166</v>
      </c>
      <c r="R2087" t="s">
        <v>164</v>
      </c>
      <c r="S2087" t="s">
        <v>1533</v>
      </c>
      <c r="T2087" t="s">
        <v>164</v>
      </c>
      <c r="U2087" t="s">
        <v>164</v>
      </c>
      <c r="V2087" s="17">
        <v>43956</v>
      </c>
      <c r="W2087" t="s">
        <v>0</v>
      </c>
      <c r="X2087">
        <v>14</v>
      </c>
      <c r="Y2087">
        <v>14</v>
      </c>
      <c r="Z2087" t="s">
        <v>163</v>
      </c>
      <c r="AA2087" t="s">
        <v>162</v>
      </c>
    </row>
    <row r="2088" spans="1:27" x14ac:dyDescent="0.2">
      <c r="A2088">
        <v>2086</v>
      </c>
      <c r="B2088" t="s">
        <v>0</v>
      </c>
      <c r="C2088" t="s">
        <v>1532</v>
      </c>
      <c r="D2088" t="s">
        <v>164</v>
      </c>
      <c r="E2088">
        <v>59.858800000000002</v>
      </c>
      <c r="F2088">
        <v>-129.17230000000001</v>
      </c>
      <c r="G2088">
        <v>2010</v>
      </c>
      <c r="H2088">
        <v>7</v>
      </c>
      <c r="I2088">
        <v>27</v>
      </c>
      <c r="J2088" s="17">
        <v>40386</v>
      </c>
      <c r="M2088" t="s">
        <v>427</v>
      </c>
      <c r="N2088">
        <v>35284.400000000001</v>
      </c>
      <c r="O2088" t="s">
        <v>167</v>
      </c>
      <c r="P2088" t="s">
        <v>164</v>
      </c>
      <c r="Q2088" t="s">
        <v>166</v>
      </c>
      <c r="R2088" t="s">
        <v>164</v>
      </c>
      <c r="S2088" t="s">
        <v>1531</v>
      </c>
      <c r="T2088" t="s">
        <v>164</v>
      </c>
      <c r="U2088" t="s">
        <v>164</v>
      </c>
      <c r="V2088" s="17">
        <v>43956</v>
      </c>
      <c r="W2088" t="s">
        <v>0</v>
      </c>
      <c r="X2088">
        <v>12</v>
      </c>
      <c r="Y2088">
        <v>12</v>
      </c>
      <c r="Z2088" t="s">
        <v>222</v>
      </c>
      <c r="AA2088" t="s">
        <v>221</v>
      </c>
    </row>
    <row r="2089" spans="1:27" x14ac:dyDescent="0.2">
      <c r="A2089">
        <v>2087</v>
      </c>
      <c r="B2089" t="s">
        <v>0</v>
      </c>
      <c r="C2089" t="s">
        <v>1530</v>
      </c>
      <c r="D2089" t="s">
        <v>164</v>
      </c>
      <c r="E2089">
        <v>59.441899999999897</v>
      </c>
      <c r="F2089">
        <v>-129.08750000000001</v>
      </c>
      <c r="G2089">
        <v>2012</v>
      </c>
      <c r="H2089">
        <v>8</v>
      </c>
      <c r="I2089">
        <v>8</v>
      </c>
      <c r="J2089" s="17">
        <v>41129</v>
      </c>
      <c r="M2089" t="s">
        <v>427</v>
      </c>
      <c r="N2089">
        <v>3500</v>
      </c>
      <c r="O2089" t="s">
        <v>167</v>
      </c>
      <c r="P2089" t="s">
        <v>164</v>
      </c>
      <c r="Q2089" t="s">
        <v>166</v>
      </c>
      <c r="R2089" t="s">
        <v>164</v>
      </c>
      <c r="S2089" t="s">
        <v>1529</v>
      </c>
      <c r="T2089" t="s">
        <v>164</v>
      </c>
      <c r="U2089" t="s">
        <v>164</v>
      </c>
      <c r="V2089" s="17">
        <v>43956</v>
      </c>
      <c r="W2089" t="s">
        <v>0</v>
      </c>
      <c r="X2089">
        <v>12</v>
      </c>
      <c r="Y2089">
        <v>12</v>
      </c>
      <c r="Z2089" t="s">
        <v>222</v>
      </c>
      <c r="AA2089" t="s">
        <v>221</v>
      </c>
    </row>
    <row r="2090" spans="1:27" x14ac:dyDescent="0.2">
      <c r="A2090">
        <v>2088</v>
      </c>
      <c r="B2090" t="s">
        <v>0</v>
      </c>
      <c r="C2090" t="s">
        <v>1528</v>
      </c>
      <c r="D2090" t="s">
        <v>164</v>
      </c>
      <c r="E2090">
        <v>59.220199999999899</v>
      </c>
      <c r="F2090">
        <v>-127.6665</v>
      </c>
      <c r="G2090">
        <v>2012</v>
      </c>
      <c r="H2090">
        <v>7</v>
      </c>
      <c r="I2090">
        <v>26</v>
      </c>
      <c r="J2090" s="17">
        <v>41116</v>
      </c>
      <c r="M2090" t="s">
        <v>427</v>
      </c>
      <c r="N2090">
        <v>2936.3</v>
      </c>
      <c r="O2090" t="s">
        <v>167</v>
      </c>
      <c r="P2090" t="s">
        <v>164</v>
      </c>
      <c r="Q2090" t="s">
        <v>166</v>
      </c>
      <c r="R2090" t="s">
        <v>164</v>
      </c>
      <c r="S2090" t="s">
        <v>1527</v>
      </c>
      <c r="T2090" t="s">
        <v>164</v>
      </c>
      <c r="U2090" t="s">
        <v>164</v>
      </c>
      <c r="V2090" s="17">
        <v>43956</v>
      </c>
      <c r="W2090" t="s">
        <v>0</v>
      </c>
      <c r="X2090">
        <v>12</v>
      </c>
      <c r="Y2090">
        <v>12</v>
      </c>
      <c r="Z2090" t="s">
        <v>222</v>
      </c>
      <c r="AA2090" t="s">
        <v>221</v>
      </c>
    </row>
    <row r="2091" spans="1:27" x14ac:dyDescent="0.2">
      <c r="A2091">
        <v>2089</v>
      </c>
      <c r="B2091" t="s">
        <v>0</v>
      </c>
      <c r="C2091" t="s">
        <v>1526</v>
      </c>
      <c r="D2091" t="s">
        <v>164</v>
      </c>
      <c r="E2091">
        <v>59.381500000000003</v>
      </c>
      <c r="F2091">
        <v>-128.20500000000001</v>
      </c>
      <c r="G2091">
        <v>2012</v>
      </c>
      <c r="H2091">
        <v>8</v>
      </c>
      <c r="I2091">
        <v>8</v>
      </c>
      <c r="J2091" s="17">
        <v>41129</v>
      </c>
      <c r="M2091" t="s">
        <v>427</v>
      </c>
      <c r="N2091">
        <v>219</v>
      </c>
      <c r="O2091" t="s">
        <v>167</v>
      </c>
      <c r="P2091" t="s">
        <v>164</v>
      </c>
      <c r="Q2091" t="s">
        <v>166</v>
      </c>
      <c r="R2091" t="s">
        <v>164</v>
      </c>
      <c r="S2091" t="s">
        <v>1525</v>
      </c>
      <c r="T2091" t="s">
        <v>164</v>
      </c>
      <c r="U2091" t="s">
        <v>164</v>
      </c>
      <c r="V2091" s="17">
        <v>43956</v>
      </c>
      <c r="W2091" t="s">
        <v>0</v>
      </c>
      <c r="X2091">
        <v>12</v>
      </c>
      <c r="Y2091">
        <v>12</v>
      </c>
      <c r="Z2091" t="s">
        <v>222</v>
      </c>
      <c r="AA2091" t="s">
        <v>221</v>
      </c>
    </row>
    <row r="2092" spans="1:27" x14ac:dyDescent="0.2">
      <c r="A2092">
        <v>2090</v>
      </c>
      <c r="B2092" t="s">
        <v>0</v>
      </c>
      <c r="C2092" t="s">
        <v>1524</v>
      </c>
      <c r="D2092" t="s">
        <v>164</v>
      </c>
      <c r="E2092">
        <v>59.040999999999897</v>
      </c>
      <c r="F2092">
        <v>-131.4649</v>
      </c>
      <c r="G2092">
        <v>2010</v>
      </c>
      <c r="H2092">
        <v>5</v>
      </c>
      <c r="I2092">
        <v>29</v>
      </c>
      <c r="J2092" s="17">
        <v>40327</v>
      </c>
      <c r="M2092" t="s">
        <v>427</v>
      </c>
      <c r="N2092">
        <v>1425</v>
      </c>
      <c r="O2092" t="s">
        <v>167</v>
      </c>
      <c r="P2092" t="s">
        <v>164</v>
      </c>
      <c r="Q2092" t="s">
        <v>166</v>
      </c>
      <c r="R2092" t="s">
        <v>164</v>
      </c>
      <c r="S2092" t="s">
        <v>1523</v>
      </c>
      <c r="T2092" t="s">
        <v>164</v>
      </c>
      <c r="U2092" t="s">
        <v>164</v>
      </c>
      <c r="V2092" s="17">
        <v>43956</v>
      </c>
      <c r="W2092" t="s">
        <v>0</v>
      </c>
      <c r="X2092">
        <v>12</v>
      </c>
      <c r="Y2092">
        <v>12</v>
      </c>
      <c r="Z2092" t="s">
        <v>222</v>
      </c>
      <c r="AA2092" t="s">
        <v>221</v>
      </c>
    </row>
    <row r="2093" spans="1:27" x14ac:dyDescent="0.2">
      <c r="A2093">
        <v>2091</v>
      </c>
      <c r="B2093" t="s">
        <v>0</v>
      </c>
      <c r="C2093" t="s">
        <v>1522</v>
      </c>
      <c r="D2093" t="s">
        <v>164</v>
      </c>
      <c r="E2093">
        <v>59.896299999999897</v>
      </c>
      <c r="F2093">
        <v>-121.6618</v>
      </c>
      <c r="G2093">
        <v>2012</v>
      </c>
      <c r="H2093">
        <v>7</v>
      </c>
      <c r="I2093">
        <v>22</v>
      </c>
      <c r="J2093" s="17">
        <v>41112</v>
      </c>
      <c r="M2093" t="s">
        <v>427</v>
      </c>
      <c r="N2093">
        <v>1102.3</v>
      </c>
      <c r="O2093" t="s">
        <v>167</v>
      </c>
      <c r="P2093" t="s">
        <v>164</v>
      </c>
      <c r="Q2093" t="s">
        <v>166</v>
      </c>
      <c r="R2093" t="s">
        <v>164</v>
      </c>
      <c r="S2093" t="s">
        <v>1521</v>
      </c>
      <c r="T2093" t="s">
        <v>164</v>
      </c>
      <c r="U2093" t="s">
        <v>164</v>
      </c>
      <c r="V2093" s="17">
        <v>43956</v>
      </c>
      <c r="W2093" t="s">
        <v>0</v>
      </c>
      <c r="X2093">
        <v>4</v>
      </c>
      <c r="Y2093">
        <v>4</v>
      </c>
      <c r="Z2093" t="s">
        <v>226</v>
      </c>
      <c r="AA2093" t="s">
        <v>225</v>
      </c>
    </row>
    <row r="2094" spans="1:27" x14ac:dyDescent="0.2">
      <c r="A2094">
        <v>2092</v>
      </c>
      <c r="B2094" t="s">
        <v>0</v>
      </c>
      <c r="C2094" t="s">
        <v>1520</v>
      </c>
      <c r="D2094" t="s">
        <v>164</v>
      </c>
      <c r="E2094">
        <v>58.883899999999898</v>
      </c>
      <c r="F2094">
        <v>-121.2355</v>
      </c>
      <c r="G2094">
        <v>2012</v>
      </c>
      <c r="H2094">
        <v>7</v>
      </c>
      <c r="I2094">
        <v>6</v>
      </c>
      <c r="J2094" s="17">
        <v>41096</v>
      </c>
      <c r="M2094" t="s">
        <v>427</v>
      </c>
      <c r="N2094">
        <v>2480.5999999999899</v>
      </c>
      <c r="O2094" t="s">
        <v>167</v>
      </c>
      <c r="P2094" t="s">
        <v>164</v>
      </c>
      <c r="Q2094" t="s">
        <v>166</v>
      </c>
      <c r="R2094" t="s">
        <v>164</v>
      </c>
      <c r="S2094" t="s">
        <v>1519</v>
      </c>
      <c r="T2094" t="s">
        <v>164</v>
      </c>
      <c r="U2094" t="s">
        <v>164</v>
      </c>
      <c r="V2094" s="17">
        <v>43956</v>
      </c>
      <c r="W2094" t="s">
        <v>0</v>
      </c>
      <c r="X2094">
        <v>4</v>
      </c>
      <c r="Y2094">
        <v>4</v>
      </c>
      <c r="Z2094" t="s">
        <v>226</v>
      </c>
      <c r="AA2094" t="s">
        <v>225</v>
      </c>
    </row>
    <row r="2095" spans="1:27" x14ac:dyDescent="0.2">
      <c r="A2095">
        <v>2093</v>
      </c>
      <c r="B2095" t="s">
        <v>0</v>
      </c>
      <c r="C2095" t="s">
        <v>1518</v>
      </c>
      <c r="D2095" t="s">
        <v>164</v>
      </c>
      <c r="E2095">
        <v>59.589399999999898</v>
      </c>
      <c r="F2095">
        <v>-123.673199999999</v>
      </c>
      <c r="G2095">
        <v>2012</v>
      </c>
      <c r="H2095">
        <v>7</v>
      </c>
      <c r="I2095">
        <v>22</v>
      </c>
      <c r="J2095" s="17">
        <v>41112</v>
      </c>
      <c r="M2095" t="s">
        <v>427</v>
      </c>
      <c r="N2095">
        <v>3960</v>
      </c>
      <c r="O2095" t="s">
        <v>167</v>
      </c>
      <c r="P2095" t="s">
        <v>164</v>
      </c>
      <c r="Q2095" t="s">
        <v>166</v>
      </c>
      <c r="R2095" t="s">
        <v>164</v>
      </c>
      <c r="S2095" t="s">
        <v>1517</v>
      </c>
      <c r="T2095" t="s">
        <v>164</v>
      </c>
      <c r="U2095" t="s">
        <v>164</v>
      </c>
      <c r="V2095" s="17">
        <v>43956</v>
      </c>
      <c r="W2095" t="s">
        <v>0</v>
      </c>
      <c r="X2095">
        <v>4</v>
      </c>
      <c r="Y2095">
        <v>4</v>
      </c>
      <c r="Z2095" t="s">
        <v>226</v>
      </c>
      <c r="AA2095" t="s">
        <v>225</v>
      </c>
    </row>
    <row r="2096" spans="1:27" x14ac:dyDescent="0.2">
      <c r="A2096">
        <v>2094</v>
      </c>
      <c r="B2096" t="s">
        <v>0</v>
      </c>
      <c r="C2096" t="s">
        <v>1516</v>
      </c>
      <c r="D2096" t="s">
        <v>164</v>
      </c>
      <c r="E2096">
        <v>59.520499999999899</v>
      </c>
      <c r="F2096">
        <v>-123.7362</v>
      </c>
      <c r="G2096">
        <v>2012</v>
      </c>
      <c r="H2096">
        <v>6</v>
      </c>
      <c r="I2096">
        <v>22</v>
      </c>
      <c r="J2096" s="17">
        <v>41082</v>
      </c>
      <c r="M2096" t="s">
        <v>427</v>
      </c>
      <c r="N2096">
        <v>2540</v>
      </c>
      <c r="O2096" t="s">
        <v>167</v>
      </c>
      <c r="P2096" t="s">
        <v>164</v>
      </c>
      <c r="Q2096" t="s">
        <v>166</v>
      </c>
      <c r="R2096" t="s">
        <v>164</v>
      </c>
      <c r="S2096" t="s">
        <v>1515</v>
      </c>
      <c r="T2096" t="s">
        <v>164</v>
      </c>
      <c r="U2096" t="s">
        <v>164</v>
      </c>
      <c r="V2096" s="17">
        <v>43956</v>
      </c>
      <c r="W2096" t="s">
        <v>0</v>
      </c>
      <c r="X2096">
        <v>4</v>
      </c>
      <c r="Y2096">
        <v>4</v>
      </c>
      <c r="Z2096" t="s">
        <v>226</v>
      </c>
      <c r="AA2096" t="s">
        <v>225</v>
      </c>
    </row>
    <row r="2097" spans="1:27" x14ac:dyDescent="0.2">
      <c r="A2097">
        <v>2095</v>
      </c>
      <c r="B2097" t="s">
        <v>0</v>
      </c>
      <c r="C2097" t="s">
        <v>1514</v>
      </c>
      <c r="D2097" t="s">
        <v>164</v>
      </c>
      <c r="E2097">
        <v>58.994100000000003</v>
      </c>
      <c r="F2097">
        <v>-120.62560000000001</v>
      </c>
      <c r="G2097">
        <v>2012</v>
      </c>
      <c r="H2097">
        <v>8</v>
      </c>
      <c r="I2097">
        <v>8</v>
      </c>
      <c r="J2097" s="17">
        <v>41129</v>
      </c>
      <c r="M2097" t="s">
        <v>427</v>
      </c>
      <c r="N2097">
        <v>24851.799999999901</v>
      </c>
      <c r="O2097" t="s">
        <v>167</v>
      </c>
      <c r="P2097" t="s">
        <v>164</v>
      </c>
      <c r="Q2097" t="s">
        <v>166</v>
      </c>
      <c r="R2097" t="s">
        <v>164</v>
      </c>
      <c r="S2097" t="s">
        <v>1513</v>
      </c>
      <c r="T2097" t="s">
        <v>164</v>
      </c>
      <c r="U2097" t="s">
        <v>164</v>
      </c>
      <c r="V2097" s="17">
        <v>43956</v>
      </c>
      <c r="W2097" t="s">
        <v>0</v>
      </c>
      <c r="X2097">
        <v>4</v>
      </c>
      <c r="Y2097">
        <v>4</v>
      </c>
      <c r="Z2097" t="s">
        <v>226</v>
      </c>
      <c r="AA2097" t="s">
        <v>225</v>
      </c>
    </row>
    <row r="2098" spans="1:27" x14ac:dyDescent="0.2">
      <c r="A2098">
        <v>2096</v>
      </c>
      <c r="B2098" t="s">
        <v>0</v>
      </c>
      <c r="C2098" t="s">
        <v>1512</v>
      </c>
      <c r="D2098" t="s">
        <v>164</v>
      </c>
      <c r="E2098">
        <v>59.9602</v>
      </c>
      <c r="F2098">
        <v>-127.010499999999</v>
      </c>
      <c r="G2098">
        <v>2012</v>
      </c>
      <c r="H2098">
        <v>7</v>
      </c>
      <c r="I2098">
        <v>26</v>
      </c>
      <c r="J2098" s="17">
        <v>41116</v>
      </c>
      <c r="M2098" t="s">
        <v>427</v>
      </c>
      <c r="N2098">
        <v>878.29999999999905</v>
      </c>
      <c r="O2098" t="s">
        <v>167</v>
      </c>
      <c r="P2098" t="s">
        <v>164</v>
      </c>
      <c r="Q2098" t="s">
        <v>166</v>
      </c>
      <c r="R2098" t="s">
        <v>164</v>
      </c>
      <c r="S2098" t="s">
        <v>1511</v>
      </c>
      <c r="T2098" t="s">
        <v>164</v>
      </c>
      <c r="U2098" t="s">
        <v>164</v>
      </c>
      <c r="V2098" s="17">
        <v>43956</v>
      </c>
      <c r="W2098" t="s">
        <v>0</v>
      </c>
      <c r="X2098">
        <v>12</v>
      </c>
      <c r="Y2098">
        <v>12</v>
      </c>
      <c r="Z2098" t="s">
        <v>222</v>
      </c>
      <c r="AA2098" t="s">
        <v>221</v>
      </c>
    </row>
    <row r="2099" spans="1:27" x14ac:dyDescent="0.2">
      <c r="A2099">
        <v>2097</v>
      </c>
      <c r="B2099" t="s">
        <v>0</v>
      </c>
      <c r="C2099" t="s">
        <v>1510</v>
      </c>
      <c r="D2099" t="s">
        <v>164</v>
      </c>
      <c r="E2099">
        <v>59.808799999999898</v>
      </c>
      <c r="F2099">
        <v>-120.8308</v>
      </c>
      <c r="G2099">
        <v>2012</v>
      </c>
      <c r="H2099">
        <v>7</v>
      </c>
      <c r="I2099">
        <v>4</v>
      </c>
      <c r="J2099" s="17">
        <v>41094</v>
      </c>
      <c r="M2099" t="s">
        <v>427</v>
      </c>
      <c r="N2099">
        <v>12196.299999999899</v>
      </c>
      <c r="O2099" t="s">
        <v>167</v>
      </c>
      <c r="P2099" t="s">
        <v>164</v>
      </c>
      <c r="Q2099" t="s">
        <v>166</v>
      </c>
      <c r="R2099" t="s">
        <v>164</v>
      </c>
      <c r="S2099" t="s">
        <v>1509</v>
      </c>
      <c r="T2099" t="s">
        <v>164</v>
      </c>
      <c r="U2099" t="s">
        <v>164</v>
      </c>
      <c r="V2099" s="17">
        <v>43956</v>
      </c>
      <c r="W2099" t="s">
        <v>0</v>
      </c>
      <c r="X2099">
        <v>4</v>
      </c>
      <c r="Y2099">
        <v>4</v>
      </c>
      <c r="Z2099" t="s">
        <v>226</v>
      </c>
      <c r="AA2099" t="s">
        <v>225</v>
      </c>
    </row>
    <row r="2100" spans="1:27" x14ac:dyDescent="0.2">
      <c r="A2100">
        <v>2098</v>
      </c>
      <c r="B2100" t="s">
        <v>0</v>
      </c>
      <c r="C2100" t="s">
        <v>1508</v>
      </c>
      <c r="D2100" t="s">
        <v>164</v>
      </c>
      <c r="E2100">
        <v>59.8402999999999</v>
      </c>
      <c r="F2100">
        <v>-121.5467</v>
      </c>
      <c r="G2100">
        <v>2012</v>
      </c>
      <c r="H2100">
        <v>8</v>
      </c>
      <c r="I2100">
        <v>8</v>
      </c>
      <c r="J2100" s="17">
        <v>41129</v>
      </c>
      <c r="M2100" t="s">
        <v>427</v>
      </c>
      <c r="N2100">
        <v>780</v>
      </c>
      <c r="O2100" t="s">
        <v>167</v>
      </c>
      <c r="P2100" t="s">
        <v>164</v>
      </c>
      <c r="Q2100" t="s">
        <v>166</v>
      </c>
      <c r="R2100" t="s">
        <v>164</v>
      </c>
      <c r="S2100" t="s">
        <v>1507</v>
      </c>
      <c r="T2100" t="s">
        <v>164</v>
      </c>
      <c r="U2100" t="s">
        <v>164</v>
      </c>
      <c r="V2100" s="17">
        <v>43956</v>
      </c>
      <c r="W2100" t="s">
        <v>0</v>
      </c>
      <c r="X2100">
        <v>4</v>
      </c>
      <c r="Y2100">
        <v>4</v>
      </c>
      <c r="Z2100" t="s">
        <v>226</v>
      </c>
      <c r="AA2100" t="s">
        <v>225</v>
      </c>
    </row>
    <row r="2101" spans="1:27" x14ac:dyDescent="0.2">
      <c r="A2101">
        <v>2099</v>
      </c>
      <c r="B2101" t="s">
        <v>0</v>
      </c>
      <c r="C2101" t="s">
        <v>1506</v>
      </c>
      <c r="D2101" t="s">
        <v>164</v>
      </c>
      <c r="E2101">
        <v>59.8753999999999</v>
      </c>
      <c r="F2101">
        <v>-124.7901</v>
      </c>
      <c r="G2101">
        <v>2012</v>
      </c>
      <c r="H2101">
        <v>7</v>
      </c>
      <c r="I2101">
        <v>27</v>
      </c>
      <c r="J2101" s="17">
        <v>41117</v>
      </c>
      <c r="M2101" t="s">
        <v>427</v>
      </c>
      <c r="N2101">
        <v>1827.0999999999899</v>
      </c>
      <c r="O2101" t="s">
        <v>167</v>
      </c>
      <c r="P2101" t="s">
        <v>164</v>
      </c>
      <c r="Q2101" t="s">
        <v>166</v>
      </c>
      <c r="R2101" t="s">
        <v>164</v>
      </c>
      <c r="S2101" t="s">
        <v>1505</v>
      </c>
      <c r="T2101" t="s">
        <v>164</v>
      </c>
      <c r="U2101" t="s">
        <v>164</v>
      </c>
      <c r="V2101" s="17">
        <v>43956</v>
      </c>
      <c r="W2101" t="s">
        <v>0</v>
      </c>
      <c r="X2101">
        <v>4</v>
      </c>
      <c r="Y2101">
        <v>4</v>
      </c>
      <c r="Z2101" t="s">
        <v>226</v>
      </c>
      <c r="AA2101" t="s">
        <v>225</v>
      </c>
    </row>
    <row r="2102" spans="1:27" x14ac:dyDescent="0.2">
      <c r="A2102">
        <v>2100</v>
      </c>
      <c r="B2102" t="s">
        <v>0</v>
      </c>
      <c r="C2102" t="s">
        <v>1504</v>
      </c>
      <c r="D2102" t="s">
        <v>164</v>
      </c>
      <c r="E2102">
        <v>59.630600000000001</v>
      </c>
      <c r="F2102">
        <v>-129.3682</v>
      </c>
      <c r="G2102">
        <v>2011</v>
      </c>
      <c r="H2102">
        <v>5</v>
      </c>
      <c r="I2102">
        <v>29</v>
      </c>
      <c r="J2102" s="17">
        <v>40692</v>
      </c>
      <c r="M2102" t="s">
        <v>427</v>
      </c>
      <c r="N2102">
        <v>11000</v>
      </c>
      <c r="O2102" t="s">
        <v>167</v>
      </c>
      <c r="P2102" t="s">
        <v>164</v>
      </c>
      <c r="Q2102" t="s">
        <v>166</v>
      </c>
      <c r="R2102" t="s">
        <v>164</v>
      </c>
      <c r="S2102" t="s">
        <v>1503</v>
      </c>
      <c r="T2102" t="s">
        <v>164</v>
      </c>
      <c r="U2102" t="s">
        <v>164</v>
      </c>
      <c r="V2102" s="17">
        <v>43956</v>
      </c>
      <c r="W2102" t="s">
        <v>0</v>
      </c>
      <c r="X2102">
        <v>12</v>
      </c>
      <c r="Y2102">
        <v>12</v>
      </c>
      <c r="Z2102" t="s">
        <v>222</v>
      </c>
      <c r="AA2102" t="s">
        <v>221</v>
      </c>
    </row>
    <row r="2103" spans="1:27" x14ac:dyDescent="0.2">
      <c r="A2103">
        <v>2101</v>
      </c>
      <c r="B2103" t="s">
        <v>0</v>
      </c>
      <c r="C2103" t="s">
        <v>1502</v>
      </c>
      <c r="D2103" t="s">
        <v>164</v>
      </c>
      <c r="E2103">
        <v>57.9739</v>
      </c>
      <c r="F2103">
        <v>-120.961699999999</v>
      </c>
      <c r="G2103">
        <v>2012</v>
      </c>
      <c r="H2103">
        <v>8</v>
      </c>
      <c r="I2103">
        <v>8</v>
      </c>
      <c r="J2103" s="17">
        <v>41129</v>
      </c>
      <c r="M2103" t="s">
        <v>427</v>
      </c>
      <c r="N2103">
        <v>718.2</v>
      </c>
      <c r="O2103" t="s">
        <v>167</v>
      </c>
      <c r="P2103" t="s">
        <v>164</v>
      </c>
      <c r="Q2103" t="s">
        <v>166</v>
      </c>
      <c r="R2103" t="s">
        <v>164</v>
      </c>
      <c r="S2103" t="s">
        <v>1501</v>
      </c>
      <c r="T2103" t="s">
        <v>164</v>
      </c>
      <c r="U2103" t="s">
        <v>164</v>
      </c>
      <c r="V2103" s="17">
        <v>43956</v>
      </c>
      <c r="W2103" t="s">
        <v>0</v>
      </c>
      <c r="X2103">
        <v>4</v>
      </c>
      <c r="Y2103">
        <v>4</v>
      </c>
      <c r="Z2103" t="s">
        <v>226</v>
      </c>
      <c r="AA2103" t="s">
        <v>225</v>
      </c>
    </row>
    <row r="2104" spans="1:27" x14ac:dyDescent="0.2">
      <c r="A2104">
        <v>2102</v>
      </c>
      <c r="B2104" t="s">
        <v>0</v>
      </c>
      <c r="C2104" t="s">
        <v>1500</v>
      </c>
      <c r="D2104" t="s">
        <v>164</v>
      </c>
      <c r="E2104">
        <v>58.362699999999897</v>
      </c>
      <c r="F2104">
        <v>-122.063999999999</v>
      </c>
      <c r="G2104">
        <v>2012</v>
      </c>
      <c r="H2104">
        <v>7</v>
      </c>
      <c r="I2104">
        <v>28</v>
      </c>
      <c r="J2104" s="17">
        <v>41118</v>
      </c>
      <c r="M2104" t="s">
        <v>427</v>
      </c>
      <c r="N2104">
        <v>5831.8999999999896</v>
      </c>
      <c r="O2104" t="s">
        <v>167</v>
      </c>
      <c r="P2104" t="s">
        <v>164</v>
      </c>
      <c r="Q2104" t="s">
        <v>166</v>
      </c>
      <c r="R2104" t="s">
        <v>164</v>
      </c>
      <c r="S2104" t="s">
        <v>1499</v>
      </c>
      <c r="T2104" t="s">
        <v>164</v>
      </c>
      <c r="U2104" t="s">
        <v>164</v>
      </c>
      <c r="V2104" s="17">
        <v>43956</v>
      </c>
      <c r="W2104" t="s">
        <v>0</v>
      </c>
      <c r="X2104">
        <v>4</v>
      </c>
      <c r="Y2104">
        <v>4</v>
      </c>
      <c r="Z2104" t="s">
        <v>226</v>
      </c>
      <c r="AA2104" t="s">
        <v>225</v>
      </c>
    </row>
    <row r="2105" spans="1:27" x14ac:dyDescent="0.2">
      <c r="A2105">
        <v>2103</v>
      </c>
      <c r="B2105" t="s">
        <v>0</v>
      </c>
      <c r="C2105" t="s">
        <v>1498</v>
      </c>
      <c r="D2105" t="s">
        <v>164</v>
      </c>
      <c r="E2105">
        <v>58.6313999999999</v>
      </c>
      <c r="F2105">
        <v>-127.664599999999</v>
      </c>
      <c r="G2105">
        <v>2010</v>
      </c>
      <c r="H2105">
        <v>6</v>
      </c>
      <c r="I2105">
        <v>6</v>
      </c>
      <c r="J2105" s="17">
        <v>40335</v>
      </c>
      <c r="M2105" t="s">
        <v>427</v>
      </c>
      <c r="N2105">
        <v>2603.5</v>
      </c>
      <c r="O2105" t="s">
        <v>167</v>
      </c>
      <c r="P2105" t="s">
        <v>164</v>
      </c>
      <c r="Q2105" t="s">
        <v>166</v>
      </c>
      <c r="R2105" t="s">
        <v>164</v>
      </c>
      <c r="S2105" t="s">
        <v>1497</v>
      </c>
      <c r="T2105" t="s">
        <v>164</v>
      </c>
      <c r="U2105" t="s">
        <v>164</v>
      </c>
      <c r="V2105" s="17">
        <v>43956</v>
      </c>
      <c r="W2105" t="s">
        <v>0</v>
      </c>
      <c r="X2105">
        <v>12</v>
      </c>
      <c r="Y2105">
        <v>12</v>
      </c>
      <c r="Z2105" t="s">
        <v>222</v>
      </c>
      <c r="AA2105" t="s">
        <v>221</v>
      </c>
    </row>
    <row r="2106" spans="1:27" x14ac:dyDescent="0.2">
      <c r="A2106">
        <v>2104</v>
      </c>
      <c r="B2106" t="s">
        <v>0</v>
      </c>
      <c r="C2106" t="s">
        <v>1496</v>
      </c>
      <c r="D2106" t="s">
        <v>164</v>
      </c>
      <c r="E2106">
        <v>58.517899999999898</v>
      </c>
      <c r="F2106">
        <v>-127.285799999999</v>
      </c>
      <c r="G2106">
        <v>2012</v>
      </c>
      <c r="H2106">
        <v>7</v>
      </c>
      <c r="I2106">
        <v>26</v>
      </c>
      <c r="J2106" s="17">
        <v>41116</v>
      </c>
      <c r="M2106" t="s">
        <v>427</v>
      </c>
      <c r="N2106">
        <v>938.89999999999895</v>
      </c>
      <c r="O2106" t="s">
        <v>167</v>
      </c>
      <c r="P2106" t="s">
        <v>164</v>
      </c>
      <c r="Q2106" t="s">
        <v>166</v>
      </c>
      <c r="R2106" t="s">
        <v>164</v>
      </c>
      <c r="S2106" t="s">
        <v>1495</v>
      </c>
      <c r="T2106" t="s">
        <v>164</v>
      </c>
      <c r="U2106" t="s">
        <v>164</v>
      </c>
      <c r="V2106" s="17">
        <v>43956</v>
      </c>
      <c r="W2106" t="s">
        <v>0</v>
      </c>
      <c r="X2106">
        <v>12</v>
      </c>
      <c r="Y2106">
        <v>12</v>
      </c>
      <c r="Z2106" t="s">
        <v>222</v>
      </c>
      <c r="AA2106" t="s">
        <v>221</v>
      </c>
    </row>
    <row r="2107" spans="1:27" x14ac:dyDescent="0.2">
      <c r="A2107">
        <v>2105</v>
      </c>
      <c r="B2107" t="s">
        <v>0</v>
      </c>
      <c r="C2107" t="s">
        <v>1494</v>
      </c>
      <c r="D2107" t="s">
        <v>164</v>
      </c>
      <c r="E2107">
        <v>59.331499999999899</v>
      </c>
      <c r="F2107">
        <v>-128.2278</v>
      </c>
      <c r="G2107">
        <v>2012</v>
      </c>
      <c r="H2107">
        <v>7</v>
      </c>
      <c r="I2107">
        <v>26</v>
      </c>
      <c r="J2107" s="17">
        <v>41116</v>
      </c>
      <c r="M2107" t="s">
        <v>427</v>
      </c>
      <c r="N2107">
        <v>3010.9</v>
      </c>
      <c r="O2107" t="s">
        <v>167</v>
      </c>
      <c r="P2107" t="s">
        <v>164</v>
      </c>
      <c r="Q2107" t="s">
        <v>166</v>
      </c>
      <c r="R2107" t="s">
        <v>164</v>
      </c>
      <c r="S2107" t="s">
        <v>1493</v>
      </c>
      <c r="T2107" t="s">
        <v>164</v>
      </c>
      <c r="U2107" t="s">
        <v>164</v>
      </c>
      <c r="V2107" s="17">
        <v>43956</v>
      </c>
      <c r="W2107" t="s">
        <v>0</v>
      </c>
      <c r="X2107">
        <v>12</v>
      </c>
      <c r="Y2107">
        <v>12</v>
      </c>
      <c r="Z2107" t="s">
        <v>222</v>
      </c>
      <c r="AA2107" t="s">
        <v>221</v>
      </c>
    </row>
    <row r="2108" spans="1:27" x14ac:dyDescent="0.2">
      <c r="A2108">
        <v>2106</v>
      </c>
      <c r="B2108" t="s">
        <v>0</v>
      </c>
      <c r="C2108" t="s">
        <v>1492</v>
      </c>
      <c r="D2108" t="s">
        <v>164</v>
      </c>
      <c r="E2108">
        <v>58.479199999999899</v>
      </c>
      <c r="F2108">
        <v>-126.5364</v>
      </c>
      <c r="G2108">
        <v>2012</v>
      </c>
      <c r="H2108">
        <v>8</v>
      </c>
      <c r="I2108">
        <v>16</v>
      </c>
      <c r="J2108" s="17">
        <v>41137</v>
      </c>
      <c r="M2108" t="s">
        <v>427</v>
      </c>
      <c r="N2108">
        <v>473</v>
      </c>
      <c r="O2108" t="s">
        <v>167</v>
      </c>
      <c r="P2108" t="s">
        <v>164</v>
      </c>
      <c r="Q2108" t="s">
        <v>166</v>
      </c>
      <c r="R2108" t="s">
        <v>164</v>
      </c>
      <c r="S2108" t="s">
        <v>1491</v>
      </c>
      <c r="T2108" t="s">
        <v>164</v>
      </c>
      <c r="U2108" t="s">
        <v>164</v>
      </c>
      <c r="V2108" s="17">
        <v>43956</v>
      </c>
      <c r="W2108" t="s">
        <v>0</v>
      </c>
      <c r="X2108">
        <v>12</v>
      </c>
      <c r="Y2108">
        <v>12</v>
      </c>
      <c r="Z2108" t="s">
        <v>222</v>
      </c>
      <c r="AA2108" t="s">
        <v>221</v>
      </c>
    </row>
    <row r="2109" spans="1:27" x14ac:dyDescent="0.2">
      <c r="A2109">
        <v>2107</v>
      </c>
      <c r="B2109" t="s">
        <v>0</v>
      </c>
      <c r="C2109" t="s">
        <v>1490</v>
      </c>
      <c r="D2109" t="s">
        <v>164</v>
      </c>
      <c r="E2109">
        <v>58.136600000000001</v>
      </c>
      <c r="F2109">
        <v>-123.9524</v>
      </c>
      <c r="G2109">
        <v>2012</v>
      </c>
      <c r="H2109">
        <v>7</v>
      </c>
      <c r="I2109">
        <v>29</v>
      </c>
      <c r="J2109" s="17">
        <v>41119</v>
      </c>
      <c r="M2109" t="s">
        <v>427</v>
      </c>
      <c r="N2109">
        <v>2499</v>
      </c>
      <c r="O2109" t="s">
        <v>185</v>
      </c>
      <c r="P2109" t="s">
        <v>164</v>
      </c>
      <c r="Q2109" t="s">
        <v>166</v>
      </c>
      <c r="R2109" t="s">
        <v>164</v>
      </c>
      <c r="S2109" t="s">
        <v>1489</v>
      </c>
      <c r="T2109" t="s">
        <v>164</v>
      </c>
      <c r="U2109" t="s">
        <v>164</v>
      </c>
      <c r="V2109" s="17">
        <v>43956</v>
      </c>
      <c r="W2109" t="s">
        <v>0</v>
      </c>
      <c r="X2109">
        <v>12</v>
      </c>
      <c r="Y2109">
        <v>12</v>
      </c>
      <c r="Z2109" t="s">
        <v>222</v>
      </c>
      <c r="AA2109" t="s">
        <v>221</v>
      </c>
    </row>
    <row r="2110" spans="1:27" x14ac:dyDescent="0.2">
      <c r="A2110">
        <v>2108</v>
      </c>
      <c r="B2110" t="s">
        <v>0</v>
      </c>
      <c r="C2110" t="s">
        <v>1488</v>
      </c>
      <c r="D2110" t="s">
        <v>164</v>
      </c>
      <c r="E2110">
        <v>57.850299999999898</v>
      </c>
      <c r="F2110">
        <v>-123.9477</v>
      </c>
      <c r="G2110">
        <v>2012</v>
      </c>
      <c r="H2110">
        <v>7</v>
      </c>
      <c r="I2110">
        <v>25</v>
      </c>
      <c r="J2110" s="17">
        <v>41115</v>
      </c>
      <c r="M2110" t="s">
        <v>427</v>
      </c>
      <c r="N2110">
        <v>2443.3000000000002</v>
      </c>
      <c r="O2110" t="s">
        <v>167</v>
      </c>
      <c r="P2110" t="s">
        <v>164</v>
      </c>
      <c r="Q2110" t="s">
        <v>166</v>
      </c>
      <c r="R2110" t="s">
        <v>164</v>
      </c>
      <c r="S2110" t="s">
        <v>1487</v>
      </c>
      <c r="T2110" t="s">
        <v>164</v>
      </c>
      <c r="U2110" t="s">
        <v>164</v>
      </c>
      <c r="V2110" s="17">
        <v>43956</v>
      </c>
      <c r="W2110" t="s">
        <v>0</v>
      </c>
      <c r="X2110">
        <v>12</v>
      </c>
      <c r="Y2110">
        <v>12</v>
      </c>
      <c r="Z2110" t="s">
        <v>222</v>
      </c>
      <c r="AA2110" t="s">
        <v>221</v>
      </c>
    </row>
    <row r="2111" spans="1:27" x14ac:dyDescent="0.2">
      <c r="A2111">
        <v>2109</v>
      </c>
      <c r="B2111" t="s">
        <v>0</v>
      </c>
      <c r="C2111" t="s">
        <v>1486</v>
      </c>
      <c r="D2111" t="s">
        <v>164</v>
      </c>
      <c r="E2111">
        <v>58.2167999999999</v>
      </c>
      <c r="F2111">
        <v>-131.92590000000001</v>
      </c>
      <c r="G2111">
        <v>2010</v>
      </c>
      <c r="H2111">
        <v>6</v>
      </c>
      <c r="I2111">
        <v>8</v>
      </c>
      <c r="J2111" s="17">
        <v>40337</v>
      </c>
      <c r="M2111" t="s">
        <v>427</v>
      </c>
      <c r="N2111">
        <v>28000</v>
      </c>
      <c r="O2111" t="s">
        <v>167</v>
      </c>
      <c r="P2111" t="s">
        <v>164</v>
      </c>
      <c r="Q2111" t="s">
        <v>166</v>
      </c>
      <c r="R2111" t="s">
        <v>164</v>
      </c>
      <c r="S2111" t="s">
        <v>1485</v>
      </c>
      <c r="T2111" t="s">
        <v>164</v>
      </c>
      <c r="U2111" t="s">
        <v>164</v>
      </c>
      <c r="V2111" s="17">
        <v>43956</v>
      </c>
      <c r="W2111" t="s">
        <v>0</v>
      </c>
      <c r="X2111">
        <v>12</v>
      </c>
      <c r="Y2111">
        <v>12</v>
      </c>
      <c r="Z2111" t="s">
        <v>222</v>
      </c>
      <c r="AA2111" t="s">
        <v>221</v>
      </c>
    </row>
    <row r="2112" spans="1:27" x14ac:dyDescent="0.2">
      <c r="A2112">
        <v>2110</v>
      </c>
      <c r="B2112" t="s">
        <v>0</v>
      </c>
      <c r="C2112" t="s">
        <v>1484</v>
      </c>
      <c r="D2112" t="s">
        <v>164</v>
      </c>
      <c r="E2112">
        <v>57.998199999999898</v>
      </c>
      <c r="F2112">
        <v>-130.68709999999899</v>
      </c>
      <c r="G2112">
        <v>2010</v>
      </c>
      <c r="H2112">
        <v>6</v>
      </c>
      <c r="I2112">
        <v>9</v>
      </c>
      <c r="J2112" s="17">
        <v>40338</v>
      </c>
      <c r="M2112" t="s">
        <v>427</v>
      </c>
      <c r="N2112">
        <v>2300</v>
      </c>
      <c r="O2112" t="s">
        <v>167</v>
      </c>
      <c r="P2112" t="s">
        <v>164</v>
      </c>
      <c r="Q2112" t="s">
        <v>166</v>
      </c>
      <c r="R2112" t="s">
        <v>164</v>
      </c>
      <c r="S2112" t="s">
        <v>1483</v>
      </c>
      <c r="T2112" t="s">
        <v>164</v>
      </c>
      <c r="U2112" t="s">
        <v>164</v>
      </c>
      <c r="V2112" s="17">
        <v>43956</v>
      </c>
      <c r="W2112" t="s">
        <v>0</v>
      </c>
      <c r="X2112">
        <v>12</v>
      </c>
      <c r="Y2112">
        <v>12</v>
      </c>
      <c r="Z2112" t="s">
        <v>222</v>
      </c>
      <c r="AA2112" t="s">
        <v>221</v>
      </c>
    </row>
    <row r="2113" spans="1:27" x14ac:dyDescent="0.2">
      <c r="A2113">
        <v>2111</v>
      </c>
      <c r="B2113" t="s">
        <v>0</v>
      </c>
      <c r="C2113" t="s">
        <v>1482</v>
      </c>
      <c r="D2113" t="s">
        <v>164</v>
      </c>
      <c r="E2113">
        <v>58.176400000000001</v>
      </c>
      <c r="F2113">
        <v>-130.31110000000001</v>
      </c>
      <c r="G2113">
        <v>2010</v>
      </c>
      <c r="H2113">
        <v>6</v>
      </c>
      <c r="I2113">
        <v>9</v>
      </c>
      <c r="J2113" s="17">
        <v>40338</v>
      </c>
      <c r="M2113" t="s">
        <v>427</v>
      </c>
      <c r="N2113">
        <v>1700</v>
      </c>
      <c r="O2113" t="s">
        <v>167</v>
      </c>
      <c r="P2113" t="s">
        <v>164</v>
      </c>
      <c r="Q2113" t="s">
        <v>166</v>
      </c>
      <c r="R2113" t="s">
        <v>164</v>
      </c>
      <c r="S2113" t="s">
        <v>1481</v>
      </c>
      <c r="T2113" t="s">
        <v>164</v>
      </c>
      <c r="U2113" t="s">
        <v>164</v>
      </c>
      <c r="V2113" s="17">
        <v>43956</v>
      </c>
      <c r="W2113" t="s">
        <v>0</v>
      </c>
      <c r="X2113">
        <v>12</v>
      </c>
      <c r="Y2113">
        <v>12</v>
      </c>
      <c r="Z2113" t="s">
        <v>222</v>
      </c>
      <c r="AA2113" t="s">
        <v>221</v>
      </c>
    </row>
    <row r="2114" spans="1:27" x14ac:dyDescent="0.2">
      <c r="A2114">
        <v>2112</v>
      </c>
      <c r="B2114" t="s">
        <v>0</v>
      </c>
      <c r="C2114" t="s">
        <v>1480</v>
      </c>
      <c r="D2114" t="s">
        <v>164</v>
      </c>
      <c r="E2114">
        <v>58.370399999999897</v>
      </c>
      <c r="F2114">
        <v>-126.2169</v>
      </c>
      <c r="G2114">
        <v>2012</v>
      </c>
      <c r="H2114">
        <v>8</v>
      </c>
      <c r="I2114">
        <v>16</v>
      </c>
      <c r="J2114" s="17">
        <v>41137</v>
      </c>
      <c r="M2114" t="s">
        <v>427</v>
      </c>
      <c r="N2114">
        <v>1590.8</v>
      </c>
      <c r="O2114" t="s">
        <v>167</v>
      </c>
      <c r="P2114" t="s">
        <v>164</v>
      </c>
      <c r="Q2114" t="s">
        <v>166</v>
      </c>
      <c r="R2114" t="s">
        <v>164</v>
      </c>
      <c r="S2114" t="s">
        <v>1479</v>
      </c>
      <c r="T2114" t="s">
        <v>164</v>
      </c>
      <c r="U2114" t="s">
        <v>164</v>
      </c>
      <c r="V2114" s="17">
        <v>43956</v>
      </c>
      <c r="W2114" t="s">
        <v>0</v>
      </c>
      <c r="X2114">
        <v>12</v>
      </c>
      <c r="Y2114">
        <v>12</v>
      </c>
      <c r="Z2114" t="s">
        <v>222</v>
      </c>
      <c r="AA2114" t="s">
        <v>221</v>
      </c>
    </row>
    <row r="2115" spans="1:27" x14ac:dyDescent="0.2">
      <c r="A2115">
        <v>2113</v>
      </c>
      <c r="B2115" t="s">
        <v>0</v>
      </c>
      <c r="C2115" t="s">
        <v>1478</v>
      </c>
      <c r="D2115" t="s">
        <v>164</v>
      </c>
      <c r="E2115">
        <v>57.2258</v>
      </c>
      <c r="F2115">
        <v>-120.78870000000001</v>
      </c>
      <c r="G2115">
        <v>2012</v>
      </c>
      <c r="H2115">
        <v>8</v>
      </c>
      <c r="I2115">
        <v>12</v>
      </c>
      <c r="J2115" s="17">
        <v>41133</v>
      </c>
      <c r="M2115" t="s">
        <v>427</v>
      </c>
      <c r="N2115">
        <v>751.89999999999895</v>
      </c>
      <c r="O2115" t="s">
        <v>167</v>
      </c>
      <c r="P2115" t="s">
        <v>164</v>
      </c>
      <c r="Q2115" t="s">
        <v>166</v>
      </c>
      <c r="R2115" t="s">
        <v>164</v>
      </c>
      <c r="S2115" t="s">
        <v>1477</v>
      </c>
      <c r="T2115" t="s">
        <v>164</v>
      </c>
      <c r="U2115" t="s">
        <v>164</v>
      </c>
      <c r="V2115" s="17">
        <v>43956</v>
      </c>
      <c r="W2115" t="s">
        <v>0</v>
      </c>
      <c r="X2115">
        <v>9</v>
      </c>
      <c r="Y2115">
        <v>9</v>
      </c>
      <c r="Z2115" t="s">
        <v>393</v>
      </c>
      <c r="AA2115" t="s">
        <v>392</v>
      </c>
    </row>
    <row r="2116" spans="1:27" x14ac:dyDescent="0.2">
      <c r="A2116">
        <v>2114</v>
      </c>
      <c r="B2116" t="s">
        <v>0</v>
      </c>
      <c r="C2116" t="s">
        <v>1476</v>
      </c>
      <c r="D2116" t="s">
        <v>164</v>
      </c>
      <c r="E2116">
        <v>57.5593</v>
      </c>
      <c r="F2116">
        <v>-120.0737</v>
      </c>
      <c r="G2116">
        <v>2012</v>
      </c>
      <c r="H2116">
        <v>8</v>
      </c>
      <c r="I2116">
        <v>8</v>
      </c>
      <c r="J2116" s="17">
        <v>41129</v>
      </c>
      <c r="M2116" t="s">
        <v>427</v>
      </c>
      <c r="N2116">
        <v>9600</v>
      </c>
      <c r="O2116" t="s">
        <v>167</v>
      </c>
      <c r="P2116" t="s">
        <v>164</v>
      </c>
      <c r="Q2116" t="s">
        <v>166</v>
      </c>
      <c r="R2116" t="s">
        <v>164</v>
      </c>
      <c r="S2116" t="s">
        <v>1475</v>
      </c>
      <c r="T2116" t="s">
        <v>164</v>
      </c>
      <c r="U2116" t="s">
        <v>164</v>
      </c>
      <c r="V2116" s="17">
        <v>43956</v>
      </c>
      <c r="W2116" t="s">
        <v>0</v>
      </c>
      <c r="X2116">
        <v>9</v>
      </c>
      <c r="Y2116">
        <v>9</v>
      </c>
      <c r="Z2116" t="s">
        <v>393</v>
      </c>
      <c r="AA2116" t="s">
        <v>392</v>
      </c>
    </row>
    <row r="2117" spans="1:27" x14ac:dyDescent="0.2">
      <c r="A2117">
        <v>2115</v>
      </c>
      <c r="B2117" t="s">
        <v>0</v>
      </c>
      <c r="C2117" t="s">
        <v>1474</v>
      </c>
      <c r="D2117" t="s">
        <v>164</v>
      </c>
      <c r="E2117">
        <v>56.131599999999899</v>
      </c>
      <c r="F2117">
        <v>-122.7959</v>
      </c>
      <c r="G2117">
        <v>2010</v>
      </c>
      <c r="H2117">
        <v>7</v>
      </c>
      <c r="I2117">
        <v>18</v>
      </c>
      <c r="J2117" s="17">
        <v>40377</v>
      </c>
      <c r="M2117" t="s">
        <v>427</v>
      </c>
      <c r="N2117">
        <v>950.79999999999905</v>
      </c>
      <c r="O2117" t="s">
        <v>167</v>
      </c>
      <c r="P2117" t="s">
        <v>164</v>
      </c>
      <c r="Q2117" t="s">
        <v>166</v>
      </c>
      <c r="R2117" t="s">
        <v>164</v>
      </c>
      <c r="S2117" t="s">
        <v>1473</v>
      </c>
      <c r="T2117" t="s">
        <v>164</v>
      </c>
      <c r="U2117" t="s">
        <v>164</v>
      </c>
      <c r="V2117" s="17">
        <v>43956</v>
      </c>
      <c r="W2117" t="s">
        <v>0</v>
      </c>
      <c r="X2117">
        <v>14</v>
      </c>
      <c r="Y2117">
        <v>14</v>
      </c>
      <c r="Z2117" t="s">
        <v>163</v>
      </c>
      <c r="AA2117" t="s">
        <v>162</v>
      </c>
    </row>
    <row r="2118" spans="1:27" x14ac:dyDescent="0.2">
      <c r="A2118">
        <v>2116</v>
      </c>
      <c r="B2118" t="s">
        <v>0</v>
      </c>
      <c r="C2118" t="s">
        <v>1472</v>
      </c>
      <c r="D2118" t="s">
        <v>164</v>
      </c>
      <c r="E2118">
        <v>56.258699999999898</v>
      </c>
      <c r="F2118">
        <v>-121.4208</v>
      </c>
      <c r="G2118">
        <v>2010</v>
      </c>
      <c r="H2118">
        <v>5</v>
      </c>
      <c r="I2118">
        <v>12</v>
      </c>
      <c r="J2118" s="17">
        <v>40310</v>
      </c>
      <c r="M2118" t="s">
        <v>427</v>
      </c>
      <c r="N2118">
        <v>470</v>
      </c>
      <c r="O2118" t="s">
        <v>185</v>
      </c>
      <c r="P2118" t="s">
        <v>164</v>
      </c>
      <c r="Q2118" t="s">
        <v>166</v>
      </c>
      <c r="R2118" t="s">
        <v>164</v>
      </c>
      <c r="S2118" t="s">
        <v>1471</v>
      </c>
      <c r="T2118" t="s">
        <v>164</v>
      </c>
      <c r="U2118" t="s">
        <v>164</v>
      </c>
      <c r="V2118" s="17">
        <v>43956</v>
      </c>
      <c r="W2118" t="s">
        <v>0</v>
      </c>
      <c r="X2118">
        <v>9</v>
      </c>
      <c r="Y2118">
        <v>9</v>
      </c>
      <c r="Z2118" t="s">
        <v>393</v>
      </c>
      <c r="AA2118" t="s">
        <v>392</v>
      </c>
    </row>
    <row r="2119" spans="1:27" x14ac:dyDescent="0.2">
      <c r="A2119">
        <v>2117</v>
      </c>
      <c r="B2119" t="s">
        <v>0</v>
      </c>
      <c r="C2119" t="s">
        <v>1470</v>
      </c>
      <c r="D2119" t="s">
        <v>164</v>
      </c>
      <c r="E2119">
        <v>52.5444999999999</v>
      </c>
      <c r="F2119">
        <v>-122.5031</v>
      </c>
      <c r="G2119">
        <v>2010</v>
      </c>
      <c r="H2119">
        <v>7</v>
      </c>
      <c r="I2119">
        <v>27</v>
      </c>
      <c r="J2119" s="17">
        <v>40386</v>
      </c>
      <c r="M2119" t="s">
        <v>427</v>
      </c>
      <c r="N2119">
        <v>2759.9</v>
      </c>
      <c r="O2119" t="s">
        <v>167</v>
      </c>
      <c r="P2119" t="s">
        <v>164</v>
      </c>
      <c r="Q2119" t="s">
        <v>166</v>
      </c>
      <c r="R2119" t="s">
        <v>164</v>
      </c>
      <c r="S2119" t="s">
        <v>1469</v>
      </c>
      <c r="T2119" t="s">
        <v>164</v>
      </c>
      <c r="U2119" t="s">
        <v>164</v>
      </c>
      <c r="V2119" s="17">
        <v>43956</v>
      </c>
      <c r="W2119" t="s">
        <v>0</v>
      </c>
      <c r="X2119">
        <v>14</v>
      </c>
      <c r="Y2119">
        <v>14</v>
      </c>
      <c r="Z2119" t="s">
        <v>163</v>
      </c>
      <c r="AA2119" t="s">
        <v>162</v>
      </c>
    </row>
    <row r="2120" spans="1:27" x14ac:dyDescent="0.2">
      <c r="A2120">
        <v>2118</v>
      </c>
      <c r="B2120" t="s">
        <v>0</v>
      </c>
      <c r="C2120" t="s">
        <v>1468</v>
      </c>
      <c r="D2120" t="s">
        <v>164</v>
      </c>
      <c r="E2120">
        <v>52.779899999999898</v>
      </c>
      <c r="F2120">
        <v>-126.5814</v>
      </c>
      <c r="G2120">
        <v>2010</v>
      </c>
      <c r="H2120">
        <v>8</v>
      </c>
      <c r="I2120">
        <v>2</v>
      </c>
      <c r="J2120" s="17">
        <v>40392</v>
      </c>
      <c r="M2120" t="s">
        <v>427</v>
      </c>
      <c r="N2120">
        <v>4552.6000000000004</v>
      </c>
      <c r="O2120" t="s">
        <v>167</v>
      </c>
      <c r="P2120" t="s">
        <v>164</v>
      </c>
      <c r="Q2120" t="s">
        <v>166</v>
      </c>
      <c r="R2120" t="s">
        <v>164</v>
      </c>
      <c r="S2120" t="s">
        <v>1467</v>
      </c>
      <c r="T2120" t="s">
        <v>164</v>
      </c>
      <c r="U2120" t="s">
        <v>164</v>
      </c>
      <c r="V2120" s="17">
        <v>43956</v>
      </c>
      <c r="W2120" t="s">
        <v>0</v>
      </c>
      <c r="X2120">
        <v>13</v>
      </c>
      <c r="Y2120">
        <v>13</v>
      </c>
      <c r="Z2120" t="s">
        <v>208</v>
      </c>
      <c r="AA2120" t="s">
        <v>207</v>
      </c>
    </row>
    <row r="2121" spans="1:27" x14ac:dyDescent="0.2">
      <c r="A2121">
        <v>2119</v>
      </c>
      <c r="B2121" t="s">
        <v>0</v>
      </c>
      <c r="C2121" t="s">
        <v>1466</v>
      </c>
      <c r="D2121" t="s">
        <v>164</v>
      </c>
      <c r="E2121">
        <v>54.031399999999898</v>
      </c>
      <c r="F2121">
        <v>-127.706599999999</v>
      </c>
      <c r="G2121">
        <v>2012</v>
      </c>
      <c r="H2121">
        <v>8</v>
      </c>
      <c r="I2121">
        <v>12</v>
      </c>
      <c r="J2121" s="17">
        <v>41133</v>
      </c>
      <c r="M2121" t="s">
        <v>427</v>
      </c>
      <c r="N2121">
        <v>2367</v>
      </c>
      <c r="O2121" t="s">
        <v>167</v>
      </c>
      <c r="P2121" t="s">
        <v>164</v>
      </c>
      <c r="Q2121" t="s">
        <v>166</v>
      </c>
      <c r="R2121" t="s">
        <v>164</v>
      </c>
      <c r="S2121" t="s">
        <v>1465</v>
      </c>
      <c r="T2121" t="s">
        <v>164</v>
      </c>
      <c r="U2121" t="s">
        <v>164</v>
      </c>
      <c r="V2121" s="17">
        <v>43956</v>
      </c>
      <c r="W2121" t="s">
        <v>0</v>
      </c>
      <c r="X2121">
        <v>13</v>
      </c>
      <c r="Y2121">
        <v>13</v>
      </c>
      <c r="Z2121" t="s">
        <v>208</v>
      </c>
      <c r="AA2121" t="s">
        <v>207</v>
      </c>
    </row>
    <row r="2122" spans="1:27" x14ac:dyDescent="0.2">
      <c r="A2122">
        <v>2120</v>
      </c>
      <c r="B2122" t="s">
        <v>0</v>
      </c>
      <c r="C2122" t="s">
        <v>1464</v>
      </c>
      <c r="D2122" t="s">
        <v>164</v>
      </c>
      <c r="E2122">
        <v>52.799999999999898</v>
      </c>
      <c r="F2122">
        <v>-126.2533</v>
      </c>
      <c r="G2122">
        <v>2010</v>
      </c>
      <c r="H2122">
        <v>8</v>
      </c>
      <c r="I2122">
        <v>3</v>
      </c>
      <c r="J2122" s="17">
        <v>40393</v>
      </c>
      <c r="M2122" t="s">
        <v>427</v>
      </c>
      <c r="N2122">
        <v>647.20000000000005</v>
      </c>
      <c r="O2122" t="s">
        <v>167</v>
      </c>
      <c r="P2122" t="s">
        <v>164</v>
      </c>
      <c r="Q2122" t="s">
        <v>166</v>
      </c>
      <c r="R2122" t="s">
        <v>164</v>
      </c>
      <c r="S2122" t="s">
        <v>1463</v>
      </c>
      <c r="T2122" t="s">
        <v>164</v>
      </c>
      <c r="U2122" t="s">
        <v>164</v>
      </c>
      <c r="V2122" s="17">
        <v>43956</v>
      </c>
      <c r="W2122" t="s">
        <v>0</v>
      </c>
      <c r="X2122">
        <v>14</v>
      </c>
      <c r="Y2122">
        <v>13</v>
      </c>
      <c r="Z2122" t="s">
        <v>208</v>
      </c>
      <c r="AA2122" t="s">
        <v>207</v>
      </c>
    </row>
    <row r="2123" spans="1:27" x14ac:dyDescent="0.2">
      <c r="A2123">
        <v>2121</v>
      </c>
      <c r="B2123" t="s">
        <v>0</v>
      </c>
      <c r="C2123" t="s">
        <v>1462</v>
      </c>
      <c r="D2123" t="s">
        <v>164</v>
      </c>
      <c r="E2123">
        <v>54.111600000000003</v>
      </c>
      <c r="F2123">
        <v>-127.7191</v>
      </c>
      <c r="G2123">
        <v>2010</v>
      </c>
      <c r="H2123">
        <v>7</v>
      </c>
      <c r="I2123">
        <v>28</v>
      </c>
      <c r="J2123" s="17">
        <v>40387</v>
      </c>
      <c r="M2123" t="s">
        <v>427</v>
      </c>
      <c r="N2123">
        <v>1483</v>
      </c>
      <c r="O2123" t="s">
        <v>167</v>
      </c>
      <c r="P2123" t="s">
        <v>164</v>
      </c>
      <c r="Q2123" t="s">
        <v>166</v>
      </c>
      <c r="R2123" t="s">
        <v>164</v>
      </c>
      <c r="S2123" t="s">
        <v>1461</v>
      </c>
      <c r="T2123" t="s">
        <v>164</v>
      </c>
      <c r="U2123" t="s">
        <v>164</v>
      </c>
      <c r="V2123" s="17">
        <v>43956</v>
      </c>
      <c r="W2123" t="s">
        <v>0</v>
      </c>
      <c r="X2123">
        <v>14</v>
      </c>
      <c r="Y2123">
        <v>14</v>
      </c>
      <c r="Z2123" t="s">
        <v>163</v>
      </c>
      <c r="AA2123" t="s">
        <v>162</v>
      </c>
    </row>
    <row r="2124" spans="1:27" x14ac:dyDescent="0.2">
      <c r="A2124">
        <v>2122</v>
      </c>
      <c r="B2124" t="s">
        <v>0</v>
      </c>
      <c r="C2124" t="s">
        <v>1460</v>
      </c>
      <c r="D2124" t="s">
        <v>164</v>
      </c>
      <c r="E2124">
        <v>54.013199999999898</v>
      </c>
      <c r="F2124">
        <v>-126.815</v>
      </c>
      <c r="G2124">
        <v>2010</v>
      </c>
      <c r="H2124">
        <v>7</v>
      </c>
      <c r="I2124">
        <v>27</v>
      </c>
      <c r="J2124" s="17">
        <v>40386</v>
      </c>
      <c r="M2124" t="s">
        <v>427</v>
      </c>
      <c r="N2124">
        <v>5422</v>
      </c>
      <c r="O2124" t="s">
        <v>167</v>
      </c>
      <c r="P2124" t="s">
        <v>164</v>
      </c>
      <c r="Q2124" t="s">
        <v>166</v>
      </c>
      <c r="R2124" t="s">
        <v>164</v>
      </c>
      <c r="S2124" t="s">
        <v>1459</v>
      </c>
      <c r="T2124" t="s">
        <v>164</v>
      </c>
      <c r="U2124" t="s">
        <v>164</v>
      </c>
      <c r="V2124" s="17">
        <v>43956</v>
      </c>
      <c r="W2124" t="s">
        <v>0</v>
      </c>
      <c r="X2124">
        <v>14</v>
      </c>
      <c r="Y2124">
        <v>14</v>
      </c>
      <c r="Z2124" t="s">
        <v>163</v>
      </c>
      <c r="AA2124" t="s">
        <v>162</v>
      </c>
    </row>
    <row r="2125" spans="1:27" x14ac:dyDescent="0.2">
      <c r="A2125">
        <v>2123</v>
      </c>
      <c r="B2125" t="s">
        <v>0</v>
      </c>
      <c r="C2125" t="s">
        <v>1458</v>
      </c>
      <c r="D2125" t="s">
        <v>164</v>
      </c>
      <c r="E2125">
        <v>54.143099999999897</v>
      </c>
      <c r="F2125">
        <v>-126.6867</v>
      </c>
      <c r="G2125">
        <v>2010</v>
      </c>
      <c r="H2125">
        <v>8</v>
      </c>
      <c r="I2125">
        <v>2</v>
      </c>
      <c r="J2125" s="17">
        <v>40392</v>
      </c>
      <c r="M2125" t="s">
        <v>427</v>
      </c>
      <c r="N2125">
        <v>2084</v>
      </c>
      <c r="O2125" t="s">
        <v>167</v>
      </c>
      <c r="P2125" t="s">
        <v>164</v>
      </c>
      <c r="Q2125" t="s">
        <v>166</v>
      </c>
      <c r="R2125" t="s">
        <v>164</v>
      </c>
      <c r="S2125" t="s">
        <v>1457</v>
      </c>
      <c r="T2125" t="s">
        <v>164</v>
      </c>
      <c r="U2125" t="s">
        <v>164</v>
      </c>
      <c r="V2125" s="17">
        <v>43956</v>
      </c>
      <c r="W2125" t="s">
        <v>0</v>
      </c>
      <c r="X2125">
        <v>14</v>
      </c>
      <c r="Y2125">
        <v>14</v>
      </c>
      <c r="Z2125" t="s">
        <v>163</v>
      </c>
      <c r="AA2125" t="s">
        <v>162</v>
      </c>
    </row>
    <row r="2126" spans="1:27" x14ac:dyDescent="0.2">
      <c r="A2126">
        <v>2124</v>
      </c>
      <c r="B2126" t="s">
        <v>0</v>
      </c>
      <c r="C2126" t="s">
        <v>1456</v>
      </c>
      <c r="D2126" t="s">
        <v>164</v>
      </c>
      <c r="E2126">
        <v>53.832700000000003</v>
      </c>
      <c r="F2126">
        <v>-124.3908</v>
      </c>
      <c r="G2126">
        <v>2010</v>
      </c>
      <c r="H2126">
        <v>6</v>
      </c>
      <c r="I2126">
        <v>18</v>
      </c>
      <c r="J2126" s="17">
        <v>40347</v>
      </c>
      <c r="M2126" t="s">
        <v>427</v>
      </c>
      <c r="N2126">
        <v>6100</v>
      </c>
      <c r="O2126" t="s">
        <v>185</v>
      </c>
      <c r="P2126" t="s">
        <v>164</v>
      </c>
      <c r="Q2126" t="s">
        <v>166</v>
      </c>
      <c r="R2126" t="s">
        <v>164</v>
      </c>
      <c r="S2126" t="s">
        <v>1455</v>
      </c>
      <c r="T2126" t="s">
        <v>164</v>
      </c>
      <c r="U2126" t="s">
        <v>164</v>
      </c>
      <c r="V2126" s="17">
        <v>43956</v>
      </c>
      <c r="W2126" t="s">
        <v>0</v>
      </c>
      <c r="X2126">
        <v>14</v>
      </c>
      <c r="Y2126">
        <v>14</v>
      </c>
      <c r="Z2126" t="s">
        <v>163</v>
      </c>
      <c r="AA2126" t="s">
        <v>162</v>
      </c>
    </row>
    <row r="2127" spans="1:27" x14ac:dyDescent="0.2">
      <c r="A2127">
        <v>2125</v>
      </c>
      <c r="B2127" t="s">
        <v>0</v>
      </c>
      <c r="C2127" t="s">
        <v>1454</v>
      </c>
      <c r="D2127" t="s">
        <v>164</v>
      </c>
      <c r="E2127">
        <v>53.7852999999999</v>
      </c>
      <c r="F2127">
        <v>-124.8579</v>
      </c>
      <c r="G2127">
        <v>2010</v>
      </c>
      <c r="H2127">
        <v>8</v>
      </c>
      <c r="I2127">
        <v>3</v>
      </c>
      <c r="J2127" s="17">
        <v>40393</v>
      </c>
      <c r="M2127" t="s">
        <v>427</v>
      </c>
      <c r="N2127">
        <v>600</v>
      </c>
      <c r="O2127" t="s">
        <v>167</v>
      </c>
      <c r="P2127" t="s">
        <v>164</v>
      </c>
      <c r="Q2127" t="s">
        <v>166</v>
      </c>
      <c r="R2127" t="s">
        <v>164</v>
      </c>
      <c r="S2127" t="s">
        <v>1453</v>
      </c>
      <c r="T2127" t="s">
        <v>164</v>
      </c>
      <c r="U2127" t="s">
        <v>164</v>
      </c>
      <c r="V2127" s="17">
        <v>43956</v>
      </c>
      <c r="W2127" t="s">
        <v>0</v>
      </c>
      <c r="X2127">
        <v>14</v>
      </c>
      <c r="Y2127">
        <v>14</v>
      </c>
      <c r="Z2127" t="s">
        <v>163</v>
      </c>
      <c r="AA2127" t="s">
        <v>162</v>
      </c>
    </row>
    <row r="2128" spans="1:27" x14ac:dyDescent="0.2">
      <c r="A2128">
        <v>2126</v>
      </c>
      <c r="B2128" t="s">
        <v>0</v>
      </c>
      <c r="C2128" t="s">
        <v>1452</v>
      </c>
      <c r="D2128" t="s">
        <v>164</v>
      </c>
      <c r="E2128">
        <v>53.8506</v>
      </c>
      <c r="F2128">
        <v>-125.368799999999</v>
      </c>
      <c r="G2128">
        <v>2010</v>
      </c>
      <c r="H2128">
        <v>7</v>
      </c>
      <c r="I2128">
        <v>27</v>
      </c>
      <c r="J2128" s="17">
        <v>40386</v>
      </c>
      <c r="M2128" t="s">
        <v>427</v>
      </c>
      <c r="N2128">
        <v>40000</v>
      </c>
      <c r="O2128" t="s">
        <v>167</v>
      </c>
      <c r="P2128" t="s">
        <v>164</v>
      </c>
      <c r="Q2128" t="s">
        <v>166</v>
      </c>
      <c r="R2128" t="s">
        <v>164</v>
      </c>
      <c r="S2128" t="s">
        <v>1451</v>
      </c>
      <c r="T2128" t="s">
        <v>164</v>
      </c>
      <c r="U2128" t="s">
        <v>164</v>
      </c>
      <c r="V2128" s="17">
        <v>43956</v>
      </c>
      <c r="W2128" t="s">
        <v>0</v>
      </c>
      <c r="X2128">
        <v>14</v>
      </c>
      <c r="Y2128">
        <v>14</v>
      </c>
      <c r="Z2128" t="s">
        <v>163</v>
      </c>
      <c r="AA2128" t="s">
        <v>162</v>
      </c>
    </row>
    <row r="2129" spans="1:27" x14ac:dyDescent="0.2">
      <c r="A2129">
        <v>2127</v>
      </c>
      <c r="B2129" t="s">
        <v>0</v>
      </c>
      <c r="C2129" t="s">
        <v>1450</v>
      </c>
      <c r="D2129" t="s">
        <v>164</v>
      </c>
      <c r="E2129">
        <v>53.469999999999899</v>
      </c>
      <c r="F2129">
        <v>-126.2967</v>
      </c>
      <c r="G2129">
        <v>2010</v>
      </c>
      <c r="H2129">
        <v>7</v>
      </c>
      <c r="I2129">
        <v>27</v>
      </c>
      <c r="J2129" s="17">
        <v>40386</v>
      </c>
      <c r="M2129" t="s">
        <v>427</v>
      </c>
      <c r="N2129">
        <v>7035</v>
      </c>
      <c r="O2129" t="s">
        <v>167</v>
      </c>
      <c r="P2129" t="s">
        <v>164</v>
      </c>
      <c r="Q2129" t="s">
        <v>166</v>
      </c>
      <c r="R2129" t="s">
        <v>164</v>
      </c>
      <c r="S2129" t="s">
        <v>1449</v>
      </c>
      <c r="T2129" t="s">
        <v>164</v>
      </c>
      <c r="U2129" t="s">
        <v>164</v>
      </c>
      <c r="V2129" s="17">
        <v>43956</v>
      </c>
      <c r="W2129" t="s">
        <v>0</v>
      </c>
      <c r="X2129">
        <v>14</v>
      </c>
      <c r="Y2129">
        <v>14</v>
      </c>
      <c r="Z2129" t="s">
        <v>163</v>
      </c>
      <c r="AA2129" t="s">
        <v>162</v>
      </c>
    </row>
    <row r="2130" spans="1:27" x14ac:dyDescent="0.2">
      <c r="A2130">
        <v>2128</v>
      </c>
      <c r="B2130" t="s">
        <v>0</v>
      </c>
      <c r="C2130" t="s">
        <v>1448</v>
      </c>
      <c r="D2130" t="s">
        <v>164</v>
      </c>
      <c r="E2130">
        <v>54.1953999999999</v>
      </c>
      <c r="F2130">
        <v>-127.1904</v>
      </c>
      <c r="G2130">
        <v>2010</v>
      </c>
      <c r="H2130">
        <v>8</v>
      </c>
      <c r="I2130">
        <v>11</v>
      </c>
      <c r="J2130" s="17">
        <v>40401</v>
      </c>
      <c r="M2130" t="s">
        <v>427</v>
      </c>
      <c r="N2130">
        <v>659</v>
      </c>
      <c r="O2130" t="s">
        <v>167</v>
      </c>
      <c r="P2130" t="s">
        <v>164</v>
      </c>
      <c r="Q2130" t="s">
        <v>166</v>
      </c>
      <c r="R2130" t="s">
        <v>164</v>
      </c>
      <c r="S2130" t="s">
        <v>1447</v>
      </c>
      <c r="T2130" t="s">
        <v>164</v>
      </c>
      <c r="U2130" t="s">
        <v>164</v>
      </c>
      <c r="V2130" s="17">
        <v>43956</v>
      </c>
      <c r="W2130" t="s">
        <v>0</v>
      </c>
      <c r="X2130">
        <v>14</v>
      </c>
      <c r="Y2130">
        <v>14</v>
      </c>
      <c r="Z2130" t="s">
        <v>163</v>
      </c>
      <c r="AA2130" t="s">
        <v>162</v>
      </c>
    </row>
    <row r="2131" spans="1:27" x14ac:dyDescent="0.2">
      <c r="A2131">
        <v>2129</v>
      </c>
      <c r="B2131" t="s">
        <v>0</v>
      </c>
      <c r="C2131" t="s">
        <v>1446</v>
      </c>
      <c r="D2131" t="s">
        <v>164</v>
      </c>
      <c r="E2131">
        <v>53.007800000000003</v>
      </c>
      <c r="F2131">
        <v>-126.2178</v>
      </c>
      <c r="G2131">
        <v>2010</v>
      </c>
      <c r="H2131">
        <v>7</v>
      </c>
      <c r="I2131">
        <v>8</v>
      </c>
      <c r="J2131" s="17">
        <v>40367</v>
      </c>
      <c r="M2131" t="s">
        <v>427</v>
      </c>
      <c r="N2131">
        <v>4274</v>
      </c>
      <c r="O2131" t="s">
        <v>167</v>
      </c>
      <c r="P2131" t="s">
        <v>164</v>
      </c>
      <c r="Q2131" t="s">
        <v>166</v>
      </c>
      <c r="R2131" t="s">
        <v>164</v>
      </c>
      <c r="S2131" t="s">
        <v>1445</v>
      </c>
      <c r="T2131" t="s">
        <v>164</v>
      </c>
      <c r="U2131" t="s">
        <v>164</v>
      </c>
      <c r="V2131" s="17">
        <v>43956</v>
      </c>
      <c r="W2131" t="s">
        <v>0</v>
      </c>
      <c r="X2131">
        <v>14</v>
      </c>
      <c r="Y2131">
        <v>14</v>
      </c>
      <c r="Z2131" t="s">
        <v>163</v>
      </c>
      <c r="AA2131" t="s">
        <v>162</v>
      </c>
    </row>
    <row r="2132" spans="1:27" x14ac:dyDescent="0.2">
      <c r="A2132">
        <v>2130</v>
      </c>
      <c r="B2132" t="s">
        <v>0</v>
      </c>
      <c r="C2132" t="s">
        <v>1444</v>
      </c>
      <c r="D2132" t="s">
        <v>164</v>
      </c>
      <c r="E2132">
        <v>53.134999999999899</v>
      </c>
      <c r="F2132">
        <v>-126.17</v>
      </c>
      <c r="G2132">
        <v>2010</v>
      </c>
      <c r="H2132">
        <v>7</v>
      </c>
      <c r="I2132">
        <v>31</v>
      </c>
      <c r="J2132" s="17">
        <v>40390</v>
      </c>
      <c r="M2132" t="s">
        <v>427</v>
      </c>
      <c r="N2132">
        <v>6273.1999999999898</v>
      </c>
      <c r="O2132" t="s">
        <v>167</v>
      </c>
      <c r="P2132" t="s">
        <v>164</v>
      </c>
      <c r="Q2132" t="s">
        <v>166</v>
      </c>
      <c r="R2132" t="s">
        <v>164</v>
      </c>
      <c r="S2132" t="s">
        <v>1443</v>
      </c>
      <c r="T2132" t="s">
        <v>164</v>
      </c>
      <c r="U2132" t="s">
        <v>164</v>
      </c>
      <c r="V2132" s="17">
        <v>43956</v>
      </c>
      <c r="W2132" t="s">
        <v>0</v>
      </c>
      <c r="X2132">
        <v>14</v>
      </c>
      <c r="Y2132">
        <v>14</v>
      </c>
      <c r="Z2132" t="s">
        <v>163</v>
      </c>
      <c r="AA2132" t="s">
        <v>162</v>
      </c>
    </row>
    <row r="2133" spans="1:27" x14ac:dyDescent="0.2">
      <c r="A2133">
        <v>2131</v>
      </c>
      <c r="B2133" t="s">
        <v>0</v>
      </c>
      <c r="C2133" t="s">
        <v>1442</v>
      </c>
      <c r="D2133" t="s">
        <v>164</v>
      </c>
      <c r="E2133">
        <v>52.481200000000001</v>
      </c>
      <c r="F2133">
        <v>-120.205699999999</v>
      </c>
      <c r="G2133">
        <v>2010</v>
      </c>
      <c r="H2133">
        <v>7</v>
      </c>
      <c r="I2133">
        <v>27</v>
      </c>
      <c r="J2133" s="17">
        <v>40386</v>
      </c>
      <c r="M2133" t="s">
        <v>427</v>
      </c>
      <c r="N2133">
        <v>354.39999999999901</v>
      </c>
      <c r="O2133" t="s">
        <v>167</v>
      </c>
      <c r="P2133" t="s">
        <v>164</v>
      </c>
      <c r="Q2133" t="s">
        <v>166</v>
      </c>
      <c r="R2133" t="s">
        <v>164</v>
      </c>
      <c r="S2133" t="s">
        <v>1441</v>
      </c>
      <c r="T2133" t="s">
        <v>164</v>
      </c>
      <c r="U2133" t="s">
        <v>164</v>
      </c>
      <c r="V2133" s="17">
        <v>43956</v>
      </c>
      <c r="W2133" t="s">
        <v>0</v>
      </c>
      <c r="X2133">
        <v>14</v>
      </c>
      <c r="Y2133">
        <v>14</v>
      </c>
      <c r="Z2133" t="s">
        <v>163</v>
      </c>
      <c r="AA2133" t="s">
        <v>162</v>
      </c>
    </row>
    <row r="2134" spans="1:27" x14ac:dyDescent="0.2">
      <c r="A2134">
        <v>2132</v>
      </c>
      <c r="B2134" t="s">
        <v>0</v>
      </c>
      <c r="C2134" t="s">
        <v>1440</v>
      </c>
      <c r="D2134" t="s">
        <v>164</v>
      </c>
      <c r="E2134">
        <v>51.783499999999897</v>
      </c>
      <c r="F2134">
        <v>-118.709</v>
      </c>
      <c r="G2134">
        <v>2010</v>
      </c>
      <c r="H2134">
        <v>8</v>
      </c>
      <c r="I2134">
        <v>2</v>
      </c>
      <c r="J2134" s="17">
        <v>40392</v>
      </c>
      <c r="M2134" t="s">
        <v>427</v>
      </c>
      <c r="N2134">
        <v>257</v>
      </c>
      <c r="O2134" t="s">
        <v>167</v>
      </c>
      <c r="P2134" t="s">
        <v>164</v>
      </c>
      <c r="Q2134" t="s">
        <v>166</v>
      </c>
      <c r="R2134" t="s">
        <v>164</v>
      </c>
      <c r="S2134" t="s">
        <v>1439</v>
      </c>
      <c r="T2134" t="s">
        <v>164</v>
      </c>
      <c r="U2134" t="s">
        <v>164</v>
      </c>
      <c r="V2134" s="17">
        <v>43956</v>
      </c>
      <c r="W2134" t="s">
        <v>0</v>
      </c>
      <c r="X2134">
        <v>14</v>
      </c>
      <c r="Y2134">
        <v>14</v>
      </c>
      <c r="Z2134" t="s">
        <v>163</v>
      </c>
      <c r="AA2134" t="s">
        <v>162</v>
      </c>
    </row>
    <row r="2135" spans="1:27" x14ac:dyDescent="0.2">
      <c r="A2135">
        <v>2133</v>
      </c>
      <c r="B2135" t="s">
        <v>0</v>
      </c>
      <c r="C2135" t="s">
        <v>1438</v>
      </c>
      <c r="D2135" t="s">
        <v>164</v>
      </c>
      <c r="E2135">
        <v>51.659300000000002</v>
      </c>
      <c r="F2135">
        <v>-118.47150000000001</v>
      </c>
      <c r="G2135">
        <v>2009</v>
      </c>
      <c r="H2135">
        <v>7</v>
      </c>
      <c r="I2135">
        <v>27</v>
      </c>
      <c r="J2135" s="17">
        <v>40021</v>
      </c>
      <c r="M2135" t="s">
        <v>1271</v>
      </c>
      <c r="N2135">
        <v>285</v>
      </c>
      <c r="O2135" t="s">
        <v>167</v>
      </c>
      <c r="P2135" t="s">
        <v>164</v>
      </c>
      <c r="Q2135" t="s">
        <v>166</v>
      </c>
      <c r="R2135" t="s">
        <v>164</v>
      </c>
      <c r="S2135" t="s">
        <v>1437</v>
      </c>
      <c r="T2135" t="s">
        <v>164</v>
      </c>
      <c r="U2135" t="s">
        <v>164</v>
      </c>
      <c r="V2135" s="17">
        <v>43956</v>
      </c>
      <c r="W2135" t="s">
        <v>0</v>
      </c>
      <c r="X2135">
        <v>14</v>
      </c>
      <c r="Y2135">
        <v>14</v>
      </c>
      <c r="Z2135" t="s">
        <v>163</v>
      </c>
      <c r="AA2135" t="s">
        <v>162</v>
      </c>
    </row>
    <row r="2136" spans="1:27" x14ac:dyDescent="0.2">
      <c r="A2136">
        <v>2134</v>
      </c>
      <c r="B2136" t="s">
        <v>0</v>
      </c>
      <c r="C2136" t="s">
        <v>1436</v>
      </c>
      <c r="D2136" t="s">
        <v>164</v>
      </c>
      <c r="E2136">
        <v>52.386699999999898</v>
      </c>
      <c r="F2136">
        <v>-122.8934</v>
      </c>
      <c r="G2136">
        <v>2010</v>
      </c>
      <c r="H2136">
        <v>7</v>
      </c>
      <c r="I2136">
        <v>27</v>
      </c>
      <c r="J2136" s="17">
        <v>40386</v>
      </c>
      <c r="M2136" t="s">
        <v>427</v>
      </c>
      <c r="N2136">
        <v>602.5</v>
      </c>
      <c r="O2136" t="s">
        <v>167</v>
      </c>
      <c r="P2136" t="s">
        <v>164</v>
      </c>
      <c r="Q2136" t="s">
        <v>166</v>
      </c>
      <c r="R2136" t="s">
        <v>164</v>
      </c>
      <c r="S2136" t="s">
        <v>1435</v>
      </c>
      <c r="T2136" t="s">
        <v>164</v>
      </c>
      <c r="U2136" t="s">
        <v>164</v>
      </c>
      <c r="V2136" s="17">
        <v>43956</v>
      </c>
      <c r="W2136" t="s">
        <v>0</v>
      </c>
      <c r="X2136">
        <v>14</v>
      </c>
      <c r="Y2136">
        <v>14</v>
      </c>
      <c r="Z2136" t="s">
        <v>163</v>
      </c>
      <c r="AA2136" t="s">
        <v>162</v>
      </c>
    </row>
    <row r="2137" spans="1:27" x14ac:dyDescent="0.2">
      <c r="A2137">
        <v>2135</v>
      </c>
      <c r="B2137" t="s">
        <v>0</v>
      </c>
      <c r="C2137" t="s">
        <v>1434</v>
      </c>
      <c r="D2137" t="s">
        <v>164</v>
      </c>
      <c r="E2137">
        <v>52.3539999999999</v>
      </c>
      <c r="F2137">
        <v>-122.73050000000001</v>
      </c>
      <c r="G2137">
        <v>2010</v>
      </c>
      <c r="H2137">
        <v>7</v>
      </c>
      <c r="I2137">
        <v>27</v>
      </c>
      <c r="J2137" s="17">
        <v>40386</v>
      </c>
      <c r="M2137" t="s">
        <v>427</v>
      </c>
      <c r="N2137">
        <v>7437.6999999999898</v>
      </c>
      <c r="O2137" t="s">
        <v>167</v>
      </c>
      <c r="P2137" t="s">
        <v>164</v>
      </c>
      <c r="Q2137" t="s">
        <v>166</v>
      </c>
      <c r="R2137" t="s">
        <v>164</v>
      </c>
      <c r="S2137" t="s">
        <v>1433</v>
      </c>
      <c r="T2137" t="s">
        <v>164</v>
      </c>
      <c r="U2137" t="s">
        <v>164</v>
      </c>
      <c r="V2137" s="17">
        <v>43956</v>
      </c>
      <c r="W2137" t="s">
        <v>0</v>
      </c>
      <c r="X2137">
        <v>14</v>
      </c>
      <c r="Y2137">
        <v>14</v>
      </c>
      <c r="Z2137" t="s">
        <v>163</v>
      </c>
      <c r="AA2137" t="s">
        <v>162</v>
      </c>
    </row>
    <row r="2138" spans="1:27" x14ac:dyDescent="0.2">
      <c r="A2138">
        <v>2136</v>
      </c>
      <c r="B2138" t="s">
        <v>0</v>
      </c>
      <c r="C2138" t="s">
        <v>1432</v>
      </c>
      <c r="D2138" t="s">
        <v>164</v>
      </c>
      <c r="E2138">
        <v>52.359099999999899</v>
      </c>
      <c r="F2138">
        <v>-122.956999999999</v>
      </c>
      <c r="G2138">
        <v>2010</v>
      </c>
      <c r="H2138">
        <v>7</v>
      </c>
      <c r="I2138">
        <v>27</v>
      </c>
      <c r="J2138" s="17">
        <v>40386</v>
      </c>
      <c r="M2138" t="s">
        <v>427</v>
      </c>
      <c r="N2138">
        <v>1993.8</v>
      </c>
      <c r="O2138" t="s">
        <v>167</v>
      </c>
      <c r="P2138" t="s">
        <v>164</v>
      </c>
      <c r="Q2138" t="s">
        <v>166</v>
      </c>
      <c r="R2138" t="s">
        <v>164</v>
      </c>
      <c r="S2138" t="s">
        <v>1431</v>
      </c>
      <c r="T2138" t="s">
        <v>164</v>
      </c>
      <c r="U2138" t="s">
        <v>164</v>
      </c>
      <c r="V2138" s="17">
        <v>43956</v>
      </c>
      <c r="W2138" t="s">
        <v>0</v>
      </c>
      <c r="X2138">
        <v>14</v>
      </c>
      <c r="Y2138">
        <v>14</v>
      </c>
      <c r="Z2138" t="s">
        <v>163</v>
      </c>
      <c r="AA2138" t="s">
        <v>162</v>
      </c>
    </row>
    <row r="2139" spans="1:27" x14ac:dyDescent="0.2">
      <c r="A2139">
        <v>2137</v>
      </c>
      <c r="B2139" t="s">
        <v>0</v>
      </c>
      <c r="C2139" t="s">
        <v>1430</v>
      </c>
      <c r="D2139" t="s">
        <v>164</v>
      </c>
      <c r="E2139">
        <v>52.332999999999899</v>
      </c>
      <c r="F2139">
        <v>-122.9632</v>
      </c>
      <c r="G2139">
        <v>2010</v>
      </c>
      <c r="H2139">
        <v>7</v>
      </c>
      <c r="I2139">
        <v>27</v>
      </c>
      <c r="J2139" s="17">
        <v>40386</v>
      </c>
      <c r="M2139" t="s">
        <v>427</v>
      </c>
      <c r="N2139">
        <v>350.8</v>
      </c>
      <c r="O2139" t="s">
        <v>167</v>
      </c>
      <c r="P2139" t="s">
        <v>164</v>
      </c>
      <c r="Q2139" t="s">
        <v>166</v>
      </c>
      <c r="R2139" t="s">
        <v>164</v>
      </c>
      <c r="S2139" t="s">
        <v>1429</v>
      </c>
      <c r="T2139" t="s">
        <v>164</v>
      </c>
      <c r="U2139" t="s">
        <v>164</v>
      </c>
      <c r="V2139" s="17">
        <v>43956</v>
      </c>
      <c r="W2139" t="s">
        <v>0</v>
      </c>
      <c r="X2139">
        <v>14</v>
      </c>
      <c r="Y2139">
        <v>14</v>
      </c>
      <c r="Z2139" t="s">
        <v>163</v>
      </c>
      <c r="AA2139" t="s">
        <v>162</v>
      </c>
    </row>
    <row r="2140" spans="1:27" x14ac:dyDescent="0.2">
      <c r="A2140">
        <v>2138</v>
      </c>
      <c r="B2140" t="s">
        <v>0</v>
      </c>
      <c r="C2140" t="s">
        <v>1428</v>
      </c>
      <c r="D2140" t="s">
        <v>164</v>
      </c>
      <c r="E2140">
        <v>53.507800000000003</v>
      </c>
      <c r="F2140">
        <v>-124.01430000000001</v>
      </c>
      <c r="G2140">
        <v>2010</v>
      </c>
      <c r="H2140">
        <v>7</v>
      </c>
      <c r="I2140">
        <v>27</v>
      </c>
      <c r="J2140" s="17">
        <v>40386</v>
      </c>
      <c r="M2140" t="s">
        <v>427</v>
      </c>
      <c r="N2140">
        <v>401</v>
      </c>
      <c r="O2140" t="s">
        <v>167</v>
      </c>
      <c r="P2140" t="s">
        <v>164</v>
      </c>
      <c r="Q2140" t="s">
        <v>166</v>
      </c>
      <c r="R2140" t="s">
        <v>164</v>
      </c>
      <c r="S2140" t="s">
        <v>1427</v>
      </c>
      <c r="T2140" t="s">
        <v>164</v>
      </c>
      <c r="U2140" t="s">
        <v>164</v>
      </c>
      <c r="V2140" s="17">
        <v>43956</v>
      </c>
      <c r="W2140" t="s">
        <v>0</v>
      </c>
      <c r="X2140">
        <v>14</v>
      </c>
      <c r="Y2140">
        <v>14</v>
      </c>
      <c r="Z2140" t="s">
        <v>163</v>
      </c>
      <c r="AA2140" t="s">
        <v>162</v>
      </c>
    </row>
    <row r="2141" spans="1:27" x14ac:dyDescent="0.2">
      <c r="A2141">
        <v>2139</v>
      </c>
      <c r="B2141" t="s">
        <v>0</v>
      </c>
      <c r="C2141" t="s">
        <v>1426</v>
      </c>
      <c r="D2141" t="s">
        <v>164</v>
      </c>
      <c r="E2141">
        <v>53.0369999999999</v>
      </c>
      <c r="F2141">
        <v>-124.968999999999</v>
      </c>
      <c r="G2141">
        <v>2010</v>
      </c>
      <c r="H2141">
        <v>7</v>
      </c>
      <c r="I2141">
        <v>28</v>
      </c>
      <c r="J2141" s="17">
        <v>40387</v>
      </c>
      <c r="M2141" t="s">
        <v>427</v>
      </c>
      <c r="N2141">
        <v>13087</v>
      </c>
      <c r="O2141" t="s">
        <v>167</v>
      </c>
      <c r="P2141" t="s">
        <v>164</v>
      </c>
      <c r="Q2141" t="s">
        <v>166</v>
      </c>
      <c r="R2141" t="s">
        <v>164</v>
      </c>
      <c r="S2141" t="s">
        <v>1425</v>
      </c>
      <c r="T2141" t="s">
        <v>164</v>
      </c>
      <c r="U2141" t="s">
        <v>164</v>
      </c>
      <c r="V2141" s="17">
        <v>43956</v>
      </c>
      <c r="W2141" t="s">
        <v>0</v>
      </c>
      <c r="X2141">
        <v>14</v>
      </c>
      <c r="Y2141">
        <v>14</v>
      </c>
      <c r="Z2141" t="s">
        <v>163</v>
      </c>
      <c r="AA2141" t="s">
        <v>162</v>
      </c>
    </row>
    <row r="2142" spans="1:27" x14ac:dyDescent="0.2">
      <c r="A2142">
        <v>2140</v>
      </c>
      <c r="B2142" t="s">
        <v>0</v>
      </c>
      <c r="C2142" t="s">
        <v>1424</v>
      </c>
      <c r="D2142" t="s">
        <v>164</v>
      </c>
      <c r="E2142">
        <v>53.082500000000003</v>
      </c>
      <c r="F2142">
        <v>-124.680899999999</v>
      </c>
      <c r="G2142">
        <v>2010</v>
      </c>
      <c r="H2142">
        <v>7</v>
      </c>
      <c r="I2142">
        <v>8</v>
      </c>
      <c r="J2142" s="17">
        <v>40367</v>
      </c>
      <c r="M2142" t="s">
        <v>427</v>
      </c>
      <c r="N2142">
        <v>445.39999999999901</v>
      </c>
      <c r="O2142" t="s">
        <v>167</v>
      </c>
      <c r="P2142" t="s">
        <v>164</v>
      </c>
      <c r="Q2142" t="s">
        <v>166</v>
      </c>
      <c r="R2142" t="s">
        <v>164</v>
      </c>
      <c r="S2142" t="s">
        <v>1423</v>
      </c>
      <c r="T2142" t="s">
        <v>164</v>
      </c>
      <c r="U2142" t="s">
        <v>164</v>
      </c>
      <c r="V2142" s="17">
        <v>43956</v>
      </c>
      <c r="W2142" t="s">
        <v>0</v>
      </c>
      <c r="X2142">
        <v>14</v>
      </c>
      <c r="Y2142">
        <v>14</v>
      </c>
      <c r="Z2142" t="s">
        <v>163</v>
      </c>
      <c r="AA2142" t="s">
        <v>162</v>
      </c>
    </row>
    <row r="2143" spans="1:27" x14ac:dyDescent="0.2">
      <c r="A2143">
        <v>2141</v>
      </c>
      <c r="B2143" t="s">
        <v>0</v>
      </c>
      <c r="C2143" t="s">
        <v>1422</v>
      </c>
      <c r="D2143" t="s">
        <v>164</v>
      </c>
      <c r="E2143">
        <v>53.274999999999899</v>
      </c>
      <c r="F2143">
        <v>-123.5783</v>
      </c>
      <c r="G2143">
        <v>2010</v>
      </c>
      <c r="H2143">
        <v>7</v>
      </c>
      <c r="I2143">
        <v>27</v>
      </c>
      <c r="J2143" s="17">
        <v>40386</v>
      </c>
      <c r="M2143" t="s">
        <v>427</v>
      </c>
      <c r="N2143">
        <v>1509</v>
      </c>
      <c r="O2143" t="s">
        <v>167</v>
      </c>
      <c r="P2143" t="s">
        <v>164</v>
      </c>
      <c r="Q2143" t="s">
        <v>166</v>
      </c>
      <c r="R2143" t="s">
        <v>164</v>
      </c>
      <c r="S2143" t="s">
        <v>1421</v>
      </c>
      <c r="T2143" t="s">
        <v>164</v>
      </c>
      <c r="U2143" t="s">
        <v>164</v>
      </c>
      <c r="V2143" s="17">
        <v>43956</v>
      </c>
      <c r="W2143" t="s">
        <v>0</v>
      </c>
      <c r="X2143">
        <v>14</v>
      </c>
      <c r="Y2143">
        <v>14</v>
      </c>
      <c r="Z2143" t="s">
        <v>163</v>
      </c>
      <c r="AA2143" t="s">
        <v>162</v>
      </c>
    </row>
    <row r="2144" spans="1:27" x14ac:dyDescent="0.2">
      <c r="A2144">
        <v>2142</v>
      </c>
      <c r="B2144" t="s">
        <v>0</v>
      </c>
      <c r="C2144" t="s">
        <v>1420</v>
      </c>
      <c r="D2144" t="s">
        <v>164</v>
      </c>
      <c r="E2144">
        <v>52.421100000000003</v>
      </c>
      <c r="F2144">
        <v>-122.8019</v>
      </c>
      <c r="G2144">
        <v>2010</v>
      </c>
      <c r="H2144">
        <v>7</v>
      </c>
      <c r="I2144">
        <v>27</v>
      </c>
      <c r="J2144" s="17">
        <v>40386</v>
      </c>
      <c r="M2144" t="s">
        <v>427</v>
      </c>
      <c r="N2144">
        <v>16167</v>
      </c>
      <c r="O2144" t="s">
        <v>167</v>
      </c>
      <c r="P2144" t="s">
        <v>164</v>
      </c>
      <c r="Q2144" t="s">
        <v>166</v>
      </c>
      <c r="R2144" t="s">
        <v>164</v>
      </c>
      <c r="S2144" t="s">
        <v>1419</v>
      </c>
      <c r="T2144" t="s">
        <v>164</v>
      </c>
      <c r="U2144" t="s">
        <v>164</v>
      </c>
      <c r="V2144" s="17">
        <v>43956</v>
      </c>
      <c r="W2144" t="s">
        <v>0</v>
      </c>
      <c r="X2144">
        <v>14</v>
      </c>
      <c r="Y2144">
        <v>14</v>
      </c>
      <c r="Z2144" t="s">
        <v>163</v>
      </c>
      <c r="AA2144" t="s">
        <v>162</v>
      </c>
    </row>
    <row r="2145" spans="1:27" x14ac:dyDescent="0.2">
      <c r="A2145">
        <v>2143</v>
      </c>
      <c r="B2145" t="s">
        <v>0</v>
      </c>
      <c r="C2145" t="s">
        <v>1418</v>
      </c>
      <c r="D2145" t="s">
        <v>164</v>
      </c>
      <c r="E2145">
        <v>52.408000000000001</v>
      </c>
      <c r="F2145">
        <v>-122.8601</v>
      </c>
      <c r="G2145">
        <v>2010</v>
      </c>
      <c r="H2145">
        <v>7</v>
      </c>
      <c r="I2145">
        <v>27</v>
      </c>
      <c r="J2145" s="17">
        <v>40386</v>
      </c>
      <c r="M2145" t="s">
        <v>427</v>
      </c>
      <c r="N2145">
        <v>1020</v>
      </c>
      <c r="O2145" t="s">
        <v>167</v>
      </c>
      <c r="P2145" t="s">
        <v>164</v>
      </c>
      <c r="Q2145" t="s">
        <v>166</v>
      </c>
      <c r="R2145" t="s">
        <v>164</v>
      </c>
      <c r="S2145" t="s">
        <v>1417</v>
      </c>
      <c r="T2145" t="s">
        <v>164</v>
      </c>
      <c r="U2145" t="s">
        <v>164</v>
      </c>
      <c r="V2145" s="17">
        <v>43956</v>
      </c>
      <c r="W2145" t="s">
        <v>0</v>
      </c>
      <c r="X2145">
        <v>14</v>
      </c>
      <c r="Y2145">
        <v>14</v>
      </c>
      <c r="Z2145" t="s">
        <v>163</v>
      </c>
      <c r="AA2145" t="s">
        <v>162</v>
      </c>
    </row>
    <row r="2146" spans="1:27" x14ac:dyDescent="0.2">
      <c r="A2146">
        <v>2144</v>
      </c>
      <c r="B2146" t="s">
        <v>0</v>
      </c>
      <c r="C2146" t="s">
        <v>1416</v>
      </c>
      <c r="D2146" t="s">
        <v>164</v>
      </c>
      <c r="E2146">
        <v>52.8033</v>
      </c>
      <c r="F2146">
        <v>-123.1174</v>
      </c>
      <c r="G2146">
        <v>2010</v>
      </c>
      <c r="H2146">
        <v>7</v>
      </c>
      <c r="I2146">
        <v>27</v>
      </c>
      <c r="J2146" s="17">
        <v>40386</v>
      </c>
      <c r="M2146" t="s">
        <v>427</v>
      </c>
      <c r="N2146">
        <v>2990</v>
      </c>
      <c r="O2146" t="s">
        <v>167</v>
      </c>
      <c r="P2146" t="s">
        <v>164</v>
      </c>
      <c r="Q2146" t="s">
        <v>166</v>
      </c>
      <c r="R2146" t="s">
        <v>164</v>
      </c>
      <c r="S2146" t="s">
        <v>1415</v>
      </c>
      <c r="T2146" t="s">
        <v>164</v>
      </c>
      <c r="U2146" t="s">
        <v>164</v>
      </c>
      <c r="V2146" s="17">
        <v>43956</v>
      </c>
      <c r="W2146" t="s">
        <v>0</v>
      </c>
      <c r="X2146">
        <v>14</v>
      </c>
      <c r="Y2146">
        <v>14</v>
      </c>
      <c r="Z2146" t="s">
        <v>163</v>
      </c>
      <c r="AA2146" t="s">
        <v>162</v>
      </c>
    </row>
    <row r="2147" spans="1:27" x14ac:dyDescent="0.2">
      <c r="A2147">
        <v>2145</v>
      </c>
      <c r="B2147" t="s">
        <v>0</v>
      </c>
      <c r="C2147" t="s">
        <v>1414</v>
      </c>
      <c r="D2147" t="s">
        <v>164</v>
      </c>
      <c r="E2147">
        <v>53.335700000000003</v>
      </c>
      <c r="F2147">
        <v>-123.5198</v>
      </c>
      <c r="G2147">
        <v>2010</v>
      </c>
      <c r="H2147">
        <v>7</v>
      </c>
      <c r="I2147">
        <v>27</v>
      </c>
      <c r="J2147" s="17">
        <v>40386</v>
      </c>
      <c r="M2147" t="s">
        <v>427</v>
      </c>
      <c r="N2147">
        <v>2500</v>
      </c>
      <c r="O2147" t="s">
        <v>167</v>
      </c>
      <c r="P2147" t="s">
        <v>164</v>
      </c>
      <c r="Q2147" t="s">
        <v>166</v>
      </c>
      <c r="R2147" t="s">
        <v>164</v>
      </c>
      <c r="S2147" t="s">
        <v>1413</v>
      </c>
      <c r="T2147" t="s">
        <v>164</v>
      </c>
      <c r="U2147" t="s">
        <v>164</v>
      </c>
      <c r="V2147" s="17">
        <v>43956</v>
      </c>
      <c r="W2147" t="s">
        <v>0</v>
      </c>
      <c r="X2147">
        <v>14</v>
      </c>
      <c r="Y2147">
        <v>14</v>
      </c>
      <c r="Z2147" t="s">
        <v>163</v>
      </c>
      <c r="AA2147" t="s">
        <v>162</v>
      </c>
    </row>
    <row r="2148" spans="1:27" x14ac:dyDescent="0.2">
      <c r="A2148">
        <v>2146</v>
      </c>
      <c r="B2148" t="s">
        <v>0</v>
      </c>
      <c r="C2148" t="s">
        <v>1412</v>
      </c>
      <c r="D2148" t="s">
        <v>164</v>
      </c>
      <c r="E2148">
        <v>53.343800000000002</v>
      </c>
      <c r="F2148">
        <v>-123.5505</v>
      </c>
      <c r="G2148">
        <v>2010</v>
      </c>
      <c r="H2148">
        <v>7</v>
      </c>
      <c r="I2148">
        <v>27</v>
      </c>
      <c r="J2148" s="17">
        <v>40386</v>
      </c>
      <c r="M2148" t="s">
        <v>427</v>
      </c>
      <c r="N2148">
        <v>30843.799999999901</v>
      </c>
      <c r="O2148" t="s">
        <v>167</v>
      </c>
      <c r="P2148" t="s">
        <v>164</v>
      </c>
      <c r="Q2148" t="s">
        <v>166</v>
      </c>
      <c r="R2148" t="s">
        <v>164</v>
      </c>
      <c r="S2148" t="s">
        <v>1411</v>
      </c>
      <c r="T2148" t="s">
        <v>164</v>
      </c>
      <c r="U2148" t="s">
        <v>164</v>
      </c>
      <c r="V2148" s="17">
        <v>43956</v>
      </c>
      <c r="W2148" t="s">
        <v>0</v>
      </c>
      <c r="X2148">
        <v>14</v>
      </c>
      <c r="Y2148">
        <v>14</v>
      </c>
      <c r="Z2148" t="s">
        <v>163</v>
      </c>
      <c r="AA2148" t="s">
        <v>162</v>
      </c>
    </row>
    <row r="2149" spans="1:27" x14ac:dyDescent="0.2">
      <c r="A2149">
        <v>2147</v>
      </c>
      <c r="B2149" t="s">
        <v>0</v>
      </c>
      <c r="C2149" t="s">
        <v>1410</v>
      </c>
      <c r="D2149" t="s">
        <v>164</v>
      </c>
      <c r="E2149">
        <v>53.261699999999898</v>
      </c>
      <c r="F2149">
        <v>-123.593</v>
      </c>
      <c r="G2149">
        <v>2010</v>
      </c>
      <c r="H2149">
        <v>7</v>
      </c>
      <c r="I2149">
        <v>27</v>
      </c>
      <c r="J2149" s="17">
        <v>40386</v>
      </c>
      <c r="M2149" t="s">
        <v>427</v>
      </c>
      <c r="N2149">
        <v>500</v>
      </c>
      <c r="O2149" t="s">
        <v>167</v>
      </c>
      <c r="P2149" t="s">
        <v>164</v>
      </c>
      <c r="Q2149" t="s">
        <v>166</v>
      </c>
      <c r="R2149" t="s">
        <v>164</v>
      </c>
      <c r="S2149" t="s">
        <v>1409</v>
      </c>
      <c r="T2149" t="s">
        <v>164</v>
      </c>
      <c r="U2149" t="s">
        <v>164</v>
      </c>
      <c r="V2149" s="17">
        <v>43956</v>
      </c>
      <c r="W2149" t="s">
        <v>0</v>
      </c>
      <c r="X2149">
        <v>14</v>
      </c>
      <c r="Y2149">
        <v>14</v>
      </c>
      <c r="Z2149" t="s">
        <v>163</v>
      </c>
      <c r="AA2149" t="s">
        <v>162</v>
      </c>
    </row>
    <row r="2150" spans="1:27" x14ac:dyDescent="0.2">
      <c r="A2150">
        <v>2148</v>
      </c>
      <c r="B2150" t="s">
        <v>0</v>
      </c>
      <c r="C2150" t="s">
        <v>1408</v>
      </c>
      <c r="D2150" t="s">
        <v>164</v>
      </c>
      <c r="E2150">
        <v>53.180300000000003</v>
      </c>
      <c r="F2150">
        <v>-123.5963</v>
      </c>
      <c r="G2150">
        <v>2010</v>
      </c>
      <c r="H2150">
        <v>7</v>
      </c>
      <c r="I2150">
        <v>27</v>
      </c>
      <c r="J2150" s="17">
        <v>40386</v>
      </c>
      <c r="M2150" t="s">
        <v>427</v>
      </c>
      <c r="N2150">
        <v>2449</v>
      </c>
      <c r="O2150" t="s">
        <v>167</v>
      </c>
      <c r="P2150" t="s">
        <v>164</v>
      </c>
      <c r="Q2150" t="s">
        <v>166</v>
      </c>
      <c r="R2150" t="s">
        <v>164</v>
      </c>
      <c r="S2150" t="s">
        <v>1407</v>
      </c>
      <c r="T2150" t="s">
        <v>164</v>
      </c>
      <c r="U2150" t="s">
        <v>164</v>
      </c>
      <c r="V2150" s="17">
        <v>43956</v>
      </c>
      <c r="W2150" t="s">
        <v>0</v>
      </c>
      <c r="X2150">
        <v>14</v>
      </c>
      <c r="Y2150">
        <v>14</v>
      </c>
      <c r="Z2150" t="s">
        <v>163</v>
      </c>
      <c r="AA2150" t="s">
        <v>162</v>
      </c>
    </row>
    <row r="2151" spans="1:27" x14ac:dyDescent="0.2">
      <c r="A2151">
        <v>2149</v>
      </c>
      <c r="B2151" t="s">
        <v>0</v>
      </c>
      <c r="C2151" t="s">
        <v>1406</v>
      </c>
      <c r="D2151" t="s">
        <v>164</v>
      </c>
      <c r="E2151">
        <v>52.7196</v>
      </c>
      <c r="F2151">
        <v>-123.3501</v>
      </c>
      <c r="G2151">
        <v>2010</v>
      </c>
      <c r="H2151">
        <v>7</v>
      </c>
      <c r="I2151">
        <v>27</v>
      </c>
      <c r="J2151" s="17">
        <v>40386</v>
      </c>
      <c r="M2151" t="s">
        <v>427</v>
      </c>
      <c r="N2151">
        <v>1710</v>
      </c>
      <c r="O2151" t="s">
        <v>167</v>
      </c>
      <c r="P2151" t="s">
        <v>164</v>
      </c>
      <c r="Q2151" t="s">
        <v>166</v>
      </c>
      <c r="R2151" t="s">
        <v>164</v>
      </c>
      <c r="S2151" t="s">
        <v>1405</v>
      </c>
      <c r="T2151" t="s">
        <v>164</v>
      </c>
      <c r="U2151" t="s">
        <v>164</v>
      </c>
      <c r="V2151" s="17">
        <v>43956</v>
      </c>
      <c r="W2151" t="s">
        <v>0</v>
      </c>
      <c r="X2151">
        <v>14</v>
      </c>
      <c r="Y2151">
        <v>14</v>
      </c>
      <c r="Z2151" t="s">
        <v>163</v>
      </c>
      <c r="AA2151" t="s">
        <v>162</v>
      </c>
    </row>
    <row r="2152" spans="1:27" x14ac:dyDescent="0.2">
      <c r="A2152">
        <v>2150</v>
      </c>
      <c r="B2152" t="s">
        <v>0</v>
      </c>
      <c r="C2152" t="s">
        <v>1404</v>
      </c>
      <c r="D2152" t="s">
        <v>164</v>
      </c>
      <c r="E2152">
        <v>52.399299999999897</v>
      </c>
      <c r="F2152">
        <v>-122.6751</v>
      </c>
      <c r="G2152">
        <v>2010</v>
      </c>
      <c r="H2152">
        <v>7</v>
      </c>
      <c r="I2152">
        <v>27</v>
      </c>
      <c r="J2152" s="17">
        <v>40386</v>
      </c>
      <c r="M2152" t="s">
        <v>427</v>
      </c>
      <c r="N2152">
        <v>767</v>
      </c>
      <c r="O2152" t="s">
        <v>167</v>
      </c>
      <c r="P2152" t="s">
        <v>164</v>
      </c>
      <c r="Q2152" t="s">
        <v>166</v>
      </c>
      <c r="R2152" t="s">
        <v>164</v>
      </c>
      <c r="S2152" t="s">
        <v>1403</v>
      </c>
      <c r="T2152" t="s">
        <v>164</v>
      </c>
      <c r="U2152" t="s">
        <v>164</v>
      </c>
      <c r="V2152" s="17">
        <v>43956</v>
      </c>
      <c r="W2152" t="s">
        <v>0</v>
      </c>
      <c r="X2152">
        <v>14</v>
      </c>
      <c r="Y2152">
        <v>14</v>
      </c>
      <c r="Z2152" t="s">
        <v>163</v>
      </c>
      <c r="AA2152" t="s">
        <v>162</v>
      </c>
    </row>
    <row r="2153" spans="1:27" x14ac:dyDescent="0.2">
      <c r="A2153">
        <v>2151</v>
      </c>
      <c r="B2153" t="s">
        <v>0</v>
      </c>
      <c r="C2153" t="s">
        <v>1402</v>
      </c>
      <c r="D2153" t="s">
        <v>164</v>
      </c>
      <c r="E2153">
        <v>53.07</v>
      </c>
      <c r="F2153">
        <v>-125.875</v>
      </c>
      <c r="G2153">
        <v>2010</v>
      </c>
      <c r="H2153">
        <v>8</v>
      </c>
      <c r="I2153">
        <v>3</v>
      </c>
      <c r="J2153" s="17">
        <v>40393</v>
      </c>
      <c r="M2153" t="s">
        <v>427</v>
      </c>
      <c r="N2153">
        <v>439.39999999999901</v>
      </c>
      <c r="O2153" t="s">
        <v>167</v>
      </c>
      <c r="P2153" t="s">
        <v>164</v>
      </c>
      <c r="Q2153" t="s">
        <v>166</v>
      </c>
      <c r="R2153" t="s">
        <v>164</v>
      </c>
      <c r="S2153" t="s">
        <v>1401</v>
      </c>
      <c r="T2153" t="s">
        <v>164</v>
      </c>
      <c r="U2153" t="s">
        <v>164</v>
      </c>
      <c r="V2153" s="17">
        <v>43956</v>
      </c>
      <c r="W2153" t="s">
        <v>0</v>
      </c>
      <c r="X2153">
        <v>14</v>
      </c>
      <c r="Y2153">
        <v>14</v>
      </c>
      <c r="Z2153" t="s">
        <v>163</v>
      </c>
      <c r="AA2153" t="s">
        <v>162</v>
      </c>
    </row>
    <row r="2154" spans="1:27" x14ac:dyDescent="0.2">
      <c r="A2154">
        <v>2152</v>
      </c>
      <c r="B2154" t="s">
        <v>0</v>
      </c>
      <c r="C2154" t="s">
        <v>1400</v>
      </c>
      <c r="D2154" t="s">
        <v>164</v>
      </c>
      <c r="E2154">
        <v>53.337600000000002</v>
      </c>
      <c r="F2154">
        <v>-124.0245</v>
      </c>
      <c r="G2154">
        <v>2010</v>
      </c>
      <c r="H2154">
        <v>7</v>
      </c>
      <c r="I2154">
        <v>28</v>
      </c>
      <c r="J2154" s="17">
        <v>40387</v>
      </c>
      <c r="M2154" t="s">
        <v>427</v>
      </c>
      <c r="N2154">
        <v>2273</v>
      </c>
      <c r="O2154" t="s">
        <v>167</v>
      </c>
      <c r="P2154" t="s">
        <v>164</v>
      </c>
      <c r="Q2154" t="s">
        <v>166</v>
      </c>
      <c r="R2154" t="s">
        <v>164</v>
      </c>
      <c r="S2154" t="s">
        <v>1399</v>
      </c>
      <c r="T2154" t="s">
        <v>164</v>
      </c>
      <c r="U2154" t="s">
        <v>164</v>
      </c>
      <c r="V2154" s="17">
        <v>43956</v>
      </c>
      <c r="W2154" t="s">
        <v>0</v>
      </c>
      <c r="X2154">
        <v>14</v>
      </c>
      <c r="Y2154">
        <v>14</v>
      </c>
      <c r="Z2154" t="s">
        <v>163</v>
      </c>
      <c r="AA2154" t="s">
        <v>162</v>
      </c>
    </row>
    <row r="2155" spans="1:27" x14ac:dyDescent="0.2">
      <c r="A2155">
        <v>2153</v>
      </c>
      <c r="B2155" t="s">
        <v>0</v>
      </c>
      <c r="C2155" t="s">
        <v>1398</v>
      </c>
      <c r="D2155" t="s">
        <v>164</v>
      </c>
      <c r="E2155">
        <v>53.1404</v>
      </c>
      <c r="F2155">
        <v>-124.29340000000001</v>
      </c>
      <c r="G2155">
        <v>2009</v>
      </c>
      <c r="H2155">
        <v>7</v>
      </c>
      <c r="I2155">
        <v>31</v>
      </c>
      <c r="J2155" s="17">
        <v>40025</v>
      </c>
      <c r="M2155" t="s">
        <v>1271</v>
      </c>
      <c r="N2155">
        <v>6618</v>
      </c>
      <c r="O2155" t="s">
        <v>167</v>
      </c>
      <c r="P2155" t="s">
        <v>164</v>
      </c>
      <c r="Q2155" t="s">
        <v>166</v>
      </c>
      <c r="R2155" t="s">
        <v>164</v>
      </c>
      <c r="S2155" t="s">
        <v>1397</v>
      </c>
      <c r="T2155" t="s">
        <v>164</v>
      </c>
      <c r="U2155" t="s">
        <v>164</v>
      </c>
      <c r="V2155" s="17">
        <v>43956</v>
      </c>
      <c r="W2155" t="s">
        <v>0</v>
      </c>
      <c r="X2155">
        <v>14</v>
      </c>
      <c r="Y2155">
        <v>14</v>
      </c>
      <c r="Z2155" t="s">
        <v>163</v>
      </c>
      <c r="AA2155" t="s">
        <v>162</v>
      </c>
    </row>
    <row r="2156" spans="1:27" x14ac:dyDescent="0.2">
      <c r="A2156">
        <v>2154</v>
      </c>
      <c r="B2156" t="s">
        <v>0</v>
      </c>
      <c r="C2156" t="s">
        <v>1396</v>
      </c>
      <c r="D2156" t="s">
        <v>164</v>
      </c>
      <c r="E2156">
        <v>53.198500000000003</v>
      </c>
      <c r="F2156">
        <v>-125.59</v>
      </c>
      <c r="G2156">
        <v>2012</v>
      </c>
      <c r="H2156">
        <v>8</v>
      </c>
      <c r="I2156">
        <v>20</v>
      </c>
      <c r="J2156" s="17">
        <v>41141</v>
      </c>
      <c r="M2156" t="s">
        <v>427</v>
      </c>
      <c r="N2156">
        <v>7450</v>
      </c>
      <c r="O2156" t="s">
        <v>167</v>
      </c>
      <c r="P2156" t="s">
        <v>164</v>
      </c>
      <c r="Q2156" t="s">
        <v>166</v>
      </c>
      <c r="R2156" t="s">
        <v>164</v>
      </c>
      <c r="S2156" t="s">
        <v>1395</v>
      </c>
      <c r="T2156" t="s">
        <v>164</v>
      </c>
      <c r="U2156" t="s">
        <v>164</v>
      </c>
      <c r="V2156" s="17">
        <v>43956</v>
      </c>
      <c r="W2156" t="s">
        <v>0</v>
      </c>
      <c r="X2156">
        <v>14</v>
      </c>
      <c r="Y2156">
        <v>14</v>
      </c>
      <c r="Z2156" t="s">
        <v>163</v>
      </c>
      <c r="AA2156" t="s">
        <v>162</v>
      </c>
    </row>
    <row r="2157" spans="1:27" x14ac:dyDescent="0.2">
      <c r="A2157">
        <v>2155</v>
      </c>
      <c r="B2157" t="s">
        <v>0</v>
      </c>
      <c r="C2157" t="s">
        <v>1394</v>
      </c>
      <c r="D2157" t="s">
        <v>164</v>
      </c>
      <c r="E2157">
        <v>52.748199999999898</v>
      </c>
      <c r="F2157">
        <v>-125.0608</v>
      </c>
      <c r="G2157">
        <v>2008</v>
      </c>
      <c r="H2157">
        <v>7</v>
      </c>
      <c r="I2157">
        <v>1</v>
      </c>
      <c r="J2157" s="17">
        <v>39630</v>
      </c>
      <c r="M2157" t="s">
        <v>1271</v>
      </c>
      <c r="N2157">
        <v>274</v>
      </c>
      <c r="O2157" t="s">
        <v>167</v>
      </c>
      <c r="P2157" t="s">
        <v>164</v>
      </c>
      <c r="Q2157" t="s">
        <v>166</v>
      </c>
      <c r="R2157" t="s">
        <v>164</v>
      </c>
      <c r="S2157" t="s">
        <v>1393</v>
      </c>
      <c r="T2157" t="s">
        <v>164</v>
      </c>
      <c r="U2157" t="s">
        <v>164</v>
      </c>
      <c r="V2157" s="17">
        <v>43956</v>
      </c>
      <c r="W2157" t="s">
        <v>0</v>
      </c>
      <c r="X2157">
        <v>14</v>
      </c>
      <c r="Y2157">
        <v>14</v>
      </c>
      <c r="Z2157" t="s">
        <v>163</v>
      </c>
      <c r="AA2157" t="s">
        <v>162</v>
      </c>
    </row>
    <row r="2158" spans="1:27" x14ac:dyDescent="0.2">
      <c r="A2158">
        <v>2156</v>
      </c>
      <c r="B2158" t="s">
        <v>0</v>
      </c>
      <c r="C2158" t="s">
        <v>1392</v>
      </c>
      <c r="D2158" t="s">
        <v>164</v>
      </c>
      <c r="E2158">
        <v>52.6816999999999</v>
      </c>
      <c r="F2158">
        <v>-125.0633</v>
      </c>
      <c r="G2158">
        <v>2010</v>
      </c>
      <c r="H2158">
        <v>7</v>
      </c>
      <c r="I2158">
        <v>31</v>
      </c>
      <c r="J2158" s="17">
        <v>40390</v>
      </c>
      <c r="M2158" t="s">
        <v>427</v>
      </c>
      <c r="N2158">
        <v>6034.6</v>
      </c>
      <c r="O2158" t="s">
        <v>167</v>
      </c>
      <c r="P2158" t="s">
        <v>164</v>
      </c>
      <c r="Q2158" t="s">
        <v>166</v>
      </c>
      <c r="R2158" t="s">
        <v>164</v>
      </c>
      <c r="S2158" t="s">
        <v>1391</v>
      </c>
      <c r="T2158" t="s">
        <v>164</v>
      </c>
      <c r="U2158" t="s">
        <v>164</v>
      </c>
      <c r="V2158" s="17">
        <v>43956</v>
      </c>
      <c r="W2158" t="s">
        <v>0</v>
      </c>
      <c r="X2158">
        <v>14</v>
      </c>
      <c r="Y2158">
        <v>14</v>
      </c>
      <c r="Z2158" t="s">
        <v>163</v>
      </c>
      <c r="AA2158" t="s">
        <v>162</v>
      </c>
    </row>
    <row r="2159" spans="1:27" x14ac:dyDescent="0.2">
      <c r="A2159">
        <v>2157</v>
      </c>
      <c r="B2159" t="s">
        <v>0</v>
      </c>
      <c r="C2159" t="s">
        <v>1390</v>
      </c>
      <c r="D2159" t="s">
        <v>164</v>
      </c>
      <c r="E2159">
        <v>52.551699999999897</v>
      </c>
      <c r="F2159">
        <v>-125.7867</v>
      </c>
      <c r="G2159">
        <v>2010</v>
      </c>
      <c r="H2159">
        <v>7</v>
      </c>
      <c r="I2159">
        <v>31</v>
      </c>
      <c r="J2159" s="17">
        <v>40390</v>
      </c>
      <c r="M2159" t="s">
        <v>427</v>
      </c>
      <c r="N2159">
        <v>3086</v>
      </c>
      <c r="O2159" t="s">
        <v>167</v>
      </c>
      <c r="P2159" t="s">
        <v>164</v>
      </c>
      <c r="Q2159" t="s">
        <v>166</v>
      </c>
      <c r="R2159" t="s">
        <v>164</v>
      </c>
      <c r="S2159" t="s">
        <v>1389</v>
      </c>
      <c r="T2159" t="s">
        <v>164</v>
      </c>
      <c r="U2159" t="s">
        <v>164</v>
      </c>
      <c r="V2159" s="17">
        <v>43956</v>
      </c>
      <c r="W2159" t="s">
        <v>0</v>
      </c>
      <c r="X2159">
        <v>14</v>
      </c>
      <c r="Y2159">
        <v>14</v>
      </c>
      <c r="Z2159" t="s">
        <v>163</v>
      </c>
      <c r="AA2159" t="s">
        <v>162</v>
      </c>
    </row>
    <row r="2160" spans="1:27" x14ac:dyDescent="0.2">
      <c r="A2160">
        <v>2158</v>
      </c>
      <c r="B2160" t="s">
        <v>0</v>
      </c>
      <c r="C2160" t="s">
        <v>1388</v>
      </c>
      <c r="D2160" t="s">
        <v>164</v>
      </c>
      <c r="E2160">
        <v>52.675199999999897</v>
      </c>
      <c r="F2160">
        <v>-125.0347</v>
      </c>
      <c r="G2160">
        <v>2010</v>
      </c>
      <c r="H2160">
        <v>7</v>
      </c>
      <c r="I2160">
        <v>31</v>
      </c>
      <c r="J2160" s="17">
        <v>40390</v>
      </c>
      <c r="M2160" t="s">
        <v>427</v>
      </c>
      <c r="N2160">
        <v>6033.8999999999896</v>
      </c>
      <c r="O2160" t="s">
        <v>167</v>
      </c>
      <c r="P2160" t="s">
        <v>164</v>
      </c>
      <c r="Q2160" t="s">
        <v>166</v>
      </c>
      <c r="R2160" t="s">
        <v>164</v>
      </c>
      <c r="S2160" t="s">
        <v>1387</v>
      </c>
      <c r="T2160" t="s">
        <v>164</v>
      </c>
      <c r="U2160" t="s">
        <v>164</v>
      </c>
      <c r="V2160" s="17">
        <v>43956</v>
      </c>
      <c r="W2160" t="s">
        <v>0</v>
      </c>
      <c r="X2160">
        <v>14</v>
      </c>
      <c r="Y2160">
        <v>14</v>
      </c>
      <c r="Z2160" t="s">
        <v>163</v>
      </c>
      <c r="AA2160" t="s">
        <v>162</v>
      </c>
    </row>
    <row r="2161" spans="1:27" x14ac:dyDescent="0.2">
      <c r="A2161">
        <v>2159</v>
      </c>
      <c r="B2161" t="s">
        <v>0</v>
      </c>
      <c r="C2161" t="s">
        <v>1386</v>
      </c>
      <c r="D2161" t="s">
        <v>164</v>
      </c>
      <c r="E2161">
        <v>53.065300000000001</v>
      </c>
      <c r="F2161">
        <v>-124.3027</v>
      </c>
      <c r="G2161">
        <v>2010</v>
      </c>
      <c r="H2161">
        <v>7</v>
      </c>
      <c r="I2161">
        <v>28</v>
      </c>
      <c r="J2161" s="17">
        <v>40387</v>
      </c>
      <c r="M2161" t="s">
        <v>427</v>
      </c>
      <c r="N2161">
        <v>304.8</v>
      </c>
      <c r="O2161" t="s">
        <v>167</v>
      </c>
      <c r="P2161" t="s">
        <v>164</v>
      </c>
      <c r="Q2161" t="s">
        <v>166</v>
      </c>
      <c r="R2161" t="s">
        <v>164</v>
      </c>
      <c r="S2161" t="s">
        <v>1385</v>
      </c>
      <c r="T2161" t="s">
        <v>164</v>
      </c>
      <c r="U2161" t="s">
        <v>164</v>
      </c>
      <c r="V2161" s="17">
        <v>43956</v>
      </c>
      <c r="W2161" t="s">
        <v>0</v>
      </c>
      <c r="X2161">
        <v>14</v>
      </c>
      <c r="Y2161">
        <v>14</v>
      </c>
      <c r="Z2161" t="s">
        <v>163</v>
      </c>
      <c r="AA2161" t="s">
        <v>162</v>
      </c>
    </row>
    <row r="2162" spans="1:27" x14ac:dyDescent="0.2">
      <c r="A2162">
        <v>2160</v>
      </c>
      <c r="B2162" t="s">
        <v>0</v>
      </c>
      <c r="C2162" t="s">
        <v>1384</v>
      </c>
      <c r="D2162" t="s">
        <v>164</v>
      </c>
      <c r="E2162">
        <v>52.678800000000003</v>
      </c>
      <c r="F2162">
        <v>-124.9783</v>
      </c>
      <c r="G2162">
        <v>2009</v>
      </c>
      <c r="H2162">
        <v>7</v>
      </c>
      <c r="I2162">
        <v>27</v>
      </c>
      <c r="J2162" s="17">
        <v>40021</v>
      </c>
      <c r="M2162" t="s">
        <v>1271</v>
      </c>
      <c r="N2162">
        <v>1738</v>
      </c>
      <c r="O2162" t="s">
        <v>167</v>
      </c>
      <c r="P2162" t="s">
        <v>164</v>
      </c>
      <c r="Q2162" t="s">
        <v>166</v>
      </c>
      <c r="R2162" t="s">
        <v>164</v>
      </c>
      <c r="S2162" t="s">
        <v>1383</v>
      </c>
      <c r="T2162" t="s">
        <v>164</v>
      </c>
      <c r="U2162" t="s">
        <v>164</v>
      </c>
      <c r="V2162" s="17">
        <v>43956</v>
      </c>
      <c r="W2162" t="s">
        <v>0</v>
      </c>
      <c r="X2162">
        <v>14</v>
      </c>
      <c r="Y2162">
        <v>14</v>
      </c>
      <c r="Z2162" t="s">
        <v>163</v>
      </c>
      <c r="AA2162" t="s">
        <v>162</v>
      </c>
    </row>
    <row r="2163" spans="1:27" x14ac:dyDescent="0.2">
      <c r="A2163">
        <v>2161</v>
      </c>
      <c r="B2163" t="s">
        <v>0</v>
      </c>
      <c r="C2163" t="s">
        <v>1382</v>
      </c>
      <c r="D2163" t="s">
        <v>164</v>
      </c>
      <c r="E2163">
        <v>52.551299999999898</v>
      </c>
      <c r="F2163">
        <v>-125.818299999999</v>
      </c>
      <c r="G2163">
        <v>2009</v>
      </c>
      <c r="H2163">
        <v>7</v>
      </c>
      <c r="I2163">
        <v>30</v>
      </c>
      <c r="J2163" s="17">
        <v>40024</v>
      </c>
      <c r="M2163" t="s">
        <v>1271</v>
      </c>
      <c r="N2163">
        <v>2826</v>
      </c>
      <c r="O2163" t="s">
        <v>167</v>
      </c>
      <c r="P2163" t="s">
        <v>164</v>
      </c>
      <c r="Q2163" t="s">
        <v>166</v>
      </c>
      <c r="R2163" t="s">
        <v>164</v>
      </c>
      <c r="S2163" t="s">
        <v>1381</v>
      </c>
      <c r="T2163" t="s">
        <v>164</v>
      </c>
      <c r="U2163" t="s">
        <v>164</v>
      </c>
      <c r="V2163" s="17">
        <v>43956</v>
      </c>
      <c r="W2163" t="s">
        <v>0</v>
      </c>
      <c r="X2163">
        <v>14</v>
      </c>
      <c r="Y2163">
        <v>14</v>
      </c>
      <c r="Z2163" t="s">
        <v>163</v>
      </c>
      <c r="AA2163" t="s">
        <v>162</v>
      </c>
    </row>
    <row r="2164" spans="1:27" x14ac:dyDescent="0.2">
      <c r="A2164">
        <v>2162</v>
      </c>
      <c r="B2164" t="s">
        <v>0</v>
      </c>
      <c r="C2164" t="s">
        <v>1380</v>
      </c>
      <c r="D2164" t="s">
        <v>164</v>
      </c>
      <c r="E2164">
        <v>52.686999999999898</v>
      </c>
      <c r="F2164">
        <v>-125.23180000000001</v>
      </c>
      <c r="G2164">
        <v>2009</v>
      </c>
      <c r="H2164">
        <v>7</v>
      </c>
      <c r="I2164">
        <v>30</v>
      </c>
      <c r="J2164" s="17">
        <v>40024</v>
      </c>
      <c r="M2164" t="s">
        <v>1271</v>
      </c>
      <c r="N2164">
        <v>452</v>
      </c>
      <c r="O2164" t="s">
        <v>167</v>
      </c>
      <c r="P2164" t="s">
        <v>164</v>
      </c>
      <c r="Q2164" t="s">
        <v>166</v>
      </c>
      <c r="R2164" t="s">
        <v>164</v>
      </c>
      <c r="S2164" t="s">
        <v>1379</v>
      </c>
      <c r="T2164" t="s">
        <v>164</v>
      </c>
      <c r="U2164" t="s">
        <v>164</v>
      </c>
      <c r="V2164" s="17">
        <v>43956</v>
      </c>
      <c r="W2164" t="s">
        <v>0</v>
      </c>
      <c r="X2164">
        <v>14</v>
      </c>
      <c r="Y2164">
        <v>14</v>
      </c>
      <c r="Z2164" t="s">
        <v>163</v>
      </c>
      <c r="AA2164" t="s">
        <v>162</v>
      </c>
    </row>
    <row r="2165" spans="1:27" x14ac:dyDescent="0.2">
      <c r="A2165">
        <v>2163</v>
      </c>
      <c r="B2165" t="s">
        <v>0</v>
      </c>
      <c r="C2165" t="s">
        <v>1378</v>
      </c>
      <c r="D2165" t="s">
        <v>164</v>
      </c>
      <c r="E2165">
        <v>51.979300000000002</v>
      </c>
      <c r="F2165">
        <v>-120.96380000000001</v>
      </c>
      <c r="G2165">
        <v>2009</v>
      </c>
      <c r="H2165">
        <v>8</v>
      </c>
      <c r="I2165">
        <v>8</v>
      </c>
      <c r="J2165" s="17">
        <v>40033</v>
      </c>
      <c r="M2165" t="s">
        <v>1271</v>
      </c>
      <c r="N2165">
        <v>560</v>
      </c>
      <c r="O2165" t="s">
        <v>167</v>
      </c>
      <c r="P2165" t="s">
        <v>164</v>
      </c>
      <c r="Q2165" t="s">
        <v>166</v>
      </c>
      <c r="R2165" t="s">
        <v>164</v>
      </c>
      <c r="S2165" t="s">
        <v>1377</v>
      </c>
      <c r="T2165" t="s">
        <v>164</v>
      </c>
      <c r="U2165" t="s">
        <v>164</v>
      </c>
      <c r="V2165" s="17">
        <v>43956</v>
      </c>
      <c r="W2165" t="s">
        <v>0</v>
      </c>
      <c r="X2165">
        <v>14</v>
      </c>
      <c r="Y2165">
        <v>14</v>
      </c>
      <c r="Z2165" t="s">
        <v>163</v>
      </c>
      <c r="AA2165" t="s">
        <v>162</v>
      </c>
    </row>
    <row r="2166" spans="1:27" x14ac:dyDescent="0.2">
      <c r="A2166">
        <v>2164</v>
      </c>
      <c r="B2166" t="s">
        <v>0</v>
      </c>
      <c r="C2166" t="s">
        <v>1376</v>
      </c>
      <c r="D2166" t="s">
        <v>164</v>
      </c>
      <c r="E2166">
        <v>52.134999999999899</v>
      </c>
      <c r="F2166">
        <v>-123.473299999999</v>
      </c>
      <c r="G2166">
        <v>2010</v>
      </c>
      <c r="H2166">
        <v>7</v>
      </c>
      <c r="I2166">
        <v>27</v>
      </c>
      <c r="J2166" s="17">
        <v>40386</v>
      </c>
      <c r="M2166" t="s">
        <v>427</v>
      </c>
      <c r="N2166">
        <v>5269.6</v>
      </c>
      <c r="O2166" t="s">
        <v>167</v>
      </c>
      <c r="P2166" t="s">
        <v>164</v>
      </c>
      <c r="Q2166" t="s">
        <v>166</v>
      </c>
      <c r="R2166" t="s">
        <v>164</v>
      </c>
      <c r="S2166" t="s">
        <v>1375</v>
      </c>
      <c r="T2166" t="s">
        <v>164</v>
      </c>
      <c r="U2166" t="s">
        <v>164</v>
      </c>
      <c r="V2166" s="17">
        <v>43956</v>
      </c>
      <c r="W2166" t="s">
        <v>0</v>
      </c>
      <c r="X2166">
        <v>14</v>
      </c>
      <c r="Y2166">
        <v>14</v>
      </c>
      <c r="Z2166" t="s">
        <v>163</v>
      </c>
      <c r="AA2166" t="s">
        <v>162</v>
      </c>
    </row>
    <row r="2167" spans="1:27" x14ac:dyDescent="0.2">
      <c r="A2167">
        <v>2165</v>
      </c>
      <c r="B2167" t="s">
        <v>0</v>
      </c>
      <c r="C2167" t="s">
        <v>1374</v>
      </c>
      <c r="D2167" t="s">
        <v>164</v>
      </c>
      <c r="E2167">
        <v>52.313299999999899</v>
      </c>
      <c r="F2167">
        <v>-123.428299999999</v>
      </c>
      <c r="G2167">
        <v>2010</v>
      </c>
      <c r="H2167">
        <v>7</v>
      </c>
      <c r="I2167">
        <v>27</v>
      </c>
      <c r="J2167" s="17">
        <v>40386</v>
      </c>
      <c r="M2167" t="s">
        <v>427</v>
      </c>
      <c r="N2167">
        <v>16236.6</v>
      </c>
      <c r="O2167" t="s">
        <v>167</v>
      </c>
      <c r="P2167" t="s">
        <v>164</v>
      </c>
      <c r="Q2167" t="s">
        <v>166</v>
      </c>
      <c r="R2167" t="s">
        <v>164</v>
      </c>
      <c r="S2167" t="s">
        <v>1373</v>
      </c>
      <c r="T2167" t="s">
        <v>164</v>
      </c>
      <c r="U2167" t="s">
        <v>164</v>
      </c>
      <c r="V2167" s="17">
        <v>43956</v>
      </c>
      <c r="W2167" t="s">
        <v>0</v>
      </c>
      <c r="X2167">
        <v>14</v>
      </c>
      <c r="Y2167">
        <v>14</v>
      </c>
      <c r="Z2167" t="s">
        <v>163</v>
      </c>
      <c r="AA2167" t="s">
        <v>162</v>
      </c>
    </row>
    <row r="2168" spans="1:27" x14ac:dyDescent="0.2">
      <c r="A2168">
        <v>2166</v>
      </c>
      <c r="B2168" t="s">
        <v>0</v>
      </c>
      <c r="C2168" t="s">
        <v>1372</v>
      </c>
      <c r="D2168" t="s">
        <v>164</v>
      </c>
      <c r="E2168">
        <v>52.060499999999898</v>
      </c>
      <c r="F2168">
        <v>-123.5018</v>
      </c>
      <c r="G2168">
        <v>2010</v>
      </c>
      <c r="H2168">
        <v>7</v>
      </c>
      <c r="I2168">
        <v>27</v>
      </c>
      <c r="J2168" s="17">
        <v>40386</v>
      </c>
      <c r="M2168" t="s">
        <v>427</v>
      </c>
      <c r="N2168">
        <v>11638.6</v>
      </c>
      <c r="O2168" t="s">
        <v>167</v>
      </c>
      <c r="P2168" t="s">
        <v>164</v>
      </c>
      <c r="Q2168" t="s">
        <v>166</v>
      </c>
      <c r="R2168" t="s">
        <v>164</v>
      </c>
      <c r="S2168" t="s">
        <v>1371</v>
      </c>
      <c r="T2168" t="s">
        <v>164</v>
      </c>
      <c r="U2168" t="s">
        <v>164</v>
      </c>
      <c r="V2168" s="17">
        <v>43956</v>
      </c>
      <c r="W2168" t="s">
        <v>0</v>
      </c>
      <c r="X2168">
        <v>14</v>
      </c>
      <c r="Y2168">
        <v>14</v>
      </c>
      <c r="Z2168" t="s">
        <v>163</v>
      </c>
      <c r="AA2168" t="s">
        <v>162</v>
      </c>
    </row>
    <row r="2169" spans="1:27" x14ac:dyDescent="0.2">
      <c r="A2169">
        <v>2167</v>
      </c>
      <c r="B2169" t="s">
        <v>0</v>
      </c>
      <c r="C2169" t="s">
        <v>1370</v>
      </c>
      <c r="D2169" t="s">
        <v>164</v>
      </c>
      <c r="E2169">
        <v>52.0352999999999</v>
      </c>
      <c r="F2169">
        <v>-123.6267</v>
      </c>
      <c r="G2169">
        <v>2010</v>
      </c>
      <c r="H2169">
        <v>7</v>
      </c>
      <c r="I2169">
        <v>27</v>
      </c>
      <c r="J2169" s="17">
        <v>40386</v>
      </c>
      <c r="M2169" t="s">
        <v>427</v>
      </c>
      <c r="N2169">
        <v>1589.5</v>
      </c>
      <c r="O2169" t="s">
        <v>167</v>
      </c>
      <c r="P2169" t="s">
        <v>164</v>
      </c>
      <c r="Q2169" t="s">
        <v>166</v>
      </c>
      <c r="R2169" t="s">
        <v>164</v>
      </c>
      <c r="S2169" t="s">
        <v>1369</v>
      </c>
      <c r="T2169" t="s">
        <v>164</v>
      </c>
      <c r="U2169" t="s">
        <v>164</v>
      </c>
      <c r="V2169" s="17">
        <v>43956</v>
      </c>
      <c r="W2169" t="s">
        <v>0</v>
      </c>
      <c r="X2169">
        <v>14</v>
      </c>
      <c r="Y2169">
        <v>14</v>
      </c>
      <c r="Z2169" t="s">
        <v>163</v>
      </c>
      <c r="AA2169" t="s">
        <v>162</v>
      </c>
    </row>
    <row r="2170" spans="1:27" x14ac:dyDescent="0.2">
      <c r="A2170">
        <v>2168</v>
      </c>
      <c r="B2170" t="s">
        <v>0</v>
      </c>
      <c r="C2170" t="s">
        <v>1368</v>
      </c>
      <c r="D2170" t="s">
        <v>164</v>
      </c>
      <c r="E2170">
        <v>51.8357999999999</v>
      </c>
      <c r="F2170">
        <v>-123.7955</v>
      </c>
      <c r="G2170">
        <v>2009</v>
      </c>
      <c r="H2170">
        <v>7</v>
      </c>
      <c r="I2170">
        <v>30</v>
      </c>
      <c r="J2170" s="17">
        <v>40024</v>
      </c>
      <c r="M2170" t="s">
        <v>1271</v>
      </c>
      <c r="N2170">
        <v>66571</v>
      </c>
      <c r="O2170" t="s">
        <v>167</v>
      </c>
      <c r="P2170" t="s">
        <v>164</v>
      </c>
      <c r="Q2170" t="s">
        <v>166</v>
      </c>
      <c r="R2170" t="s">
        <v>164</v>
      </c>
      <c r="S2170" t="s">
        <v>1367</v>
      </c>
      <c r="T2170" t="s">
        <v>164</v>
      </c>
      <c r="U2170" t="s">
        <v>164</v>
      </c>
      <c r="V2170" s="17">
        <v>43956</v>
      </c>
      <c r="W2170" t="s">
        <v>0</v>
      </c>
      <c r="X2170">
        <v>14</v>
      </c>
      <c r="Y2170">
        <v>14</v>
      </c>
      <c r="Z2170" t="s">
        <v>163</v>
      </c>
      <c r="AA2170" t="s">
        <v>162</v>
      </c>
    </row>
    <row r="2171" spans="1:27" x14ac:dyDescent="0.2">
      <c r="A2171">
        <v>2169</v>
      </c>
      <c r="B2171" t="s">
        <v>0</v>
      </c>
      <c r="C2171" t="s">
        <v>1366</v>
      </c>
      <c r="D2171" t="s">
        <v>164</v>
      </c>
      <c r="E2171">
        <v>51.625900000000001</v>
      </c>
      <c r="F2171">
        <v>-123.2088</v>
      </c>
      <c r="G2171">
        <v>2009</v>
      </c>
      <c r="H2171">
        <v>8</v>
      </c>
      <c r="I2171">
        <v>1</v>
      </c>
      <c r="J2171" s="17">
        <v>40026</v>
      </c>
      <c r="M2171" t="s">
        <v>1271</v>
      </c>
      <c r="N2171">
        <v>205</v>
      </c>
      <c r="O2171" t="s">
        <v>167</v>
      </c>
      <c r="P2171" t="s">
        <v>164</v>
      </c>
      <c r="Q2171" t="s">
        <v>166</v>
      </c>
      <c r="R2171" t="s">
        <v>164</v>
      </c>
      <c r="S2171" t="s">
        <v>1365</v>
      </c>
      <c r="T2171" t="s">
        <v>164</v>
      </c>
      <c r="U2171" t="s">
        <v>164</v>
      </c>
      <c r="V2171" s="17">
        <v>43956</v>
      </c>
      <c r="W2171" t="s">
        <v>0</v>
      </c>
      <c r="X2171">
        <v>14</v>
      </c>
      <c r="Y2171">
        <v>14</v>
      </c>
      <c r="Z2171" t="s">
        <v>163</v>
      </c>
      <c r="AA2171" t="s">
        <v>162</v>
      </c>
    </row>
    <row r="2172" spans="1:27" x14ac:dyDescent="0.2">
      <c r="A2172">
        <v>2170</v>
      </c>
      <c r="B2172" t="s">
        <v>0</v>
      </c>
      <c r="C2172" t="s">
        <v>1364</v>
      </c>
      <c r="D2172" t="s">
        <v>164</v>
      </c>
      <c r="E2172">
        <v>51.512500000000003</v>
      </c>
      <c r="F2172">
        <v>-122.7838</v>
      </c>
      <c r="G2172">
        <v>2009</v>
      </c>
      <c r="H2172">
        <v>9</v>
      </c>
      <c r="I2172">
        <v>22</v>
      </c>
      <c r="J2172" s="17">
        <v>40078</v>
      </c>
      <c r="M2172" t="s">
        <v>1271</v>
      </c>
      <c r="N2172">
        <v>405</v>
      </c>
      <c r="O2172" t="s">
        <v>167</v>
      </c>
      <c r="P2172" t="s">
        <v>164</v>
      </c>
      <c r="Q2172" t="s">
        <v>166</v>
      </c>
      <c r="R2172" t="s">
        <v>164</v>
      </c>
      <c r="S2172" t="s">
        <v>1363</v>
      </c>
      <c r="T2172" t="s">
        <v>164</v>
      </c>
      <c r="U2172" t="s">
        <v>164</v>
      </c>
      <c r="V2172" s="17">
        <v>43956</v>
      </c>
      <c r="W2172" t="s">
        <v>0</v>
      </c>
      <c r="X2172">
        <v>14</v>
      </c>
      <c r="Y2172">
        <v>14</v>
      </c>
      <c r="Z2172" t="s">
        <v>163</v>
      </c>
      <c r="AA2172" t="s">
        <v>162</v>
      </c>
    </row>
    <row r="2173" spans="1:27" x14ac:dyDescent="0.2">
      <c r="A2173">
        <v>2171</v>
      </c>
      <c r="B2173" t="s">
        <v>0</v>
      </c>
      <c r="C2173" t="s">
        <v>1362</v>
      </c>
      <c r="D2173" t="s">
        <v>164</v>
      </c>
      <c r="E2173">
        <v>52.331299999999899</v>
      </c>
      <c r="F2173">
        <v>-122.530199999999</v>
      </c>
      <c r="G2173">
        <v>2010</v>
      </c>
      <c r="H2173">
        <v>7</v>
      </c>
      <c r="I2173">
        <v>27</v>
      </c>
      <c r="J2173" s="17">
        <v>40386</v>
      </c>
      <c r="M2173" t="s">
        <v>427</v>
      </c>
      <c r="N2173">
        <v>560.6</v>
      </c>
      <c r="O2173" t="s">
        <v>167</v>
      </c>
      <c r="P2173" t="s">
        <v>164</v>
      </c>
      <c r="Q2173" t="s">
        <v>166</v>
      </c>
      <c r="R2173" t="s">
        <v>164</v>
      </c>
      <c r="S2173" t="s">
        <v>1361</v>
      </c>
      <c r="T2173" t="s">
        <v>164</v>
      </c>
      <c r="U2173" t="s">
        <v>164</v>
      </c>
      <c r="V2173" s="17">
        <v>43956</v>
      </c>
      <c r="W2173" t="s">
        <v>0</v>
      </c>
      <c r="X2173">
        <v>14</v>
      </c>
      <c r="Y2173">
        <v>14</v>
      </c>
      <c r="Z2173" t="s">
        <v>163</v>
      </c>
      <c r="AA2173" t="s">
        <v>162</v>
      </c>
    </row>
    <row r="2174" spans="1:27" x14ac:dyDescent="0.2">
      <c r="A2174">
        <v>2172</v>
      </c>
      <c r="B2174" t="s">
        <v>0</v>
      </c>
      <c r="C2174" t="s">
        <v>1360</v>
      </c>
      <c r="D2174" t="s">
        <v>164</v>
      </c>
      <c r="E2174">
        <v>52.286700000000003</v>
      </c>
      <c r="F2174">
        <v>-122.5596</v>
      </c>
      <c r="G2174">
        <v>2010</v>
      </c>
      <c r="H2174">
        <v>7</v>
      </c>
      <c r="I2174">
        <v>27</v>
      </c>
      <c r="J2174" s="17">
        <v>40386</v>
      </c>
      <c r="M2174" t="s">
        <v>427</v>
      </c>
      <c r="N2174">
        <v>1419.0999999999899</v>
      </c>
      <c r="O2174" t="s">
        <v>167</v>
      </c>
      <c r="P2174" t="s">
        <v>164</v>
      </c>
      <c r="Q2174" t="s">
        <v>166</v>
      </c>
      <c r="R2174" t="s">
        <v>164</v>
      </c>
      <c r="S2174" t="s">
        <v>1359</v>
      </c>
      <c r="T2174" t="s">
        <v>164</v>
      </c>
      <c r="U2174" t="s">
        <v>164</v>
      </c>
      <c r="V2174" s="17">
        <v>43956</v>
      </c>
      <c r="W2174" t="s">
        <v>0</v>
      </c>
      <c r="X2174">
        <v>14</v>
      </c>
      <c r="Y2174">
        <v>14</v>
      </c>
      <c r="Z2174" t="s">
        <v>163</v>
      </c>
      <c r="AA2174" t="s">
        <v>162</v>
      </c>
    </row>
    <row r="2175" spans="1:27" x14ac:dyDescent="0.2">
      <c r="A2175">
        <v>2173</v>
      </c>
      <c r="B2175" t="s">
        <v>0</v>
      </c>
      <c r="C2175" t="s">
        <v>1358</v>
      </c>
      <c r="D2175" t="s">
        <v>164</v>
      </c>
      <c r="E2175">
        <v>52.405999999999899</v>
      </c>
      <c r="F2175">
        <v>-122.515</v>
      </c>
      <c r="G2175">
        <v>2010</v>
      </c>
      <c r="H2175">
        <v>7</v>
      </c>
      <c r="I2175">
        <v>27</v>
      </c>
      <c r="J2175" s="17">
        <v>40386</v>
      </c>
      <c r="M2175" t="s">
        <v>427</v>
      </c>
      <c r="N2175">
        <v>640.70000000000005</v>
      </c>
      <c r="O2175" t="s">
        <v>167</v>
      </c>
      <c r="P2175" t="s">
        <v>164</v>
      </c>
      <c r="Q2175" t="s">
        <v>166</v>
      </c>
      <c r="R2175" t="s">
        <v>164</v>
      </c>
      <c r="S2175" t="s">
        <v>1357</v>
      </c>
      <c r="T2175" t="s">
        <v>164</v>
      </c>
      <c r="U2175" t="s">
        <v>164</v>
      </c>
      <c r="V2175" s="17">
        <v>43956</v>
      </c>
      <c r="W2175" t="s">
        <v>0</v>
      </c>
      <c r="X2175">
        <v>14</v>
      </c>
      <c r="Y2175">
        <v>14</v>
      </c>
      <c r="Z2175" t="s">
        <v>163</v>
      </c>
      <c r="AA2175" t="s">
        <v>162</v>
      </c>
    </row>
    <row r="2176" spans="1:27" x14ac:dyDescent="0.2">
      <c r="A2176">
        <v>2174</v>
      </c>
      <c r="B2176" t="s">
        <v>0</v>
      </c>
      <c r="C2176" t="s">
        <v>1356</v>
      </c>
      <c r="D2176" t="s">
        <v>164</v>
      </c>
      <c r="E2176">
        <v>52.135599999999897</v>
      </c>
      <c r="F2176">
        <v>-122.4162</v>
      </c>
      <c r="G2176">
        <v>2010</v>
      </c>
      <c r="H2176">
        <v>7</v>
      </c>
      <c r="I2176">
        <v>27</v>
      </c>
      <c r="J2176" s="17">
        <v>40386</v>
      </c>
      <c r="M2176" t="s">
        <v>427</v>
      </c>
      <c r="N2176">
        <v>15657.299999999899</v>
      </c>
      <c r="O2176" t="s">
        <v>167</v>
      </c>
      <c r="P2176" t="s">
        <v>164</v>
      </c>
      <c r="Q2176" t="s">
        <v>166</v>
      </c>
      <c r="R2176" t="s">
        <v>164</v>
      </c>
      <c r="S2176" t="s">
        <v>1355</v>
      </c>
      <c r="T2176" t="s">
        <v>164</v>
      </c>
      <c r="U2176" t="s">
        <v>164</v>
      </c>
      <c r="V2176" s="17">
        <v>43956</v>
      </c>
      <c r="W2176" t="s">
        <v>0</v>
      </c>
      <c r="X2176">
        <v>14</v>
      </c>
      <c r="Y2176">
        <v>14</v>
      </c>
      <c r="Z2176" t="s">
        <v>163</v>
      </c>
      <c r="AA2176" t="s">
        <v>162</v>
      </c>
    </row>
    <row r="2177" spans="1:27" x14ac:dyDescent="0.2">
      <c r="A2177">
        <v>2175</v>
      </c>
      <c r="B2177" t="s">
        <v>0</v>
      </c>
      <c r="C2177" t="s">
        <v>1354</v>
      </c>
      <c r="D2177" t="s">
        <v>164</v>
      </c>
      <c r="E2177">
        <v>52.259700000000002</v>
      </c>
      <c r="F2177">
        <v>-122.740799999999</v>
      </c>
      <c r="G2177">
        <v>2010</v>
      </c>
      <c r="H2177">
        <v>7</v>
      </c>
      <c r="I2177">
        <v>27</v>
      </c>
      <c r="J2177" s="17">
        <v>40386</v>
      </c>
      <c r="M2177" t="s">
        <v>427</v>
      </c>
      <c r="N2177">
        <v>3714.4</v>
      </c>
      <c r="O2177" t="s">
        <v>167</v>
      </c>
      <c r="P2177" t="s">
        <v>164</v>
      </c>
      <c r="Q2177" t="s">
        <v>166</v>
      </c>
      <c r="R2177" t="s">
        <v>164</v>
      </c>
      <c r="S2177" t="s">
        <v>1353</v>
      </c>
      <c r="T2177" t="s">
        <v>164</v>
      </c>
      <c r="U2177" t="s">
        <v>164</v>
      </c>
      <c r="V2177" s="17">
        <v>43956</v>
      </c>
      <c r="W2177" t="s">
        <v>0</v>
      </c>
      <c r="X2177">
        <v>14</v>
      </c>
      <c r="Y2177">
        <v>14</v>
      </c>
      <c r="Z2177" t="s">
        <v>163</v>
      </c>
      <c r="AA2177" t="s">
        <v>162</v>
      </c>
    </row>
    <row r="2178" spans="1:27" x14ac:dyDescent="0.2">
      <c r="A2178">
        <v>2176</v>
      </c>
      <c r="B2178" t="s">
        <v>0</v>
      </c>
      <c r="C2178" t="s">
        <v>1352</v>
      </c>
      <c r="D2178" t="s">
        <v>164</v>
      </c>
      <c r="E2178">
        <v>52.203200000000002</v>
      </c>
      <c r="F2178">
        <v>-122.3</v>
      </c>
      <c r="G2178">
        <v>2010</v>
      </c>
      <c r="H2178">
        <v>7</v>
      </c>
      <c r="I2178">
        <v>27</v>
      </c>
      <c r="J2178" s="17">
        <v>40386</v>
      </c>
      <c r="M2178" t="s">
        <v>427</v>
      </c>
      <c r="N2178">
        <v>291.19999999999902</v>
      </c>
      <c r="O2178" t="s">
        <v>167</v>
      </c>
      <c r="P2178" t="s">
        <v>164</v>
      </c>
      <c r="Q2178" t="s">
        <v>166</v>
      </c>
      <c r="R2178" t="s">
        <v>164</v>
      </c>
      <c r="S2178" t="s">
        <v>1351</v>
      </c>
      <c r="T2178" t="s">
        <v>164</v>
      </c>
      <c r="U2178" t="s">
        <v>164</v>
      </c>
      <c r="V2178" s="17">
        <v>43956</v>
      </c>
      <c r="W2178" t="s">
        <v>0</v>
      </c>
      <c r="X2178">
        <v>14</v>
      </c>
      <c r="Y2178">
        <v>14</v>
      </c>
      <c r="Z2178" t="s">
        <v>163</v>
      </c>
      <c r="AA2178" t="s">
        <v>162</v>
      </c>
    </row>
    <row r="2179" spans="1:27" x14ac:dyDescent="0.2">
      <c r="A2179">
        <v>2177</v>
      </c>
      <c r="B2179" t="s">
        <v>0</v>
      </c>
      <c r="C2179" t="s">
        <v>1350</v>
      </c>
      <c r="D2179" t="s">
        <v>164</v>
      </c>
      <c r="E2179">
        <v>51.6629</v>
      </c>
      <c r="F2179">
        <v>-122.063199999999</v>
      </c>
      <c r="G2179">
        <v>2010</v>
      </c>
      <c r="H2179">
        <v>7</v>
      </c>
      <c r="I2179">
        <v>27</v>
      </c>
      <c r="J2179" s="17">
        <v>40386</v>
      </c>
      <c r="M2179" t="s">
        <v>427</v>
      </c>
      <c r="N2179">
        <v>7495.1999999999898</v>
      </c>
      <c r="O2179" t="s">
        <v>167</v>
      </c>
      <c r="P2179" t="s">
        <v>164</v>
      </c>
      <c r="Q2179" t="s">
        <v>166</v>
      </c>
      <c r="R2179" t="s">
        <v>164</v>
      </c>
      <c r="S2179" t="s">
        <v>1349</v>
      </c>
      <c r="T2179" t="s">
        <v>164</v>
      </c>
      <c r="U2179" t="s">
        <v>164</v>
      </c>
      <c r="V2179" s="17">
        <v>43956</v>
      </c>
      <c r="W2179" t="s">
        <v>0</v>
      </c>
      <c r="X2179">
        <v>14</v>
      </c>
      <c r="Y2179">
        <v>14</v>
      </c>
      <c r="Z2179" t="s">
        <v>163</v>
      </c>
      <c r="AA2179" t="s">
        <v>162</v>
      </c>
    </row>
    <row r="2180" spans="1:27" x14ac:dyDescent="0.2">
      <c r="A2180">
        <v>2178</v>
      </c>
      <c r="B2180" t="s">
        <v>0</v>
      </c>
      <c r="C2180" t="s">
        <v>1348</v>
      </c>
      <c r="D2180" t="s">
        <v>164</v>
      </c>
      <c r="E2180">
        <v>51.301699999999897</v>
      </c>
      <c r="F2180">
        <v>-121.3917</v>
      </c>
      <c r="G2180">
        <v>2009</v>
      </c>
      <c r="H2180">
        <v>5</v>
      </c>
      <c r="I2180">
        <v>2</v>
      </c>
      <c r="J2180" s="17">
        <v>39935</v>
      </c>
      <c r="M2180" t="s">
        <v>1271</v>
      </c>
      <c r="N2180">
        <v>996</v>
      </c>
      <c r="O2180" t="s">
        <v>185</v>
      </c>
      <c r="P2180" t="s">
        <v>164</v>
      </c>
      <c r="Q2180" t="s">
        <v>166</v>
      </c>
      <c r="R2180" t="s">
        <v>164</v>
      </c>
      <c r="S2180" t="s">
        <v>1347</v>
      </c>
      <c r="T2180" t="s">
        <v>164</v>
      </c>
      <c r="U2180" t="s">
        <v>164</v>
      </c>
      <c r="V2180" s="17">
        <v>43956</v>
      </c>
      <c r="W2180" t="s">
        <v>0</v>
      </c>
      <c r="X2180">
        <v>14</v>
      </c>
      <c r="Y2180">
        <v>14</v>
      </c>
      <c r="Z2180" t="s">
        <v>163</v>
      </c>
      <c r="AA2180" t="s">
        <v>162</v>
      </c>
    </row>
    <row r="2181" spans="1:27" x14ac:dyDescent="0.2">
      <c r="A2181">
        <v>2179</v>
      </c>
      <c r="B2181" t="s">
        <v>0</v>
      </c>
      <c r="C2181" t="s">
        <v>1346</v>
      </c>
      <c r="D2181" t="s">
        <v>164</v>
      </c>
      <c r="E2181">
        <v>51.8765</v>
      </c>
      <c r="F2181">
        <v>-117.1135</v>
      </c>
      <c r="G2181">
        <v>2009</v>
      </c>
      <c r="H2181">
        <v>7</v>
      </c>
      <c r="I2181">
        <v>24</v>
      </c>
      <c r="J2181" s="17">
        <v>40018</v>
      </c>
      <c r="M2181" t="s">
        <v>1271</v>
      </c>
      <c r="N2181">
        <v>250</v>
      </c>
      <c r="O2181" t="s">
        <v>167</v>
      </c>
      <c r="P2181" t="s">
        <v>164</v>
      </c>
      <c r="Q2181" t="s">
        <v>166</v>
      </c>
      <c r="R2181" t="s">
        <v>164</v>
      </c>
      <c r="S2181" t="s">
        <v>1345</v>
      </c>
      <c r="T2181" t="s">
        <v>164</v>
      </c>
      <c r="U2181" t="s">
        <v>164</v>
      </c>
      <c r="V2181" s="17">
        <v>43956</v>
      </c>
      <c r="W2181" t="s">
        <v>0</v>
      </c>
      <c r="X2181">
        <v>14</v>
      </c>
      <c r="Y2181">
        <v>14</v>
      </c>
      <c r="Z2181" t="s">
        <v>163</v>
      </c>
      <c r="AA2181" t="s">
        <v>162</v>
      </c>
    </row>
    <row r="2182" spans="1:27" x14ac:dyDescent="0.2">
      <c r="A2182">
        <v>2180</v>
      </c>
      <c r="B2182" t="s">
        <v>0</v>
      </c>
      <c r="C2182" t="s">
        <v>1344</v>
      </c>
      <c r="D2182" t="s">
        <v>164</v>
      </c>
      <c r="E2182">
        <v>51.9833</v>
      </c>
      <c r="F2182">
        <v>-125.73</v>
      </c>
      <c r="G2182">
        <v>2009</v>
      </c>
      <c r="H2182">
        <v>8</v>
      </c>
      <c r="I2182">
        <v>1</v>
      </c>
      <c r="J2182" s="17">
        <v>40026</v>
      </c>
      <c r="M2182" t="s">
        <v>1271</v>
      </c>
      <c r="N2182">
        <v>694</v>
      </c>
      <c r="O2182" t="s">
        <v>167</v>
      </c>
      <c r="P2182" t="s">
        <v>164</v>
      </c>
      <c r="Q2182" t="s">
        <v>166</v>
      </c>
      <c r="R2182" t="s">
        <v>164</v>
      </c>
      <c r="S2182" t="s">
        <v>1343</v>
      </c>
      <c r="T2182" t="s">
        <v>164</v>
      </c>
      <c r="U2182" t="s">
        <v>164</v>
      </c>
      <c r="V2182" s="17">
        <v>43956</v>
      </c>
      <c r="W2182" t="s">
        <v>0</v>
      </c>
      <c r="X2182">
        <v>14</v>
      </c>
      <c r="Y2182">
        <v>14</v>
      </c>
      <c r="Z2182" t="s">
        <v>163</v>
      </c>
      <c r="AA2182" t="s">
        <v>162</v>
      </c>
    </row>
    <row r="2183" spans="1:27" x14ac:dyDescent="0.2">
      <c r="A2183">
        <v>2181</v>
      </c>
      <c r="B2183" t="s">
        <v>0</v>
      </c>
      <c r="C2183" t="s">
        <v>1342</v>
      </c>
      <c r="D2183" t="s">
        <v>164</v>
      </c>
      <c r="E2183">
        <v>52.1741999999999</v>
      </c>
      <c r="F2183">
        <v>-125.88720000000001</v>
      </c>
      <c r="G2183">
        <v>2009</v>
      </c>
      <c r="H2183">
        <v>7</v>
      </c>
      <c r="I2183">
        <v>29</v>
      </c>
      <c r="J2183" s="17">
        <v>40023</v>
      </c>
      <c r="M2183" t="s">
        <v>1271</v>
      </c>
      <c r="N2183">
        <v>2288</v>
      </c>
      <c r="O2183" t="s">
        <v>167</v>
      </c>
      <c r="P2183" t="s">
        <v>164</v>
      </c>
      <c r="Q2183" t="s">
        <v>166</v>
      </c>
      <c r="R2183" t="s">
        <v>164</v>
      </c>
      <c r="S2183" t="s">
        <v>1341</v>
      </c>
      <c r="T2183" t="s">
        <v>164</v>
      </c>
      <c r="U2183" t="s">
        <v>164</v>
      </c>
      <c r="V2183" s="17">
        <v>43956</v>
      </c>
      <c r="W2183" t="s">
        <v>0</v>
      </c>
      <c r="X2183">
        <v>13</v>
      </c>
      <c r="Y2183">
        <v>13</v>
      </c>
      <c r="Z2183" t="s">
        <v>208</v>
      </c>
      <c r="AA2183" t="s">
        <v>207</v>
      </c>
    </row>
    <row r="2184" spans="1:27" x14ac:dyDescent="0.2">
      <c r="A2184">
        <v>2182</v>
      </c>
      <c r="B2184" t="s">
        <v>0</v>
      </c>
      <c r="C2184" t="s">
        <v>1340</v>
      </c>
      <c r="D2184" t="s">
        <v>164</v>
      </c>
      <c r="E2184">
        <v>50.813299999999899</v>
      </c>
      <c r="F2184">
        <v>-118.5534</v>
      </c>
      <c r="G2184">
        <v>2009</v>
      </c>
      <c r="H2184">
        <v>7</v>
      </c>
      <c r="I2184">
        <v>30</v>
      </c>
      <c r="J2184" s="17">
        <v>40024</v>
      </c>
      <c r="M2184" t="s">
        <v>1271</v>
      </c>
      <c r="N2184">
        <v>700</v>
      </c>
      <c r="O2184" t="s">
        <v>167</v>
      </c>
      <c r="P2184" t="s">
        <v>164</v>
      </c>
      <c r="Q2184" t="s">
        <v>166</v>
      </c>
      <c r="R2184" t="s">
        <v>164</v>
      </c>
      <c r="S2184" t="s">
        <v>1339</v>
      </c>
      <c r="T2184" t="s">
        <v>164</v>
      </c>
      <c r="U2184" t="s">
        <v>164</v>
      </c>
      <c r="V2184" s="17">
        <v>43956</v>
      </c>
      <c r="W2184" t="s">
        <v>0</v>
      </c>
      <c r="X2184">
        <v>14</v>
      </c>
      <c r="Y2184">
        <v>14</v>
      </c>
      <c r="Z2184" t="s">
        <v>163</v>
      </c>
      <c r="AA2184" t="s">
        <v>162</v>
      </c>
    </row>
    <row r="2185" spans="1:27" x14ac:dyDescent="0.2">
      <c r="A2185">
        <v>2183</v>
      </c>
      <c r="B2185" t="s">
        <v>0</v>
      </c>
      <c r="C2185" t="s">
        <v>1338</v>
      </c>
      <c r="D2185" t="s">
        <v>164</v>
      </c>
      <c r="E2185">
        <v>51.203400000000002</v>
      </c>
      <c r="F2185">
        <v>-122.1006</v>
      </c>
      <c r="G2185">
        <v>2008</v>
      </c>
      <c r="H2185">
        <v>4</v>
      </c>
      <c r="I2185">
        <v>12</v>
      </c>
      <c r="J2185" s="17">
        <v>39550</v>
      </c>
      <c r="M2185" t="s">
        <v>1271</v>
      </c>
      <c r="N2185">
        <v>280</v>
      </c>
      <c r="O2185" t="s">
        <v>185</v>
      </c>
      <c r="P2185" t="s">
        <v>164</v>
      </c>
      <c r="Q2185" t="s">
        <v>166</v>
      </c>
      <c r="R2185" t="s">
        <v>164</v>
      </c>
      <c r="S2185" t="s">
        <v>1337</v>
      </c>
      <c r="T2185" t="s">
        <v>164</v>
      </c>
      <c r="U2185" t="s">
        <v>164</v>
      </c>
      <c r="V2185" s="17">
        <v>43956</v>
      </c>
      <c r="W2185" t="s">
        <v>0</v>
      </c>
      <c r="X2185">
        <v>14</v>
      </c>
      <c r="Y2185">
        <v>14</v>
      </c>
      <c r="Z2185" t="s">
        <v>163</v>
      </c>
      <c r="AA2185" t="s">
        <v>162</v>
      </c>
    </row>
    <row r="2186" spans="1:27" x14ac:dyDescent="0.2">
      <c r="A2186">
        <v>2184</v>
      </c>
      <c r="B2186" t="s">
        <v>0</v>
      </c>
      <c r="C2186" t="s">
        <v>1336</v>
      </c>
      <c r="D2186" t="s">
        <v>164</v>
      </c>
      <c r="E2186">
        <v>51.8917</v>
      </c>
      <c r="F2186">
        <v>-122.5795</v>
      </c>
      <c r="G2186">
        <v>2010</v>
      </c>
      <c r="H2186">
        <v>7</v>
      </c>
      <c r="I2186">
        <v>27</v>
      </c>
      <c r="J2186" s="17">
        <v>40386</v>
      </c>
      <c r="M2186" t="s">
        <v>427</v>
      </c>
      <c r="N2186">
        <v>3307.9</v>
      </c>
      <c r="O2186" t="s">
        <v>167</v>
      </c>
      <c r="P2186" t="s">
        <v>164</v>
      </c>
      <c r="Q2186" t="s">
        <v>166</v>
      </c>
      <c r="R2186" t="s">
        <v>164</v>
      </c>
      <c r="S2186" t="s">
        <v>1335</v>
      </c>
      <c r="T2186" t="s">
        <v>164</v>
      </c>
      <c r="U2186" t="s">
        <v>164</v>
      </c>
      <c r="V2186" s="17">
        <v>43956</v>
      </c>
      <c r="W2186" t="s">
        <v>0</v>
      </c>
      <c r="X2186">
        <v>14</v>
      </c>
      <c r="Y2186">
        <v>14</v>
      </c>
      <c r="Z2186" t="s">
        <v>163</v>
      </c>
      <c r="AA2186" t="s">
        <v>162</v>
      </c>
    </row>
    <row r="2187" spans="1:27" x14ac:dyDescent="0.2">
      <c r="A2187">
        <v>2185</v>
      </c>
      <c r="B2187" t="s">
        <v>0</v>
      </c>
      <c r="C2187" t="s">
        <v>1334</v>
      </c>
      <c r="D2187" t="s">
        <v>164</v>
      </c>
      <c r="E2187">
        <v>51.373100000000001</v>
      </c>
      <c r="F2187">
        <v>-122.0772</v>
      </c>
      <c r="G2187">
        <v>2010</v>
      </c>
      <c r="H2187">
        <v>10</v>
      </c>
      <c r="I2187">
        <v>13</v>
      </c>
      <c r="J2187" s="17">
        <v>40464</v>
      </c>
      <c r="M2187" t="s">
        <v>427</v>
      </c>
      <c r="N2187">
        <v>240</v>
      </c>
      <c r="O2187" t="s">
        <v>185</v>
      </c>
      <c r="P2187" t="s">
        <v>164</v>
      </c>
      <c r="Q2187" t="s">
        <v>166</v>
      </c>
      <c r="R2187" t="s">
        <v>164</v>
      </c>
      <c r="S2187" t="s">
        <v>1333</v>
      </c>
      <c r="T2187" t="s">
        <v>164</v>
      </c>
      <c r="U2187" t="s">
        <v>164</v>
      </c>
      <c r="V2187" s="17">
        <v>43956</v>
      </c>
      <c r="W2187" t="s">
        <v>0</v>
      </c>
      <c r="X2187">
        <v>14</v>
      </c>
      <c r="Y2187">
        <v>14</v>
      </c>
      <c r="Z2187" t="s">
        <v>163</v>
      </c>
      <c r="AA2187" t="s">
        <v>162</v>
      </c>
    </row>
    <row r="2188" spans="1:27" x14ac:dyDescent="0.2">
      <c r="A2188">
        <v>2186</v>
      </c>
      <c r="B2188" t="s">
        <v>0</v>
      </c>
      <c r="C2188" t="s">
        <v>1332</v>
      </c>
      <c r="D2188" t="s">
        <v>164</v>
      </c>
      <c r="E2188">
        <v>52.033000000000001</v>
      </c>
      <c r="F2188">
        <v>-122.5201</v>
      </c>
      <c r="G2188">
        <v>2010</v>
      </c>
      <c r="H2188">
        <v>4</v>
      </c>
      <c r="I2188">
        <v>16</v>
      </c>
      <c r="J2188" s="17">
        <v>40284</v>
      </c>
      <c r="M2188" t="s">
        <v>427</v>
      </c>
      <c r="N2188">
        <v>212</v>
      </c>
      <c r="O2188" t="s">
        <v>185</v>
      </c>
      <c r="P2188" t="s">
        <v>164</v>
      </c>
      <c r="Q2188" t="s">
        <v>166</v>
      </c>
      <c r="R2188" t="s">
        <v>164</v>
      </c>
      <c r="S2188" t="s">
        <v>1331</v>
      </c>
      <c r="T2188" t="s">
        <v>164</v>
      </c>
      <c r="U2188" t="s">
        <v>164</v>
      </c>
      <c r="V2188" s="17">
        <v>43956</v>
      </c>
      <c r="W2188" t="s">
        <v>0</v>
      </c>
      <c r="X2188">
        <v>14</v>
      </c>
      <c r="Y2188">
        <v>14</v>
      </c>
      <c r="Z2188" t="s">
        <v>163</v>
      </c>
      <c r="AA2188" t="s">
        <v>162</v>
      </c>
    </row>
    <row r="2189" spans="1:27" x14ac:dyDescent="0.2">
      <c r="A2189">
        <v>2187</v>
      </c>
      <c r="B2189" t="s">
        <v>0</v>
      </c>
      <c r="C2189" t="s">
        <v>1330</v>
      </c>
      <c r="D2189" t="s">
        <v>164</v>
      </c>
      <c r="E2189">
        <v>51.966000000000001</v>
      </c>
      <c r="F2189">
        <v>-122.35980000000001</v>
      </c>
      <c r="G2189">
        <v>2009</v>
      </c>
      <c r="H2189">
        <v>4</v>
      </c>
      <c r="I2189">
        <v>24</v>
      </c>
      <c r="J2189" s="17">
        <v>39927</v>
      </c>
      <c r="M2189" t="s">
        <v>1271</v>
      </c>
      <c r="N2189">
        <v>500</v>
      </c>
      <c r="O2189" t="s">
        <v>185</v>
      </c>
      <c r="P2189" t="s">
        <v>164</v>
      </c>
      <c r="Q2189" t="s">
        <v>166</v>
      </c>
      <c r="R2189" t="s">
        <v>164</v>
      </c>
      <c r="S2189" t="s">
        <v>1329</v>
      </c>
      <c r="T2189" t="s">
        <v>164</v>
      </c>
      <c r="U2189" t="s">
        <v>164</v>
      </c>
      <c r="V2189" s="17">
        <v>43956</v>
      </c>
      <c r="W2189" t="s">
        <v>0</v>
      </c>
      <c r="X2189">
        <v>14</v>
      </c>
      <c r="Y2189">
        <v>14</v>
      </c>
      <c r="Z2189" t="s">
        <v>163</v>
      </c>
      <c r="AA2189" t="s">
        <v>162</v>
      </c>
    </row>
    <row r="2190" spans="1:27" x14ac:dyDescent="0.2">
      <c r="A2190">
        <v>2188</v>
      </c>
      <c r="B2190" t="s">
        <v>0</v>
      </c>
      <c r="C2190" t="s">
        <v>1328</v>
      </c>
      <c r="D2190" t="s">
        <v>164</v>
      </c>
      <c r="E2190">
        <v>51.9574</v>
      </c>
      <c r="F2190">
        <v>-122.4688</v>
      </c>
      <c r="G2190">
        <v>2009</v>
      </c>
      <c r="H2190">
        <v>5</v>
      </c>
      <c r="I2190">
        <v>2</v>
      </c>
      <c r="J2190" s="17">
        <v>39935</v>
      </c>
      <c r="M2190" t="s">
        <v>1271</v>
      </c>
      <c r="N2190">
        <v>900</v>
      </c>
      <c r="O2190" t="s">
        <v>185</v>
      </c>
      <c r="P2190" t="s">
        <v>164</v>
      </c>
      <c r="Q2190" t="s">
        <v>166</v>
      </c>
      <c r="R2190" t="s">
        <v>164</v>
      </c>
      <c r="S2190" t="s">
        <v>1327</v>
      </c>
      <c r="T2190" t="s">
        <v>164</v>
      </c>
      <c r="U2190" t="s">
        <v>164</v>
      </c>
      <c r="V2190" s="17">
        <v>43956</v>
      </c>
      <c r="W2190" t="s">
        <v>0</v>
      </c>
      <c r="X2190">
        <v>14</v>
      </c>
      <c r="Y2190">
        <v>14</v>
      </c>
      <c r="Z2190" t="s">
        <v>163</v>
      </c>
      <c r="AA2190" t="s">
        <v>162</v>
      </c>
    </row>
    <row r="2191" spans="1:27" x14ac:dyDescent="0.2">
      <c r="A2191">
        <v>2189</v>
      </c>
      <c r="B2191" t="s">
        <v>0</v>
      </c>
      <c r="C2191" t="s">
        <v>1326</v>
      </c>
      <c r="D2191" t="s">
        <v>164</v>
      </c>
      <c r="E2191">
        <v>51.31</v>
      </c>
      <c r="F2191">
        <v>-123.16</v>
      </c>
      <c r="G2191">
        <v>2008</v>
      </c>
      <c r="H2191">
        <v>9</v>
      </c>
      <c r="I2191">
        <v>27</v>
      </c>
      <c r="J2191" s="17">
        <v>39718</v>
      </c>
      <c r="M2191" t="s">
        <v>1271</v>
      </c>
      <c r="N2191">
        <v>280</v>
      </c>
      <c r="O2191" t="s">
        <v>185</v>
      </c>
      <c r="P2191" t="s">
        <v>164</v>
      </c>
      <c r="Q2191" t="s">
        <v>166</v>
      </c>
      <c r="R2191" t="s">
        <v>164</v>
      </c>
      <c r="S2191" t="s">
        <v>1325</v>
      </c>
      <c r="T2191" t="s">
        <v>164</v>
      </c>
      <c r="U2191" t="s">
        <v>164</v>
      </c>
      <c r="V2191" s="17">
        <v>43956</v>
      </c>
      <c r="W2191" t="s">
        <v>0</v>
      </c>
      <c r="X2191">
        <v>14</v>
      </c>
      <c r="Y2191">
        <v>14</v>
      </c>
      <c r="Z2191" t="s">
        <v>163</v>
      </c>
      <c r="AA2191" t="s">
        <v>162</v>
      </c>
    </row>
    <row r="2192" spans="1:27" x14ac:dyDescent="0.2">
      <c r="A2192">
        <v>2190</v>
      </c>
      <c r="B2192" t="s">
        <v>0</v>
      </c>
      <c r="C2192" t="s">
        <v>1324</v>
      </c>
      <c r="D2192" t="s">
        <v>164</v>
      </c>
      <c r="E2192">
        <v>51.2747999999999</v>
      </c>
      <c r="F2192">
        <v>-124.2067</v>
      </c>
      <c r="G2192">
        <v>2009</v>
      </c>
      <c r="H2192">
        <v>7</v>
      </c>
      <c r="I2192">
        <v>30</v>
      </c>
      <c r="J2192" s="17">
        <v>40024</v>
      </c>
      <c r="M2192" t="s">
        <v>1271</v>
      </c>
      <c r="N2192">
        <v>2400</v>
      </c>
      <c r="O2192" t="s">
        <v>167</v>
      </c>
      <c r="P2192" t="s">
        <v>164</v>
      </c>
      <c r="Q2192" t="s">
        <v>166</v>
      </c>
      <c r="R2192" t="s">
        <v>164</v>
      </c>
      <c r="S2192" t="s">
        <v>1323</v>
      </c>
      <c r="T2192" t="s">
        <v>164</v>
      </c>
      <c r="U2192" t="s">
        <v>164</v>
      </c>
      <c r="V2192" s="17">
        <v>43956</v>
      </c>
      <c r="W2192" t="s">
        <v>0</v>
      </c>
      <c r="X2192">
        <v>14</v>
      </c>
      <c r="Y2192">
        <v>14</v>
      </c>
      <c r="Z2192" t="s">
        <v>163</v>
      </c>
      <c r="AA2192" t="s">
        <v>162</v>
      </c>
    </row>
    <row r="2193" spans="1:27" x14ac:dyDescent="0.2">
      <c r="A2193">
        <v>2191</v>
      </c>
      <c r="B2193" t="s">
        <v>0</v>
      </c>
      <c r="C2193" t="s">
        <v>1322</v>
      </c>
      <c r="D2193" t="s">
        <v>164</v>
      </c>
      <c r="E2193">
        <v>49.664000000000001</v>
      </c>
      <c r="F2193">
        <v>-115.6632</v>
      </c>
      <c r="G2193">
        <v>2008</v>
      </c>
      <c r="H2193">
        <v>7</v>
      </c>
      <c r="I2193">
        <v>22</v>
      </c>
      <c r="J2193" s="17">
        <v>39651</v>
      </c>
      <c r="M2193" t="s">
        <v>1271</v>
      </c>
      <c r="N2193">
        <v>329.1</v>
      </c>
      <c r="O2193" t="s">
        <v>185</v>
      </c>
      <c r="P2193" t="s">
        <v>164</v>
      </c>
      <c r="Q2193" t="s">
        <v>166</v>
      </c>
      <c r="R2193" t="s">
        <v>164</v>
      </c>
      <c r="S2193" t="s">
        <v>1321</v>
      </c>
      <c r="T2193" t="s">
        <v>164</v>
      </c>
      <c r="U2193" t="s">
        <v>164</v>
      </c>
      <c r="V2193" s="17">
        <v>43956</v>
      </c>
      <c r="W2193" t="s">
        <v>0</v>
      </c>
      <c r="X2193">
        <v>14</v>
      </c>
      <c r="Y2193">
        <v>14</v>
      </c>
      <c r="Z2193" t="s">
        <v>163</v>
      </c>
      <c r="AA2193" t="s">
        <v>162</v>
      </c>
    </row>
    <row r="2194" spans="1:27" x14ac:dyDescent="0.2">
      <c r="A2194">
        <v>2192</v>
      </c>
      <c r="B2194" t="s">
        <v>0</v>
      </c>
      <c r="C2194" t="s">
        <v>1320</v>
      </c>
      <c r="D2194" t="s">
        <v>164</v>
      </c>
      <c r="E2194">
        <v>50.95</v>
      </c>
      <c r="F2194">
        <v>-116.53</v>
      </c>
      <c r="G2194">
        <v>2010</v>
      </c>
      <c r="H2194">
        <v>8</v>
      </c>
      <c r="I2194">
        <v>26</v>
      </c>
      <c r="J2194" s="17">
        <v>40416</v>
      </c>
      <c r="M2194" t="s">
        <v>427</v>
      </c>
      <c r="N2194">
        <v>680</v>
      </c>
      <c r="O2194" t="s">
        <v>185</v>
      </c>
      <c r="P2194" t="s">
        <v>164</v>
      </c>
      <c r="Q2194" t="s">
        <v>166</v>
      </c>
      <c r="R2194" t="s">
        <v>164</v>
      </c>
      <c r="S2194" t="s">
        <v>1319</v>
      </c>
      <c r="T2194" t="s">
        <v>164</v>
      </c>
      <c r="U2194" t="s">
        <v>164</v>
      </c>
      <c r="V2194" s="17">
        <v>43956</v>
      </c>
      <c r="W2194" t="s">
        <v>0</v>
      </c>
      <c r="X2194">
        <v>14</v>
      </c>
      <c r="Y2194">
        <v>14</v>
      </c>
      <c r="Z2194" t="s">
        <v>163</v>
      </c>
      <c r="AA2194" t="s">
        <v>162</v>
      </c>
    </row>
    <row r="2195" spans="1:27" x14ac:dyDescent="0.2">
      <c r="A2195">
        <v>2193</v>
      </c>
      <c r="B2195" t="s">
        <v>0</v>
      </c>
      <c r="C2195" t="s">
        <v>1318</v>
      </c>
      <c r="D2195" t="s">
        <v>164</v>
      </c>
      <c r="E2195">
        <v>51.029400000000003</v>
      </c>
      <c r="F2195">
        <v>-121.8797</v>
      </c>
      <c r="G2195">
        <v>2009</v>
      </c>
      <c r="H2195">
        <v>8</v>
      </c>
      <c r="I2195">
        <v>1</v>
      </c>
      <c r="J2195" s="17">
        <v>40026</v>
      </c>
      <c r="M2195" t="s">
        <v>1271</v>
      </c>
      <c r="N2195">
        <v>20925</v>
      </c>
      <c r="O2195" t="s">
        <v>167</v>
      </c>
      <c r="P2195" t="s">
        <v>164</v>
      </c>
      <c r="Q2195" t="s">
        <v>166</v>
      </c>
      <c r="R2195" t="s">
        <v>164</v>
      </c>
      <c r="S2195" t="s">
        <v>1317</v>
      </c>
      <c r="T2195" t="s">
        <v>164</v>
      </c>
      <c r="U2195" t="s">
        <v>164</v>
      </c>
      <c r="V2195" s="17">
        <v>43956</v>
      </c>
      <c r="W2195" t="s">
        <v>0</v>
      </c>
      <c r="X2195">
        <v>14</v>
      </c>
      <c r="Y2195">
        <v>14</v>
      </c>
      <c r="Z2195" t="s">
        <v>163</v>
      </c>
      <c r="AA2195" t="s">
        <v>162</v>
      </c>
    </row>
    <row r="2196" spans="1:27" x14ac:dyDescent="0.2">
      <c r="A2196">
        <v>2194</v>
      </c>
      <c r="B2196" t="s">
        <v>0</v>
      </c>
      <c r="C2196" t="s">
        <v>1316</v>
      </c>
      <c r="D2196" t="s">
        <v>164</v>
      </c>
      <c r="E2196">
        <v>50.905299999999897</v>
      </c>
      <c r="F2196">
        <v>-122.262</v>
      </c>
      <c r="G2196">
        <v>2010</v>
      </c>
      <c r="H2196">
        <v>7</v>
      </c>
      <c r="I2196">
        <v>21</v>
      </c>
      <c r="J2196" s="17">
        <v>40380</v>
      </c>
      <c r="M2196" t="s">
        <v>427</v>
      </c>
      <c r="N2196">
        <v>2000</v>
      </c>
      <c r="O2196" t="s">
        <v>167</v>
      </c>
      <c r="P2196" t="s">
        <v>164</v>
      </c>
      <c r="Q2196" t="s">
        <v>166</v>
      </c>
      <c r="R2196" t="s">
        <v>164</v>
      </c>
      <c r="S2196" t="s">
        <v>1315</v>
      </c>
      <c r="T2196" t="s">
        <v>164</v>
      </c>
      <c r="U2196" t="s">
        <v>164</v>
      </c>
      <c r="V2196" s="17">
        <v>43956</v>
      </c>
      <c r="W2196" t="s">
        <v>0</v>
      </c>
      <c r="X2196">
        <v>14</v>
      </c>
      <c r="Y2196">
        <v>14</v>
      </c>
      <c r="Z2196" t="s">
        <v>163</v>
      </c>
      <c r="AA2196" t="s">
        <v>162</v>
      </c>
    </row>
    <row r="2197" spans="1:27" x14ac:dyDescent="0.2">
      <c r="A2197">
        <v>2195</v>
      </c>
      <c r="B2197" t="s">
        <v>0</v>
      </c>
      <c r="C2197" t="s">
        <v>1314</v>
      </c>
      <c r="D2197" t="s">
        <v>164</v>
      </c>
      <c r="E2197">
        <v>50.913400000000003</v>
      </c>
      <c r="F2197">
        <v>-122.778899999999</v>
      </c>
      <c r="G2197">
        <v>2009</v>
      </c>
      <c r="H2197">
        <v>5</v>
      </c>
      <c r="I2197">
        <v>29</v>
      </c>
      <c r="J2197" s="17">
        <v>39962</v>
      </c>
      <c r="M2197" t="s">
        <v>1271</v>
      </c>
      <c r="N2197">
        <v>8050</v>
      </c>
      <c r="O2197" t="s">
        <v>185</v>
      </c>
      <c r="P2197" t="s">
        <v>164</v>
      </c>
      <c r="Q2197" t="s">
        <v>166</v>
      </c>
      <c r="R2197" t="s">
        <v>164</v>
      </c>
      <c r="S2197" t="s">
        <v>1313</v>
      </c>
      <c r="T2197" t="s">
        <v>164</v>
      </c>
      <c r="U2197" t="s">
        <v>164</v>
      </c>
      <c r="V2197" s="17">
        <v>43956</v>
      </c>
      <c r="W2197" t="s">
        <v>0</v>
      </c>
      <c r="X2197">
        <v>14</v>
      </c>
      <c r="Y2197">
        <v>14</v>
      </c>
      <c r="Z2197" t="s">
        <v>163</v>
      </c>
      <c r="AA2197" t="s">
        <v>162</v>
      </c>
    </row>
    <row r="2198" spans="1:27" x14ac:dyDescent="0.2">
      <c r="A2198">
        <v>2196</v>
      </c>
      <c r="B2198" t="s">
        <v>0</v>
      </c>
      <c r="C2198" t="s">
        <v>1312</v>
      </c>
      <c r="D2198" t="s">
        <v>164</v>
      </c>
      <c r="E2198">
        <v>50.679200000000002</v>
      </c>
      <c r="F2198">
        <v>-121.9708</v>
      </c>
      <c r="G2198">
        <v>2009</v>
      </c>
      <c r="H2198">
        <v>7</v>
      </c>
      <c r="I2198">
        <v>22</v>
      </c>
      <c r="J2198" s="17">
        <v>40016</v>
      </c>
      <c r="M2198" t="s">
        <v>1271</v>
      </c>
      <c r="N2198">
        <v>3696</v>
      </c>
      <c r="O2198" t="s">
        <v>167</v>
      </c>
      <c r="P2198" t="s">
        <v>164</v>
      </c>
      <c r="Q2198" t="s">
        <v>166</v>
      </c>
      <c r="R2198" t="s">
        <v>164</v>
      </c>
      <c r="S2198" t="s">
        <v>1311</v>
      </c>
      <c r="T2198" t="s">
        <v>164</v>
      </c>
      <c r="U2198" t="s">
        <v>164</v>
      </c>
      <c r="V2198" s="17">
        <v>43956</v>
      </c>
      <c r="W2198" t="s">
        <v>0</v>
      </c>
      <c r="X2198">
        <v>14</v>
      </c>
      <c r="Y2198">
        <v>14</v>
      </c>
      <c r="Z2198" t="s">
        <v>163</v>
      </c>
      <c r="AA2198" t="s">
        <v>162</v>
      </c>
    </row>
    <row r="2199" spans="1:27" x14ac:dyDescent="0.2">
      <c r="A2199">
        <v>2197</v>
      </c>
      <c r="B2199" t="s">
        <v>0</v>
      </c>
      <c r="C2199" t="s">
        <v>1310</v>
      </c>
      <c r="D2199" t="s">
        <v>164</v>
      </c>
      <c r="E2199">
        <v>50.459200000000003</v>
      </c>
      <c r="F2199">
        <v>-121.7766</v>
      </c>
      <c r="G2199">
        <v>2009</v>
      </c>
      <c r="H2199">
        <v>7</v>
      </c>
      <c r="I2199">
        <v>26</v>
      </c>
      <c r="J2199" s="17">
        <v>40020</v>
      </c>
      <c r="M2199" t="s">
        <v>1271</v>
      </c>
      <c r="N2199">
        <v>2023</v>
      </c>
      <c r="O2199" t="s">
        <v>167</v>
      </c>
      <c r="P2199" t="s">
        <v>164</v>
      </c>
      <c r="Q2199" t="s">
        <v>166</v>
      </c>
      <c r="R2199" t="s">
        <v>164</v>
      </c>
      <c r="S2199" t="s">
        <v>1309</v>
      </c>
      <c r="T2199" t="s">
        <v>164</v>
      </c>
      <c r="U2199" t="s">
        <v>164</v>
      </c>
      <c r="V2199" s="17">
        <v>43956</v>
      </c>
      <c r="W2199" t="s">
        <v>0</v>
      </c>
      <c r="X2199">
        <v>14</v>
      </c>
      <c r="Y2199">
        <v>14</v>
      </c>
      <c r="Z2199" t="s">
        <v>163</v>
      </c>
      <c r="AA2199" t="s">
        <v>162</v>
      </c>
    </row>
    <row r="2200" spans="1:27" x14ac:dyDescent="0.2">
      <c r="A2200">
        <v>2198</v>
      </c>
      <c r="B2200" t="s">
        <v>0</v>
      </c>
      <c r="C2200" t="s">
        <v>1308</v>
      </c>
      <c r="D2200" t="s">
        <v>164</v>
      </c>
      <c r="E2200">
        <v>50.8489</v>
      </c>
      <c r="F2200">
        <v>-122.223</v>
      </c>
      <c r="G2200">
        <v>2009</v>
      </c>
      <c r="H2200">
        <v>7</v>
      </c>
      <c r="I2200">
        <v>31</v>
      </c>
      <c r="J2200" s="17">
        <v>40025</v>
      </c>
      <c r="M2200" t="s">
        <v>1271</v>
      </c>
      <c r="N2200">
        <v>2042</v>
      </c>
      <c r="O2200" t="s">
        <v>167</v>
      </c>
      <c r="P2200" t="s">
        <v>164</v>
      </c>
      <c r="Q2200" t="s">
        <v>166</v>
      </c>
      <c r="R2200" t="s">
        <v>164</v>
      </c>
      <c r="S2200" t="s">
        <v>1307</v>
      </c>
      <c r="T2200" t="s">
        <v>164</v>
      </c>
      <c r="U2200" t="s">
        <v>164</v>
      </c>
      <c r="V2200" s="17">
        <v>43956</v>
      </c>
      <c r="W2200" t="s">
        <v>0</v>
      </c>
      <c r="X2200">
        <v>14</v>
      </c>
      <c r="Y2200">
        <v>14</v>
      </c>
      <c r="Z2200" t="s">
        <v>163</v>
      </c>
      <c r="AA2200" t="s">
        <v>162</v>
      </c>
    </row>
    <row r="2201" spans="1:27" x14ac:dyDescent="0.2">
      <c r="A2201">
        <v>2199</v>
      </c>
      <c r="B2201" t="s">
        <v>0</v>
      </c>
      <c r="C2201" t="s">
        <v>1306</v>
      </c>
      <c r="D2201" t="s">
        <v>164</v>
      </c>
      <c r="E2201">
        <v>51.0364</v>
      </c>
      <c r="F2201">
        <v>-122.4823</v>
      </c>
      <c r="G2201">
        <v>2009</v>
      </c>
      <c r="H2201">
        <v>7</v>
      </c>
      <c r="I2201">
        <v>31</v>
      </c>
      <c r="J2201" s="17">
        <v>40025</v>
      </c>
      <c r="M2201" t="s">
        <v>1271</v>
      </c>
      <c r="N2201">
        <v>6467</v>
      </c>
      <c r="O2201" t="s">
        <v>167</v>
      </c>
      <c r="P2201" t="s">
        <v>164</v>
      </c>
      <c r="Q2201" t="s">
        <v>166</v>
      </c>
      <c r="R2201" t="s">
        <v>164</v>
      </c>
      <c r="S2201" t="s">
        <v>1305</v>
      </c>
      <c r="T2201" t="s">
        <v>164</v>
      </c>
      <c r="U2201" t="s">
        <v>164</v>
      </c>
      <c r="V2201" s="17">
        <v>43956</v>
      </c>
      <c r="W2201" t="s">
        <v>0</v>
      </c>
      <c r="X2201">
        <v>14</v>
      </c>
      <c r="Y2201">
        <v>14</v>
      </c>
      <c r="Z2201" t="s">
        <v>163</v>
      </c>
      <c r="AA2201" t="s">
        <v>162</v>
      </c>
    </row>
    <row r="2202" spans="1:27" x14ac:dyDescent="0.2">
      <c r="A2202">
        <v>2200</v>
      </c>
      <c r="B2202" t="s">
        <v>0</v>
      </c>
      <c r="C2202" t="s">
        <v>1304</v>
      </c>
      <c r="D2202" t="s">
        <v>164</v>
      </c>
      <c r="E2202">
        <v>51.033999999999899</v>
      </c>
      <c r="F2202">
        <v>-122.4834</v>
      </c>
      <c r="G2202">
        <v>2009</v>
      </c>
      <c r="H2202">
        <v>7</v>
      </c>
      <c r="I2202">
        <v>31</v>
      </c>
      <c r="J2202" s="17">
        <v>40025</v>
      </c>
      <c r="M2202" t="s">
        <v>1271</v>
      </c>
      <c r="N2202">
        <v>4574</v>
      </c>
      <c r="O2202" t="s">
        <v>167</v>
      </c>
      <c r="P2202" t="s">
        <v>164</v>
      </c>
      <c r="Q2202" t="s">
        <v>166</v>
      </c>
      <c r="R2202" t="s">
        <v>164</v>
      </c>
      <c r="S2202" t="s">
        <v>1303</v>
      </c>
      <c r="T2202" t="s">
        <v>164</v>
      </c>
      <c r="U2202" t="s">
        <v>164</v>
      </c>
      <c r="V2202" s="17">
        <v>43956</v>
      </c>
      <c r="W2202" t="s">
        <v>0</v>
      </c>
      <c r="X2202">
        <v>14</v>
      </c>
      <c r="Y2202">
        <v>14</v>
      </c>
      <c r="Z2202" t="s">
        <v>163</v>
      </c>
      <c r="AA2202" t="s">
        <v>162</v>
      </c>
    </row>
    <row r="2203" spans="1:27" x14ac:dyDescent="0.2">
      <c r="A2203">
        <v>2201</v>
      </c>
      <c r="B2203" t="s">
        <v>0</v>
      </c>
      <c r="C2203" t="s">
        <v>1302</v>
      </c>
      <c r="D2203" t="s">
        <v>164</v>
      </c>
      <c r="E2203">
        <v>50.706200000000003</v>
      </c>
      <c r="F2203">
        <v>-122.27030000000001</v>
      </c>
      <c r="G2203">
        <v>2009</v>
      </c>
      <c r="H2203">
        <v>8</v>
      </c>
      <c r="I2203">
        <v>2</v>
      </c>
      <c r="J2203" s="17">
        <v>40027</v>
      </c>
      <c r="M2203" t="s">
        <v>1271</v>
      </c>
      <c r="N2203">
        <v>1748</v>
      </c>
      <c r="O2203" t="s">
        <v>185</v>
      </c>
      <c r="P2203" t="s">
        <v>164</v>
      </c>
      <c r="Q2203" t="s">
        <v>166</v>
      </c>
      <c r="R2203" t="s">
        <v>164</v>
      </c>
      <c r="S2203" t="s">
        <v>1301</v>
      </c>
      <c r="T2203" t="s">
        <v>164</v>
      </c>
      <c r="U2203" t="s">
        <v>164</v>
      </c>
      <c r="V2203" s="17">
        <v>43956</v>
      </c>
      <c r="W2203" t="s">
        <v>0</v>
      </c>
      <c r="X2203">
        <v>14</v>
      </c>
      <c r="Y2203">
        <v>14</v>
      </c>
      <c r="Z2203" t="s">
        <v>163</v>
      </c>
      <c r="AA2203" t="s">
        <v>162</v>
      </c>
    </row>
    <row r="2204" spans="1:27" x14ac:dyDescent="0.2">
      <c r="A2204">
        <v>2202</v>
      </c>
      <c r="B2204" t="s">
        <v>0</v>
      </c>
      <c r="C2204" t="s">
        <v>1300</v>
      </c>
      <c r="D2204" t="s">
        <v>164</v>
      </c>
      <c r="E2204">
        <v>50.871600000000001</v>
      </c>
      <c r="F2204">
        <v>-118.226699999999</v>
      </c>
      <c r="G2204">
        <v>2009</v>
      </c>
      <c r="H2204">
        <v>8</v>
      </c>
      <c r="I2204">
        <v>1</v>
      </c>
      <c r="J2204" s="17">
        <v>40026</v>
      </c>
      <c r="M2204" t="s">
        <v>1271</v>
      </c>
      <c r="N2204">
        <v>239</v>
      </c>
      <c r="O2204" t="s">
        <v>167</v>
      </c>
      <c r="P2204" t="s">
        <v>164</v>
      </c>
      <c r="Q2204" t="s">
        <v>166</v>
      </c>
      <c r="R2204" t="s">
        <v>164</v>
      </c>
      <c r="S2204" t="s">
        <v>1299</v>
      </c>
      <c r="T2204" t="s">
        <v>164</v>
      </c>
      <c r="U2204" t="s">
        <v>164</v>
      </c>
      <c r="V2204" s="17">
        <v>43956</v>
      </c>
      <c r="W2204" t="s">
        <v>0</v>
      </c>
      <c r="X2204">
        <v>14</v>
      </c>
      <c r="Y2204">
        <v>14</v>
      </c>
      <c r="Z2204" t="s">
        <v>163</v>
      </c>
      <c r="AA2204" t="s">
        <v>162</v>
      </c>
    </row>
    <row r="2205" spans="1:27" x14ac:dyDescent="0.2">
      <c r="A2205">
        <v>2203</v>
      </c>
      <c r="B2205" t="s">
        <v>0</v>
      </c>
      <c r="C2205" t="s">
        <v>1298</v>
      </c>
      <c r="D2205" t="s">
        <v>164</v>
      </c>
      <c r="E2205">
        <v>50.784700000000001</v>
      </c>
      <c r="F2205">
        <v>-117.697999999999</v>
      </c>
      <c r="G2205">
        <v>2009</v>
      </c>
      <c r="H2205">
        <v>7</v>
      </c>
      <c r="I2205">
        <v>26</v>
      </c>
      <c r="J2205" s="17">
        <v>40020</v>
      </c>
      <c r="M2205" t="s">
        <v>1271</v>
      </c>
      <c r="N2205">
        <v>393</v>
      </c>
      <c r="O2205" t="s">
        <v>167</v>
      </c>
      <c r="P2205" t="s">
        <v>164</v>
      </c>
      <c r="Q2205" t="s">
        <v>166</v>
      </c>
      <c r="R2205" t="s">
        <v>164</v>
      </c>
      <c r="S2205" t="s">
        <v>1297</v>
      </c>
      <c r="T2205" t="s">
        <v>164</v>
      </c>
      <c r="U2205" t="s">
        <v>164</v>
      </c>
      <c r="V2205" s="17">
        <v>43956</v>
      </c>
      <c r="W2205" t="s">
        <v>0</v>
      </c>
      <c r="X2205">
        <v>14</v>
      </c>
      <c r="Y2205">
        <v>14</v>
      </c>
      <c r="Z2205" t="s">
        <v>163</v>
      </c>
      <c r="AA2205" t="s">
        <v>162</v>
      </c>
    </row>
    <row r="2206" spans="1:27" x14ac:dyDescent="0.2">
      <c r="A2206">
        <v>2204</v>
      </c>
      <c r="B2206" t="s">
        <v>0</v>
      </c>
      <c r="C2206" t="s">
        <v>1296</v>
      </c>
      <c r="D2206" t="s">
        <v>164</v>
      </c>
      <c r="E2206">
        <v>50.5977999999999</v>
      </c>
      <c r="F2206">
        <v>-117.8569</v>
      </c>
      <c r="G2206">
        <v>2009</v>
      </c>
      <c r="H2206">
        <v>7</v>
      </c>
      <c r="I2206">
        <v>26</v>
      </c>
      <c r="J2206" s="17">
        <v>40020</v>
      </c>
      <c r="M2206" t="s">
        <v>1271</v>
      </c>
      <c r="N2206">
        <v>2087</v>
      </c>
      <c r="O2206" t="s">
        <v>167</v>
      </c>
      <c r="P2206" t="s">
        <v>164</v>
      </c>
      <c r="Q2206" t="s">
        <v>166</v>
      </c>
      <c r="R2206" t="s">
        <v>164</v>
      </c>
      <c r="S2206" t="s">
        <v>1295</v>
      </c>
      <c r="T2206" t="s">
        <v>164</v>
      </c>
      <c r="U2206" t="s">
        <v>164</v>
      </c>
      <c r="V2206" s="17">
        <v>43956</v>
      </c>
      <c r="W2206" t="s">
        <v>0</v>
      </c>
      <c r="X2206">
        <v>14</v>
      </c>
      <c r="Y2206">
        <v>14</v>
      </c>
      <c r="Z2206" t="s">
        <v>163</v>
      </c>
      <c r="AA2206" t="s">
        <v>162</v>
      </c>
    </row>
    <row r="2207" spans="1:27" x14ac:dyDescent="0.2">
      <c r="A2207">
        <v>2205</v>
      </c>
      <c r="B2207" t="s">
        <v>0</v>
      </c>
      <c r="C2207" t="s">
        <v>1294</v>
      </c>
      <c r="D2207" t="s">
        <v>164</v>
      </c>
      <c r="E2207">
        <v>50.131700000000002</v>
      </c>
      <c r="F2207">
        <v>-122.1433</v>
      </c>
      <c r="G2207">
        <v>2009</v>
      </c>
      <c r="H2207">
        <v>7</v>
      </c>
      <c r="I2207">
        <v>25</v>
      </c>
      <c r="J2207" s="17">
        <v>40019</v>
      </c>
      <c r="M2207" t="s">
        <v>1271</v>
      </c>
      <c r="N2207">
        <v>250</v>
      </c>
      <c r="O2207" t="s">
        <v>167</v>
      </c>
      <c r="P2207" t="s">
        <v>164</v>
      </c>
      <c r="Q2207" t="s">
        <v>166</v>
      </c>
      <c r="R2207" t="s">
        <v>164</v>
      </c>
      <c r="S2207" t="s">
        <v>1293</v>
      </c>
      <c r="T2207" t="s">
        <v>164</v>
      </c>
      <c r="U2207" t="s">
        <v>164</v>
      </c>
      <c r="V2207" s="17">
        <v>43956</v>
      </c>
      <c r="W2207" t="s">
        <v>0</v>
      </c>
      <c r="X2207">
        <v>13</v>
      </c>
      <c r="Y2207">
        <v>13</v>
      </c>
      <c r="Z2207" t="s">
        <v>208</v>
      </c>
      <c r="AA2207" t="s">
        <v>207</v>
      </c>
    </row>
    <row r="2208" spans="1:27" x14ac:dyDescent="0.2">
      <c r="A2208">
        <v>2206</v>
      </c>
      <c r="B2208" t="s">
        <v>0</v>
      </c>
      <c r="C2208" t="s">
        <v>1292</v>
      </c>
      <c r="D2208" t="s">
        <v>164</v>
      </c>
      <c r="E2208">
        <v>50.542499999999897</v>
      </c>
      <c r="F2208">
        <v>-122.9316</v>
      </c>
      <c r="G2208">
        <v>2009</v>
      </c>
      <c r="H2208">
        <v>7</v>
      </c>
      <c r="I2208">
        <v>25</v>
      </c>
      <c r="J2208" s="17">
        <v>40019</v>
      </c>
      <c r="M2208" t="s">
        <v>1271</v>
      </c>
      <c r="N2208">
        <v>823</v>
      </c>
      <c r="O2208" t="s">
        <v>167</v>
      </c>
      <c r="P2208" t="s">
        <v>164</v>
      </c>
      <c r="Q2208" t="s">
        <v>166</v>
      </c>
      <c r="R2208" t="s">
        <v>164</v>
      </c>
      <c r="S2208" t="s">
        <v>1291</v>
      </c>
      <c r="T2208" t="s">
        <v>164</v>
      </c>
      <c r="U2208" t="s">
        <v>164</v>
      </c>
      <c r="V2208" s="17">
        <v>43956</v>
      </c>
      <c r="W2208" t="s">
        <v>0</v>
      </c>
      <c r="X2208">
        <v>14</v>
      </c>
      <c r="Y2208">
        <v>13</v>
      </c>
      <c r="Z2208" t="s">
        <v>208</v>
      </c>
      <c r="AA2208" t="s">
        <v>207</v>
      </c>
    </row>
    <row r="2209" spans="1:27" x14ac:dyDescent="0.2">
      <c r="A2209">
        <v>2207</v>
      </c>
      <c r="B2209" t="s">
        <v>0</v>
      </c>
      <c r="C2209" t="s">
        <v>1290</v>
      </c>
      <c r="D2209" t="s">
        <v>164</v>
      </c>
      <c r="E2209">
        <v>50.604300000000002</v>
      </c>
      <c r="F2209">
        <v>-122.75320000000001</v>
      </c>
      <c r="G2209">
        <v>2009</v>
      </c>
      <c r="H2209">
        <v>7</v>
      </c>
      <c r="I2209">
        <v>30</v>
      </c>
      <c r="J2209" s="17">
        <v>40024</v>
      </c>
      <c r="M2209" t="s">
        <v>1271</v>
      </c>
      <c r="N2209">
        <v>200</v>
      </c>
      <c r="O2209" t="s">
        <v>167</v>
      </c>
      <c r="P2209" t="s">
        <v>164</v>
      </c>
      <c r="Q2209" t="s">
        <v>166</v>
      </c>
      <c r="R2209" t="s">
        <v>164</v>
      </c>
      <c r="S2209" t="s">
        <v>1289</v>
      </c>
      <c r="T2209" t="s">
        <v>164</v>
      </c>
      <c r="U2209" t="s">
        <v>164</v>
      </c>
      <c r="V2209" s="17">
        <v>43956</v>
      </c>
      <c r="W2209" t="s">
        <v>0</v>
      </c>
      <c r="X2209">
        <v>14</v>
      </c>
      <c r="Y2209">
        <v>14</v>
      </c>
      <c r="Z2209" t="s">
        <v>163</v>
      </c>
      <c r="AA2209" t="s">
        <v>162</v>
      </c>
    </row>
    <row r="2210" spans="1:27" x14ac:dyDescent="0.2">
      <c r="A2210">
        <v>2208</v>
      </c>
      <c r="B2210" t="s">
        <v>0</v>
      </c>
      <c r="C2210" t="s">
        <v>1288</v>
      </c>
      <c r="D2210" t="s">
        <v>164</v>
      </c>
      <c r="E2210">
        <v>49.861600000000003</v>
      </c>
      <c r="F2210">
        <v>-121.2016</v>
      </c>
      <c r="G2210">
        <v>2009</v>
      </c>
      <c r="H2210">
        <v>7</v>
      </c>
      <c r="I2210">
        <v>29</v>
      </c>
      <c r="J2210" s="17">
        <v>40023</v>
      </c>
      <c r="M2210" t="s">
        <v>1271</v>
      </c>
      <c r="N2210">
        <v>435</v>
      </c>
      <c r="O2210" t="s">
        <v>167</v>
      </c>
      <c r="P2210" t="s">
        <v>164</v>
      </c>
      <c r="Q2210" t="s">
        <v>166</v>
      </c>
      <c r="R2210" t="s">
        <v>164</v>
      </c>
      <c r="S2210" t="s">
        <v>1287</v>
      </c>
      <c r="T2210" t="s">
        <v>164</v>
      </c>
      <c r="U2210" t="s">
        <v>164</v>
      </c>
      <c r="V2210" s="17">
        <v>43956</v>
      </c>
      <c r="W2210" t="s">
        <v>0</v>
      </c>
      <c r="X2210">
        <v>14</v>
      </c>
      <c r="Y2210">
        <v>14</v>
      </c>
      <c r="Z2210" t="s">
        <v>163</v>
      </c>
      <c r="AA2210" t="s">
        <v>162</v>
      </c>
    </row>
    <row r="2211" spans="1:27" x14ac:dyDescent="0.2">
      <c r="A2211">
        <v>2209</v>
      </c>
      <c r="B2211" t="s">
        <v>0</v>
      </c>
      <c r="C2211" t="s">
        <v>1286</v>
      </c>
      <c r="D2211" t="s">
        <v>164</v>
      </c>
      <c r="E2211">
        <v>50.2836</v>
      </c>
      <c r="F2211">
        <v>-121.9795</v>
      </c>
      <c r="G2211">
        <v>2009</v>
      </c>
      <c r="H2211">
        <v>7</v>
      </c>
      <c r="I2211">
        <v>25</v>
      </c>
      <c r="J2211" s="17">
        <v>40019</v>
      </c>
      <c r="M2211" t="s">
        <v>1271</v>
      </c>
      <c r="N2211">
        <v>10000</v>
      </c>
      <c r="O2211" t="s">
        <v>167</v>
      </c>
      <c r="P2211" t="s">
        <v>164</v>
      </c>
      <c r="Q2211" t="s">
        <v>166</v>
      </c>
      <c r="R2211" t="s">
        <v>164</v>
      </c>
      <c r="S2211" t="s">
        <v>1285</v>
      </c>
      <c r="T2211" t="s">
        <v>164</v>
      </c>
      <c r="U2211" t="s">
        <v>164</v>
      </c>
      <c r="V2211" s="17">
        <v>43956</v>
      </c>
      <c r="W2211" t="s">
        <v>0</v>
      </c>
      <c r="X2211">
        <v>14</v>
      </c>
      <c r="Y2211">
        <v>14</v>
      </c>
      <c r="Z2211" t="s">
        <v>163</v>
      </c>
      <c r="AA2211" t="s">
        <v>162</v>
      </c>
    </row>
    <row r="2212" spans="1:27" x14ac:dyDescent="0.2">
      <c r="A2212">
        <v>2210</v>
      </c>
      <c r="B2212" t="s">
        <v>0</v>
      </c>
      <c r="C2212" t="s">
        <v>1284</v>
      </c>
      <c r="D2212" t="s">
        <v>164</v>
      </c>
      <c r="E2212">
        <v>50.272599999999898</v>
      </c>
      <c r="F2212">
        <v>-122.00660000000001</v>
      </c>
      <c r="G2212">
        <v>2009</v>
      </c>
      <c r="H2212">
        <v>7</v>
      </c>
      <c r="I2212">
        <v>30</v>
      </c>
      <c r="J2212" s="17">
        <v>40024</v>
      </c>
      <c r="M2212" t="s">
        <v>1271</v>
      </c>
      <c r="N2212">
        <v>3000</v>
      </c>
      <c r="O2212" t="s">
        <v>167</v>
      </c>
      <c r="P2212" t="s">
        <v>164</v>
      </c>
      <c r="Q2212" t="s">
        <v>166</v>
      </c>
      <c r="R2212" t="s">
        <v>164</v>
      </c>
      <c r="S2212" t="s">
        <v>1283</v>
      </c>
      <c r="T2212" t="s">
        <v>164</v>
      </c>
      <c r="U2212" t="s">
        <v>164</v>
      </c>
      <c r="V2212" s="17">
        <v>43956</v>
      </c>
      <c r="W2212" t="s">
        <v>0</v>
      </c>
      <c r="X2212">
        <v>14</v>
      </c>
      <c r="Y2212">
        <v>14</v>
      </c>
      <c r="Z2212" t="s">
        <v>163</v>
      </c>
      <c r="AA2212" t="s">
        <v>162</v>
      </c>
    </row>
    <row r="2213" spans="1:27" x14ac:dyDescent="0.2">
      <c r="A2213">
        <v>2211</v>
      </c>
      <c r="B2213" t="s">
        <v>0</v>
      </c>
      <c r="C2213" t="s">
        <v>1282</v>
      </c>
      <c r="D2213" t="s">
        <v>164</v>
      </c>
      <c r="E2213">
        <v>50.140300000000003</v>
      </c>
      <c r="F2213">
        <v>-119.77160000000001</v>
      </c>
      <c r="G2213">
        <v>2009</v>
      </c>
      <c r="H2213">
        <v>7</v>
      </c>
      <c r="I2213">
        <v>15</v>
      </c>
      <c r="J2213" s="17">
        <v>40009</v>
      </c>
      <c r="M2213" t="s">
        <v>1271</v>
      </c>
      <c r="N2213">
        <v>9277</v>
      </c>
      <c r="O2213" t="s">
        <v>185</v>
      </c>
      <c r="P2213" t="s">
        <v>164</v>
      </c>
      <c r="Q2213" t="s">
        <v>166</v>
      </c>
      <c r="R2213" t="s">
        <v>164</v>
      </c>
      <c r="S2213" t="s">
        <v>1281</v>
      </c>
      <c r="T2213" t="s">
        <v>164</v>
      </c>
      <c r="U2213" t="s">
        <v>164</v>
      </c>
      <c r="V2213" s="17">
        <v>43956</v>
      </c>
      <c r="W2213" t="s">
        <v>0</v>
      </c>
      <c r="X2213">
        <v>14</v>
      </c>
      <c r="Y2213">
        <v>14</v>
      </c>
      <c r="Z2213" t="s">
        <v>163</v>
      </c>
      <c r="AA2213" t="s">
        <v>162</v>
      </c>
    </row>
    <row r="2214" spans="1:27" x14ac:dyDescent="0.2">
      <c r="A2214">
        <v>2212</v>
      </c>
      <c r="B2214" t="s">
        <v>0</v>
      </c>
      <c r="C2214" t="s">
        <v>1280</v>
      </c>
      <c r="D2214" t="s">
        <v>164</v>
      </c>
      <c r="E2214">
        <v>49.827300000000001</v>
      </c>
      <c r="F2214">
        <v>-119.65900000000001</v>
      </c>
      <c r="G2214">
        <v>2009</v>
      </c>
      <c r="H2214">
        <v>7</v>
      </c>
      <c r="I2214">
        <v>18</v>
      </c>
      <c r="J2214" s="17">
        <v>40012</v>
      </c>
      <c r="M2214" t="s">
        <v>1271</v>
      </c>
      <c r="N2214">
        <v>400</v>
      </c>
      <c r="O2214" t="s">
        <v>185</v>
      </c>
      <c r="P2214" t="s">
        <v>164</v>
      </c>
      <c r="Q2214" t="s">
        <v>166</v>
      </c>
      <c r="R2214" t="s">
        <v>164</v>
      </c>
      <c r="S2214" t="s">
        <v>1279</v>
      </c>
      <c r="T2214" t="s">
        <v>164</v>
      </c>
      <c r="U2214" t="s">
        <v>164</v>
      </c>
      <c r="V2214" s="17">
        <v>43956</v>
      </c>
      <c r="W2214" t="s">
        <v>0</v>
      </c>
      <c r="X2214">
        <v>14</v>
      </c>
      <c r="Y2214">
        <v>14</v>
      </c>
      <c r="Z2214" t="s">
        <v>163</v>
      </c>
      <c r="AA2214" t="s">
        <v>162</v>
      </c>
    </row>
    <row r="2215" spans="1:27" x14ac:dyDescent="0.2">
      <c r="A2215">
        <v>2213</v>
      </c>
      <c r="B2215" t="s">
        <v>0</v>
      </c>
      <c r="C2215" t="s">
        <v>1278</v>
      </c>
      <c r="D2215" t="s">
        <v>164</v>
      </c>
      <c r="E2215">
        <v>49.891599999999897</v>
      </c>
      <c r="F2215">
        <v>-119.5735</v>
      </c>
      <c r="G2215">
        <v>2009</v>
      </c>
      <c r="H2215">
        <v>7</v>
      </c>
      <c r="I2215">
        <v>18</v>
      </c>
      <c r="J2215" s="17">
        <v>40012</v>
      </c>
      <c r="M2215" t="s">
        <v>1271</v>
      </c>
      <c r="N2215">
        <v>200</v>
      </c>
      <c r="O2215" t="s">
        <v>185</v>
      </c>
      <c r="P2215" t="s">
        <v>164</v>
      </c>
      <c r="Q2215" t="s">
        <v>166</v>
      </c>
      <c r="R2215" t="s">
        <v>164</v>
      </c>
      <c r="S2215" t="s">
        <v>1277</v>
      </c>
      <c r="T2215" t="s">
        <v>164</v>
      </c>
      <c r="U2215" t="s">
        <v>164</v>
      </c>
      <c r="V2215" s="17">
        <v>43956</v>
      </c>
      <c r="W2215" t="s">
        <v>0</v>
      </c>
      <c r="X2215">
        <v>14</v>
      </c>
      <c r="Y2215">
        <v>14</v>
      </c>
      <c r="Z2215" t="s">
        <v>163</v>
      </c>
      <c r="AA2215" t="s">
        <v>162</v>
      </c>
    </row>
    <row r="2216" spans="1:27" x14ac:dyDescent="0.2">
      <c r="A2216">
        <v>2214</v>
      </c>
      <c r="B2216" t="s">
        <v>0</v>
      </c>
      <c r="C2216" t="s">
        <v>1276</v>
      </c>
      <c r="D2216" t="s">
        <v>164</v>
      </c>
      <c r="E2216">
        <v>49.777000000000001</v>
      </c>
      <c r="F2216">
        <v>-125.6375</v>
      </c>
      <c r="G2216">
        <v>2012</v>
      </c>
      <c r="H2216">
        <v>8</v>
      </c>
      <c r="I2216">
        <v>19</v>
      </c>
      <c r="J2216" s="17">
        <v>41140</v>
      </c>
      <c r="M2216" t="s">
        <v>427</v>
      </c>
      <c r="N2216">
        <v>313</v>
      </c>
      <c r="O2216" t="s">
        <v>167</v>
      </c>
      <c r="P2216" t="s">
        <v>164</v>
      </c>
      <c r="Q2216" t="s">
        <v>166</v>
      </c>
      <c r="R2216" t="s">
        <v>164</v>
      </c>
      <c r="S2216" t="s">
        <v>1275</v>
      </c>
      <c r="T2216" t="s">
        <v>164</v>
      </c>
      <c r="U2216" t="s">
        <v>164</v>
      </c>
      <c r="V2216" s="17">
        <v>43956</v>
      </c>
      <c r="W2216" t="s">
        <v>0</v>
      </c>
      <c r="X2216">
        <v>13</v>
      </c>
      <c r="Y2216">
        <v>13</v>
      </c>
      <c r="Z2216" t="s">
        <v>208</v>
      </c>
      <c r="AA2216" t="s">
        <v>207</v>
      </c>
    </row>
    <row r="2217" spans="1:27" x14ac:dyDescent="0.2">
      <c r="A2217">
        <v>2215</v>
      </c>
      <c r="B2217" t="s">
        <v>0</v>
      </c>
      <c r="C2217" t="s">
        <v>1274</v>
      </c>
      <c r="D2217" t="s">
        <v>164</v>
      </c>
      <c r="E2217">
        <v>49.765500000000003</v>
      </c>
      <c r="F2217">
        <v>-118.14060000000001</v>
      </c>
      <c r="G2217">
        <v>2008</v>
      </c>
      <c r="H2217">
        <v>7</v>
      </c>
      <c r="I2217">
        <v>17</v>
      </c>
      <c r="J2217" s="17">
        <v>39646</v>
      </c>
      <c r="M2217" t="s">
        <v>1271</v>
      </c>
      <c r="N2217">
        <v>385</v>
      </c>
      <c r="O2217" t="s">
        <v>185</v>
      </c>
      <c r="P2217" t="s">
        <v>164</v>
      </c>
      <c r="Q2217" t="s">
        <v>166</v>
      </c>
      <c r="R2217" t="s">
        <v>164</v>
      </c>
      <c r="S2217" t="s">
        <v>1273</v>
      </c>
      <c r="T2217" t="s">
        <v>164</v>
      </c>
      <c r="U2217" t="s">
        <v>164</v>
      </c>
      <c r="V2217" s="17">
        <v>43956</v>
      </c>
      <c r="W2217" t="s">
        <v>0</v>
      </c>
      <c r="X2217">
        <v>14</v>
      </c>
      <c r="Y2217">
        <v>14</v>
      </c>
      <c r="Z2217" t="s">
        <v>163</v>
      </c>
      <c r="AA2217" t="s">
        <v>162</v>
      </c>
    </row>
    <row r="2218" spans="1:27" x14ac:dyDescent="0.2">
      <c r="A2218">
        <v>2216</v>
      </c>
      <c r="B2218" t="s">
        <v>0</v>
      </c>
      <c r="C2218" t="s">
        <v>1272</v>
      </c>
      <c r="D2218" t="s">
        <v>164</v>
      </c>
      <c r="E2218">
        <v>49.327599999999897</v>
      </c>
      <c r="F2218">
        <v>-116.488</v>
      </c>
      <c r="G2218">
        <v>2008</v>
      </c>
      <c r="H2218">
        <v>7</v>
      </c>
      <c r="I2218">
        <v>1</v>
      </c>
      <c r="J2218" s="17">
        <v>39630</v>
      </c>
      <c r="M2218" t="s">
        <v>1271</v>
      </c>
      <c r="N2218">
        <v>226.19999999999899</v>
      </c>
      <c r="O2218" t="s">
        <v>167</v>
      </c>
      <c r="P2218" t="s">
        <v>164</v>
      </c>
      <c r="Q2218" t="s">
        <v>166</v>
      </c>
      <c r="R2218" t="s">
        <v>164</v>
      </c>
      <c r="S2218" t="s">
        <v>1270</v>
      </c>
      <c r="T2218" t="s">
        <v>164</v>
      </c>
      <c r="U2218" t="s">
        <v>164</v>
      </c>
      <c r="V2218" s="17">
        <v>43956</v>
      </c>
      <c r="W2218" t="s">
        <v>0</v>
      </c>
      <c r="X2218">
        <v>14</v>
      </c>
      <c r="Y2218">
        <v>14</v>
      </c>
      <c r="Z2218" t="s">
        <v>163</v>
      </c>
      <c r="AA2218" t="s">
        <v>162</v>
      </c>
    </row>
    <row r="2219" spans="1:27" x14ac:dyDescent="0.2">
      <c r="A2219">
        <v>2217</v>
      </c>
      <c r="B2219" t="s">
        <v>0</v>
      </c>
      <c r="C2219" t="s">
        <v>1269</v>
      </c>
      <c r="D2219" t="s">
        <v>164</v>
      </c>
      <c r="E2219">
        <v>49.189700000000002</v>
      </c>
      <c r="F2219">
        <v>-119.956599999999</v>
      </c>
      <c r="G2219">
        <v>2010</v>
      </c>
      <c r="H2219">
        <v>7</v>
      </c>
      <c r="I2219">
        <v>28</v>
      </c>
      <c r="J2219" s="17">
        <v>40387</v>
      </c>
      <c r="M2219" t="s">
        <v>427</v>
      </c>
      <c r="N2219">
        <v>650</v>
      </c>
      <c r="O2219" t="s">
        <v>167</v>
      </c>
      <c r="P2219" t="s">
        <v>164</v>
      </c>
      <c r="Q2219" t="s">
        <v>166</v>
      </c>
      <c r="R2219" t="s">
        <v>164</v>
      </c>
      <c r="S2219" t="s">
        <v>1268</v>
      </c>
      <c r="T2219" t="s">
        <v>164</v>
      </c>
      <c r="U2219" t="s">
        <v>164</v>
      </c>
      <c r="V2219" s="17">
        <v>43956</v>
      </c>
      <c r="W2219" t="s">
        <v>0</v>
      </c>
      <c r="X2219">
        <v>14</v>
      </c>
      <c r="Y2219">
        <v>14</v>
      </c>
      <c r="Z2219" t="s">
        <v>163</v>
      </c>
      <c r="AA2219" t="s">
        <v>162</v>
      </c>
    </row>
    <row r="2220" spans="1:27" x14ac:dyDescent="0.2">
      <c r="A2220">
        <v>2218</v>
      </c>
      <c r="B2220" t="s">
        <v>0</v>
      </c>
      <c r="C2220" t="s">
        <v>1267</v>
      </c>
      <c r="D2220" t="s">
        <v>164</v>
      </c>
      <c r="E2220">
        <v>59.893799999999899</v>
      </c>
      <c r="F2220">
        <v>-121.9199</v>
      </c>
      <c r="G2220">
        <v>2016</v>
      </c>
      <c r="H2220">
        <v>8</v>
      </c>
      <c r="I2220">
        <v>7</v>
      </c>
      <c r="J2220" s="17">
        <v>42589</v>
      </c>
      <c r="M2220" t="s">
        <v>427</v>
      </c>
      <c r="N2220">
        <v>392.6</v>
      </c>
      <c r="O2220" t="s">
        <v>167</v>
      </c>
      <c r="P2220" t="s">
        <v>164</v>
      </c>
      <c r="Q2220" t="s">
        <v>166</v>
      </c>
      <c r="R2220" t="s">
        <v>164</v>
      </c>
      <c r="S2220" t="s">
        <v>1266</v>
      </c>
      <c r="T2220" t="s">
        <v>164</v>
      </c>
      <c r="U2220" t="s">
        <v>164</v>
      </c>
      <c r="V2220" s="17">
        <v>43956</v>
      </c>
      <c r="W2220" t="s">
        <v>0</v>
      </c>
      <c r="X2220">
        <v>4</v>
      </c>
      <c r="Y2220">
        <v>4</v>
      </c>
      <c r="Z2220" t="s">
        <v>226</v>
      </c>
      <c r="AA2220" t="s">
        <v>225</v>
      </c>
    </row>
    <row r="2221" spans="1:27" x14ac:dyDescent="0.2">
      <c r="A2221">
        <v>2219</v>
      </c>
      <c r="B2221" t="s">
        <v>0</v>
      </c>
      <c r="C2221" t="s">
        <v>1265</v>
      </c>
      <c r="D2221" t="s">
        <v>164</v>
      </c>
      <c r="E2221">
        <v>59.203200000000002</v>
      </c>
      <c r="F2221">
        <v>-121.1964</v>
      </c>
      <c r="G2221">
        <v>2014</v>
      </c>
      <c r="H2221">
        <v>7</v>
      </c>
      <c r="I2221">
        <v>14</v>
      </c>
      <c r="J2221" s="17">
        <v>41834</v>
      </c>
      <c r="M2221" t="s">
        <v>427</v>
      </c>
      <c r="N2221">
        <v>1290</v>
      </c>
      <c r="O2221" t="s">
        <v>167</v>
      </c>
      <c r="P2221" t="s">
        <v>164</v>
      </c>
      <c r="Q2221" t="s">
        <v>166</v>
      </c>
      <c r="R2221" t="s">
        <v>164</v>
      </c>
      <c r="S2221" t="s">
        <v>1264</v>
      </c>
      <c r="T2221" t="s">
        <v>164</v>
      </c>
      <c r="U2221" t="s">
        <v>164</v>
      </c>
      <c r="V2221" s="17">
        <v>43956</v>
      </c>
      <c r="W2221" t="s">
        <v>0</v>
      </c>
      <c r="X2221">
        <v>4</v>
      </c>
      <c r="Y2221">
        <v>4</v>
      </c>
      <c r="Z2221" t="s">
        <v>226</v>
      </c>
      <c r="AA2221" t="s">
        <v>225</v>
      </c>
    </row>
    <row r="2222" spans="1:27" x14ac:dyDescent="0.2">
      <c r="A2222">
        <v>2220</v>
      </c>
      <c r="B2222" t="s">
        <v>0</v>
      </c>
      <c r="C2222" t="s">
        <v>1263</v>
      </c>
      <c r="D2222" t="s">
        <v>164</v>
      </c>
      <c r="E2222">
        <v>59.316299999999899</v>
      </c>
      <c r="F2222">
        <v>-121.92610000000001</v>
      </c>
      <c r="G2222">
        <v>2013</v>
      </c>
      <c r="H2222">
        <v>6</v>
      </c>
      <c r="I2222">
        <v>22</v>
      </c>
      <c r="J2222" s="17">
        <v>41447</v>
      </c>
      <c r="M2222" t="s">
        <v>427</v>
      </c>
      <c r="N2222">
        <v>209.69999999999899</v>
      </c>
      <c r="O2222" t="s">
        <v>167</v>
      </c>
      <c r="P2222" t="s">
        <v>164</v>
      </c>
      <c r="Q2222" t="s">
        <v>166</v>
      </c>
      <c r="R2222" t="s">
        <v>164</v>
      </c>
      <c r="S2222" t="s">
        <v>1262</v>
      </c>
      <c r="T2222" t="s">
        <v>164</v>
      </c>
      <c r="U2222" t="s">
        <v>164</v>
      </c>
      <c r="V2222" s="17">
        <v>43956</v>
      </c>
      <c r="W2222" t="s">
        <v>0</v>
      </c>
      <c r="X2222">
        <v>4</v>
      </c>
      <c r="Y2222">
        <v>4</v>
      </c>
      <c r="Z2222" t="s">
        <v>226</v>
      </c>
      <c r="AA2222" t="s">
        <v>225</v>
      </c>
    </row>
    <row r="2223" spans="1:27" x14ac:dyDescent="0.2">
      <c r="A2223">
        <v>2221</v>
      </c>
      <c r="B2223" t="s">
        <v>0</v>
      </c>
      <c r="C2223" t="s">
        <v>1261</v>
      </c>
      <c r="D2223" t="s">
        <v>164</v>
      </c>
      <c r="E2223">
        <v>59.453499999999899</v>
      </c>
      <c r="F2223">
        <v>-121.0012</v>
      </c>
      <c r="G2223">
        <v>2017</v>
      </c>
      <c r="H2223">
        <v>8</v>
      </c>
      <c r="I2223">
        <v>30</v>
      </c>
      <c r="J2223" s="17">
        <v>42977</v>
      </c>
      <c r="M2223" t="s">
        <v>427</v>
      </c>
      <c r="N2223">
        <v>301.10000000000002</v>
      </c>
      <c r="O2223" t="s">
        <v>167</v>
      </c>
      <c r="P2223" t="s">
        <v>164</v>
      </c>
      <c r="Q2223" t="s">
        <v>166</v>
      </c>
      <c r="R2223" t="s">
        <v>164</v>
      </c>
      <c r="S2223" t="s">
        <v>1260</v>
      </c>
      <c r="T2223" t="s">
        <v>164</v>
      </c>
      <c r="U2223" t="s">
        <v>164</v>
      </c>
      <c r="V2223" s="17">
        <v>43956</v>
      </c>
      <c r="W2223" t="s">
        <v>0</v>
      </c>
      <c r="X2223">
        <v>4</v>
      </c>
      <c r="Y2223">
        <v>4</v>
      </c>
      <c r="Z2223" t="s">
        <v>226</v>
      </c>
      <c r="AA2223" t="s">
        <v>225</v>
      </c>
    </row>
    <row r="2224" spans="1:27" x14ac:dyDescent="0.2">
      <c r="A2224">
        <v>2222</v>
      </c>
      <c r="B2224" t="s">
        <v>0</v>
      </c>
      <c r="C2224" t="s">
        <v>1259</v>
      </c>
      <c r="D2224" t="s">
        <v>164</v>
      </c>
      <c r="E2224">
        <v>59.503999999999898</v>
      </c>
      <c r="F2224">
        <v>-120.389799999999</v>
      </c>
      <c r="G2224">
        <v>2014</v>
      </c>
      <c r="H2224">
        <v>7</v>
      </c>
      <c r="I2224">
        <v>29</v>
      </c>
      <c r="J2224" s="17">
        <v>41849</v>
      </c>
      <c r="M2224" t="s">
        <v>427</v>
      </c>
      <c r="N2224">
        <v>312.3</v>
      </c>
      <c r="O2224" t="s">
        <v>167</v>
      </c>
      <c r="P2224" t="s">
        <v>164</v>
      </c>
      <c r="Q2224" t="s">
        <v>166</v>
      </c>
      <c r="R2224" t="s">
        <v>164</v>
      </c>
      <c r="S2224" t="s">
        <v>1258</v>
      </c>
      <c r="T2224" t="s">
        <v>164</v>
      </c>
      <c r="U2224" t="s">
        <v>164</v>
      </c>
      <c r="V2224" s="17">
        <v>43956</v>
      </c>
      <c r="W2224" t="s">
        <v>0</v>
      </c>
      <c r="X2224">
        <v>4</v>
      </c>
      <c r="Y2224">
        <v>4</v>
      </c>
      <c r="Z2224" t="s">
        <v>226</v>
      </c>
      <c r="AA2224" t="s">
        <v>225</v>
      </c>
    </row>
    <row r="2225" spans="1:27" x14ac:dyDescent="0.2">
      <c r="A2225">
        <v>2223</v>
      </c>
      <c r="B2225" t="s">
        <v>0</v>
      </c>
      <c r="C2225" t="s">
        <v>1257</v>
      </c>
      <c r="D2225" t="s">
        <v>164</v>
      </c>
      <c r="E2225">
        <v>59.720100000000002</v>
      </c>
      <c r="F2225">
        <v>-120.8656</v>
      </c>
      <c r="G2225">
        <v>2017</v>
      </c>
      <c r="H2225">
        <v>8</v>
      </c>
      <c r="I2225">
        <v>3</v>
      </c>
      <c r="J2225" s="17">
        <v>42950</v>
      </c>
      <c r="M2225" t="s">
        <v>427</v>
      </c>
      <c r="N2225">
        <v>4655.1000000000004</v>
      </c>
      <c r="O2225" t="s">
        <v>167</v>
      </c>
      <c r="P2225" t="s">
        <v>164</v>
      </c>
      <c r="Q2225" t="s">
        <v>166</v>
      </c>
      <c r="R2225" t="s">
        <v>164</v>
      </c>
      <c r="S2225" t="s">
        <v>1256</v>
      </c>
      <c r="T2225" t="s">
        <v>164</v>
      </c>
      <c r="U2225" t="s">
        <v>164</v>
      </c>
      <c r="V2225" s="17">
        <v>43956</v>
      </c>
      <c r="W2225" t="s">
        <v>0</v>
      </c>
      <c r="X2225">
        <v>4</v>
      </c>
      <c r="Y2225">
        <v>4</v>
      </c>
      <c r="Z2225" t="s">
        <v>226</v>
      </c>
      <c r="AA2225" t="s">
        <v>225</v>
      </c>
    </row>
    <row r="2226" spans="1:27" x14ac:dyDescent="0.2">
      <c r="A2226">
        <v>2224</v>
      </c>
      <c r="B2226" t="s">
        <v>0</v>
      </c>
      <c r="C2226" t="s">
        <v>1255</v>
      </c>
      <c r="D2226" t="s">
        <v>164</v>
      </c>
      <c r="E2226">
        <v>57.517899999999898</v>
      </c>
      <c r="F2226">
        <v>-121.885499999999</v>
      </c>
      <c r="G2226">
        <v>2014</v>
      </c>
      <c r="H2226">
        <v>8</v>
      </c>
      <c r="I2226">
        <v>13</v>
      </c>
      <c r="J2226" s="17">
        <v>41864</v>
      </c>
      <c r="M2226" t="s">
        <v>427</v>
      </c>
      <c r="N2226">
        <v>4057</v>
      </c>
      <c r="O2226" t="s">
        <v>167</v>
      </c>
      <c r="P2226" t="s">
        <v>164</v>
      </c>
      <c r="Q2226" t="s">
        <v>166</v>
      </c>
      <c r="R2226" t="s">
        <v>164</v>
      </c>
      <c r="S2226" t="s">
        <v>1254</v>
      </c>
      <c r="T2226" t="s">
        <v>164</v>
      </c>
      <c r="U2226" t="s">
        <v>164</v>
      </c>
      <c r="V2226" s="17">
        <v>43956</v>
      </c>
      <c r="W2226" t="s">
        <v>0</v>
      </c>
      <c r="X2226">
        <v>4</v>
      </c>
      <c r="Y2226">
        <v>4</v>
      </c>
      <c r="Z2226" t="s">
        <v>226</v>
      </c>
      <c r="AA2226" t="s">
        <v>225</v>
      </c>
    </row>
    <row r="2227" spans="1:27" x14ac:dyDescent="0.2">
      <c r="A2227">
        <v>2225</v>
      </c>
      <c r="B2227" t="s">
        <v>0</v>
      </c>
      <c r="C2227" t="s">
        <v>1253</v>
      </c>
      <c r="D2227" t="s">
        <v>164</v>
      </c>
      <c r="E2227">
        <v>56.8006999999999</v>
      </c>
      <c r="F2227">
        <v>-125.7188</v>
      </c>
      <c r="G2227">
        <v>2014</v>
      </c>
      <c r="H2227">
        <v>6</v>
      </c>
      <c r="I2227">
        <v>1</v>
      </c>
      <c r="J2227" s="17">
        <v>41791</v>
      </c>
      <c r="M2227" t="s">
        <v>427</v>
      </c>
      <c r="N2227">
        <v>33068</v>
      </c>
      <c r="O2227" t="s">
        <v>167</v>
      </c>
      <c r="P2227" t="s">
        <v>164</v>
      </c>
      <c r="Q2227" t="s">
        <v>166</v>
      </c>
      <c r="R2227" t="s">
        <v>164</v>
      </c>
      <c r="S2227" t="s">
        <v>1252</v>
      </c>
      <c r="T2227" t="s">
        <v>164</v>
      </c>
      <c r="U2227" t="s">
        <v>164</v>
      </c>
      <c r="V2227" s="17">
        <v>43956</v>
      </c>
      <c r="W2227" t="s">
        <v>0</v>
      </c>
      <c r="X2227">
        <v>12</v>
      </c>
      <c r="Y2227">
        <v>12</v>
      </c>
      <c r="Z2227" t="s">
        <v>222</v>
      </c>
      <c r="AA2227" t="s">
        <v>221</v>
      </c>
    </row>
    <row r="2228" spans="1:27" x14ac:dyDescent="0.2">
      <c r="A2228">
        <v>2226</v>
      </c>
      <c r="B2228" t="s">
        <v>0</v>
      </c>
      <c r="C2228" t="s">
        <v>1251</v>
      </c>
      <c r="D2228" t="s">
        <v>164</v>
      </c>
      <c r="E2228">
        <v>59.033999999999899</v>
      </c>
      <c r="F2228">
        <v>-128.4785</v>
      </c>
      <c r="G2228">
        <v>2014</v>
      </c>
      <c r="H2228">
        <v>7</v>
      </c>
      <c r="I2228">
        <v>22</v>
      </c>
      <c r="J2228" s="17">
        <v>41842</v>
      </c>
      <c r="M2228" t="s">
        <v>427</v>
      </c>
      <c r="N2228">
        <v>2830</v>
      </c>
      <c r="O2228" t="s">
        <v>167</v>
      </c>
      <c r="P2228" t="s">
        <v>164</v>
      </c>
      <c r="Q2228" t="s">
        <v>166</v>
      </c>
      <c r="R2228" t="s">
        <v>164</v>
      </c>
      <c r="S2228" t="s">
        <v>1250</v>
      </c>
      <c r="T2228" t="s">
        <v>164</v>
      </c>
      <c r="U2228" t="s">
        <v>164</v>
      </c>
      <c r="V2228" s="17">
        <v>43956</v>
      </c>
      <c r="W2228" t="s">
        <v>0</v>
      </c>
      <c r="X2228">
        <v>12</v>
      </c>
      <c r="Y2228">
        <v>12</v>
      </c>
      <c r="Z2228" t="s">
        <v>222</v>
      </c>
      <c r="AA2228" t="s">
        <v>221</v>
      </c>
    </row>
    <row r="2229" spans="1:27" x14ac:dyDescent="0.2">
      <c r="A2229">
        <v>2227</v>
      </c>
      <c r="B2229" t="s">
        <v>0</v>
      </c>
      <c r="C2229" t="s">
        <v>1249</v>
      </c>
      <c r="D2229" t="s">
        <v>164</v>
      </c>
      <c r="E2229">
        <v>59.395800000000001</v>
      </c>
      <c r="F2229">
        <v>-126.627799999999</v>
      </c>
      <c r="G2229">
        <v>2013</v>
      </c>
      <c r="H2229">
        <v>6</v>
      </c>
      <c r="I2229">
        <v>14</v>
      </c>
      <c r="J2229" s="17">
        <v>41439</v>
      </c>
      <c r="M2229" t="s">
        <v>427</v>
      </c>
      <c r="N2229">
        <v>1029.5999999999899</v>
      </c>
      <c r="O2229" t="s">
        <v>167</v>
      </c>
      <c r="P2229" t="s">
        <v>164</v>
      </c>
      <c r="Q2229" t="s">
        <v>166</v>
      </c>
      <c r="R2229" t="s">
        <v>164</v>
      </c>
      <c r="S2229" t="s">
        <v>1248</v>
      </c>
      <c r="T2229" t="s">
        <v>164</v>
      </c>
      <c r="U2229" t="s">
        <v>164</v>
      </c>
      <c r="V2229" s="17">
        <v>43956</v>
      </c>
      <c r="W2229" t="s">
        <v>0</v>
      </c>
      <c r="X2229">
        <v>12</v>
      </c>
      <c r="Y2229">
        <v>12</v>
      </c>
      <c r="Z2229" t="s">
        <v>222</v>
      </c>
      <c r="AA2229" t="s">
        <v>221</v>
      </c>
    </row>
    <row r="2230" spans="1:27" x14ac:dyDescent="0.2">
      <c r="A2230">
        <v>2228</v>
      </c>
      <c r="B2230" t="s">
        <v>0</v>
      </c>
      <c r="C2230" t="s">
        <v>1247</v>
      </c>
      <c r="D2230" t="s">
        <v>164</v>
      </c>
      <c r="E2230">
        <v>57.4012999999999</v>
      </c>
      <c r="F2230">
        <v>-130.92930000000001</v>
      </c>
      <c r="G2230">
        <v>2013</v>
      </c>
      <c r="H2230">
        <v>6</v>
      </c>
      <c r="I2230">
        <v>10</v>
      </c>
      <c r="J2230" s="17">
        <v>41435</v>
      </c>
      <c r="M2230" t="s">
        <v>427</v>
      </c>
      <c r="N2230">
        <v>3100</v>
      </c>
      <c r="O2230" t="s">
        <v>167</v>
      </c>
      <c r="P2230" t="s">
        <v>164</v>
      </c>
      <c r="Q2230" t="s">
        <v>166</v>
      </c>
      <c r="R2230" t="s">
        <v>164</v>
      </c>
      <c r="S2230" t="s">
        <v>1246</v>
      </c>
      <c r="T2230" t="s">
        <v>164</v>
      </c>
      <c r="U2230" t="s">
        <v>164</v>
      </c>
      <c r="V2230" s="17">
        <v>43956</v>
      </c>
      <c r="W2230" t="s">
        <v>0</v>
      </c>
      <c r="X2230">
        <v>12</v>
      </c>
      <c r="Y2230">
        <v>12</v>
      </c>
      <c r="Z2230" t="s">
        <v>222</v>
      </c>
      <c r="AA2230" t="s">
        <v>221</v>
      </c>
    </row>
    <row r="2231" spans="1:27" x14ac:dyDescent="0.2">
      <c r="A2231">
        <v>2229</v>
      </c>
      <c r="B2231" t="s">
        <v>0</v>
      </c>
      <c r="C2231" t="s">
        <v>1245</v>
      </c>
      <c r="D2231" t="s">
        <v>164</v>
      </c>
      <c r="E2231">
        <v>57.310499999999898</v>
      </c>
      <c r="F2231">
        <v>-120.427499999999</v>
      </c>
      <c r="G2231">
        <v>2014</v>
      </c>
      <c r="H2231">
        <v>8</v>
      </c>
      <c r="I2231">
        <v>2</v>
      </c>
      <c r="J2231" s="17">
        <v>41853</v>
      </c>
      <c r="M2231" t="s">
        <v>427</v>
      </c>
      <c r="N2231">
        <v>7932</v>
      </c>
      <c r="O2231" t="s">
        <v>167</v>
      </c>
      <c r="P2231" t="s">
        <v>164</v>
      </c>
      <c r="Q2231" t="s">
        <v>166</v>
      </c>
      <c r="R2231" t="s">
        <v>164</v>
      </c>
      <c r="S2231" t="s">
        <v>1244</v>
      </c>
      <c r="T2231" t="s">
        <v>164</v>
      </c>
      <c r="U2231" t="s">
        <v>164</v>
      </c>
      <c r="V2231" s="17">
        <v>43956</v>
      </c>
      <c r="W2231" t="s">
        <v>0</v>
      </c>
      <c r="X2231">
        <v>9</v>
      </c>
      <c r="Y2231">
        <v>9</v>
      </c>
      <c r="Z2231" t="s">
        <v>393</v>
      </c>
      <c r="AA2231" t="s">
        <v>392</v>
      </c>
    </row>
    <row r="2232" spans="1:27" x14ac:dyDescent="0.2">
      <c r="A2232">
        <v>2230</v>
      </c>
      <c r="B2232" t="s">
        <v>0</v>
      </c>
      <c r="C2232" t="s">
        <v>1243</v>
      </c>
      <c r="D2232" t="s">
        <v>164</v>
      </c>
      <c r="E2232">
        <v>56.5229</v>
      </c>
      <c r="F2232">
        <v>-120.4328</v>
      </c>
      <c r="G2232">
        <v>2016</v>
      </c>
      <c r="H2232">
        <v>4</v>
      </c>
      <c r="I2232">
        <v>18</v>
      </c>
      <c r="J2232" s="17">
        <v>42478</v>
      </c>
      <c r="M2232" t="s">
        <v>427</v>
      </c>
      <c r="N2232">
        <v>62700</v>
      </c>
      <c r="O2232" t="s">
        <v>185</v>
      </c>
      <c r="P2232" t="s">
        <v>164</v>
      </c>
      <c r="Q2232" t="s">
        <v>166</v>
      </c>
      <c r="R2232" t="s">
        <v>164</v>
      </c>
      <c r="S2232" t="s">
        <v>1242</v>
      </c>
      <c r="T2232" t="s">
        <v>164</v>
      </c>
      <c r="U2232" t="s">
        <v>164</v>
      </c>
      <c r="V2232" s="17">
        <v>43956</v>
      </c>
      <c r="W2232" t="s">
        <v>0</v>
      </c>
      <c r="X2232">
        <v>9</v>
      </c>
      <c r="Y2232">
        <v>9</v>
      </c>
      <c r="Z2232" t="s">
        <v>393</v>
      </c>
      <c r="AA2232" t="s">
        <v>392</v>
      </c>
    </row>
    <row r="2233" spans="1:27" x14ac:dyDescent="0.2">
      <c r="A2233">
        <v>2231</v>
      </c>
      <c r="B2233" t="s">
        <v>0</v>
      </c>
      <c r="C2233" t="s">
        <v>1241</v>
      </c>
      <c r="D2233" t="s">
        <v>164</v>
      </c>
      <c r="E2233">
        <v>56.525300000000001</v>
      </c>
      <c r="F2233">
        <v>-121.788799999999</v>
      </c>
      <c r="G2233">
        <v>2014</v>
      </c>
      <c r="H2233">
        <v>5</v>
      </c>
      <c r="I2233">
        <v>19</v>
      </c>
      <c r="J2233" s="17">
        <v>41778</v>
      </c>
      <c r="M2233" t="s">
        <v>427</v>
      </c>
      <c r="N2233">
        <v>285</v>
      </c>
      <c r="O2233" t="s">
        <v>185</v>
      </c>
      <c r="P2233" t="s">
        <v>164</v>
      </c>
      <c r="Q2233" t="s">
        <v>166</v>
      </c>
      <c r="R2233" t="s">
        <v>164</v>
      </c>
      <c r="S2233" t="s">
        <v>1240</v>
      </c>
      <c r="T2233" t="s">
        <v>164</v>
      </c>
      <c r="U2233" t="s">
        <v>164</v>
      </c>
      <c r="V2233" s="17">
        <v>43956</v>
      </c>
      <c r="W2233" t="s">
        <v>0</v>
      </c>
      <c r="X2233">
        <v>9</v>
      </c>
      <c r="Y2233">
        <v>9</v>
      </c>
      <c r="Z2233" t="s">
        <v>393</v>
      </c>
      <c r="AA2233" t="s">
        <v>392</v>
      </c>
    </row>
    <row r="2234" spans="1:27" x14ac:dyDescent="0.2">
      <c r="A2234">
        <v>2232</v>
      </c>
      <c r="B2234" t="s">
        <v>0</v>
      </c>
      <c r="C2234" t="s">
        <v>1239</v>
      </c>
      <c r="D2234" t="s">
        <v>164</v>
      </c>
      <c r="E2234">
        <v>56.593699999999899</v>
      </c>
      <c r="F2234">
        <v>-121.1951</v>
      </c>
      <c r="G2234">
        <v>2016</v>
      </c>
      <c r="H2234">
        <v>4</v>
      </c>
      <c r="I2234">
        <v>18</v>
      </c>
      <c r="J2234" s="17">
        <v>42478</v>
      </c>
      <c r="M2234" t="s">
        <v>427</v>
      </c>
      <c r="N2234">
        <v>15739</v>
      </c>
      <c r="O2234" t="s">
        <v>185</v>
      </c>
      <c r="P2234" t="s">
        <v>164</v>
      </c>
      <c r="Q2234" t="s">
        <v>166</v>
      </c>
      <c r="R2234" t="s">
        <v>164</v>
      </c>
      <c r="S2234" t="s">
        <v>1238</v>
      </c>
      <c r="T2234" t="s">
        <v>164</v>
      </c>
      <c r="U2234" t="s">
        <v>164</v>
      </c>
      <c r="V2234" s="17">
        <v>43956</v>
      </c>
      <c r="W2234" t="s">
        <v>0</v>
      </c>
      <c r="X2234">
        <v>9</v>
      </c>
      <c r="Y2234">
        <v>9</v>
      </c>
      <c r="Z2234" t="s">
        <v>393</v>
      </c>
      <c r="AA2234" t="s">
        <v>392</v>
      </c>
    </row>
    <row r="2235" spans="1:27" x14ac:dyDescent="0.2">
      <c r="A2235">
        <v>2233</v>
      </c>
      <c r="B2235" t="s">
        <v>0</v>
      </c>
      <c r="C2235" t="s">
        <v>1237</v>
      </c>
      <c r="D2235" t="s">
        <v>164</v>
      </c>
      <c r="E2235">
        <v>56.283900000000003</v>
      </c>
      <c r="F2235">
        <v>-121.0885</v>
      </c>
      <c r="G2235">
        <v>2016</v>
      </c>
      <c r="H2235">
        <v>4</v>
      </c>
      <c r="I2235">
        <v>18</v>
      </c>
      <c r="J2235" s="17">
        <v>42478</v>
      </c>
      <c r="M2235" t="s">
        <v>427</v>
      </c>
      <c r="N2235">
        <v>250</v>
      </c>
      <c r="O2235" t="s">
        <v>185</v>
      </c>
      <c r="P2235" t="s">
        <v>164</v>
      </c>
      <c r="Q2235" t="s">
        <v>166</v>
      </c>
      <c r="R2235" t="s">
        <v>164</v>
      </c>
      <c r="S2235" t="s">
        <v>1236</v>
      </c>
      <c r="T2235" t="s">
        <v>164</v>
      </c>
      <c r="U2235" t="s">
        <v>164</v>
      </c>
      <c r="V2235" s="17">
        <v>43956</v>
      </c>
      <c r="W2235" t="s">
        <v>0</v>
      </c>
      <c r="X2235">
        <v>9</v>
      </c>
      <c r="Y2235">
        <v>9</v>
      </c>
      <c r="Z2235" t="s">
        <v>393</v>
      </c>
      <c r="AA2235" t="s">
        <v>392</v>
      </c>
    </row>
    <row r="2236" spans="1:27" x14ac:dyDescent="0.2">
      <c r="A2236">
        <v>2234</v>
      </c>
      <c r="B2236" t="s">
        <v>0</v>
      </c>
      <c r="C2236" t="s">
        <v>1235</v>
      </c>
      <c r="D2236" t="s">
        <v>164</v>
      </c>
      <c r="E2236">
        <v>57.000999999999898</v>
      </c>
      <c r="F2236">
        <v>-121.48090000000001</v>
      </c>
      <c r="G2236">
        <v>2016</v>
      </c>
      <c r="H2236">
        <v>4</v>
      </c>
      <c r="I2236">
        <v>18</v>
      </c>
      <c r="J2236" s="17">
        <v>42478</v>
      </c>
      <c r="M2236" t="s">
        <v>427</v>
      </c>
      <c r="N2236">
        <v>237</v>
      </c>
      <c r="O2236" t="s">
        <v>185</v>
      </c>
      <c r="P2236" t="s">
        <v>164</v>
      </c>
      <c r="Q2236" t="s">
        <v>166</v>
      </c>
      <c r="R2236" t="s">
        <v>164</v>
      </c>
      <c r="S2236" t="s">
        <v>1234</v>
      </c>
      <c r="T2236" t="s">
        <v>164</v>
      </c>
      <c r="U2236" t="s">
        <v>164</v>
      </c>
      <c r="V2236" s="17">
        <v>43956</v>
      </c>
      <c r="W2236" t="s">
        <v>0</v>
      </c>
      <c r="X2236">
        <v>9</v>
      </c>
      <c r="Y2236">
        <v>9</v>
      </c>
      <c r="Z2236" t="s">
        <v>393</v>
      </c>
      <c r="AA2236" t="s">
        <v>392</v>
      </c>
    </row>
    <row r="2237" spans="1:27" x14ac:dyDescent="0.2">
      <c r="A2237">
        <v>2235</v>
      </c>
      <c r="B2237" t="s">
        <v>0</v>
      </c>
      <c r="C2237" t="s">
        <v>1233</v>
      </c>
      <c r="D2237" t="s">
        <v>164</v>
      </c>
      <c r="E2237">
        <v>56.1218</v>
      </c>
      <c r="F2237">
        <v>-123.6473</v>
      </c>
      <c r="G2237">
        <v>2014</v>
      </c>
      <c r="H2237">
        <v>7</v>
      </c>
      <c r="I2237">
        <v>17</v>
      </c>
      <c r="J2237" s="17">
        <v>41837</v>
      </c>
      <c r="M2237" t="s">
        <v>427</v>
      </c>
      <c r="N2237">
        <v>2289.46</v>
      </c>
      <c r="O2237" t="s">
        <v>167</v>
      </c>
      <c r="P2237" t="s">
        <v>164</v>
      </c>
      <c r="Q2237" t="s">
        <v>166</v>
      </c>
      <c r="R2237" t="s">
        <v>164</v>
      </c>
      <c r="S2237" t="s">
        <v>1232</v>
      </c>
      <c r="T2237" t="s">
        <v>164</v>
      </c>
      <c r="U2237" t="s">
        <v>164</v>
      </c>
      <c r="V2237" s="17">
        <v>43956</v>
      </c>
      <c r="W2237" t="s">
        <v>0</v>
      </c>
      <c r="X2237">
        <v>14</v>
      </c>
      <c r="Y2237">
        <v>14</v>
      </c>
      <c r="Z2237" t="s">
        <v>163</v>
      </c>
      <c r="AA2237" t="s">
        <v>162</v>
      </c>
    </row>
    <row r="2238" spans="1:27" x14ac:dyDescent="0.2">
      <c r="A2238">
        <v>2236</v>
      </c>
      <c r="B2238" t="s">
        <v>0</v>
      </c>
      <c r="C2238" t="s">
        <v>1231</v>
      </c>
      <c r="D2238" t="s">
        <v>164</v>
      </c>
      <c r="E2238">
        <v>56.011800000000001</v>
      </c>
      <c r="F2238">
        <v>-123.5116</v>
      </c>
      <c r="G2238">
        <v>2014</v>
      </c>
      <c r="H2238">
        <v>7</v>
      </c>
      <c r="I2238">
        <v>17</v>
      </c>
      <c r="J2238" s="17">
        <v>41837</v>
      </c>
      <c r="M2238" t="s">
        <v>427</v>
      </c>
      <c r="N2238">
        <v>1386.46</v>
      </c>
      <c r="O2238" t="s">
        <v>167</v>
      </c>
      <c r="P2238" t="s">
        <v>164</v>
      </c>
      <c r="Q2238" t="s">
        <v>166</v>
      </c>
      <c r="R2238" t="s">
        <v>164</v>
      </c>
      <c r="S2238" t="s">
        <v>1230</v>
      </c>
      <c r="T2238" t="s">
        <v>164</v>
      </c>
      <c r="U2238" t="s">
        <v>164</v>
      </c>
      <c r="V2238" s="17">
        <v>43956</v>
      </c>
      <c r="W2238" t="s">
        <v>0</v>
      </c>
      <c r="X2238">
        <v>14</v>
      </c>
      <c r="Y2238">
        <v>14</v>
      </c>
      <c r="Z2238" t="s">
        <v>163</v>
      </c>
      <c r="AA2238" t="s">
        <v>162</v>
      </c>
    </row>
    <row r="2239" spans="1:27" x14ac:dyDescent="0.2">
      <c r="A2239">
        <v>2237</v>
      </c>
      <c r="B2239" t="s">
        <v>0</v>
      </c>
      <c r="C2239" t="s">
        <v>1229</v>
      </c>
      <c r="D2239" t="s">
        <v>164</v>
      </c>
      <c r="E2239">
        <v>56.299900000000001</v>
      </c>
      <c r="F2239">
        <v>-124.03870000000001</v>
      </c>
      <c r="G2239">
        <v>2014</v>
      </c>
      <c r="H2239">
        <v>5</v>
      </c>
      <c r="I2239">
        <v>16</v>
      </c>
      <c r="J2239" s="17">
        <v>41775</v>
      </c>
      <c r="M2239" t="s">
        <v>427</v>
      </c>
      <c r="N2239">
        <v>1688.3399999999899</v>
      </c>
      <c r="O2239" t="s">
        <v>185</v>
      </c>
      <c r="P2239" t="s">
        <v>164</v>
      </c>
      <c r="Q2239" t="s">
        <v>166</v>
      </c>
      <c r="R2239" t="s">
        <v>164</v>
      </c>
      <c r="S2239" t="s">
        <v>1228</v>
      </c>
      <c r="T2239" t="s">
        <v>164</v>
      </c>
      <c r="U2239" t="s">
        <v>164</v>
      </c>
      <c r="V2239" s="17">
        <v>43956</v>
      </c>
      <c r="W2239" t="s">
        <v>0</v>
      </c>
      <c r="X2239">
        <v>14</v>
      </c>
      <c r="Y2239">
        <v>14</v>
      </c>
      <c r="Z2239" t="s">
        <v>163</v>
      </c>
      <c r="AA2239" t="s">
        <v>162</v>
      </c>
    </row>
    <row r="2240" spans="1:27" x14ac:dyDescent="0.2">
      <c r="A2240">
        <v>2238</v>
      </c>
      <c r="B2240" t="s">
        <v>0</v>
      </c>
      <c r="C2240" t="s">
        <v>1227</v>
      </c>
      <c r="D2240" t="s">
        <v>164</v>
      </c>
      <c r="E2240">
        <v>56.343200000000003</v>
      </c>
      <c r="F2240">
        <v>-123.4607</v>
      </c>
      <c r="G2240">
        <v>2014</v>
      </c>
      <c r="H2240">
        <v>7</v>
      </c>
      <c r="I2240">
        <v>17</v>
      </c>
      <c r="J2240" s="17">
        <v>41837</v>
      </c>
      <c r="M2240" t="s">
        <v>427</v>
      </c>
      <c r="N2240">
        <v>7979.4899999999898</v>
      </c>
      <c r="O2240" t="s">
        <v>167</v>
      </c>
      <c r="P2240" t="s">
        <v>164</v>
      </c>
      <c r="Q2240" t="s">
        <v>166</v>
      </c>
      <c r="R2240" t="s">
        <v>164</v>
      </c>
      <c r="S2240" t="s">
        <v>1226</v>
      </c>
      <c r="T2240" t="s">
        <v>164</v>
      </c>
      <c r="U2240" t="s">
        <v>164</v>
      </c>
      <c r="V2240" s="17">
        <v>43956</v>
      </c>
      <c r="W2240" t="s">
        <v>0</v>
      </c>
      <c r="X2240">
        <v>14</v>
      </c>
      <c r="Y2240">
        <v>14</v>
      </c>
      <c r="Z2240" t="s">
        <v>163</v>
      </c>
      <c r="AA2240" t="s">
        <v>162</v>
      </c>
    </row>
    <row r="2241" spans="1:27" x14ac:dyDescent="0.2">
      <c r="A2241">
        <v>2239</v>
      </c>
      <c r="B2241" t="s">
        <v>0</v>
      </c>
      <c r="C2241" t="s">
        <v>1225</v>
      </c>
      <c r="D2241" t="s">
        <v>164</v>
      </c>
      <c r="E2241">
        <v>55.817799999999899</v>
      </c>
      <c r="F2241">
        <v>-122.4897</v>
      </c>
      <c r="G2241">
        <v>2014</v>
      </c>
      <c r="H2241">
        <v>7</v>
      </c>
      <c r="I2241">
        <v>13</v>
      </c>
      <c r="J2241" s="17">
        <v>41833</v>
      </c>
      <c r="M2241" t="s">
        <v>427</v>
      </c>
      <c r="N2241">
        <v>26280.799999999901</v>
      </c>
      <c r="O2241" t="s">
        <v>167</v>
      </c>
      <c r="P2241" t="s">
        <v>164</v>
      </c>
      <c r="Q2241" t="s">
        <v>166</v>
      </c>
      <c r="R2241" t="s">
        <v>164</v>
      </c>
      <c r="S2241" t="s">
        <v>1224</v>
      </c>
      <c r="T2241" t="s">
        <v>164</v>
      </c>
      <c r="U2241" t="s">
        <v>164</v>
      </c>
      <c r="V2241" s="17">
        <v>43956</v>
      </c>
      <c r="W2241" t="s">
        <v>0</v>
      </c>
      <c r="X2241">
        <v>14</v>
      </c>
      <c r="Y2241">
        <v>14</v>
      </c>
      <c r="Z2241" t="s">
        <v>163</v>
      </c>
      <c r="AA2241" t="s">
        <v>162</v>
      </c>
    </row>
    <row r="2242" spans="1:27" x14ac:dyDescent="0.2">
      <c r="A2242">
        <v>2240</v>
      </c>
      <c r="B2242" t="s">
        <v>0</v>
      </c>
      <c r="C2242" t="s">
        <v>1223</v>
      </c>
      <c r="D2242" t="s">
        <v>164</v>
      </c>
      <c r="E2242">
        <v>56.349600000000002</v>
      </c>
      <c r="F2242">
        <v>-122.842699999999</v>
      </c>
      <c r="G2242">
        <v>2014</v>
      </c>
      <c r="H2242">
        <v>8</v>
      </c>
      <c r="I2242">
        <v>4</v>
      </c>
      <c r="J2242" s="17">
        <v>41855</v>
      </c>
      <c r="M2242" t="s">
        <v>427</v>
      </c>
      <c r="N2242">
        <v>210</v>
      </c>
      <c r="O2242" t="s">
        <v>167</v>
      </c>
      <c r="P2242" t="s">
        <v>164</v>
      </c>
      <c r="Q2242" t="s">
        <v>166</v>
      </c>
      <c r="R2242" t="s">
        <v>164</v>
      </c>
      <c r="S2242" t="s">
        <v>1222</v>
      </c>
      <c r="T2242" t="s">
        <v>164</v>
      </c>
      <c r="U2242" t="s">
        <v>164</v>
      </c>
      <c r="V2242" s="17">
        <v>43956</v>
      </c>
      <c r="W2242" t="s">
        <v>0</v>
      </c>
      <c r="X2242">
        <v>14</v>
      </c>
      <c r="Y2242">
        <v>14</v>
      </c>
      <c r="Z2242" t="s">
        <v>163</v>
      </c>
      <c r="AA2242" t="s">
        <v>162</v>
      </c>
    </row>
    <row r="2243" spans="1:27" x14ac:dyDescent="0.2">
      <c r="A2243">
        <v>2241</v>
      </c>
      <c r="B2243" t="s">
        <v>0</v>
      </c>
      <c r="C2243" t="s">
        <v>1221</v>
      </c>
      <c r="D2243" t="s">
        <v>164</v>
      </c>
      <c r="E2243">
        <v>56.5075</v>
      </c>
      <c r="F2243">
        <v>-123.0254</v>
      </c>
      <c r="G2243">
        <v>2014</v>
      </c>
      <c r="H2243">
        <v>8</v>
      </c>
      <c r="I2243">
        <v>12</v>
      </c>
      <c r="J2243" s="17">
        <v>41863</v>
      </c>
      <c r="M2243" t="s">
        <v>427</v>
      </c>
      <c r="N2243">
        <v>827</v>
      </c>
      <c r="O2243" t="s">
        <v>167</v>
      </c>
      <c r="P2243" t="s">
        <v>164</v>
      </c>
      <c r="Q2243" t="s">
        <v>166</v>
      </c>
      <c r="R2243" t="s">
        <v>164</v>
      </c>
      <c r="S2243" t="s">
        <v>1220</v>
      </c>
      <c r="T2243" t="s">
        <v>164</v>
      </c>
      <c r="U2243" t="s">
        <v>164</v>
      </c>
      <c r="V2243" s="17">
        <v>43956</v>
      </c>
      <c r="W2243" t="s">
        <v>0</v>
      </c>
      <c r="X2243">
        <v>14</v>
      </c>
      <c r="Y2243">
        <v>14</v>
      </c>
      <c r="Z2243" t="s">
        <v>163</v>
      </c>
      <c r="AA2243" t="s">
        <v>162</v>
      </c>
    </row>
    <row r="2244" spans="1:27" x14ac:dyDescent="0.2">
      <c r="A2244">
        <v>2242</v>
      </c>
      <c r="B2244" t="s">
        <v>0</v>
      </c>
      <c r="C2244" t="s">
        <v>1219</v>
      </c>
      <c r="D2244" t="s">
        <v>164</v>
      </c>
      <c r="E2244">
        <v>56.1999</v>
      </c>
      <c r="F2244">
        <v>-120.6388</v>
      </c>
      <c r="G2244">
        <v>2016</v>
      </c>
      <c r="H2244">
        <v>4</v>
      </c>
      <c r="I2244">
        <v>18</v>
      </c>
      <c r="J2244" s="17">
        <v>42478</v>
      </c>
      <c r="M2244" t="s">
        <v>427</v>
      </c>
      <c r="N2244">
        <v>420</v>
      </c>
      <c r="O2244" t="s">
        <v>185</v>
      </c>
      <c r="P2244" t="s">
        <v>164</v>
      </c>
      <c r="Q2244" t="s">
        <v>166</v>
      </c>
      <c r="R2244" t="s">
        <v>164</v>
      </c>
      <c r="S2244" t="s">
        <v>1218</v>
      </c>
      <c r="T2244" t="s">
        <v>164</v>
      </c>
      <c r="U2244" t="s">
        <v>164</v>
      </c>
      <c r="V2244" s="17">
        <v>43956</v>
      </c>
      <c r="W2244" t="s">
        <v>0</v>
      </c>
      <c r="X2244">
        <v>9</v>
      </c>
      <c r="Y2244">
        <v>9</v>
      </c>
      <c r="Z2244" t="s">
        <v>393</v>
      </c>
      <c r="AA2244" t="s">
        <v>392</v>
      </c>
    </row>
    <row r="2245" spans="1:27" x14ac:dyDescent="0.2">
      <c r="A2245">
        <v>2243</v>
      </c>
      <c r="B2245" t="s">
        <v>0</v>
      </c>
      <c r="C2245" t="s">
        <v>1217</v>
      </c>
      <c r="D2245" t="s">
        <v>164</v>
      </c>
      <c r="E2245">
        <v>56.223199999999899</v>
      </c>
      <c r="F2245">
        <v>-121.430499999999</v>
      </c>
      <c r="G2245">
        <v>2016</v>
      </c>
      <c r="H2245">
        <v>4</v>
      </c>
      <c r="I2245">
        <v>18</v>
      </c>
      <c r="J2245" s="17">
        <v>42478</v>
      </c>
      <c r="M2245" t="s">
        <v>427</v>
      </c>
      <c r="N2245">
        <v>500</v>
      </c>
      <c r="O2245" t="s">
        <v>185</v>
      </c>
      <c r="P2245" t="s">
        <v>164</v>
      </c>
      <c r="Q2245" t="s">
        <v>166</v>
      </c>
      <c r="R2245" t="s">
        <v>164</v>
      </c>
      <c r="S2245" t="s">
        <v>1216</v>
      </c>
      <c r="T2245" t="s">
        <v>164</v>
      </c>
      <c r="U2245" t="s">
        <v>164</v>
      </c>
      <c r="V2245" s="17">
        <v>43956</v>
      </c>
      <c r="W2245" t="s">
        <v>0</v>
      </c>
      <c r="X2245">
        <v>9</v>
      </c>
      <c r="Y2245">
        <v>9</v>
      </c>
      <c r="Z2245" t="s">
        <v>393</v>
      </c>
      <c r="AA2245" t="s">
        <v>392</v>
      </c>
    </row>
    <row r="2246" spans="1:27" x14ac:dyDescent="0.2">
      <c r="A2246">
        <v>2244</v>
      </c>
      <c r="B2246" t="s">
        <v>0</v>
      </c>
      <c r="C2246" t="s">
        <v>1215</v>
      </c>
      <c r="D2246" t="s">
        <v>164</v>
      </c>
      <c r="E2246">
        <v>56.2563999999999</v>
      </c>
      <c r="F2246">
        <v>-121.6375</v>
      </c>
      <c r="G2246">
        <v>2016</v>
      </c>
      <c r="H2246">
        <v>4</v>
      </c>
      <c r="I2246">
        <v>19</v>
      </c>
      <c r="J2246" s="17">
        <v>42479</v>
      </c>
      <c r="M2246" t="s">
        <v>427</v>
      </c>
      <c r="N2246">
        <v>5636</v>
      </c>
      <c r="O2246" t="s">
        <v>185</v>
      </c>
      <c r="P2246" t="s">
        <v>164</v>
      </c>
      <c r="Q2246" t="s">
        <v>166</v>
      </c>
      <c r="R2246" t="s">
        <v>164</v>
      </c>
      <c r="S2246" t="s">
        <v>1214</v>
      </c>
      <c r="T2246" t="s">
        <v>164</v>
      </c>
      <c r="U2246" t="s">
        <v>164</v>
      </c>
      <c r="V2246" s="17">
        <v>43956</v>
      </c>
      <c r="W2246" t="s">
        <v>0</v>
      </c>
      <c r="X2246">
        <v>9</v>
      </c>
      <c r="Y2246">
        <v>9</v>
      </c>
      <c r="Z2246" t="s">
        <v>393</v>
      </c>
      <c r="AA2246" t="s">
        <v>392</v>
      </c>
    </row>
    <row r="2247" spans="1:27" x14ac:dyDescent="0.2">
      <c r="A2247">
        <v>2245</v>
      </c>
      <c r="B2247" t="s">
        <v>0</v>
      </c>
      <c r="C2247" t="s">
        <v>1213</v>
      </c>
      <c r="D2247" t="s">
        <v>164</v>
      </c>
      <c r="E2247">
        <v>56.585500000000003</v>
      </c>
      <c r="F2247">
        <v>-120.4975</v>
      </c>
      <c r="G2247">
        <v>2016</v>
      </c>
      <c r="H2247">
        <v>4</v>
      </c>
      <c r="I2247">
        <v>28</v>
      </c>
      <c r="J2247" s="17">
        <v>42488</v>
      </c>
      <c r="M2247" t="s">
        <v>427</v>
      </c>
      <c r="N2247">
        <v>300</v>
      </c>
      <c r="O2247" t="s">
        <v>185</v>
      </c>
      <c r="P2247" t="s">
        <v>164</v>
      </c>
      <c r="Q2247" t="s">
        <v>166</v>
      </c>
      <c r="R2247" t="s">
        <v>164</v>
      </c>
      <c r="S2247" t="s">
        <v>1212</v>
      </c>
      <c r="T2247" t="s">
        <v>164</v>
      </c>
      <c r="U2247" t="s">
        <v>164</v>
      </c>
      <c r="V2247" s="17">
        <v>43956</v>
      </c>
      <c r="W2247" t="s">
        <v>0</v>
      </c>
      <c r="X2247">
        <v>9</v>
      </c>
      <c r="Y2247">
        <v>9</v>
      </c>
      <c r="Z2247" t="s">
        <v>393</v>
      </c>
      <c r="AA2247" t="s">
        <v>392</v>
      </c>
    </row>
    <row r="2248" spans="1:27" x14ac:dyDescent="0.2">
      <c r="A2248">
        <v>2246</v>
      </c>
      <c r="B2248" t="s">
        <v>0</v>
      </c>
      <c r="C2248" t="s">
        <v>1211</v>
      </c>
      <c r="D2248" t="s">
        <v>164</v>
      </c>
      <c r="E2248">
        <v>56.286700000000003</v>
      </c>
      <c r="F2248">
        <v>-121.4267</v>
      </c>
      <c r="G2248">
        <v>2016</v>
      </c>
      <c r="H2248">
        <v>3</v>
      </c>
      <c r="I2248">
        <v>1</v>
      </c>
      <c r="J2248" s="17">
        <v>42430</v>
      </c>
      <c r="M2248" t="s">
        <v>427</v>
      </c>
      <c r="N2248">
        <v>236</v>
      </c>
      <c r="O2248" t="s">
        <v>185</v>
      </c>
      <c r="P2248" t="s">
        <v>164</v>
      </c>
      <c r="Q2248" t="s">
        <v>166</v>
      </c>
      <c r="R2248" t="s">
        <v>164</v>
      </c>
      <c r="S2248" t="s">
        <v>1210</v>
      </c>
      <c r="T2248" t="s">
        <v>164</v>
      </c>
      <c r="U2248" t="s">
        <v>164</v>
      </c>
      <c r="V2248" s="17">
        <v>43956</v>
      </c>
      <c r="W2248" t="s">
        <v>0</v>
      </c>
      <c r="X2248">
        <v>9</v>
      </c>
      <c r="Y2248">
        <v>9</v>
      </c>
      <c r="Z2248" t="s">
        <v>393</v>
      </c>
      <c r="AA2248" t="s">
        <v>392</v>
      </c>
    </row>
    <row r="2249" spans="1:27" x14ac:dyDescent="0.2">
      <c r="A2249">
        <v>2247</v>
      </c>
      <c r="B2249" t="s">
        <v>0</v>
      </c>
      <c r="C2249" t="s">
        <v>1209</v>
      </c>
      <c r="D2249" t="s">
        <v>164</v>
      </c>
      <c r="E2249">
        <v>56.286000000000001</v>
      </c>
      <c r="F2249">
        <v>-125.2878</v>
      </c>
      <c r="G2249">
        <v>2014</v>
      </c>
      <c r="H2249">
        <v>7</v>
      </c>
      <c r="I2249">
        <v>8</v>
      </c>
      <c r="J2249" s="17">
        <v>41828</v>
      </c>
      <c r="M2249" t="s">
        <v>427</v>
      </c>
      <c r="N2249">
        <v>61285</v>
      </c>
      <c r="O2249" t="s">
        <v>167</v>
      </c>
      <c r="P2249" t="s">
        <v>164</v>
      </c>
      <c r="Q2249" t="s">
        <v>166</v>
      </c>
      <c r="R2249" t="s">
        <v>164</v>
      </c>
      <c r="S2249" t="s">
        <v>1208</v>
      </c>
      <c r="T2249" t="s">
        <v>164</v>
      </c>
      <c r="U2249" t="s">
        <v>164</v>
      </c>
      <c r="V2249" s="17">
        <v>43956</v>
      </c>
      <c r="W2249" t="s">
        <v>0</v>
      </c>
      <c r="X2249">
        <v>14</v>
      </c>
      <c r="Y2249">
        <v>14</v>
      </c>
      <c r="Z2249" t="s">
        <v>163</v>
      </c>
      <c r="AA2249" t="s">
        <v>162</v>
      </c>
    </row>
    <row r="2250" spans="1:27" x14ac:dyDescent="0.2">
      <c r="A2250">
        <v>2248</v>
      </c>
      <c r="B2250" t="s">
        <v>0</v>
      </c>
      <c r="C2250" t="s">
        <v>1207</v>
      </c>
      <c r="D2250" t="s">
        <v>164</v>
      </c>
      <c r="E2250">
        <v>56.141500000000001</v>
      </c>
      <c r="F2250">
        <v>-125.0881</v>
      </c>
      <c r="G2250">
        <v>2014</v>
      </c>
      <c r="H2250">
        <v>8</v>
      </c>
      <c r="I2250">
        <v>5</v>
      </c>
      <c r="J2250" s="17">
        <v>41856</v>
      </c>
      <c r="M2250" t="s">
        <v>427</v>
      </c>
      <c r="N2250">
        <v>1998.2</v>
      </c>
      <c r="O2250" t="s">
        <v>167</v>
      </c>
      <c r="P2250" t="s">
        <v>164</v>
      </c>
      <c r="Q2250" t="s">
        <v>166</v>
      </c>
      <c r="R2250" t="s">
        <v>164</v>
      </c>
      <c r="S2250" t="s">
        <v>1206</v>
      </c>
      <c r="T2250" t="s">
        <v>164</v>
      </c>
      <c r="U2250" t="s">
        <v>164</v>
      </c>
      <c r="V2250" s="17">
        <v>43956</v>
      </c>
      <c r="W2250" t="s">
        <v>0</v>
      </c>
      <c r="X2250">
        <v>14</v>
      </c>
      <c r="Y2250">
        <v>14</v>
      </c>
      <c r="Z2250" t="s">
        <v>163</v>
      </c>
      <c r="AA2250" t="s">
        <v>162</v>
      </c>
    </row>
    <row r="2251" spans="1:27" x14ac:dyDescent="0.2">
      <c r="A2251">
        <v>2249</v>
      </c>
      <c r="B2251" t="s">
        <v>0</v>
      </c>
      <c r="C2251" t="s">
        <v>1205</v>
      </c>
      <c r="D2251" t="s">
        <v>164</v>
      </c>
      <c r="E2251">
        <v>54.577199999999898</v>
      </c>
      <c r="F2251">
        <v>-120.408</v>
      </c>
      <c r="G2251">
        <v>2014</v>
      </c>
      <c r="H2251">
        <v>7</v>
      </c>
      <c r="I2251">
        <v>6</v>
      </c>
      <c r="J2251" s="17">
        <v>41826</v>
      </c>
      <c r="M2251" t="s">
        <v>427</v>
      </c>
      <c r="N2251">
        <v>33547</v>
      </c>
      <c r="O2251" t="s">
        <v>167</v>
      </c>
      <c r="P2251" t="s">
        <v>164</v>
      </c>
      <c r="Q2251" t="s">
        <v>166</v>
      </c>
      <c r="R2251" t="s">
        <v>164</v>
      </c>
      <c r="S2251" t="s">
        <v>1204</v>
      </c>
      <c r="T2251" t="s">
        <v>164</v>
      </c>
      <c r="U2251" t="s">
        <v>164</v>
      </c>
      <c r="V2251" s="17">
        <v>43956</v>
      </c>
      <c r="W2251" t="s">
        <v>0</v>
      </c>
      <c r="X2251">
        <v>14</v>
      </c>
      <c r="Y2251">
        <v>14</v>
      </c>
      <c r="Z2251" t="s">
        <v>163</v>
      </c>
      <c r="AA2251" t="s">
        <v>162</v>
      </c>
    </row>
    <row r="2252" spans="1:27" x14ac:dyDescent="0.2">
      <c r="A2252">
        <v>2250</v>
      </c>
      <c r="B2252" t="s">
        <v>0</v>
      </c>
      <c r="C2252" t="s">
        <v>1203</v>
      </c>
      <c r="D2252" t="s">
        <v>164</v>
      </c>
      <c r="E2252">
        <v>55.297800000000002</v>
      </c>
      <c r="F2252">
        <v>-122.5094</v>
      </c>
      <c r="G2252">
        <v>2014</v>
      </c>
      <c r="H2252">
        <v>8</v>
      </c>
      <c r="I2252">
        <v>15</v>
      </c>
      <c r="J2252" s="17">
        <v>41866</v>
      </c>
      <c r="M2252" t="s">
        <v>427</v>
      </c>
      <c r="N2252">
        <v>1541.5599999999899</v>
      </c>
      <c r="O2252" t="s">
        <v>167</v>
      </c>
      <c r="P2252" t="s">
        <v>164</v>
      </c>
      <c r="Q2252" t="s">
        <v>166</v>
      </c>
      <c r="R2252" t="s">
        <v>164</v>
      </c>
      <c r="S2252" t="s">
        <v>1202</v>
      </c>
      <c r="T2252" t="s">
        <v>164</v>
      </c>
      <c r="U2252" t="s">
        <v>164</v>
      </c>
      <c r="V2252" s="17">
        <v>43956</v>
      </c>
      <c r="W2252" t="s">
        <v>0</v>
      </c>
      <c r="X2252">
        <v>14</v>
      </c>
      <c r="Y2252">
        <v>14</v>
      </c>
      <c r="Z2252" t="s">
        <v>163</v>
      </c>
      <c r="AA2252" t="s">
        <v>162</v>
      </c>
    </row>
    <row r="2253" spans="1:27" x14ac:dyDescent="0.2">
      <c r="A2253">
        <v>2251</v>
      </c>
      <c r="B2253" t="s">
        <v>0</v>
      </c>
      <c r="C2253" t="s">
        <v>1201</v>
      </c>
      <c r="D2253" t="s">
        <v>164</v>
      </c>
      <c r="E2253">
        <v>55.2182999999999</v>
      </c>
      <c r="F2253">
        <v>-122.1644</v>
      </c>
      <c r="G2253">
        <v>2014</v>
      </c>
      <c r="H2253">
        <v>8</v>
      </c>
      <c r="I2253">
        <v>15</v>
      </c>
      <c r="J2253" s="17">
        <v>41866</v>
      </c>
      <c r="M2253" t="s">
        <v>427</v>
      </c>
      <c r="N2253">
        <v>215</v>
      </c>
      <c r="O2253" t="s">
        <v>167</v>
      </c>
      <c r="P2253" t="s">
        <v>164</v>
      </c>
      <c r="Q2253" t="s">
        <v>166</v>
      </c>
      <c r="R2253" t="s">
        <v>164</v>
      </c>
      <c r="S2253" t="s">
        <v>1200</v>
      </c>
      <c r="T2253" t="s">
        <v>164</v>
      </c>
      <c r="U2253" t="s">
        <v>164</v>
      </c>
      <c r="V2253" s="17">
        <v>43956</v>
      </c>
      <c r="W2253" t="s">
        <v>0</v>
      </c>
      <c r="X2253">
        <v>14</v>
      </c>
      <c r="Y2253">
        <v>14</v>
      </c>
      <c r="Z2253" t="s">
        <v>163</v>
      </c>
      <c r="AA2253" t="s">
        <v>162</v>
      </c>
    </row>
    <row r="2254" spans="1:27" x14ac:dyDescent="0.2">
      <c r="A2254">
        <v>2252</v>
      </c>
      <c r="B2254" t="s">
        <v>0</v>
      </c>
      <c r="C2254" t="s">
        <v>1199</v>
      </c>
      <c r="D2254" t="s">
        <v>164</v>
      </c>
      <c r="E2254">
        <v>54.280099999999898</v>
      </c>
      <c r="F2254">
        <v>-124.8334</v>
      </c>
      <c r="G2254">
        <v>2013</v>
      </c>
      <c r="H2254">
        <v>8</v>
      </c>
      <c r="I2254">
        <v>5</v>
      </c>
      <c r="J2254" s="17">
        <v>41491</v>
      </c>
      <c r="M2254" t="s">
        <v>427</v>
      </c>
      <c r="N2254">
        <v>281.89999999999901</v>
      </c>
      <c r="O2254" t="s">
        <v>185</v>
      </c>
      <c r="P2254" t="s">
        <v>164</v>
      </c>
      <c r="Q2254" t="s">
        <v>166</v>
      </c>
      <c r="R2254" t="s">
        <v>164</v>
      </c>
      <c r="S2254" t="s">
        <v>1198</v>
      </c>
      <c r="T2254" t="s">
        <v>164</v>
      </c>
      <c r="U2254" t="s">
        <v>164</v>
      </c>
      <c r="V2254" s="17">
        <v>43956</v>
      </c>
      <c r="W2254" t="s">
        <v>0</v>
      </c>
      <c r="X2254">
        <v>14</v>
      </c>
      <c r="Y2254">
        <v>14</v>
      </c>
      <c r="Z2254" t="s">
        <v>163</v>
      </c>
      <c r="AA2254" t="s">
        <v>162</v>
      </c>
    </row>
    <row r="2255" spans="1:27" x14ac:dyDescent="0.2">
      <c r="A2255">
        <v>2253</v>
      </c>
      <c r="B2255" t="s">
        <v>0</v>
      </c>
      <c r="C2255" t="s">
        <v>1197</v>
      </c>
      <c r="D2255" t="s">
        <v>164</v>
      </c>
      <c r="E2255">
        <v>54.878500000000003</v>
      </c>
      <c r="F2255">
        <v>-123.8334</v>
      </c>
      <c r="G2255">
        <v>2014</v>
      </c>
      <c r="H2255">
        <v>7</v>
      </c>
      <c r="I2255">
        <v>14</v>
      </c>
      <c r="J2255" s="17">
        <v>41834</v>
      </c>
      <c r="M2255" t="s">
        <v>427</v>
      </c>
      <c r="N2255">
        <v>1648</v>
      </c>
      <c r="O2255" t="s">
        <v>167</v>
      </c>
      <c r="P2255" t="s">
        <v>164</v>
      </c>
      <c r="Q2255" t="s">
        <v>166</v>
      </c>
      <c r="R2255" t="s">
        <v>164</v>
      </c>
      <c r="S2255" t="s">
        <v>1196</v>
      </c>
      <c r="T2255" t="s">
        <v>164</v>
      </c>
      <c r="U2255" t="s">
        <v>164</v>
      </c>
      <c r="V2255" s="17">
        <v>43956</v>
      </c>
      <c r="W2255" t="s">
        <v>0</v>
      </c>
      <c r="X2255">
        <v>14</v>
      </c>
      <c r="Y2255">
        <v>14</v>
      </c>
      <c r="Z2255" t="s">
        <v>163</v>
      </c>
      <c r="AA2255" t="s">
        <v>162</v>
      </c>
    </row>
    <row r="2256" spans="1:27" x14ac:dyDescent="0.2">
      <c r="A2256">
        <v>2254</v>
      </c>
      <c r="B2256" t="s">
        <v>0</v>
      </c>
      <c r="C2256" t="s">
        <v>1195</v>
      </c>
      <c r="D2256" t="s">
        <v>164</v>
      </c>
      <c r="E2256">
        <v>53.398200000000003</v>
      </c>
      <c r="F2256">
        <v>-125.7346</v>
      </c>
      <c r="G2256">
        <v>2014</v>
      </c>
      <c r="H2256">
        <v>7</v>
      </c>
      <c r="I2256">
        <v>8</v>
      </c>
      <c r="J2256" s="17">
        <v>41828</v>
      </c>
      <c r="M2256" t="s">
        <v>427</v>
      </c>
      <c r="N2256">
        <v>133100</v>
      </c>
      <c r="O2256" t="s">
        <v>167</v>
      </c>
      <c r="P2256" t="s">
        <v>164</v>
      </c>
      <c r="Q2256" t="s">
        <v>166</v>
      </c>
      <c r="R2256" t="s">
        <v>164</v>
      </c>
      <c r="S2256" t="s">
        <v>1194</v>
      </c>
      <c r="T2256" t="s">
        <v>164</v>
      </c>
      <c r="U2256" t="s">
        <v>164</v>
      </c>
      <c r="V2256" s="17">
        <v>43956</v>
      </c>
      <c r="W2256" t="s">
        <v>0</v>
      </c>
      <c r="X2256">
        <v>14</v>
      </c>
      <c r="Y2256">
        <v>14</v>
      </c>
      <c r="Z2256" t="s">
        <v>163</v>
      </c>
      <c r="AA2256" t="s">
        <v>162</v>
      </c>
    </row>
    <row r="2257" spans="1:27" x14ac:dyDescent="0.2">
      <c r="A2257">
        <v>2255</v>
      </c>
      <c r="B2257" t="s">
        <v>0</v>
      </c>
      <c r="C2257" t="s">
        <v>1193</v>
      </c>
      <c r="D2257" t="s">
        <v>164</v>
      </c>
      <c r="E2257">
        <v>54.369599999999899</v>
      </c>
      <c r="F2257">
        <v>-126.4297</v>
      </c>
      <c r="G2257">
        <v>2014</v>
      </c>
      <c r="H2257">
        <v>8</v>
      </c>
      <c r="I2257">
        <v>11</v>
      </c>
      <c r="J2257" s="17">
        <v>41862</v>
      </c>
      <c r="M2257" t="s">
        <v>427</v>
      </c>
      <c r="N2257">
        <v>3450</v>
      </c>
      <c r="O2257" t="s">
        <v>167</v>
      </c>
      <c r="P2257" t="s">
        <v>164</v>
      </c>
      <c r="Q2257" t="s">
        <v>166</v>
      </c>
      <c r="R2257" t="s">
        <v>164</v>
      </c>
      <c r="S2257" t="s">
        <v>1192</v>
      </c>
      <c r="T2257" t="s">
        <v>164</v>
      </c>
      <c r="U2257" t="s">
        <v>164</v>
      </c>
      <c r="V2257" s="17">
        <v>43956</v>
      </c>
      <c r="W2257" t="s">
        <v>0</v>
      </c>
      <c r="X2257">
        <v>14</v>
      </c>
      <c r="Y2257">
        <v>14</v>
      </c>
      <c r="Z2257" t="s">
        <v>163</v>
      </c>
      <c r="AA2257" t="s">
        <v>162</v>
      </c>
    </row>
    <row r="2258" spans="1:27" x14ac:dyDescent="0.2">
      <c r="A2258">
        <v>2256</v>
      </c>
      <c r="B2258" t="s">
        <v>0</v>
      </c>
      <c r="C2258" t="s">
        <v>1191</v>
      </c>
      <c r="D2258" t="s">
        <v>164</v>
      </c>
      <c r="E2258">
        <v>53.382800000000003</v>
      </c>
      <c r="F2258">
        <v>-126.8899</v>
      </c>
      <c r="G2258">
        <v>2014</v>
      </c>
      <c r="H2258">
        <v>6</v>
      </c>
      <c r="I2258">
        <v>19</v>
      </c>
      <c r="J2258" s="17">
        <v>41809</v>
      </c>
      <c r="M2258" t="s">
        <v>427</v>
      </c>
      <c r="N2258">
        <v>3750</v>
      </c>
      <c r="O2258" t="s">
        <v>167</v>
      </c>
      <c r="P2258" t="s">
        <v>164</v>
      </c>
      <c r="Q2258" t="s">
        <v>166</v>
      </c>
      <c r="R2258" t="s">
        <v>164</v>
      </c>
      <c r="S2258" t="s">
        <v>1190</v>
      </c>
      <c r="T2258" t="s">
        <v>164</v>
      </c>
      <c r="U2258" t="s">
        <v>164</v>
      </c>
      <c r="V2258" s="17">
        <v>43956</v>
      </c>
      <c r="W2258" t="s">
        <v>0</v>
      </c>
      <c r="X2258">
        <v>14</v>
      </c>
      <c r="Y2258">
        <v>14</v>
      </c>
      <c r="Z2258" t="s">
        <v>163</v>
      </c>
      <c r="AA2258" t="s">
        <v>162</v>
      </c>
    </row>
    <row r="2259" spans="1:27" x14ac:dyDescent="0.2">
      <c r="A2259">
        <v>2257</v>
      </c>
      <c r="B2259" t="s">
        <v>0</v>
      </c>
      <c r="C2259" t="s">
        <v>1189</v>
      </c>
      <c r="D2259" t="s">
        <v>164</v>
      </c>
      <c r="E2259">
        <v>53.271799999999899</v>
      </c>
      <c r="F2259">
        <v>-126.217299999999</v>
      </c>
      <c r="G2259">
        <v>2013</v>
      </c>
      <c r="H2259">
        <v>9</v>
      </c>
      <c r="I2259">
        <v>3</v>
      </c>
      <c r="J2259" s="17">
        <v>41520</v>
      </c>
      <c r="M2259" t="s">
        <v>427</v>
      </c>
      <c r="N2259">
        <v>3700</v>
      </c>
      <c r="O2259" t="s">
        <v>167</v>
      </c>
      <c r="P2259" t="s">
        <v>164</v>
      </c>
      <c r="Q2259" t="s">
        <v>166</v>
      </c>
      <c r="R2259" t="s">
        <v>164</v>
      </c>
      <c r="S2259" t="s">
        <v>1188</v>
      </c>
      <c r="T2259" t="s">
        <v>164</v>
      </c>
      <c r="U2259" t="s">
        <v>164</v>
      </c>
      <c r="V2259" s="17">
        <v>43956</v>
      </c>
      <c r="W2259" t="s">
        <v>0</v>
      </c>
      <c r="X2259">
        <v>14</v>
      </c>
      <c r="Y2259">
        <v>14</v>
      </c>
      <c r="Z2259" t="s">
        <v>163</v>
      </c>
      <c r="AA2259" t="s">
        <v>162</v>
      </c>
    </row>
    <row r="2260" spans="1:27" x14ac:dyDescent="0.2">
      <c r="A2260">
        <v>2258</v>
      </c>
      <c r="B2260" t="s">
        <v>0</v>
      </c>
      <c r="C2260" t="s">
        <v>1187</v>
      </c>
      <c r="D2260" t="s">
        <v>164</v>
      </c>
      <c r="E2260">
        <v>52.786000000000001</v>
      </c>
      <c r="F2260">
        <v>-120.186899999999</v>
      </c>
      <c r="G2260">
        <v>2013</v>
      </c>
      <c r="H2260">
        <v>8</v>
      </c>
      <c r="I2260">
        <v>10</v>
      </c>
      <c r="J2260" s="17">
        <v>41496</v>
      </c>
      <c r="M2260" t="s">
        <v>427</v>
      </c>
      <c r="N2260">
        <v>792</v>
      </c>
      <c r="O2260" t="s">
        <v>167</v>
      </c>
      <c r="P2260" t="s">
        <v>164</v>
      </c>
      <c r="Q2260" t="s">
        <v>166</v>
      </c>
      <c r="R2260" t="s">
        <v>164</v>
      </c>
      <c r="S2260" t="s">
        <v>1186</v>
      </c>
      <c r="T2260" t="s">
        <v>164</v>
      </c>
      <c r="U2260" t="s">
        <v>164</v>
      </c>
      <c r="V2260" s="17">
        <v>43956</v>
      </c>
      <c r="W2260" t="s">
        <v>0</v>
      </c>
      <c r="X2260">
        <v>14</v>
      </c>
      <c r="Y2260">
        <v>14</v>
      </c>
      <c r="Z2260" t="s">
        <v>163</v>
      </c>
      <c r="AA2260" t="s">
        <v>162</v>
      </c>
    </row>
    <row r="2261" spans="1:27" x14ac:dyDescent="0.2">
      <c r="A2261">
        <v>2259</v>
      </c>
      <c r="B2261" t="s">
        <v>0</v>
      </c>
      <c r="C2261" t="s">
        <v>1185</v>
      </c>
      <c r="D2261" t="s">
        <v>164</v>
      </c>
      <c r="E2261">
        <v>50.546100000000003</v>
      </c>
      <c r="F2261">
        <v>-116.9659</v>
      </c>
      <c r="G2261">
        <v>2013</v>
      </c>
      <c r="H2261">
        <v>8</v>
      </c>
      <c r="I2261">
        <v>10</v>
      </c>
      <c r="J2261" s="17">
        <v>41496</v>
      </c>
      <c r="M2261" t="s">
        <v>427</v>
      </c>
      <c r="N2261">
        <v>203.9</v>
      </c>
      <c r="O2261" t="s">
        <v>167</v>
      </c>
      <c r="P2261" t="s">
        <v>164</v>
      </c>
      <c r="Q2261" t="s">
        <v>166</v>
      </c>
      <c r="R2261" t="s">
        <v>164</v>
      </c>
      <c r="S2261" t="s">
        <v>1184</v>
      </c>
      <c r="T2261" t="s">
        <v>164</v>
      </c>
      <c r="U2261" t="s">
        <v>164</v>
      </c>
      <c r="V2261" s="17">
        <v>43956</v>
      </c>
      <c r="W2261" t="s">
        <v>0</v>
      </c>
      <c r="X2261">
        <v>14</v>
      </c>
      <c r="Y2261">
        <v>14</v>
      </c>
      <c r="Z2261" t="s">
        <v>163</v>
      </c>
      <c r="AA2261" t="s">
        <v>162</v>
      </c>
    </row>
    <row r="2262" spans="1:27" x14ac:dyDescent="0.2">
      <c r="A2262">
        <v>2260</v>
      </c>
      <c r="B2262" t="s">
        <v>0</v>
      </c>
      <c r="C2262" t="s">
        <v>1183</v>
      </c>
      <c r="D2262" t="s">
        <v>164</v>
      </c>
      <c r="E2262">
        <v>52.956499999999899</v>
      </c>
      <c r="F2262">
        <v>-120.0044</v>
      </c>
      <c r="G2262">
        <v>2013</v>
      </c>
      <c r="H2262">
        <v>8</v>
      </c>
      <c r="I2262">
        <v>10</v>
      </c>
      <c r="J2262" s="17">
        <v>41496</v>
      </c>
      <c r="M2262" t="s">
        <v>427</v>
      </c>
      <c r="N2262">
        <v>405</v>
      </c>
      <c r="O2262" t="s">
        <v>167</v>
      </c>
      <c r="P2262" t="s">
        <v>164</v>
      </c>
      <c r="Q2262" t="s">
        <v>166</v>
      </c>
      <c r="R2262" t="s">
        <v>164</v>
      </c>
      <c r="S2262" t="s">
        <v>1182</v>
      </c>
      <c r="T2262" t="s">
        <v>164</v>
      </c>
      <c r="U2262" t="s">
        <v>164</v>
      </c>
      <c r="V2262" s="17">
        <v>43956</v>
      </c>
      <c r="W2262" t="s">
        <v>0</v>
      </c>
      <c r="X2262">
        <v>14</v>
      </c>
      <c r="Y2262">
        <v>14</v>
      </c>
      <c r="Z2262" t="s">
        <v>163</v>
      </c>
      <c r="AA2262" t="s">
        <v>162</v>
      </c>
    </row>
    <row r="2263" spans="1:27" x14ac:dyDescent="0.2">
      <c r="A2263">
        <v>2261</v>
      </c>
      <c r="B2263" t="s">
        <v>0</v>
      </c>
      <c r="C2263" t="s">
        <v>1181</v>
      </c>
      <c r="D2263" t="s">
        <v>164</v>
      </c>
      <c r="E2263">
        <v>53.143099999999897</v>
      </c>
      <c r="F2263">
        <v>-124.38160000000001</v>
      </c>
      <c r="G2263">
        <v>2014</v>
      </c>
      <c r="H2263">
        <v>7</v>
      </c>
      <c r="I2263">
        <v>8</v>
      </c>
      <c r="J2263" s="17">
        <v>41828</v>
      </c>
      <c r="M2263" t="s">
        <v>427</v>
      </c>
      <c r="N2263">
        <v>21518</v>
      </c>
      <c r="O2263" t="s">
        <v>167</v>
      </c>
      <c r="P2263" t="s">
        <v>164</v>
      </c>
      <c r="Q2263" t="s">
        <v>166</v>
      </c>
      <c r="R2263" t="s">
        <v>164</v>
      </c>
      <c r="S2263" t="s">
        <v>1180</v>
      </c>
      <c r="T2263" t="s">
        <v>164</v>
      </c>
      <c r="U2263" t="s">
        <v>164</v>
      </c>
      <c r="V2263" s="17">
        <v>43956</v>
      </c>
      <c r="W2263" t="s">
        <v>0</v>
      </c>
      <c r="X2263">
        <v>14</v>
      </c>
      <c r="Y2263">
        <v>14</v>
      </c>
      <c r="Z2263" t="s">
        <v>163</v>
      </c>
      <c r="AA2263" t="s">
        <v>162</v>
      </c>
    </row>
    <row r="2264" spans="1:27" x14ac:dyDescent="0.2">
      <c r="A2264">
        <v>2262</v>
      </c>
      <c r="B2264" t="s">
        <v>0</v>
      </c>
      <c r="C2264" t="s">
        <v>1179</v>
      </c>
      <c r="D2264" t="s">
        <v>164</v>
      </c>
      <c r="E2264">
        <v>53.4560999999999</v>
      </c>
      <c r="F2264">
        <v>-121.8506</v>
      </c>
      <c r="G2264">
        <v>2013</v>
      </c>
      <c r="H2264">
        <v>8</v>
      </c>
      <c r="I2264">
        <v>3</v>
      </c>
      <c r="J2264" s="17">
        <v>41489</v>
      </c>
      <c r="M2264" t="s">
        <v>427</v>
      </c>
      <c r="N2264">
        <v>410</v>
      </c>
      <c r="O2264" t="s">
        <v>167</v>
      </c>
      <c r="P2264" t="s">
        <v>164</v>
      </c>
      <c r="Q2264" t="s">
        <v>166</v>
      </c>
      <c r="R2264" t="s">
        <v>164</v>
      </c>
      <c r="S2264" t="s">
        <v>1178</v>
      </c>
      <c r="T2264" t="s">
        <v>164</v>
      </c>
      <c r="U2264" t="s">
        <v>164</v>
      </c>
      <c r="V2264" s="17">
        <v>43956</v>
      </c>
      <c r="W2264" t="s">
        <v>0</v>
      </c>
      <c r="X2264">
        <v>14</v>
      </c>
      <c r="Y2264">
        <v>14</v>
      </c>
      <c r="Z2264" t="s">
        <v>163</v>
      </c>
      <c r="AA2264" t="s">
        <v>162</v>
      </c>
    </row>
    <row r="2265" spans="1:27" x14ac:dyDescent="0.2">
      <c r="A2265">
        <v>2263</v>
      </c>
      <c r="B2265" t="s">
        <v>0</v>
      </c>
      <c r="C2265" t="s">
        <v>1177</v>
      </c>
      <c r="D2265" t="s">
        <v>164</v>
      </c>
      <c r="E2265">
        <v>52.728299999999898</v>
      </c>
      <c r="F2265">
        <v>-124.2766</v>
      </c>
      <c r="G2265">
        <v>2014</v>
      </c>
      <c r="H2265">
        <v>8</v>
      </c>
      <c r="I2265">
        <v>15</v>
      </c>
      <c r="J2265" s="17">
        <v>41866</v>
      </c>
      <c r="M2265" t="s">
        <v>427</v>
      </c>
      <c r="N2265">
        <v>609</v>
      </c>
      <c r="O2265" t="s">
        <v>167</v>
      </c>
      <c r="P2265" t="s">
        <v>164</v>
      </c>
      <c r="Q2265" t="s">
        <v>166</v>
      </c>
      <c r="R2265" t="s">
        <v>164</v>
      </c>
      <c r="S2265" t="s">
        <v>1176</v>
      </c>
      <c r="T2265" t="s">
        <v>164</v>
      </c>
      <c r="U2265" t="s">
        <v>164</v>
      </c>
      <c r="V2265" s="17">
        <v>43956</v>
      </c>
      <c r="W2265" t="s">
        <v>0</v>
      </c>
      <c r="X2265">
        <v>14</v>
      </c>
      <c r="Y2265">
        <v>14</v>
      </c>
      <c r="Z2265" t="s">
        <v>163</v>
      </c>
      <c r="AA2265" t="s">
        <v>162</v>
      </c>
    </row>
    <row r="2266" spans="1:27" x14ac:dyDescent="0.2">
      <c r="A2266">
        <v>2264</v>
      </c>
      <c r="B2266" t="s">
        <v>0</v>
      </c>
      <c r="C2266" t="s">
        <v>1175</v>
      </c>
      <c r="D2266" t="s">
        <v>164</v>
      </c>
      <c r="E2266">
        <v>52.729300000000002</v>
      </c>
      <c r="F2266">
        <v>-125.099999999999</v>
      </c>
      <c r="G2266">
        <v>2013</v>
      </c>
      <c r="H2266">
        <v>7</v>
      </c>
      <c r="I2266">
        <v>31</v>
      </c>
      <c r="J2266" s="17">
        <v>41486</v>
      </c>
      <c r="M2266" t="s">
        <v>427</v>
      </c>
      <c r="N2266">
        <v>1200</v>
      </c>
      <c r="O2266" t="s">
        <v>167</v>
      </c>
      <c r="P2266" t="s">
        <v>164</v>
      </c>
      <c r="Q2266" t="s">
        <v>166</v>
      </c>
      <c r="R2266" t="s">
        <v>164</v>
      </c>
      <c r="S2266" t="s">
        <v>1174</v>
      </c>
      <c r="T2266" t="s">
        <v>164</v>
      </c>
      <c r="U2266" t="s">
        <v>164</v>
      </c>
      <c r="V2266" s="17">
        <v>43956</v>
      </c>
      <c r="W2266" t="s">
        <v>0</v>
      </c>
      <c r="X2266">
        <v>14</v>
      </c>
      <c r="Y2266">
        <v>14</v>
      </c>
      <c r="Z2266" t="s">
        <v>163</v>
      </c>
      <c r="AA2266" t="s">
        <v>162</v>
      </c>
    </row>
    <row r="2267" spans="1:27" x14ac:dyDescent="0.2">
      <c r="A2267">
        <v>2265</v>
      </c>
      <c r="B2267" t="s">
        <v>0</v>
      </c>
      <c r="C2267" t="s">
        <v>1173</v>
      </c>
      <c r="D2267" t="s">
        <v>164</v>
      </c>
      <c r="E2267">
        <v>52.101199999999899</v>
      </c>
      <c r="F2267">
        <v>-123.5851</v>
      </c>
      <c r="G2267">
        <v>2014</v>
      </c>
      <c r="H2267">
        <v>8</v>
      </c>
      <c r="I2267">
        <v>11</v>
      </c>
      <c r="J2267" s="17">
        <v>41862</v>
      </c>
      <c r="M2267" t="s">
        <v>427</v>
      </c>
      <c r="N2267">
        <v>940</v>
      </c>
      <c r="O2267" t="s">
        <v>185</v>
      </c>
      <c r="P2267" t="s">
        <v>164</v>
      </c>
      <c r="Q2267" t="s">
        <v>166</v>
      </c>
      <c r="R2267" t="s">
        <v>164</v>
      </c>
      <c r="S2267" t="s">
        <v>1172</v>
      </c>
      <c r="T2267" t="s">
        <v>164</v>
      </c>
      <c r="U2267" t="s">
        <v>164</v>
      </c>
      <c r="V2267" s="17">
        <v>43956</v>
      </c>
      <c r="W2267" t="s">
        <v>0</v>
      </c>
      <c r="X2267">
        <v>14</v>
      </c>
      <c r="Y2267">
        <v>14</v>
      </c>
      <c r="Z2267" t="s">
        <v>163</v>
      </c>
      <c r="AA2267" t="s">
        <v>162</v>
      </c>
    </row>
    <row r="2268" spans="1:27" x14ac:dyDescent="0.2">
      <c r="A2268">
        <v>2266</v>
      </c>
      <c r="B2268" t="s">
        <v>0</v>
      </c>
      <c r="C2268" t="s">
        <v>1171</v>
      </c>
      <c r="D2268" t="s">
        <v>164</v>
      </c>
      <c r="E2268">
        <v>51.826000000000001</v>
      </c>
      <c r="F2268">
        <v>-121.8625</v>
      </c>
      <c r="G2268">
        <v>2012</v>
      </c>
      <c r="H2268">
        <v>7</v>
      </c>
      <c r="I2268">
        <v>18</v>
      </c>
      <c r="J2268" s="17">
        <v>41108</v>
      </c>
      <c r="M2268" t="s">
        <v>427</v>
      </c>
      <c r="N2268">
        <v>270</v>
      </c>
      <c r="O2268" t="s">
        <v>167</v>
      </c>
      <c r="P2268" t="s">
        <v>164</v>
      </c>
      <c r="Q2268" t="s">
        <v>166</v>
      </c>
      <c r="R2268" t="s">
        <v>164</v>
      </c>
      <c r="S2268" t="s">
        <v>1170</v>
      </c>
      <c r="T2268" t="s">
        <v>164</v>
      </c>
      <c r="U2268" t="s">
        <v>164</v>
      </c>
      <c r="V2268" s="17">
        <v>43956</v>
      </c>
      <c r="W2268" t="s">
        <v>0</v>
      </c>
      <c r="X2268">
        <v>14</v>
      </c>
      <c r="Y2268">
        <v>14</v>
      </c>
      <c r="Z2268" t="s">
        <v>163</v>
      </c>
      <c r="AA2268" t="s">
        <v>162</v>
      </c>
    </row>
    <row r="2269" spans="1:27" x14ac:dyDescent="0.2">
      <c r="A2269">
        <v>2267</v>
      </c>
      <c r="B2269" t="s">
        <v>0</v>
      </c>
      <c r="C2269" t="s">
        <v>1169</v>
      </c>
      <c r="D2269" t="s">
        <v>164</v>
      </c>
      <c r="E2269">
        <v>51.219999999999899</v>
      </c>
      <c r="F2269">
        <v>-122.08750000000001</v>
      </c>
      <c r="G2269">
        <v>2012</v>
      </c>
      <c r="H2269">
        <v>8</v>
      </c>
      <c r="I2269">
        <v>21</v>
      </c>
      <c r="J2269" s="17">
        <v>41142</v>
      </c>
      <c r="M2269" t="s">
        <v>427</v>
      </c>
      <c r="N2269">
        <v>427</v>
      </c>
      <c r="O2269" t="s">
        <v>185</v>
      </c>
      <c r="P2269" t="s">
        <v>164</v>
      </c>
      <c r="Q2269" t="s">
        <v>166</v>
      </c>
      <c r="R2269" t="s">
        <v>164</v>
      </c>
      <c r="S2269" t="s">
        <v>1168</v>
      </c>
      <c r="T2269" t="s">
        <v>164</v>
      </c>
      <c r="U2269" t="s">
        <v>164</v>
      </c>
      <c r="V2269" s="17">
        <v>43956</v>
      </c>
      <c r="W2269" t="s">
        <v>0</v>
      </c>
      <c r="X2269">
        <v>14</v>
      </c>
      <c r="Y2269">
        <v>14</v>
      </c>
      <c r="Z2269" t="s">
        <v>163</v>
      </c>
      <c r="AA2269" t="s">
        <v>162</v>
      </c>
    </row>
    <row r="2270" spans="1:27" x14ac:dyDescent="0.2">
      <c r="A2270">
        <v>2268</v>
      </c>
      <c r="B2270" t="s">
        <v>0</v>
      </c>
      <c r="C2270" t="s">
        <v>1167</v>
      </c>
      <c r="D2270" t="s">
        <v>164</v>
      </c>
      <c r="E2270">
        <v>51.914099999999898</v>
      </c>
      <c r="F2270">
        <v>-122.5301</v>
      </c>
      <c r="G2270">
        <v>2013</v>
      </c>
      <c r="H2270">
        <v>4</v>
      </c>
      <c r="I2270">
        <v>22</v>
      </c>
      <c r="J2270" s="17">
        <v>41386</v>
      </c>
      <c r="M2270" t="s">
        <v>427</v>
      </c>
      <c r="N2270">
        <v>300</v>
      </c>
      <c r="O2270" t="s">
        <v>185</v>
      </c>
      <c r="P2270" t="s">
        <v>164</v>
      </c>
      <c r="Q2270" t="s">
        <v>166</v>
      </c>
      <c r="R2270" t="s">
        <v>164</v>
      </c>
      <c r="S2270" t="s">
        <v>1166</v>
      </c>
      <c r="T2270" t="s">
        <v>164</v>
      </c>
      <c r="U2270" t="s">
        <v>164</v>
      </c>
      <c r="V2270" s="17">
        <v>43956</v>
      </c>
      <c r="W2270" t="s">
        <v>0</v>
      </c>
      <c r="X2270">
        <v>14</v>
      </c>
      <c r="Y2270">
        <v>14</v>
      </c>
      <c r="Z2270" t="s">
        <v>163</v>
      </c>
      <c r="AA2270" t="s">
        <v>162</v>
      </c>
    </row>
    <row r="2271" spans="1:27" x14ac:dyDescent="0.2">
      <c r="A2271">
        <v>2269</v>
      </c>
      <c r="B2271" t="s">
        <v>0</v>
      </c>
      <c r="C2271" t="s">
        <v>1165</v>
      </c>
      <c r="D2271" t="s">
        <v>164</v>
      </c>
      <c r="E2271">
        <v>52.006700000000002</v>
      </c>
      <c r="F2271">
        <v>-122.476699999999</v>
      </c>
      <c r="G2271">
        <v>2013</v>
      </c>
      <c r="H2271">
        <v>4</v>
      </c>
      <c r="I2271">
        <v>25</v>
      </c>
      <c r="J2271" s="17">
        <v>41389</v>
      </c>
      <c r="M2271" t="s">
        <v>427</v>
      </c>
      <c r="N2271">
        <v>438</v>
      </c>
      <c r="O2271" t="s">
        <v>185</v>
      </c>
      <c r="P2271" t="s">
        <v>164</v>
      </c>
      <c r="Q2271" t="s">
        <v>166</v>
      </c>
      <c r="R2271" t="s">
        <v>164</v>
      </c>
      <c r="S2271" t="s">
        <v>1164</v>
      </c>
      <c r="T2271" t="s">
        <v>164</v>
      </c>
      <c r="U2271" t="s">
        <v>164</v>
      </c>
      <c r="V2271" s="17">
        <v>43956</v>
      </c>
      <c r="W2271" t="s">
        <v>0</v>
      </c>
      <c r="X2271">
        <v>14</v>
      </c>
      <c r="Y2271">
        <v>14</v>
      </c>
      <c r="Z2271" t="s">
        <v>163</v>
      </c>
      <c r="AA2271" t="s">
        <v>162</v>
      </c>
    </row>
    <row r="2272" spans="1:27" x14ac:dyDescent="0.2">
      <c r="A2272">
        <v>2270</v>
      </c>
      <c r="B2272" t="s">
        <v>0</v>
      </c>
      <c r="C2272" t="s">
        <v>1163</v>
      </c>
      <c r="D2272" t="s">
        <v>164</v>
      </c>
      <c r="E2272">
        <v>50.931899999999899</v>
      </c>
      <c r="F2272">
        <v>-115.8532</v>
      </c>
      <c r="G2272">
        <v>2012</v>
      </c>
      <c r="H2272">
        <v>8</v>
      </c>
      <c r="I2272">
        <v>8</v>
      </c>
      <c r="J2272" s="17">
        <v>41129</v>
      </c>
      <c r="M2272" t="s">
        <v>427</v>
      </c>
      <c r="N2272">
        <v>575</v>
      </c>
      <c r="O2272" t="s">
        <v>167</v>
      </c>
      <c r="P2272" t="s">
        <v>164</v>
      </c>
      <c r="Q2272" t="s">
        <v>166</v>
      </c>
      <c r="R2272" t="s">
        <v>164</v>
      </c>
      <c r="S2272" t="s">
        <v>1162</v>
      </c>
      <c r="T2272" t="s">
        <v>164</v>
      </c>
      <c r="U2272" t="s">
        <v>164</v>
      </c>
      <c r="V2272" s="17">
        <v>43956</v>
      </c>
      <c r="W2272" t="s">
        <v>0</v>
      </c>
      <c r="X2272">
        <v>14</v>
      </c>
      <c r="Y2272">
        <v>14</v>
      </c>
      <c r="Z2272" t="s">
        <v>163</v>
      </c>
      <c r="AA2272" t="s">
        <v>162</v>
      </c>
    </row>
    <row r="2273" spans="1:27" x14ac:dyDescent="0.2">
      <c r="A2273">
        <v>2271</v>
      </c>
      <c r="B2273" t="s">
        <v>0</v>
      </c>
      <c r="C2273" t="s">
        <v>1161</v>
      </c>
      <c r="D2273" t="s">
        <v>164</v>
      </c>
      <c r="E2273">
        <v>49.700699999999898</v>
      </c>
      <c r="F2273">
        <v>-115.45050000000001</v>
      </c>
      <c r="G2273">
        <v>2014</v>
      </c>
      <c r="H2273">
        <v>7</v>
      </c>
      <c r="I2273">
        <v>30</v>
      </c>
      <c r="J2273" s="17">
        <v>41850</v>
      </c>
      <c r="M2273" t="s">
        <v>427</v>
      </c>
      <c r="N2273">
        <v>676</v>
      </c>
      <c r="O2273" t="s">
        <v>167</v>
      </c>
      <c r="P2273" t="s">
        <v>164</v>
      </c>
      <c r="Q2273" t="s">
        <v>166</v>
      </c>
      <c r="R2273" t="s">
        <v>164</v>
      </c>
      <c r="S2273" t="s">
        <v>1160</v>
      </c>
      <c r="T2273" t="s">
        <v>164</v>
      </c>
      <c r="U2273" t="s">
        <v>164</v>
      </c>
      <c r="V2273" s="17">
        <v>43956</v>
      </c>
      <c r="W2273" t="s">
        <v>0</v>
      </c>
      <c r="X2273">
        <v>14</v>
      </c>
      <c r="Y2273">
        <v>14</v>
      </c>
      <c r="Z2273" t="s">
        <v>163</v>
      </c>
      <c r="AA2273" t="s">
        <v>162</v>
      </c>
    </row>
    <row r="2274" spans="1:27" x14ac:dyDescent="0.2">
      <c r="A2274">
        <v>2272</v>
      </c>
      <c r="B2274" t="s">
        <v>0</v>
      </c>
      <c r="C2274" t="s">
        <v>1159</v>
      </c>
      <c r="D2274" t="s">
        <v>164</v>
      </c>
      <c r="E2274">
        <v>50.173000000000002</v>
      </c>
      <c r="F2274">
        <v>-115.6756</v>
      </c>
      <c r="G2274">
        <v>2014</v>
      </c>
      <c r="H2274">
        <v>7</v>
      </c>
      <c r="I2274">
        <v>27</v>
      </c>
      <c r="J2274" s="17">
        <v>41847</v>
      </c>
      <c r="M2274" t="s">
        <v>427</v>
      </c>
      <c r="N2274">
        <v>1976</v>
      </c>
      <c r="O2274" t="s">
        <v>167</v>
      </c>
      <c r="P2274" t="s">
        <v>164</v>
      </c>
      <c r="Q2274" t="s">
        <v>166</v>
      </c>
      <c r="R2274" t="s">
        <v>164</v>
      </c>
      <c r="S2274" t="s">
        <v>1158</v>
      </c>
      <c r="T2274" t="s">
        <v>164</v>
      </c>
      <c r="U2274" t="s">
        <v>164</v>
      </c>
      <c r="V2274" s="17">
        <v>43956</v>
      </c>
      <c r="W2274" t="s">
        <v>0</v>
      </c>
      <c r="X2274">
        <v>14</v>
      </c>
      <c r="Y2274">
        <v>14</v>
      </c>
      <c r="Z2274" t="s">
        <v>163</v>
      </c>
      <c r="AA2274" t="s">
        <v>162</v>
      </c>
    </row>
    <row r="2275" spans="1:27" x14ac:dyDescent="0.2">
      <c r="A2275">
        <v>2273</v>
      </c>
      <c r="B2275" t="s">
        <v>0</v>
      </c>
      <c r="C2275" t="s">
        <v>1157</v>
      </c>
      <c r="D2275" t="s">
        <v>164</v>
      </c>
      <c r="E2275">
        <v>50.178899999999899</v>
      </c>
      <c r="F2275">
        <v>-115.1536</v>
      </c>
      <c r="G2275">
        <v>2014</v>
      </c>
      <c r="H2275">
        <v>7</v>
      </c>
      <c r="I2275">
        <v>27</v>
      </c>
      <c r="J2275" s="17">
        <v>41847</v>
      </c>
      <c r="M2275" t="s">
        <v>427</v>
      </c>
      <c r="N2275">
        <v>728</v>
      </c>
      <c r="O2275" t="s">
        <v>167</v>
      </c>
      <c r="P2275" t="s">
        <v>164</v>
      </c>
      <c r="Q2275" t="s">
        <v>166</v>
      </c>
      <c r="R2275" t="s">
        <v>164</v>
      </c>
      <c r="S2275" t="s">
        <v>1156</v>
      </c>
      <c r="T2275" t="s">
        <v>164</v>
      </c>
      <c r="U2275" t="s">
        <v>164</v>
      </c>
      <c r="V2275" s="17">
        <v>43956</v>
      </c>
      <c r="W2275" t="s">
        <v>0</v>
      </c>
      <c r="X2275">
        <v>14</v>
      </c>
      <c r="Y2275">
        <v>14</v>
      </c>
      <c r="Z2275" t="s">
        <v>163</v>
      </c>
      <c r="AA2275" t="s">
        <v>162</v>
      </c>
    </row>
    <row r="2276" spans="1:27" x14ac:dyDescent="0.2">
      <c r="A2276">
        <v>2274</v>
      </c>
      <c r="B2276" t="s">
        <v>0</v>
      </c>
      <c r="C2276" t="s">
        <v>1155</v>
      </c>
      <c r="D2276" t="s">
        <v>164</v>
      </c>
      <c r="E2276">
        <v>50.555</v>
      </c>
      <c r="F2276">
        <v>-115.6233</v>
      </c>
      <c r="G2276">
        <v>2014</v>
      </c>
      <c r="H2276">
        <v>7</v>
      </c>
      <c r="I2276">
        <v>27</v>
      </c>
      <c r="J2276" s="17">
        <v>41847</v>
      </c>
      <c r="M2276" t="s">
        <v>427</v>
      </c>
      <c r="N2276">
        <v>240</v>
      </c>
      <c r="O2276" t="s">
        <v>167</v>
      </c>
      <c r="P2276" t="s">
        <v>164</v>
      </c>
      <c r="Q2276" t="s">
        <v>166</v>
      </c>
      <c r="R2276" t="s">
        <v>164</v>
      </c>
      <c r="S2276" t="s">
        <v>1154</v>
      </c>
      <c r="T2276" t="s">
        <v>164</v>
      </c>
      <c r="U2276" t="s">
        <v>164</v>
      </c>
      <c r="V2276" s="17">
        <v>43956</v>
      </c>
      <c r="W2276" t="s">
        <v>0</v>
      </c>
      <c r="X2276">
        <v>14</v>
      </c>
      <c r="Y2276">
        <v>14</v>
      </c>
      <c r="Z2276" t="s">
        <v>163</v>
      </c>
      <c r="AA2276" t="s">
        <v>162</v>
      </c>
    </row>
    <row r="2277" spans="1:27" x14ac:dyDescent="0.2">
      <c r="A2277">
        <v>2275</v>
      </c>
      <c r="B2277" t="s">
        <v>0</v>
      </c>
      <c r="C2277" t="s">
        <v>1153</v>
      </c>
      <c r="D2277" t="s">
        <v>164</v>
      </c>
      <c r="E2277">
        <v>50.174999999999898</v>
      </c>
      <c r="F2277">
        <v>-115.420599999999</v>
      </c>
      <c r="G2277">
        <v>2014</v>
      </c>
      <c r="H2277">
        <v>7</v>
      </c>
      <c r="I2277">
        <v>27</v>
      </c>
      <c r="J2277" s="17">
        <v>41847</v>
      </c>
      <c r="M2277" t="s">
        <v>427</v>
      </c>
      <c r="N2277">
        <v>1222</v>
      </c>
      <c r="O2277" t="s">
        <v>167</v>
      </c>
      <c r="P2277" t="s">
        <v>164</v>
      </c>
      <c r="Q2277" t="s">
        <v>166</v>
      </c>
      <c r="R2277" t="s">
        <v>164</v>
      </c>
      <c r="S2277" t="s">
        <v>1152</v>
      </c>
      <c r="T2277" t="s">
        <v>164</v>
      </c>
      <c r="U2277" t="s">
        <v>164</v>
      </c>
      <c r="V2277" s="17">
        <v>43956</v>
      </c>
      <c r="W2277" t="s">
        <v>0</v>
      </c>
      <c r="X2277">
        <v>14</v>
      </c>
      <c r="Y2277">
        <v>14</v>
      </c>
      <c r="Z2277" t="s">
        <v>163</v>
      </c>
      <c r="AA2277" t="s">
        <v>162</v>
      </c>
    </row>
    <row r="2278" spans="1:27" x14ac:dyDescent="0.2">
      <c r="A2278">
        <v>2276</v>
      </c>
      <c r="B2278" t="s">
        <v>0</v>
      </c>
      <c r="C2278" t="s">
        <v>1151</v>
      </c>
      <c r="D2278" t="s">
        <v>164</v>
      </c>
      <c r="E2278">
        <v>50.110900000000001</v>
      </c>
      <c r="F2278">
        <v>-115.0812</v>
      </c>
      <c r="G2278">
        <v>2014</v>
      </c>
      <c r="H2278">
        <v>8</v>
      </c>
      <c r="I2278">
        <v>6</v>
      </c>
      <c r="J2278" s="17">
        <v>41857</v>
      </c>
      <c r="M2278" t="s">
        <v>427</v>
      </c>
      <c r="N2278">
        <v>232</v>
      </c>
      <c r="O2278" t="s">
        <v>167</v>
      </c>
      <c r="P2278" t="s">
        <v>164</v>
      </c>
      <c r="Q2278" t="s">
        <v>166</v>
      </c>
      <c r="R2278" t="s">
        <v>164</v>
      </c>
      <c r="S2278" t="s">
        <v>1150</v>
      </c>
      <c r="T2278" t="s">
        <v>164</v>
      </c>
      <c r="U2278" t="s">
        <v>164</v>
      </c>
      <c r="V2278" s="17">
        <v>43956</v>
      </c>
      <c r="W2278" t="s">
        <v>0</v>
      </c>
      <c r="X2278">
        <v>14</v>
      </c>
      <c r="Y2278">
        <v>14</v>
      </c>
      <c r="Z2278" t="s">
        <v>163</v>
      </c>
      <c r="AA2278" t="s">
        <v>162</v>
      </c>
    </row>
    <row r="2279" spans="1:27" x14ac:dyDescent="0.2">
      <c r="A2279">
        <v>2277</v>
      </c>
      <c r="B2279" t="s">
        <v>0</v>
      </c>
      <c r="C2279" t="s">
        <v>1149</v>
      </c>
      <c r="D2279" t="s">
        <v>164</v>
      </c>
      <c r="E2279">
        <v>51.012</v>
      </c>
      <c r="F2279">
        <v>-116.9166</v>
      </c>
      <c r="G2279">
        <v>2014</v>
      </c>
      <c r="H2279">
        <v>7</v>
      </c>
      <c r="I2279">
        <v>21</v>
      </c>
      <c r="J2279" s="17">
        <v>41841</v>
      </c>
      <c r="M2279" t="s">
        <v>427</v>
      </c>
      <c r="N2279">
        <v>708</v>
      </c>
      <c r="O2279" t="s">
        <v>167</v>
      </c>
      <c r="P2279" t="s">
        <v>164</v>
      </c>
      <c r="Q2279" t="s">
        <v>166</v>
      </c>
      <c r="R2279" t="s">
        <v>164</v>
      </c>
      <c r="S2279" t="s">
        <v>1148</v>
      </c>
      <c r="T2279" t="s">
        <v>164</v>
      </c>
      <c r="U2279" t="s">
        <v>164</v>
      </c>
      <c r="V2279" s="17">
        <v>43956</v>
      </c>
      <c r="W2279" t="s">
        <v>0</v>
      </c>
      <c r="X2279">
        <v>14</v>
      </c>
      <c r="Y2279">
        <v>14</v>
      </c>
      <c r="Z2279" t="s">
        <v>163</v>
      </c>
      <c r="AA2279" t="s">
        <v>162</v>
      </c>
    </row>
    <row r="2280" spans="1:27" x14ac:dyDescent="0.2">
      <c r="A2280">
        <v>2278</v>
      </c>
      <c r="B2280" t="s">
        <v>0</v>
      </c>
      <c r="C2280" t="s">
        <v>1147</v>
      </c>
      <c r="D2280" t="s">
        <v>164</v>
      </c>
      <c r="E2280">
        <v>50.269599999999897</v>
      </c>
      <c r="F2280">
        <v>-121.5608</v>
      </c>
      <c r="G2280">
        <v>2014</v>
      </c>
      <c r="H2280">
        <v>7</v>
      </c>
      <c r="I2280">
        <v>15</v>
      </c>
      <c r="J2280" s="17">
        <v>41835</v>
      </c>
      <c r="M2280" t="s">
        <v>427</v>
      </c>
      <c r="N2280">
        <v>1389</v>
      </c>
      <c r="O2280" t="s">
        <v>185</v>
      </c>
      <c r="P2280" t="s">
        <v>164</v>
      </c>
      <c r="Q2280" t="s">
        <v>166</v>
      </c>
      <c r="R2280" t="s">
        <v>164</v>
      </c>
      <c r="S2280" t="s">
        <v>1146</v>
      </c>
      <c r="T2280" t="s">
        <v>164</v>
      </c>
      <c r="U2280" t="s">
        <v>164</v>
      </c>
      <c r="V2280" s="17">
        <v>43956</v>
      </c>
      <c r="W2280" t="s">
        <v>0</v>
      </c>
      <c r="X2280">
        <v>14</v>
      </c>
      <c r="Y2280">
        <v>14</v>
      </c>
      <c r="Z2280" t="s">
        <v>163</v>
      </c>
      <c r="AA2280" t="s">
        <v>162</v>
      </c>
    </row>
    <row r="2281" spans="1:27" x14ac:dyDescent="0.2">
      <c r="A2281">
        <v>2279</v>
      </c>
      <c r="B2281" t="s">
        <v>0</v>
      </c>
      <c r="C2281" t="s">
        <v>1145</v>
      </c>
      <c r="D2281" t="s">
        <v>164</v>
      </c>
      <c r="E2281">
        <v>50.5735999999999</v>
      </c>
      <c r="F2281">
        <v>-121.28230000000001</v>
      </c>
      <c r="G2281">
        <v>2013</v>
      </c>
      <c r="H2281">
        <v>4</v>
      </c>
      <c r="I2281">
        <v>27</v>
      </c>
      <c r="J2281" s="17">
        <v>41391</v>
      </c>
      <c r="M2281" t="s">
        <v>427</v>
      </c>
      <c r="N2281">
        <v>1400</v>
      </c>
      <c r="O2281" t="s">
        <v>185</v>
      </c>
      <c r="P2281" t="s">
        <v>164</v>
      </c>
      <c r="Q2281" t="s">
        <v>166</v>
      </c>
      <c r="R2281" t="s">
        <v>164</v>
      </c>
      <c r="S2281" t="s">
        <v>1144</v>
      </c>
      <c r="T2281" t="s">
        <v>164</v>
      </c>
      <c r="U2281" t="s">
        <v>164</v>
      </c>
      <c r="V2281" s="17">
        <v>43956</v>
      </c>
      <c r="W2281" t="s">
        <v>0</v>
      </c>
      <c r="X2281">
        <v>14</v>
      </c>
      <c r="Y2281">
        <v>14</v>
      </c>
      <c r="Z2281" t="s">
        <v>163</v>
      </c>
      <c r="AA2281" t="s">
        <v>162</v>
      </c>
    </row>
    <row r="2282" spans="1:27" x14ac:dyDescent="0.2">
      <c r="A2282">
        <v>2280</v>
      </c>
      <c r="B2282" t="s">
        <v>0</v>
      </c>
      <c r="C2282" t="s">
        <v>1143</v>
      </c>
      <c r="D2282" t="s">
        <v>164</v>
      </c>
      <c r="E2282">
        <v>50.334000000000003</v>
      </c>
      <c r="F2282">
        <v>-123.5565</v>
      </c>
      <c r="G2282">
        <v>2014</v>
      </c>
      <c r="H2282">
        <v>7</v>
      </c>
      <c r="I2282">
        <v>15</v>
      </c>
      <c r="J2282" s="17">
        <v>41835</v>
      </c>
      <c r="M2282" t="s">
        <v>427</v>
      </c>
      <c r="N2282">
        <v>300</v>
      </c>
      <c r="O2282" t="s">
        <v>185</v>
      </c>
      <c r="P2282" t="s">
        <v>164</v>
      </c>
      <c r="Q2282" t="s">
        <v>166</v>
      </c>
      <c r="R2282" t="s">
        <v>164</v>
      </c>
      <c r="S2282" t="s">
        <v>1142</v>
      </c>
      <c r="T2282" t="s">
        <v>164</v>
      </c>
      <c r="U2282" t="s">
        <v>164</v>
      </c>
      <c r="V2282" s="17">
        <v>43956</v>
      </c>
      <c r="W2282" t="s">
        <v>0</v>
      </c>
      <c r="X2282">
        <v>13</v>
      </c>
      <c r="Y2282">
        <v>13</v>
      </c>
      <c r="Z2282" t="s">
        <v>208</v>
      </c>
      <c r="AA2282" t="s">
        <v>207</v>
      </c>
    </row>
    <row r="2283" spans="1:27" x14ac:dyDescent="0.2">
      <c r="A2283">
        <v>2281</v>
      </c>
      <c r="B2283" t="s">
        <v>0</v>
      </c>
      <c r="C2283" t="s">
        <v>1141</v>
      </c>
      <c r="D2283" t="s">
        <v>164</v>
      </c>
      <c r="E2283">
        <v>50.377499999999898</v>
      </c>
      <c r="F2283">
        <v>-123.5557</v>
      </c>
      <c r="G2283">
        <v>2015</v>
      </c>
      <c r="H2283">
        <v>5</v>
      </c>
      <c r="I2283">
        <v>21</v>
      </c>
      <c r="J2283" s="17">
        <v>42145</v>
      </c>
      <c r="M2283" t="s">
        <v>427</v>
      </c>
      <c r="N2283">
        <v>12495</v>
      </c>
      <c r="O2283" t="s">
        <v>167</v>
      </c>
      <c r="P2283" t="s">
        <v>164</v>
      </c>
      <c r="Q2283" t="s">
        <v>166</v>
      </c>
      <c r="R2283" t="s">
        <v>164</v>
      </c>
      <c r="S2283" t="s">
        <v>1140</v>
      </c>
      <c r="T2283" t="s">
        <v>164</v>
      </c>
      <c r="U2283" t="s">
        <v>164</v>
      </c>
      <c r="V2283" s="17">
        <v>43956</v>
      </c>
      <c r="W2283" t="s">
        <v>0</v>
      </c>
      <c r="X2283">
        <v>13</v>
      </c>
      <c r="Y2283">
        <v>13</v>
      </c>
      <c r="Z2283" t="s">
        <v>208</v>
      </c>
      <c r="AA2283" t="s">
        <v>207</v>
      </c>
    </row>
    <row r="2284" spans="1:27" x14ac:dyDescent="0.2">
      <c r="A2284">
        <v>2282</v>
      </c>
      <c r="B2284" t="s">
        <v>0</v>
      </c>
      <c r="C2284" t="s">
        <v>1139</v>
      </c>
      <c r="D2284" t="s">
        <v>164</v>
      </c>
      <c r="E2284">
        <v>50.678600000000003</v>
      </c>
      <c r="F2284">
        <v>-123.3676</v>
      </c>
      <c r="G2284">
        <v>2015</v>
      </c>
      <c r="H2284">
        <v>6</v>
      </c>
      <c r="I2284">
        <v>30</v>
      </c>
      <c r="J2284" s="17">
        <v>42185</v>
      </c>
      <c r="M2284" t="s">
        <v>427</v>
      </c>
      <c r="N2284">
        <v>6735</v>
      </c>
      <c r="O2284" t="s">
        <v>167</v>
      </c>
      <c r="P2284" t="s">
        <v>164</v>
      </c>
      <c r="Q2284" t="s">
        <v>166</v>
      </c>
      <c r="R2284" t="s">
        <v>164</v>
      </c>
      <c r="S2284" t="s">
        <v>1138</v>
      </c>
      <c r="T2284" t="s">
        <v>164</v>
      </c>
      <c r="U2284" t="s">
        <v>164</v>
      </c>
      <c r="V2284" s="17">
        <v>43956</v>
      </c>
      <c r="W2284" t="s">
        <v>0</v>
      </c>
      <c r="X2284">
        <v>13</v>
      </c>
      <c r="Y2284">
        <v>13</v>
      </c>
      <c r="Z2284" t="s">
        <v>208</v>
      </c>
      <c r="AA2284" t="s">
        <v>207</v>
      </c>
    </row>
    <row r="2285" spans="1:27" x14ac:dyDescent="0.2">
      <c r="A2285">
        <v>2283</v>
      </c>
      <c r="B2285" t="s">
        <v>0</v>
      </c>
      <c r="C2285" t="s">
        <v>1137</v>
      </c>
      <c r="D2285" t="s">
        <v>164</v>
      </c>
      <c r="E2285">
        <v>49.915500000000002</v>
      </c>
      <c r="F2285">
        <v>-121.889399999999</v>
      </c>
      <c r="G2285">
        <v>2015</v>
      </c>
      <c r="H2285">
        <v>6</v>
      </c>
      <c r="I2285">
        <v>30</v>
      </c>
      <c r="J2285" s="17">
        <v>42185</v>
      </c>
      <c r="M2285" t="s">
        <v>427</v>
      </c>
      <c r="N2285">
        <v>2985</v>
      </c>
      <c r="O2285" t="s">
        <v>167</v>
      </c>
      <c r="P2285" t="s">
        <v>164</v>
      </c>
      <c r="Q2285" t="s">
        <v>166</v>
      </c>
      <c r="R2285" t="s">
        <v>164</v>
      </c>
      <c r="S2285" t="s">
        <v>1136</v>
      </c>
      <c r="T2285" t="s">
        <v>164</v>
      </c>
      <c r="U2285" t="s">
        <v>164</v>
      </c>
      <c r="V2285" s="17">
        <v>43956</v>
      </c>
      <c r="W2285" t="s">
        <v>0</v>
      </c>
      <c r="X2285">
        <v>13</v>
      </c>
      <c r="Y2285">
        <v>13</v>
      </c>
      <c r="Z2285" t="s">
        <v>208</v>
      </c>
      <c r="AA2285" t="s">
        <v>207</v>
      </c>
    </row>
    <row r="2286" spans="1:27" x14ac:dyDescent="0.2">
      <c r="A2286">
        <v>2284</v>
      </c>
      <c r="B2286" t="s">
        <v>0</v>
      </c>
      <c r="C2286" t="s">
        <v>1135</v>
      </c>
      <c r="D2286" t="s">
        <v>164</v>
      </c>
      <c r="E2286">
        <v>49.944299999999899</v>
      </c>
      <c r="F2286">
        <v>-121.959599999999</v>
      </c>
      <c r="G2286">
        <v>2014</v>
      </c>
      <c r="H2286">
        <v>7</v>
      </c>
      <c r="I2286">
        <v>14</v>
      </c>
      <c r="J2286" s="17">
        <v>41834</v>
      </c>
      <c r="M2286" t="s">
        <v>427</v>
      </c>
      <c r="N2286">
        <v>540</v>
      </c>
      <c r="O2286" t="s">
        <v>167</v>
      </c>
      <c r="P2286" t="s">
        <v>164</v>
      </c>
      <c r="Q2286" t="s">
        <v>166</v>
      </c>
      <c r="R2286" t="s">
        <v>164</v>
      </c>
      <c r="S2286" t="s">
        <v>1134</v>
      </c>
      <c r="T2286" t="s">
        <v>164</v>
      </c>
      <c r="U2286" t="s">
        <v>164</v>
      </c>
      <c r="V2286" s="17">
        <v>43956</v>
      </c>
      <c r="W2286" t="s">
        <v>0</v>
      </c>
      <c r="X2286">
        <v>13</v>
      </c>
      <c r="Y2286">
        <v>13</v>
      </c>
      <c r="Z2286" t="s">
        <v>208</v>
      </c>
      <c r="AA2286" t="s">
        <v>207</v>
      </c>
    </row>
    <row r="2287" spans="1:27" x14ac:dyDescent="0.2">
      <c r="A2287">
        <v>2285</v>
      </c>
      <c r="B2287" t="s">
        <v>0</v>
      </c>
      <c r="C2287" t="s">
        <v>1133</v>
      </c>
      <c r="D2287" t="s">
        <v>164</v>
      </c>
      <c r="E2287">
        <v>49.575499999999899</v>
      </c>
      <c r="F2287">
        <v>-121.8113</v>
      </c>
      <c r="G2287">
        <v>2017</v>
      </c>
      <c r="H2287">
        <v>7</v>
      </c>
      <c r="I2287">
        <v>1</v>
      </c>
      <c r="J2287" s="17">
        <v>42917</v>
      </c>
      <c r="M2287" t="s">
        <v>427</v>
      </c>
      <c r="N2287">
        <v>202</v>
      </c>
      <c r="O2287" t="s">
        <v>185</v>
      </c>
      <c r="P2287" t="s">
        <v>164</v>
      </c>
      <c r="Q2287" t="s">
        <v>166</v>
      </c>
      <c r="R2287" t="s">
        <v>164</v>
      </c>
      <c r="S2287" t="s">
        <v>1132</v>
      </c>
      <c r="T2287" t="s">
        <v>164</v>
      </c>
      <c r="U2287" t="s">
        <v>164</v>
      </c>
      <c r="V2287" s="17">
        <v>43956</v>
      </c>
      <c r="W2287" t="s">
        <v>0</v>
      </c>
      <c r="X2287">
        <v>13</v>
      </c>
      <c r="Y2287">
        <v>13</v>
      </c>
      <c r="Z2287" t="s">
        <v>208</v>
      </c>
      <c r="AA2287" t="s">
        <v>207</v>
      </c>
    </row>
    <row r="2288" spans="1:27" x14ac:dyDescent="0.2">
      <c r="A2288">
        <v>2286</v>
      </c>
      <c r="B2288" t="s">
        <v>0</v>
      </c>
      <c r="C2288" t="s">
        <v>1131</v>
      </c>
      <c r="D2288" t="s">
        <v>164</v>
      </c>
      <c r="E2288">
        <v>49.759300000000003</v>
      </c>
      <c r="F2288">
        <v>-121.06270000000001</v>
      </c>
      <c r="G2288">
        <v>2014</v>
      </c>
      <c r="H2288">
        <v>7</v>
      </c>
      <c r="I2288">
        <v>14</v>
      </c>
      <c r="J2288" s="17">
        <v>41834</v>
      </c>
      <c r="M2288" t="s">
        <v>427</v>
      </c>
      <c r="N2288">
        <v>400</v>
      </c>
      <c r="O2288" t="s">
        <v>167</v>
      </c>
      <c r="P2288" t="s">
        <v>164</v>
      </c>
      <c r="Q2288" t="s">
        <v>166</v>
      </c>
      <c r="R2288" t="s">
        <v>164</v>
      </c>
      <c r="S2288" t="s">
        <v>1130</v>
      </c>
      <c r="T2288" t="s">
        <v>164</v>
      </c>
      <c r="U2288" t="s">
        <v>164</v>
      </c>
      <c r="V2288" s="17">
        <v>43956</v>
      </c>
      <c r="W2288" t="s">
        <v>0</v>
      </c>
      <c r="X2288">
        <v>14</v>
      </c>
      <c r="Y2288">
        <v>14</v>
      </c>
      <c r="Z2288" t="s">
        <v>163</v>
      </c>
      <c r="AA2288" t="s">
        <v>162</v>
      </c>
    </row>
    <row r="2289" spans="1:27" x14ac:dyDescent="0.2">
      <c r="A2289">
        <v>2287</v>
      </c>
      <c r="B2289" t="s">
        <v>0</v>
      </c>
      <c r="C2289" t="s">
        <v>1129</v>
      </c>
      <c r="D2289" t="s">
        <v>164</v>
      </c>
      <c r="E2289">
        <v>49.645499999999899</v>
      </c>
      <c r="F2289">
        <v>-120.42270000000001</v>
      </c>
      <c r="G2289">
        <v>2014</v>
      </c>
      <c r="H2289">
        <v>7</v>
      </c>
      <c r="I2289">
        <v>16</v>
      </c>
      <c r="J2289" s="17">
        <v>41836</v>
      </c>
      <c r="M2289" t="s">
        <v>427</v>
      </c>
      <c r="N2289">
        <v>375</v>
      </c>
      <c r="O2289" t="s">
        <v>185</v>
      </c>
      <c r="P2289" t="s">
        <v>164</v>
      </c>
      <c r="Q2289" t="s">
        <v>166</v>
      </c>
      <c r="R2289" t="s">
        <v>164</v>
      </c>
      <c r="S2289" t="s">
        <v>1128</v>
      </c>
      <c r="T2289" t="s">
        <v>164</v>
      </c>
      <c r="U2289" t="s">
        <v>164</v>
      </c>
      <c r="V2289" s="17">
        <v>43956</v>
      </c>
      <c r="W2289" t="s">
        <v>0</v>
      </c>
      <c r="X2289">
        <v>14</v>
      </c>
      <c r="Y2289">
        <v>14</v>
      </c>
      <c r="Z2289" t="s">
        <v>163</v>
      </c>
      <c r="AA2289" t="s">
        <v>162</v>
      </c>
    </row>
    <row r="2290" spans="1:27" x14ac:dyDescent="0.2">
      <c r="A2290">
        <v>2288</v>
      </c>
      <c r="B2290" t="s">
        <v>0</v>
      </c>
      <c r="C2290" t="s">
        <v>1127</v>
      </c>
      <c r="D2290" t="s">
        <v>164</v>
      </c>
      <c r="E2290">
        <v>49.808399999999899</v>
      </c>
      <c r="F2290">
        <v>-119.7445</v>
      </c>
      <c r="G2290">
        <v>2012</v>
      </c>
      <c r="H2290">
        <v>9</v>
      </c>
      <c r="I2290">
        <v>9</v>
      </c>
      <c r="J2290" s="17">
        <v>41161</v>
      </c>
      <c r="M2290" t="s">
        <v>427</v>
      </c>
      <c r="N2290">
        <v>214</v>
      </c>
      <c r="O2290" t="s">
        <v>185</v>
      </c>
      <c r="P2290" t="s">
        <v>164</v>
      </c>
      <c r="Q2290" t="s">
        <v>166</v>
      </c>
      <c r="R2290" t="s">
        <v>164</v>
      </c>
      <c r="S2290" t="s">
        <v>1126</v>
      </c>
      <c r="T2290" t="s">
        <v>164</v>
      </c>
      <c r="U2290" t="s">
        <v>164</v>
      </c>
      <c r="V2290" s="17">
        <v>43956</v>
      </c>
      <c r="W2290" t="s">
        <v>0</v>
      </c>
      <c r="X2290">
        <v>14</v>
      </c>
      <c r="Y2290">
        <v>14</v>
      </c>
      <c r="Z2290" t="s">
        <v>163</v>
      </c>
      <c r="AA2290" t="s">
        <v>162</v>
      </c>
    </row>
    <row r="2291" spans="1:27" x14ac:dyDescent="0.2">
      <c r="A2291">
        <v>2289</v>
      </c>
      <c r="B2291" t="s">
        <v>0</v>
      </c>
      <c r="C2291" t="s">
        <v>1125</v>
      </c>
      <c r="D2291" t="s">
        <v>164</v>
      </c>
      <c r="E2291">
        <v>49.418900000000001</v>
      </c>
      <c r="F2291">
        <v>-119.820899999999</v>
      </c>
      <c r="G2291">
        <v>2014</v>
      </c>
      <c r="H2291">
        <v>7</v>
      </c>
      <c r="I2291">
        <v>15</v>
      </c>
      <c r="J2291" s="17">
        <v>41835</v>
      </c>
      <c r="M2291" t="s">
        <v>427</v>
      </c>
      <c r="N2291">
        <v>345</v>
      </c>
      <c r="O2291" t="s">
        <v>185</v>
      </c>
      <c r="P2291" t="s">
        <v>164</v>
      </c>
      <c r="Q2291" t="s">
        <v>166</v>
      </c>
      <c r="R2291" t="s">
        <v>164</v>
      </c>
      <c r="S2291" t="s">
        <v>1124</v>
      </c>
      <c r="T2291" t="s">
        <v>164</v>
      </c>
      <c r="U2291" t="s">
        <v>164</v>
      </c>
      <c r="V2291" s="17">
        <v>43956</v>
      </c>
      <c r="W2291" t="s">
        <v>0</v>
      </c>
      <c r="X2291">
        <v>14</v>
      </c>
      <c r="Y2291">
        <v>14</v>
      </c>
      <c r="Z2291" t="s">
        <v>163</v>
      </c>
      <c r="AA2291" t="s">
        <v>162</v>
      </c>
    </row>
    <row r="2292" spans="1:27" x14ac:dyDescent="0.2">
      <c r="A2292">
        <v>2290</v>
      </c>
      <c r="B2292" t="s">
        <v>0</v>
      </c>
      <c r="C2292" t="s">
        <v>1123</v>
      </c>
      <c r="D2292" t="s">
        <v>164</v>
      </c>
      <c r="E2292">
        <v>49.857500000000002</v>
      </c>
      <c r="F2292">
        <v>-119.6554</v>
      </c>
      <c r="G2292">
        <v>2014</v>
      </c>
      <c r="H2292">
        <v>7</v>
      </c>
      <c r="I2292">
        <v>17</v>
      </c>
      <c r="J2292" s="17">
        <v>41837</v>
      </c>
      <c r="M2292" t="s">
        <v>427</v>
      </c>
      <c r="N2292">
        <v>345</v>
      </c>
      <c r="O2292" t="s">
        <v>185</v>
      </c>
      <c r="P2292" t="s">
        <v>164</v>
      </c>
      <c r="Q2292" t="s">
        <v>166</v>
      </c>
      <c r="R2292" t="s">
        <v>164</v>
      </c>
      <c r="S2292" t="s">
        <v>1122</v>
      </c>
      <c r="T2292" t="s">
        <v>164</v>
      </c>
      <c r="U2292" t="s">
        <v>164</v>
      </c>
      <c r="V2292" s="17">
        <v>43956</v>
      </c>
      <c r="W2292" t="s">
        <v>0</v>
      </c>
      <c r="X2292">
        <v>14</v>
      </c>
      <c r="Y2292">
        <v>14</v>
      </c>
      <c r="Z2292" t="s">
        <v>163</v>
      </c>
      <c r="AA2292" t="s">
        <v>162</v>
      </c>
    </row>
    <row r="2293" spans="1:27" x14ac:dyDescent="0.2">
      <c r="A2293">
        <v>2291</v>
      </c>
      <c r="B2293" t="s">
        <v>0</v>
      </c>
      <c r="C2293" t="s">
        <v>1121</v>
      </c>
      <c r="D2293" t="s">
        <v>164</v>
      </c>
      <c r="E2293">
        <v>49.258699999999898</v>
      </c>
      <c r="F2293">
        <v>-124.9847</v>
      </c>
      <c r="G2293">
        <v>2015</v>
      </c>
      <c r="H2293">
        <v>7</v>
      </c>
      <c r="I2293">
        <v>4</v>
      </c>
      <c r="J2293" s="17">
        <v>42189</v>
      </c>
      <c r="M2293" t="s">
        <v>427</v>
      </c>
      <c r="N2293">
        <v>450</v>
      </c>
      <c r="O2293" t="s">
        <v>185</v>
      </c>
      <c r="P2293" t="s">
        <v>164</v>
      </c>
      <c r="Q2293" t="s">
        <v>166</v>
      </c>
      <c r="R2293" t="s">
        <v>164</v>
      </c>
      <c r="S2293" t="s">
        <v>1120</v>
      </c>
      <c r="T2293" t="s">
        <v>164</v>
      </c>
      <c r="U2293" t="s">
        <v>164</v>
      </c>
      <c r="V2293" s="17">
        <v>43956</v>
      </c>
      <c r="W2293" t="s">
        <v>0</v>
      </c>
      <c r="X2293">
        <v>13</v>
      </c>
      <c r="Y2293">
        <v>13</v>
      </c>
      <c r="Z2293" t="s">
        <v>208</v>
      </c>
      <c r="AA2293" t="s">
        <v>207</v>
      </c>
    </row>
    <row r="2294" spans="1:27" x14ac:dyDescent="0.2">
      <c r="A2294">
        <v>2292</v>
      </c>
      <c r="B2294" t="s">
        <v>0</v>
      </c>
      <c r="C2294" t="s">
        <v>1119</v>
      </c>
      <c r="D2294" t="s">
        <v>164</v>
      </c>
      <c r="E2294">
        <v>48.6282</v>
      </c>
      <c r="F2294">
        <v>-124.23860000000001</v>
      </c>
      <c r="G2294">
        <v>2015</v>
      </c>
      <c r="H2294">
        <v>8</v>
      </c>
      <c r="I2294">
        <v>11</v>
      </c>
      <c r="J2294" s="17">
        <v>42227</v>
      </c>
      <c r="M2294" t="s">
        <v>427</v>
      </c>
      <c r="N2294">
        <v>400</v>
      </c>
      <c r="O2294" t="s">
        <v>185</v>
      </c>
      <c r="P2294" t="s">
        <v>164</v>
      </c>
      <c r="Q2294" t="s">
        <v>166</v>
      </c>
      <c r="R2294" t="s">
        <v>164</v>
      </c>
      <c r="S2294" t="s">
        <v>1118</v>
      </c>
      <c r="T2294" t="s">
        <v>164</v>
      </c>
      <c r="U2294" t="s">
        <v>164</v>
      </c>
      <c r="V2294" s="17">
        <v>43956</v>
      </c>
      <c r="W2294" t="s">
        <v>0</v>
      </c>
      <c r="X2294">
        <v>13</v>
      </c>
      <c r="Y2294">
        <v>13</v>
      </c>
      <c r="Z2294" t="s">
        <v>208</v>
      </c>
      <c r="AA2294" t="s">
        <v>207</v>
      </c>
    </row>
    <row r="2295" spans="1:27" x14ac:dyDescent="0.2">
      <c r="A2295">
        <v>2293</v>
      </c>
      <c r="B2295" t="s">
        <v>0</v>
      </c>
      <c r="C2295" t="s">
        <v>1117</v>
      </c>
      <c r="D2295" t="s">
        <v>164</v>
      </c>
      <c r="E2295">
        <v>49.5383</v>
      </c>
      <c r="F2295">
        <v>-118.901</v>
      </c>
      <c r="G2295">
        <v>2012</v>
      </c>
      <c r="H2295">
        <v>9</v>
      </c>
      <c r="I2295">
        <v>25</v>
      </c>
      <c r="J2295" s="17">
        <v>41177</v>
      </c>
      <c r="M2295" t="s">
        <v>427</v>
      </c>
      <c r="N2295">
        <v>431</v>
      </c>
      <c r="O2295" t="s">
        <v>167</v>
      </c>
      <c r="P2295" t="s">
        <v>164</v>
      </c>
      <c r="Q2295" t="s">
        <v>166</v>
      </c>
      <c r="R2295" t="s">
        <v>164</v>
      </c>
      <c r="S2295" t="s">
        <v>1116</v>
      </c>
      <c r="T2295" t="s">
        <v>164</v>
      </c>
      <c r="U2295" t="s">
        <v>164</v>
      </c>
      <c r="V2295" s="17">
        <v>43956</v>
      </c>
      <c r="W2295" t="s">
        <v>0</v>
      </c>
      <c r="X2295">
        <v>14</v>
      </c>
      <c r="Y2295">
        <v>14</v>
      </c>
      <c r="Z2295" t="s">
        <v>163</v>
      </c>
      <c r="AA2295" t="s">
        <v>162</v>
      </c>
    </row>
    <row r="2296" spans="1:27" x14ac:dyDescent="0.2">
      <c r="A2296">
        <v>2294</v>
      </c>
      <c r="B2296" t="s">
        <v>0</v>
      </c>
      <c r="C2296" t="s">
        <v>1115</v>
      </c>
      <c r="D2296" t="s">
        <v>164</v>
      </c>
      <c r="E2296">
        <v>49.461799999999897</v>
      </c>
      <c r="F2296">
        <v>-121.872699999999</v>
      </c>
      <c r="G2296">
        <v>2015</v>
      </c>
      <c r="H2296">
        <v>8</v>
      </c>
      <c r="I2296">
        <v>2</v>
      </c>
      <c r="J2296" s="17">
        <v>42218</v>
      </c>
      <c r="M2296" t="s">
        <v>427</v>
      </c>
      <c r="N2296">
        <v>1386</v>
      </c>
      <c r="O2296" t="s">
        <v>185</v>
      </c>
      <c r="P2296" t="s">
        <v>164</v>
      </c>
      <c r="Q2296" t="s">
        <v>166</v>
      </c>
      <c r="R2296" t="s">
        <v>164</v>
      </c>
      <c r="S2296" t="s">
        <v>1114</v>
      </c>
      <c r="T2296" t="s">
        <v>164</v>
      </c>
      <c r="U2296" t="s">
        <v>164</v>
      </c>
      <c r="V2296" s="17">
        <v>43956</v>
      </c>
      <c r="W2296" t="s">
        <v>0</v>
      </c>
      <c r="X2296">
        <v>13</v>
      </c>
      <c r="Y2296">
        <v>13</v>
      </c>
      <c r="Z2296" t="s">
        <v>208</v>
      </c>
      <c r="AA2296" t="s">
        <v>207</v>
      </c>
    </row>
    <row r="2297" spans="1:27" x14ac:dyDescent="0.2">
      <c r="A2297">
        <v>2295</v>
      </c>
      <c r="B2297" t="s">
        <v>0</v>
      </c>
      <c r="C2297" t="s">
        <v>1113</v>
      </c>
      <c r="D2297" t="s">
        <v>164</v>
      </c>
      <c r="E2297">
        <v>49.521099999999898</v>
      </c>
      <c r="F2297">
        <v>-123.815</v>
      </c>
      <c r="G2297">
        <v>2015</v>
      </c>
      <c r="H2297">
        <v>7</v>
      </c>
      <c r="I2297">
        <v>2</v>
      </c>
      <c r="J2297" s="17">
        <v>42187</v>
      </c>
      <c r="M2297" t="s">
        <v>427</v>
      </c>
      <c r="N2297">
        <v>423</v>
      </c>
      <c r="O2297" t="s">
        <v>185</v>
      </c>
      <c r="P2297" t="s">
        <v>164</v>
      </c>
      <c r="Q2297" t="s">
        <v>166</v>
      </c>
      <c r="R2297" t="s">
        <v>164</v>
      </c>
      <c r="S2297" t="s">
        <v>1112</v>
      </c>
      <c r="T2297" t="s">
        <v>164</v>
      </c>
      <c r="U2297" t="s">
        <v>164</v>
      </c>
      <c r="V2297" s="17">
        <v>43956</v>
      </c>
      <c r="W2297" t="s">
        <v>0</v>
      </c>
      <c r="X2297">
        <v>13</v>
      </c>
      <c r="Y2297">
        <v>13</v>
      </c>
      <c r="Z2297" t="s">
        <v>208</v>
      </c>
      <c r="AA2297" t="s">
        <v>207</v>
      </c>
    </row>
    <row r="2298" spans="1:27" x14ac:dyDescent="0.2">
      <c r="A2298">
        <v>2296</v>
      </c>
      <c r="B2298" t="s">
        <v>0</v>
      </c>
      <c r="C2298" t="s">
        <v>1111</v>
      </c>
      <c r="D2298" t="s">
        <v>164</v>
      </c>
      <c r="E2298">
        <v>59.517699999999898</v>
      </c>
      <c r="F2298">
        <v>-127.865399999999</v>
      </c>
      <c r="G2298">
        <v>2015</v>
      </c>
      <c r="H2298">
        <v>5</v>
      </c>
      <c r="I2298">
        <v>26</v>
      </c>
      <c r="J2298" s="17">
        <v>42150</v>
      </c>
      <c r="M2298" t="s">
        <v>427</v>
      </c>
      <c r="N2298">
        <v>35327.699999999903</v>
      </c>
      <c r="O2298" t="s">
        <v>167</v>
      </c>
      <c r="P2298" t="s">
        <v>164</v>
      </c>
      <c r="Q2298" t="s">
        <v>166</v>
      </c>
      <c r="R2298" t="s">
        <v>164</v>
      </c>
      <c r="S2298" t="s">
        <v>1110</v>
      </c>
      <c r="T2298" t="s">
        <v>164</v>
      </c>
      <c r="U2298" t="s">
        <v>164</v>
      </c>
      <c r="V2298" s="17">
        <v>43956</v>
      </c>
      <c r="W2298" t="s">
        <v>0</v>
      </c>
      <c r="X2298">
        <v>12</v>
      </c>
      <c r="Y2298">
        <v>12</v>
      </c>
      <c r="Z2298" t="s">
        <v>222</v>
      </c>
      <c r="AA2298" t="s">
        <v>221</v>
      </c>
    </row>
    <row r="2299" spans="1:27" x14ac:dyDescent="0.2">
      <c r="A2299">
        <v>2297</v>
      </c>
      <c r="B2299" t="s">
        <v>0</v>
      </c>
      <c r="C2299" t="s">
        <v>1109</v>
      </c>
      <c r="D2299" t="s">
        <v>164</v>
      </c>
      <c r="E2299">
        <v>59.801400000000001</v>
      </c>
      <c r="F2299">
        <v>-129.3486</v>
      </c>
      <c r="G2299">
        <v>2016</v>
      </c>
      <c r="H2299">
        <v>7</v>
      </c>
      <c r="I2299">
        <v>11</v>
      </c>
      <c r="J2299" s="17">
        <v>42562</v>
      </c>
      <c r="M2299" t="s">
        <v>427</v>
      </c>
      <c r="N2299">
        <v>4687</v>
      </c>
      <c r="O2299" t="s">
        <v>167</v>
      </c>
      <c r="P2299" t="s">
        <v>164</v>
      </c>
      <c r="Q2299" t="s">
        <v>166</v>
      </c>
      <c r="R2299" t="s">
        <v>164</v>
      </c>
      <c r="S2299" t="s">
        <v>1108</v>
      </c>
      <c r="T2299" t="s">
        <v>164</v>
      </c>
      <c r="U2299" t="s">
        <v>164</v>
      </c>
      <c r="V2299" s="17">
        <v>43956</v>
      </c>
      <c r="W2299" t="s">
        <v>0</v>
      </c>
      <c r="X2299">
        <v>12</v>
      </c>
      <c r="Y2299">
        <v>12</v>
      </c>
      <c r="Z2299" t="s">
        <v>222</v>
      </c>
      <c r="AA2299" t="s">
        <v>221</v>
      </c>
    </row>
    <row r="2300" spans="1:27" x14ac:dyDescent="0.2">
      <c r="A2300">
        <v>2298</v>
      </c>
      <c r="B2300" t="s">
        <v>0</v>
      </c>
      <c r="C2300" t="s">
        <v>1107</v>
      </c>
      <c r="D2300" t="s">
        <v>164</v>
      </c>
      <c r="E2300">
        <v>59.9801</v>
      </c>
      <c r="F2300">
        <v>-127.4353</v>
      </c>
      <c r="G2300">
        <v>2015</v>
      </c>
      <c r="H2300">
        <v>7</v>
      </c>
      <c r="I2300">
        <v>8</v>
      </c>
      <c r="J2300" s="17">
        <v>42193</v>
      </c>
      <c r="M2300" t="s">
        <v>427</v>
      </c>
      <c r="N2300">
        <v>10827.299999999899</v>
      </c>
      <c r="O2300" t="s">
        <v>185</v>
      </c>
      <c r="P2300" t="s">
        <v>164</v>
      </c>
      <c r="Q2300" t="s">
        <v>166</v>
      </c>
      <c r="R2300" t="s">
        <v>164</v>
      </c>
      <c r="S2300" t="s">
        <v>1106</v>
      </c>
      <c r="T2300" t="s">
        <v>164</v>
      </c>
      <c r="U2300" t="s">
        <v>164</v>
      </c>
      <c r="V2300" s="17">
        <v>43956</v>
      </c>
      <c r="W2300" t="s">
        <v>0</v>
      </c>
      <c r="X2300">
        <v>12</v>
      </c>
      <c r="Y2300">
        <v>12</v>
      </c>
      <c r="Z2300" t="s">
        <v>222</v>
      </c>
      <c r="AA2300" t="s">
        <v>221</v>
      </c>
    </row>
    <row r="2301" spans="1:27" x14ac:dyDescent="0.2">
      <c r="A2301">
        <v>2299</v>
      </c>
      <c r="B2301" t="s">
        <v>0</v>
      </c>
      <c r="C2301" t="s">
        <v>1105</v>
      </c>
      <c r="D2301" t="s">
        <v>164</v>
      </c>
      <c r="E2301">
        <v>59.571100000000001</v>
      </c>
      <c r="F2301">
        <v>-128.63570000000001</v>
      </c>
      <c r="G2301">
        <v>2019</v>
      </c>
      <c r="H2301">
        <v>5</v>
      </c>
      <c r="I2301">
        <v>27</v>
      </c>
      <c r="J2301" s="17">
        <v>43612</v>
      </c>
      <c r="M2301" t="s">
        <v>427</v>
      </c>
      <c r="N2301">
        <v>1935</v>
      </c>
      <c r="O2301" t="s">
        <v>167</v>
      </c>
      <c r="P2301" t="s">
        <v>164</v>
      </c>
      <c r="Q2301" t="s">
        <v>166</v>
      </c>
      <c r="R2301" t="s">
        <v>164</v>
      </c>
      <c r="S2301" t="s">
        <v>1104</v>
      </c>
      <c r="T2301" t="s">
        <v>164</v>
      </c>
      <c r="U2301" t="s">
        <v>164</v>
      </c>
      <c r="V2301" s="17">
        <v>43956</v>
      </c>
      <c r="W2301" t="s">
        <v>0</v>
      </c>
      <c r="X2301">
        <v>12</v>
      </c>
      <c r="Y2301">
        <v>12</v>
      </c>
      <c r="Z2301" t="s">
        <v>222</v>
      </c>
      <c r="AA2301" t="s">
        <v>221</v>
      </c>
    </row>
    <row r="2302" spans="1:27" x14ac:dyDescent="0.2">
      <c r="A2302">
        <v>2300</v>
      </c>
      <c r="B2302" t="s">
        <v>0</v>
      </c>
      <c r="C2302" t="s">
        <v>1103</v>
      </c>
      <c r="D2302" t="s">
        <v>164</v>
      </c>
      <c r="E2302">
        <v>59.417900000000003</v>
      </c>
      <c r="F2302">
        <v>-127.6563</v>
      </c>
      <c r="G2302">
        <v>2018</v>
      </c>
      <c r="H2302">
        <v>7</v>
      </c>
      <c r="I2302">
        <v>26</v>
      </c>
      <c r="J2302" s="17">
        <v>43307</v>
      </c>
      <c r="M2302" t="s">
        <v>427</v>
      </c>
      <c r="N2302">
        <v>2358.5</v>
      </c>
      <c r="O2302" t="s">
        <v>312</v>
      </c>
      <c r="P2302" t="s">
        <v>164</v>
      </c>
      <c r="Q2302" t="s">
        <v>166</v>
      </c>
      <c r="R2302" t="s">
        <v>164</v>
      </c>
      <c r="S2302" t="s">
        <v>1102</v>
      </c>
      <c r="T2302" t="s">
        <v>164</v>
      </c>
      <c r="U2302" t="s">
        <v>164</v>
      </c>
      <c r="V2302" s="17">
        <v>43956</v>
      </c>
      <c r="W2302" t="s">
        <v>0</v>
      </c>
      <c r="X2302">
        <v>12</v>
      </c>
      <c r="Y2302">
        <v>12</v>
      </c>
      <c r="Z2302" t="s">
        <v>222</v>
      </c>
      <c r="AA2302" t="s">
        <v>221</v>
      </c>
    </row>
    <row r="2303" spans="1:27" x14ac:dyDescent="0.2">
      <c r="A2303">
        <v>2301</v>
      </c>
      <c r="B2303" t="s">
        <v>0</v>
      </c>
      <c r="C2303" t="s">
        <v>1101</v>
      </c>
      <c r="D2303" t="s">
        <v>164</v>
      </c>
      <c r="E2303">
        <v>59.855899999999899</v>
      </c>
      <c r="F2303">
        <v>-128.66990000000001</v>
      </c>
      <c r="G2303">
        <v>2018</v>
      </c>
      <c r="H2303">
        <v>7</v>
      </c>
      <c r="I2303">
        <v>30</v>
      </c>
      <c r="J2303" s="17">
        <v>43311</v>
      </c>
      <c r="M2303" t="s">
        <v>427</v>
      </c>
      <c r="N2303">
        <v>100779</v>
      </c>
      <c r="O2303" t="s">
        <v>167</v>
      </c>
      <c r="P2303" t="s">
        <v>164</v>
      </c>
      <c r="Q2303" t="s">
        <v>166</v>
      </c>
      <c r="R2303" t="s">
        <v>164</v>
      </c>
      <c r="S2303" t="s">
        <v>1100</v>
      </c>
      <c r="T2303" t="s">
        <v>164</v>
      </c>
      <c r="U2303" t="s">
        <v>164</v>
      </c>
      <c r="V2303" s="17">
        <v>43956</v>
      </c>
      <c r="W2303" t="s">
        <v>0</v>
      </c>
      <c r="X2303">
        <v>12</v>
      </c>
      <c r="Y2303">
        <v>12</v>
      </c>
      <c r="Z2303" t="s">
        <v>222</v>
      </c>
      <c r="AA2303" t="s">
        <v>221</v>
      </c>
    </row>
    <row r="2304" spans="1:27" x14ac:dyDescent="0.2">
      <c r="A2304">
        <v>2302</v>
      </c>
      <c r="B2304" t="s">
        <v>0</v>
      </c>
      <c r="C2304" t="s">
        <v>1099</v>
      </c>
      <c r="D2304" t="s">
        <v>164</v>
      </c>
      <c r="E2304">
        <v>59.515000000000001</v>
      </c>
      <c r="F2304">
        <v>-129.13</v>
      </c>
      <c r="G2304">
        <v>2018</v>
      </c>
      <c r="H2304">
        <v>8</v>
      </c>
      <c r="I2304">
        <v>12</v>
      </c>
      <c r="J2304" s="17">
        <v>43324</v>
      </c>
      <c r="M2304" t="s">
        <v>427</v>
      </c>
      <c r="N2304">
        <v>5464</v>
      </c>
      <c r="O2304" t="s">
        <v>167</v>
      </c>
      <c r="P2304" t="s">
        <v>164</v>
      </c>
      <c r="Q2304" t="s">
        <v>166</v>
      </c>
      <c r="R2304" t="s">
        <v>164</v>
      </c>
      <c r="S2304" t="s">
        <v>1098</v>
      </c>
      <c r="T2304" t="s">
        <v>164</v>
      </c>
      <c r="U2304" t="s">
        <v>164</v>
      </c>
      <c r="V2304" s="17">
        <v>43956</v>
      </c>
      <c r="W2304" t="s">
        <v>0</v>
      </c>
      <c r="X2304">
        <v>12</v>
      </c>
      <c r="Y2304">
        <v>12</v>
      </c>
      <c r="Z2304" t="s">
        <v>222</v>
      </c>
      <c r="AA2304" t="s">
        <v>221</v>
      </c>
    </row>
    <row r="2305" spans="1:27" x14ac:dyDescent="0.2">
      <c r="A2305">
        <v>2303</v>
      </c>
      <c r="B2305" t="s">
        <v>0</v>
      </c>
      <c r="C2305" t="s">
        <v>1097</v>
      </c>
      <c r="D2305" t="s">
        <v>164</v>
      </c>
      <c r="E2305">
        <v>59.1298999999999</v>
      </c>
      <c r="F2305">
        <v>-131.9359</v>
      </c>
      <c r="G2305">
        <v>2019</v>
      </c>
      <c r="H2305">
        <v>7</v>
      </c>
      <c r="I2305">
        <v>7</v>
      </c>
      <c r="J2305" s="17">
        <v>43653</v>
      </c>
      <c r="M2305" t="s">
        <v>427</v>
      </c>
      <c r="N2305">
        <v>400</v>
      </c>
      <c r="O2305" t="s">
        <v>167</v>
      </c>
      <c r="P2305" t="s">
        <v>164</v>
      </c>
      <c r="Q2305" t="s">
        <v>166</v>
      </c>
      <c r="R2305" t="s">
        <v>164</v>
      </c>
      <c r="S2305" t="s">
        <v>1096</v>
      </c>
      <c r="T2305" t="s">
        <v>164</v>
      </c>
      <c r="U2305" t="s">
        <v>164</v>
      </c>
      <c r="V2305" s="17">
        <v>43956</v>
      </c>
      <c r="W2305" t="s">
        <v>0</v>
      </c>
      <c r="X2305">
        <v>12</v>
      </c>
      <c r="Y2305">
        <v>12</v>
      </c>
      <c r="Z2305" t="s">
        <v>222</v>
      </c>
      <c r="AA2305" t="s">
        <v>221</v>
      </c>
    </row>
    <row r="2306" spans="1:27" x14ac:dyDescent="0.2">
      <c r="A2306">
        <v>2304</v>
      </c>
      <c r="B2306" t="s">
        <v>0</v>
      </c>
      <c r="C2306" t="s">
        <v>1095</v>
      </c>
      <c r="D2306" t="s">
        <v>164</v>
      </c>
      <c r="E2306">
        <v>59.563600000000001</v>
      </c>
      <c r="F2306">
        <v>-125.28</v>
      </c>
      <c r="G2306">
        <v>2015</v>
      </c>
      <c r="H2306">
        <v>5</v>
      </c>
      <c r="I2306">
        <v>24</v>
      </c>
      <c r="J2306" s="17">
        <v>42148</v>
      </c>
      <c r="M2306" t="s">
        <v>427</v>
      </c>
      <c r="N2306">
        <v>305.8</v>
      </c>
      <c r="O2306" t="s">
        <v>167</v>
      </c>
      <c r="P2306" t="s">
        <v>164</v>
      </c>
      <c r="Q2306" t="s">
        <v>166</v>
      </c>
      <c r="R2306" t="s">
        <v>164</v>
      </c>
      <c r="S2306" t="s">
        <v>1094</v>
      </c>
      <c r="T2306" t="s">
        <v>164</v>
      </c>
      <c r="U2306" t="s">
        <v>164</v>
      </c>
      <c r="V2306" s="17">
        <v>43956</v>
      </c>
      <c r="W2306" t="s">
        <v>0</v>
      </c>
      <c r="X2306">
        <v>12</v>
      </c>
      <c r="Y2306">
        <v>12</v>
      </c>
      <c r="Z2306" t="s">
        <v>222</v>
      </c>
      <c r="AA2306" t="s">
        <v>221</v>
      </c>
    </row>
    <row r="2307" spans="1:27" x14ac:dyDescent="0.2">
      <c r="A2307">
        <v>2305</v>
      </c>
      <c r="B2307" t="s">
        <v>0</v>
      </c>
      <c r="C2307" t="s">
        <v>1093</v>
      </c>
      <c r="D2307" t="s">
        <v>164</v>
      </c>
      <c r="E2307">
        <v>59.351100000000002</v>
      </c>
      <c r="F2307">
        <v>-125.6095</v>
      </c>
      <c r="G2307">
        <v>2015</v>
      </c>
      <c r="H2307">
        <v>5</v>
      </c>
      <c r="I2307">
        <v>12</v>
      </c>
      <c r="J2307" s="17">
        <v>42136</v>
      </c>
      <c r="M2307" t="s">
        <v>427</v>
      </c>
      <c r="N2307">
        <v>343.39999999999901</v>
      </c>
      <c r="O2307" t="s">
        <v>185</v>
      </c>
      <c r="P2307" t="s">
        <v>164</v>
      </c>
      <c r="Q2307" t="s">
        <v>166</v>
      </c>
      <c r="R2307" t="s">
        <v>164</v>
      </c>
      <c r="S2307" t="s">
        <v>1092</v>
      </c>
      <c r="T2307" t="s">
        <v>164</v>
      </c>
      <c r="U2307" t="s">
        <v>164</v>
      </c>
      <c r="V2307" s="17">
        <v>43956</v>
      </c>
      <c r="W2307" t="s">
        <v>0</v>
      </c>
      <c r="X2307">
        <v>12</v>
      </c>
      <c r="Y2307">
        <v>12</v>
      </c>
      <c r="Z2307" t="s">
        <v>222</v>
      </c>
      <c r="AA2307" t="s">
        <v>221</v>
      </c>
    </row>
    <row r="2308" spans="1:27" x14ac:dyDescent="0.2">
      <c r="A2308">
        <v>2306</v>
      </c>
      <c r="B2308" t="s">
        <v>0</v>
      </c>
      <c r="C2308" t="s">
        <v>1091</v>
      </c>
      <c r="D2308" t="s">
        <v>164</v>
      </c>
      <c r="E2308">
        <v>59.8536</v>
      </c>
      <c r="F2308">
        <v>-121.3409</v>
      </c>
      <c r="G2308">
        <v>2015</v>
      </c>
      <c r="H2308">
        <v>6</v>
      </c>
      <c r="I2308">
        <v>24</v>
      </c>
      <c r="J2308" s="17">
        <v>42179</v>
      </c>
      <c r="M2308" t="s">
        <v>427</v>
      </c>
      <c r="N2308">
        <v>13498.6</v>
      </c>
      <c r="O2308" t="s">
        <v>167</v>
      </c>
      <c r="P2308" t="s">
        <v>164</v>
      </c>
      <c r="Q2308" t="s">
        <v>166</v>
      </c>
      <c r="R2308" t="s">
        <v>164</v>
      </c>
      <c r="S2308" t="s">
        <v>1090</v>
      </c>
      <c r="T2308" t="s">
        <v>164</v>
      </c>
      <c r="U2308" t="s">
        <v>164</v>
      </c>
      <c r="V2308" s="17">
        <v>43956</v>
      </c>
      <c r="W2308" t="s">
        <v>0</v>
      </c>
      <c r="X2308">
        <v>4</v>
      </c>
      <c r="Y2308">
        <v>4</v>
      </c>
      <c r="Z2308" t="s">
        <v>226</v>
      </c>
      <c r="AA2308" t="s">
        <v>225</v>
      </c>
    </row>
    <row r="2309" spans="1:27" x14ac:dyDescent="0.2">
      <c r="A2309">
        <v>2307</v>
      </c>
      <c r="B2309" t="s">
        <v>0</v>
      </c>
      <c r="C2309" t="s">
        <v>1089</v>
      </c>
      <c r="D2309" t="s">
        <v>164</v>
      </c>
      <c r="E2309">
        <v>59.431899999999899</v>
      </c>
      <c r="F2309">
        <v>-121.1673</v>
      </c>
      <c r="G2309">
        <v>2015</v>
      </c>
      <c r="H2309">
        <v>5</v>
      </c>
      <c r="I2309">
        <v>26</v>
      </c>
      <c r="J2309" s="17">
        <v>42150</v>
      </c>
      <c r="M2309" t="s">
        <v>427</v>
      </c>
      <c r="N2309">
        <v>946.7</v>
      </c>
      <c r="O2309" t="s">
        <v>167</v>
      </c>
      <c r="P2309" t="s">
        <v>164</v>
      </c>
      <c r="Q2309" t="s">
        <v>166</v>
      </c>
      <c r="R2309" t="s">
        <v>164</v>
      </c>
      <c r="S2309" t="s">
        <v>1088</v>
      </c>
      <c r="T2309" t="s">
        <v>164</v>
      </c>
      <c r="U2309" t="s">
        <v>164</v>
      </c>
      <c r="V2309" s="17">
        <v>43956</v>
      </c>
      <c r="W2309" t="s">
        <v>0</v>
      </c>
      <c r="X2309">
        <v>4</v>
      </c>
      <c r="Y2309">
        <v>4</v>
      </c>
      <c r="Z2309" t="s">
        <v>226</v>
      </c>
      <c r="AA2309" t="s">
        <v>225</v>
      </c>
    </row>
    <row r="2310" spans="1:27" x14ac:dyDescent="0.2">
      <c r="A2310">
        <v>2308</v>
      </c>
      <c r="B2310" t="s">
        <v>0</v>
      </c>
      <c r="C2310" t="s">
        <v>1087</v>
      </c>
      <c r="D2310" t="s">
        <v>164</v>
      </c>
      <c r="E2310">
        <v>59.3553</v>
      </c>
      <c r="F2310">
        <v>-121.0831</v>
      </c>
      <c r="G2310">
        <v>2015</v>
      </c>
      <c r="H2310">
        <v>6</v>
      </c>
      <c r="I2310">
        <v>23</v>
      </c>
      <c r="J2310" s="17">
        <v>42178</v>
      </c>
      <c r="M2310" t="s">
        <v>427</v>
      </c>
      <c r="N2310">
        <v>207</v>
      </c>
      <c r="O2310" t="s">
        <v>167</v>
      </c>
      <c r="P2310" t="s">
        <v>164</v>
      </c>
      <c r="Q2310" t="s">
        <v>166</v>
      </c>
      <c r="R2310" t="s">
        <v>164</v>
      </c>
      <c r="S2310" t="s">
        <v>1086</v>
      </c>
      <c r="T2310" t="s">
        <v>164</v>
      </c>
      <c r="U2310" t="s">
        <v>164</v>
      </c>
      <c r="V2310" s="17">
        <v>43956</v>
      </c>
      <c r="W2310" t="s">
        <v>0</v>
      </c>
      <c r="X2310">
        <v>4</v>
      </c>
      <c r="Y2310">
        <v>4</v>
      </c>
      <c r="Z2310" t="s">
        <v>226</v>
      </c>
      <c r="AA2310" t="s">
        <v>225</v>
      </c>
    </row>
    <row r="2311" spans="1:27" x14ac:dyDescent="0.2">
      <c r="A2311">
        <v>2309</v>
      </c>
      <c r="B2311" t="s">
        <v>0</v>
      </c>
      <c r="C2311" t="s">
        <v>1085</v>
      </c>
      <c r="D2311" t="s">
        <v>164</v>
      </c>
      <c r="E2311">
        <v>59.553899999999899</v>
      </c>
      <c r="F2311">
        <v>-123.822599999999</v>
      </c>
      <c r="G2311">
        <v>2018</v>
      </c>
      <c r="H2311">
        <v>6</v>
      </c>
      <c r="I2311">
        <v>23</v>
      </c>
      <c r="J2311" s="17">
        <v>43274</v>
      </c>
      <c r="M2311" t="s">
        <v>427</v>
      </c>
      <c r="N2311">
        <v>260.8</v>
      </c>
      <c r="O2311" t="s">
        <v>167</v>
      </c>
      <c r="P2311" t="s">
        <v>164</v>
      </c>
      <c r="Q2311" t="s">
        <v>166</v>
      </c>
      <c r="R2311" t="s">
        <v>164</v>
      </c>
      <c r="S2311" t="s">
        <v>1084</v>
      </c>
      <c r="T2311" t="s">
        <v>164</v>
      </c>
      <c r="U2311" t="s">
        <v>164</v>
      </c>
      <c r="V2311" s="17">
        <v>43956</v>
      </c>
      <c r="W2311" t="s">
        <v>0</v>
      </c>
      <c r="X2311">
        <v>4</v>
      </c>
      <c r="Y2311">
        <v>4</v>
      </c>
      <c r="Z2311" t="s">
        <v>226</v>
      </c>
      <c r="AA2311" t="s">
        <v>225</v>
      </c>
    </row>
    <row r="2312" spans="1:27" x14ac:dyDescent="0.2">
      <c r="A2312">
        <v>2310</v>
      </c>
      <c r="B2312" t="s">
        <v>0</v>
      </c>
      <c r="C2312" t="s">
        <v>1083</v>
      </c>
      <c r="D2312" t="s">
        <v>164</v>
      </c>
      <c r="E2312">
        <v>58.944499999999898</v>
      </c>
      <c r="F2312">
        <v>-120.70050000000001</v>
      </c>
      <c r="G2312">
        <v>2018</v>
      </c>
      <c r="H2312">
        <v>8</v>
      </c>
      <c r="I2312">
        <v>3</v>
      </c>
      <c r="J2312" s="17">
        <v>43315</v>
      </c>
      <c r="M2312" t="s">
        <v>427</v>
      </c>
      <c r="N2312">
        <v>17896.5999999999</v>
      </c>
      <c r="O2312" t="s">
        <v>167</v>
      </c>
      <c r="P2312" t="s">
        <v>164</v>
      </c>
      <c r="Q2312" t="s">
        <v>166</v>
      </c>
      <c r="R2312" t="s">
        <v>164</v>
      </c>
      <c r="S2312" t="s">
        <v>1082</v>
      </c>
      <c r="T2312" t="s">
        <v>164</v>
      </c>
      <c r="U2312" t="s">
        <v>164</v>
      </c>
      <c r="V2312" s="17">
        <v>43956</v>
      </c>
      <c r="W2312" t="s">
        <v>0</v>
      </c>
      <c r="X2312">
        <v>4</v>
      </c>
      <c r="Y2312">
        <v>4</v>
      </c>
      <c r="Z2312" t="s">
        <v>226</v>
      </c>
      <c r="AA2312" t="s">
        <v>225</v>
      </c>
    </row>
    <row r="2313" spans="1:27" x14ac:dyDescent="0.2">
      <c r="A2313">
        <v>2311</v>
      </c>
      <c r="B2313" t="s">
        <v>0</v>
      </c>
      <c r="C2313" t="s">
        <v>1081</v>
      </c>
      <c r="D2313" t="s">
        <v>164</v>
      </c>
      <c r="E2313">
        <v>59.008299999999899</v>
      </c>
      <c r="F2313">
        <v>-121.846999999999</v>
      </c>
      <c r="G2313">
        <v>2018</v>
      </c>
      <c r="H2313">
        <v>8</v>
      </c>
      <c r="I2313">
        <v>8</v>
      </c>
      <c r="J2313" s="17">
        <v>43320</v>
      </c>
      <c r="M2313" t="s">
        <v>427</v>
      </c>
      <c r="N2313">
        <v>374.5</v>
      </c>
      <c r="O2313" t="s">
        <v>167</v>
      </c>
      <c r="P2313" t="s">
        <v>164</v>
      </c>
      <c r="Q2313" t="s">
        <v>166</v>
      </c>
      <c r="R2313" t="s">
        <v>164</v>
      </c>
      <c r="S2313" t="s">
        <v>1080</v>
      </c>
      <c r="T2313" t="s">
        <v>164</v>
      </c>
      <c r="U2313" t="s">
        <v>164</v>
      </c>
      <c r="V2313" s="17">
        <v>43956</v>
      </c>
      <c r="W2313" t="s">
        <v>0</v>
      </c>
      <c r="X2313">
        <v>4</v>
      </c>
      <c r="Y2313">
        <v>4</v>
      </c>
      <c r="Z2313" t="s">
        <v>226</v>
      </c>
      <c r="AA2313" t="s">
        <v>225</v>
      </c>
    </row>
    <row r="2314" spans="1:27" x14ac:dyDescent="0.2">
      <c r="A2314">
        <v>2312</v>
      </c>
      <c r="B2314" t="s">
        <v>0</v>
      </c>
      <c r="C2314" t="s">
        <v>1079</v>
      </c>
      <c r="D2314" t="s">
        <v>164</v>
      </c>
      <c r="E2314">
        <v>59.704099999999897</v>
      </c>
      <c r="F2314">
        <v>-122.98260000000001</v>
      </c>
      <c r="G2314">
        <v>2018</v>
      </c>
      <c r="H2314">
        <v>8</v>
      </c>
      <c r="I2314">
        <v>8</v>
      </c>
      <c r="J2314" s="17">
        <v>43320</v>
      </c>
      <c r="M2314" t="s">
        <v>427</v>
      </c>
      <c r="N2314">
        <v>872.29999999999905</v>
      </c>
      <c r="O2314" t="s">
        <v>167</v>
      </c>
      <c r="P2314" t="s">
        <v>164</v>
      </c>
      <c r="Q2314" t="s">
        <v>166</v>
      </c>
      <c r="R2314" t="s">
        <v>164</v>
      </c>
      <c r="S2314" t="s">
        <v>1078</v>
      </c>
      <c r="T2314" t="s">
        <v>164</v>
      </c>
      <c r="U2314" t="s">
        <v>164</v>
      </c>
      <c r="V2314" s="17">
        <v>43956</v>
      </c>
      <c r="W2314" t="s">
        <v>0</v>
      </c>
      <c r="X2314">
        <v>4</v>
      </c>
      <c r="Y2314">
        <v>4</v>
      </c>
      <c r="Z2314" t="s">
        <v>226</v>
      </c>
      <c r="AA2314" t="s">
        <v>225</v>
      </c>
    </row>
    <row r="2315" spans="1:27" x14ac:dyDescent="0.2">
      <c r="A2315">
        <v>2313</v>
      </c>
      <c r="B2315" t="s">
        <v>0</v>
      </c>
      <c r="C2315" t="s">
        <v>1077</v>
      </c>
      <c r="D2315" t="s">
        <v>164</v>
      </c>
      <c r="E2315">
        <v>59.632199999999898</v>
      </c>
      <c r="F2315">
        <v>-126.6923</v>
      </c>
      <c r="G2315">
        <v>2015</v>
      </c>
      <c r="H2315">
        <v>6</v>
      </c>
      <c r="I2315">
        <v>23</v>
      </c>
      <c r="J2315" s="17">
        <v>42178</v>
      </c>
      <c r="M2315" t="s">
        <v>427</v>
      </c>
      <c r="N2315">
        <v>366.39999999999901</v>
      </c>
      <c r="O2315" t="s">
        <v>167</v>
      </c>
      <c r="P2315" t="s">
        <v>164</v>
      </c>
      <c r="Q2315" t="s">
        <v>166</v>
      </c>
      <c r="R2315" t="s">
        <v>164</v>
      </c>
      <c r="S2315" t="s">
        <v>1076</v>
      </c>
      <c r="T2315" t="s">
        <v>164</v>
      </c>
      <c r="U2315" t="s">
        <v>164</v>
      </c>
      <c r="V2315" s="17">
        <v>43956</v>
      </c>
      <c r="W2315" t="s">
        <v>0</v>
      </c>
      <c r="X2315">
        <v>12</v>
      </c>
      <c r="Y2315">
        <v>12</v>
      </c>
      <c r="Z2315" t="s">
        <v>222</v>
      </c>
      <c r="AA2315" t="s">
        <v>221</v>
      </c>
    </row>
    <row r="2316" spans="1:27" x14ac:dyDescent="0.2">
      <c r="A2316">
        <v>2314</v>
      </c>
      <c r="B2316" t="s">
        <v>0</v>
      </c>
      <c r="C2316" t="s">
        <v>1075</v>
      </c>
      <c r="D2316" t="s">
        <v>164</v>
      </c>
      <c r="E2316">
        <v>59.6283999999999</v>
      </c>
      <c r="F2316">
        <v>-121.4204</v>
      </c>
      <c r="G2316">
        <v>2015</v>
      </c>
      <c r="H2316">
        <v>6</v>
      </c>
      <c r="I2316">
        <v>23</v>
      </c>
      <c r="J2316" s="17">
        <v>42178</v>
      </c>
      <c r="M2316" t="s">
        <v>427</v>
      </c>
      <c r="N2316">
        <v>4175.6000000000004</v>
      </c>
      <c r="O2316" t="s">
        <v>167</v>
      </c>
      <c r="P2316" t="s">
        <v>164</v>
      </c>
      <c r="Q2316" t="s">
        <v>166</v>
      </c>
      <c r="R2316" t="s">
        <v>164</v>
      </c>
      <c r="S2316" t="s">
        <v>1074</v>
      </c>
      <c r="T2316" t="s">
        <v>164</v>
      </c>
      <c r="U2316" t="s">
        <v>164</v>
      </c>
      <c r="V2316" s="17">
        <v>43956</v>
      </c>
      <c r="W2316" t="s">
        <v>0</v>
      </c>
      <c r="X2316">
        <v>4</v>
      </c>
      <c r="Y2316">
        <v>4</v>
      </c>
      <c r="Z2316" t="s">
        <v>226</v>
      </c>
      <c r="AA2316" t="s">
        <v>225</v>
      </c>
    </row>
    <row r="2317" spans="1:27" x14ac:dyDescent="0.2">
      <c r="A2317">
        <v>2315</v>
      </c>
      <c r="B2317" t="s">
        <v>0</v>
      </c>
      <c r="C2317" t="s">
        <v>1073</v>
      </c>
      <c r="D2317" t="s">
        <v>164</v>
      </c>
      <c r="E2317">
        <v>59.690300000000001</v>
      </c>
      <c r="F2317">
        <v>-120.8206</v>
      </c>
      <c r="G2317">
        <v>2015</v>
      </c>
      <c r="H2317">
        <v>6</v>
      </c>
      <c r="I2317">
        <v>24</v>
      </c>
      <c r="J2317" s="17">
        <v>42179</v>
      </c>
      <c r="M2317" t="s">
        <v>427</v>
      </c>
      <c r="N2317">
        <v>2204.5999999999899</v>
      </c>
      <c r="O2317" t="s">
        <v>167</v>
      </c>
      <c r="P2317" t="s">
        <v>164</v>
      </c>
      <c r="Q2317" t="s">
        <v>166</v>
      </c>
      <c r="R2317" t="s">
        <v>164</v>
      </c>
      <c r="S2317" t="s">
        <v>1072</v>
      </c>
      <c r="T2317" t="s">
        <v>164</v>
      </c>
      <c r="U2317" t="s">
        <v>164</v>
      </c>
      <c r="V2317" s="17">
        <v>43956</v>
      </c>
      <c r="W2317" t="s">
        <v>0</v>
      </c>
      <c r="X2317">
        <v>4</v>
      </c>
      <c r="Y2317">
        <v>4</v>
      </c>
      <c r="Z2317" t="s">
        <v>226</v>
      </c>
      <c r="AA2317" t="s">
        <v>225</v>
      </c>
    </row>
    <row r="2318" spans="1:27" x14ac:dyDescent="0.2">
      <c r="A2318">
        <v>2316</v>
      </c>
      <c r="B2318" t="s">
        <v>0</v>
      </c>
      <c r="C2318" t="s">
        <v>1071</v>
      </c>
      <c r="D2318" t="s">
        <v>164</v>
      </c>
      <c r="E2318">
        <v>59.773400000000002</v>
      </c>
      <c r="F2318">
        <v>-121.0046</v>
      </c>
      <c r="G2318">
        <v>2015</v>
      </c>
      <c r="H2318">
        <v>6</v>
      </c>
      <c r="I2318">
        <v>23</v>
      </c>
      <c r="J2318" s="17">
        <v>42178</v>
      </c>
      <c r="M2318" t="s">
        <v>427</v>
      </c>
      <c r="N2318">
        <v>1280.4000000000001</v>
      </c>
      <c r="O2318" t="s">
        <v>167</v>
      </c>
      <c r="P2318" t="s">
        <v>164</v>
      </c>
      <c r="Q2318" t="s">
        <v>166</v>
      </c>
      <c r="R2318" t="s">
        <v>164</v>
      </c>
      <c r="S2318" t="s">
        <v>1070</v>
      </c>
      <c r="T2318" t="s">
        <v>164</v>
      </c>
      <c r="U2318" t="s">
        <v>164</v>
      </c>
      <c r="V2318" s="17">
        <v>43956</v>
      </c>
      <c r="W2318" t="s">
        <v>0</v>
      </c>
      <c r="X2318">
        <v>4</v>
      </c>
      <c r="Y2318">
        <v>4</v>
      </c>
      <c r="Z2318" t="s">
        <v>226</v>
      </c>
      <c r="AA2318" t="s">
        <v>225</v>
      </c>
    </row>
    <row r="2319" spans="1:27" x14ac:dyDescent="0.2">
      <c r="A2319">
        <v>2317</v>
      </c>
      <c r="B2319" t="s">
        <v>0</v>
      </c>
      <c r="C2319" t="s">
        <v>1069</v>
      </c>
      <c r="D2319" t="s">
        <v>164</v>
      </c>
      <c r="E2319">
        <v>59.635100000000001</v>
      </c>
      <c r="F2319">
        <v>-120.022099999999</v>
      </c>
      <c r="G2319">
        <v>2015</v>
      </c>
      <c r="H2319">
        <v>6</v>
      </c>
      <c r="I2319">
        <v>24</v>
      </c>
      <c r="J2319" s="17">
        <v>42179</v>
      </c>
      <c r="M2319" t="s">
        <v>427</v>
      </c>
      <c r="N2319">
        <v>6254.1999999999898</v>
      </c>
      <c r="O2319" t="s">
        <v>167</v>
      </c>
      <c r="P2319" t="s">
        <v>164</v>
      </c>
      <c r="Q2319" t="s">
        <v>166</v>
      </c>
      <c r="R2319" t="s">
        <v>164</v>
      </c>
      <c r="S2319" t="s">
        <v>1068</v>
      </c>
      <c r="T2319" t="s">
        <v>164</v>
      </c>
      <c r="U2319" t="s">
        <v>164</v>
      </c>
      <c r="V2319" s="17">
        <v>43956</v>
      </c>
      <c r="W2319" t="s">
        <v>0</v>
      </c>
      <c r="X2319">
        <v>4</v>
      </c>
      <c r="Y2319">
        <v>4</v>
      </c>
      <c r="Z2319" t="s">
        <v>226</v>
      </c>
      <c r="AA2319" t="s">
        <v>225</v>
      </c>
    </row>
    <row r="2320" spans="1:27" x14ac:dyDescent="0.2">
      <c r="A2320">
        <v>2318</v>
      </c>
      <c r="B2320" t="s">
        <v>0</v>
      </c>
      <c r="C2320" t="s">
        <v>1067</v>
      </c>
      <c r="D2320" t="s">
        <v>164</v>
      </c>
      <c r="E2320">
        <v>59.766800000000003</v>
      </c>
      <c r="F2320">
        <v>-120.3396</v>
      </c>
      <c r="G2320">
        <v>2015</v>
      </c>
      <c r="H2320">
        <v>6</v>
      </c>
      <c r="I2320">
        <v>26</v>
      </c>
      <c r="J2320" s="17">
        <v>42181</v>
      </c>
      <c r="M2320" t="s">
        <v>427</v>
      </c>
      <c r="N2320">
        <v>3151.8</v>
      </c>
      <c r="O2320" t="s">
        <v>167</v>
      </c>
      <c r="P2320" t="s">
        <v>164</v>
      </c>
      <c r="Q2320" t="s">
        <v>166</v>
      </c>
      <c r="R2320" t="s">
        <v>164</v>
      </c>
      <c r="S2320" t="s">
        <v>1066</v>
      </c>
      <c r="T2320" t="s">
        <v>164</v>
      </c>
      <c r="U2320" t="s">
        <v>164</v>
      </c>
      <c r="V2320" s="17">
        <v>43956</v>
      </c>
      <c r="W2320" t="s">
        <v>0</v>
      </c>
      <c r="X2320">
        <v>4</v>
      </c>
      <c r="Y2320">
        <v>4</v>
      </c>
      <c r="Z2320" t="s">
        <v>226</v>
      </c>
      <c r="AA2320" t="s">
        <v>225</v>
      </c>
    </row>
    <row r="2321" spans="1:27" x14ac:dyDescent="0.2">
      <c r="A2321">
        <v>2319</v>
      </c>
      <c r="B2321" t="s">
        <v>0</v>
      </c>
      <c r="C2321" t="s">
        <v>1065</v>
      </c>
      <c r="D2321" t="s">
        <v>164</v>
      </c>
      <c r="E2321">
        <v>59.533700000000003</v>
      </c>
      <c r="F2321">
        <v>-120.4118</v>
      </c>
      <c r="G2321">
        <v>2018</v>
      </c>
      <c r="H2321">
        <v>6</v>
      </c>
      <c r="I2321">
        <v>21</v>
      </c>
      <c r="J2321" s="17">
        <v>43272</v>
      </c>
      <c r="M2321" t="s">
        <v>427</v>
      </c>
      <c r="N2321">
        <v>3604.3</v>
      </c>
      <c r="O2321" t="s">
        <v>167</v>
      </c>
      <c r="P2321" t="s">
        <v>164</v>
      </c>
      <c r="Q2321" t="s">
        <v>166</v>
      </c>
      <c r="R2321" t="s">
        <v>164</v>
      </c>
      <c r="S2321" t="s">
        <v>1064</v>
      </c>
      <c r="T2321" t="s">
        <v>164</v>
      </c>
      <c r="U2321" t="s">
        <v>164</v>
      </c>
      <c r="V2321" s="17">
        <v>43956</v>
      </c>
      <c r="W2321" t="s">
        <v>0</v>
      </c>
      <c r="X2321">
        <v>4</v>
      </c>
      <c r="Y2321">
        <v>4</v>
      </c>
      <c r="Z2321" t="s">
        <v>226</v>
      </c>
      <c r="AA2321" t="s">
        <v>225</v>
      </c>
    </row>
    <row r="2322" spans="1:27" x14ac:dyDescent="0.2">
      <c r="A2322">
        <v>2320</v>
      </c>
      <c r="B2322" t="s">
        <v>0</v>
      </c>
      <c r="C2322" t="s">
        <v>1063</v>
      </c>
      <c r="D2322" t="s">
        <v>164</v>
      </c>
      <c r="E2322">
        <v>59.994900000000001</v>
      </c>
      <c r="F2322">
        <v>-122.2565</v>
      </c>
      <c r="G2322">
        <v>2018</v>
      </c>
      <c r="H2322">
        <v>7</v>
      </c>
      <c r="I2322">
        <v>26</v>
      </c>
      <c r="J2322" s="17">
        <v>43307</v>
      </c>
      <c r="M2322" t="s">
        <v>427</v>
      </c>
      <c r="N2322">
        <v>2342</v>
      </c>
      <c r="O2322" t="s">
        <v>167</v>
      </c>
      <c r="P2322" t="s">
        <v>164</v>
      </c>
      <c r="Q2322" t="s">
        <v>166</v>
      </c>
      <c r="R2322" t="s">
        <v>164</v>
      </c>
      <c r="S2322" t="s">
        <v>1062</v>
      </c>
      <c r="T2322" t="s">
        <v>164</v>
      </c>
      <c r="U2322" t="s">
        <v>164</v>
      </c>
      <c r="V2322" s="17">
        <v>43956</v>
      </c>
      <c r="W2322" t="s">
        <v>0</v>
      </c>
      <c r="X2322">
        <v>4</v>
      </c>
      <c r="Y2322">
        <v>4</v>
      </c>
      <c r="Z2322" t="s">
        <v>226</v>
      </c>
      <c r="AA2322" t="s">
        <v>225</v>
      </c>
    </row>
    <row r="2323" spans="1:27" x14ac:dyDescent="0.2">
      <c r="A2323">
        <v>2321</v>
      </c>
      <c r="B2323" t="s">
        <v>0</v>
      </c>
      <c r="C2323" t="s">
        <v>1061</v>
      </c>
      <c r="D2323" t="s">
        <v>164</v>
      </c>
      <c r="E2323">
        <v>57.960700000000003</v>
      </c>
      <c r="F2323">
        <v>-121.5093</v>
      </c>
      <c r="G2323">
        <v>2015</v>
      </c>
      <c r="H2323">
        <v>5</v>
      </c>
      <c r="I2323">
        <v>26</v>
      </c>
      <c r="J2323" s="17">
        <v>42150</v>
      </c>
      <c r="M2323" t="s">
        <v>427</v>
      </c>
      <c r="N2323">
        <v>905</v>
      </c>
      <c r="O2323" t="s">
        <v>167</v>
      </c>
      <c r="P2323" t="s">
        <v>164</v>
      </c>
      <c r="Q2323" t="s">
        <v>166</v>
      </c>
      <c r="R2323" t="s">
        <v>164</v>
      </c>
      <c r="S2323" t="s">
        <v>1060</v>
      </c>
      <c r="T2323" t="s">
        <v>164</v>
      </c>
      <c r="U2323" t="s">
        <v>164</v>
      </c>
      <c r="V2323" s="17">
        <v>43956</v>
      </c>
      <c r="W2323" t="s">
        <v>0</v>
      </c>
      <c r="X2323">
        <v>4</v>
      </c>
      <c r="Y2323">
        <v>4</v>
      </c>
      <c r="Z2323" t="s">
        <v>226</v>
      </c>
      <c r="AA2323" t="s">
        <v>225</v>
      </c>
    </row>
    <row r="2324" spans="1:27" x14ac:dyDescent="0.2">
      <c r="A2324">
        <v>2322</v>
      </c>
      <c r="B2324" t="s">
        <v>0</v>
      </c>
      <c r="C2324" t="s">
        <v>1059</v>
      </c>
      <c r="D2324" t="s">
        <v>164</v>
      </c>
      <c r="E2324">
        <v>58.064999999999898</v>
      </c>
      <c r="F2324">
        <v>-122.4683</v>
      </c>
      <c r="G2324">
        <v>2015</v>
      </c>
      <c r="H2324">
        <v>5</v>
      </c>
      <c r="I2324">
        <v>20</v>
      </c>
      <c r="J2324" s="17">
        <v>42144</v>
      </c>
      <c r="M2324" t="s">
        <v>427</v>
      </c>
      <c r="N2324">
        <v>1966.8</v>
      </c>
      <c r="O2324" t="s">
        <v>167</v>
      </c>
      <c r="P2324" t="s">
        <v>164</v>
      </c>
      <c r="Q2324" t="s">
        <v>166</v>
      </c>
      <c r="R2324" t="s">
        <v>164</v>
      </c>
      <c r="S2324" t="s">
        <v>1058</v>
      </c>
      <c r="T2324" t="s">
        <v>164</v>
      </c>
      <c r="U2324" t="s">
        <v>164</v>
      </c>
      <c r="V2324" s="17">
        <v>43956</v>
      </c>
      <c r="W2324" t="s">
        <v>0</v>
      </c>
      <c r="X2324">
        <v>4</v>
      </c>
      <c r="Y2324">
        <v>4</v>
      </c>
      <c r="Z2324" t="s">
        <v>226</v>
      </c>
      <c r="AA2324" t="s">
        <v>225</v>
      </c>
    </row>
    <row r="2325" spans="1:27" x14ac:dyDescent="0.2">
      <c r="A2325">
        <v>2323</v>
      </c>
      <c r="B2325" t="s">
        <v>0</v>
      </c>
      <c r="C2325" t="s">
        <v>1057</v>
      </c>
      <c r="D2325" t="s">
        <v>164</v>
      </c>
      <c r="E2325">
        <v>58.96</v>
      </c>
      <c r="F2325">
        <v>-124.2968</v>
      </c>
      <c r="G2325">
        <v>2015</v>
      </c>
      <c r="H2325">
        <v>5</v>
      </c>
      <c r="I2325">
        <v>25</v>
      </c>
      <c r="J2325" s="17">
        <v>42149</v>
      </c>
      <c r="M2325" t="s">
        <v>427</v>
      </c>
      <c r="N2325">
        <v>18070.5999999999</v>
      </c>
      <c r="O2325" t="s">
        <v>167</v>
      </c>
      <c r="P2325" t="s">
        <v>164</v>
      </c>
      <c r="Q2325" t="s">
        <v>166</v>
      </c>
      <c r="R2325" t="s">
        <v>164</v>
      </c>
      <c r="S2325" t="s">
        <v>1056</v>
      </c>
      <c r="T2325" t="s">
        <v>164</v>
      </c>
      <c r="U2325" t="s">
        <v>164</v>
      </c>
      <c r="V2325" s="17">
        <v>43956</v>
      </c>
      <c r="W2325" t="s">
        <v>0</v>
      </c>
      <c r="X2325">
        <v>4</v>
      </c>
      <c r="Y2325">
        <v>4</v>
      </c>
      <c r="Z2325" t="s">
        <v>226</v>
      </c>
      <c r="AA2325" t="s">
        <v>225</v>
      </c>
    </row>
    <row r="2326" spans="1:27" x14ac:dyDescent="0.2">
      <c r="A2326">
        <v>2324</v>
      </c>
      <c r="B2326" t="s">
        <v>0</v>
      </c>
      <c r="C2326" t="s">
        <v>1055</v>
      </c>
      <c r="D2326" t="s">
        <v>164</v>
      </c>
      <c r="E2326">
        <v>59.677599999999899</v>
      </c>
      <c r="F2326">
        <v>-124.4466</v>
      </c>
      <c r="G2326">
        <v>2015</v>
      </c>
      <c r="H2326">
        <v>6</v>
      </c>
      <c r="I2326">
        <v>29</v>
      </c>
      <c r="J2326" s="17">
        <v>42184</v>
      </c>
      <c r="M2326" t="s">
        <v>427</v>
      </c>
      <c r="N2326">
        <v>2395.5999999999899</v>
      </c>
      <c r="O2326" t="s">
        <v>167</v>
      </c>
      <c r="P2326" t="s">
        <v>164</v>
      </c>
      <c r="Q2326" t="s">
        <v>166</v>
      </c>
      <c r="R2326" t="s">
        <v>164</v>
      </c>
      <c r="S2326" t="s">
        <v>1054</v>
      </c>
      <c r="T2326" t="s">
        <v>164</v>
      </c>
      <c r="U2326" t="s">
        <v>164</v>
      </c>
      <c r="V2326" s="17">
        <v>43956</v>
      </c>
      <c r="W2326" t="s">
        <v>0</v>
      </c>
      <c r="X2326">
        <v>4</v>
      </c>
      <c r="Y2326">
        <v>4</v>
      </c>
      <c r="Z2326" t="s">
        <v>226</v>
      </c>
      <c r="AA2326" t="s">
        <v>225</v>
      </c>
    </row>
    <row r="2327" spans="1:27" x14ac:dyDescent="0.2">
      <c r="A2327">
        <v>2325</v>
      </c>
      <c r="B2327" t="s">
        <v>0</v>
      </c>
      <c r="C2327" t="s">
        <v>1053</v>
      </c>
      <c r="D2327" t="s">
        <v>164</v>
      </c>
      <c r="E2327">
        <v>59.856200000000001</v>
      </c>
      <c r="F2327">
        <v>-124.273</v>
      </c>
      <c r="G2327">
        <v>2019</v>
      </c>
      <c r="H2327">
        <v>5</v>
      </c>
      <c r="I2327">
        <v>26</v>
      </c>
      <c r="J2327" s="17">
        <v>43611</v>
      </c>
      <c r="M2327" t="s">
        <v>427</v>
      </c>
      <c r="N2327">
        <v>5602</v>
      </c>
      <c r="O2327" t="s">
        <v>167</v>
      </c>
      <c r="P2327" t="s">
        <v>164</v>
      </c>
      <c r="Q2327" t="s">
        <v>166</v>
      </c>
      <c r="R2327" t="s">
        <v>164</v>
      </c>
      <c r="S2327" t="s">
        <v>1052</v>
      </c>
      <c r="T2327" t="s">
        <v>164</v>
      </c>
      <c r="U2327" t="s">
        <v>164</v>
      </c>
      <c r="V2327" s="17">
        <v>43956</v>
      </c>
      <c r="W2327" t="s">
        <v>0</v>
      </c>
      <c r="X2327">
        <v>4</v>
      </c>
      <c r="Y2327">
        <v>4</v>
      </c>
      <c r="Z2327" t="s">
        <v>226</v>
      </c>
      <c r="AA2327" t="s">
        <v>225</v>
      </c>
    </row>
    <row r="2328" spans="1:27" x14ac:dyDescent="0.2">
      <c r="A2328">
        <v>2326</v>
      </c>
      <c r="B2328" t="s">
        <v>0</v>
      </c>
      <c r="C2328" t="s">
        <v>1051</v>
      </c>
      <c r="D2328" t="s">
        <v>164</v>
      </c>
      <c r="E2328">
        <v>57.492800000000003</v>
      </c>
      <c r="F2328">
        <v>-122.842</v>
      </c>
      <c r="G2328">
        <v>2018</v>
      </c>
      <c r="H2328">
        <v>5</v>
      </c>
      <c r="I2328">
        <v>22</v>
      </c>
      <c r="J2328" s="17">
        <v>43242</v>
      </c>
      <c r="M2328" t="s">
        <v>427</v>
      </c>
      <c r="N2328">
        <v>1700</v>
      </c>
      <c r="O2328" t="s">
        <v>167</v>
      </c>
      <c r="P2328" t="s">
        <v>164</v>
      </c>
      <c r="Q2328" t="s">
        <v>166</v>
      </c>
      <c r="R2328" t="s">
        <v>164</v>
      </c>
      <c r="S2328" t="s">
        <v>1050</v>
      </c>
      <c r="T2328" t="s">
        <v>164</v>
      </c>
      <c r="U2328" t="s">
        <v>164</v>
      </c>
      <c r="V2328" s="17">
        <v>43956</v>
      </c>
      <c r="W2328" t="s">
        <v>0</v>
      </c>
      <c r="X2328">
        <v>4</v>
      </c>
      <c r="Y2328">
        <v>4</v>
      </c>
      <c r="Z2328" t="s">
        <v>226</v>
      </c>
      <c r="AA2328" t="s">
        <v>225</v>
      </c>
    </row>
    <row r="2329" spans="1:27" x14ac:dyDescent="0.2">
      <c r="A2329">
        <v>2327</v>
      </c>
      <c r="B2329" t="s">
        <v>0</v>
      </c>
      <c r="C2329" t="s">
        <v>1049</v>
      </c>
      <c r="D2329" t="s">
        <v>164</v>
      </c>
      <c r="E2329">
        <v>57.910600000000002</v>
      </c>
      <c r="F2329">
        <v>-120.9547</v>
      </c>
      <c r="G2329">
        <v>2018</v>
      </c>
      <c r="H2329">
        <v>6</v>
      </c>
      <c r="I2329">
        <v>21</v>
      </c>
      <c r="J2329" s="17">
        <v>43272</v>
      </c>
      <c r="M2329" t="s">
        <v>427</v>
      </c>
      <c r="N2329">
        <v>318</v>
      </c>
      <c r="O2329" t="s">
        <v>167</v>
      </c>
      <c r="P2329" t="s">
        <v>164</v>
      </c>
      <c r="Q2329" t="s">
        <v>166</v>
      </c>
      <c r="R2329" t="s">
        <v>164</v>
      </c>
      <c r="S2329" t="s">
        <v>1048</v>
      </c>
      <c r="T2329" t="s">
        <v>164</v>
      </c>
      <c r="U2329" t="s">
        <v>164</v>
      </c>
      <c r="V2329" s="17">
        <v>43956</v>
      </c>
      <c r="W2329" t="s">
        <v>0</v>
      </c>
      <c r="X2329">
        <v>4</v>
      </c>
      <c r="Y2329">
        <v>4</v>
      </c>
      <c r="Z2329" t="s">
        <v>226</v>
      </c>
      <c r="AA2329" t="s">
        <v>225</v>
      </c>
    </row>
    <row r="2330" spans="1:27" x14ac:dyDescent="0.2">
      <c r="A2330">
        <v>2328</v>
      </c>
      <c r="B2330" t="s">
        <v>0</v>
      </c>
      <c r="C2330" t="s">
        <v>1047</v>
      </c>
      <c r="D2330" t="s">
        <v>164</v>
      </c>
      <c r="E2330">
        <v>58.416899999999899</v>
      </c>
      <c r="F2330">
        <v>-123.6602</v>
      </c>
      <c r="G2330">
        <v>2018</v>
      </c>
      <c r="H2330">
        <v>5</v>
      </c>
      <c r="I2330">
        <v>21</v>
      </c>
      <c r="J2330" s="17">
        <v>43241</v>
      </c>
      <c r="M2330" t="s">
        <v>427</v>
      </c>
      <c r="N2330">
        <v>542.70000000000005</v>
      </c>
      <c r="O2330" t="s">
        <v>167</v>
      </c>
      <c r="P2330" t="s">
        <v>164</v>
      </c>
      <c r="Q2330" t="s">
        <v>166</v>
      </c>
      <c r="R2330" t="s">
        <v>164</v>
      </c>
      <c r="S2330" t="s">
        <v>1046</v>
      </c>
      <c r="T2330" t="s">
        <v>164</v>
      </c>
      <c r="U2330" t="s">
        <v>164</v>
      </c>
      <c r="V2330" s="17">
        <v>43956</v>
      </c>
      <c r="W2330" t="s">
        <v>0</v>
      </c>
      <c r="X2330">
        <v>4</v>
      </c>
      <c r="Y2330">
        <v>4</v>
      </c>
      <c r="Z2330" t="s">
        <v>226</v>
      </c>
      <c r="AA2330" t="s">
        <v>225</v>
      </c>
    </row>
    <row r="2331" spans="1:27" x14ac:dyDescent="0.2">
      <c r="A2331">
        <v>2329</v>
      </c>
      <c r="B2331" t="s">
        <v>0</v>
      </c>
      <c r="C2331" t="s">
        <v>1045</v>
      </c>
      <c r="D2331" t="s">
        <v>164</v>
      </c>
      <c r="E2331">
        <v>58.455300000000001</v>
      </c>
      <c r="F2331">
        <v>-123.545199999999</v>
      </c>
      <c r="G2331">
        <v>2018</v>
      </c>
      <c r="H2331">
        <v>5</v>
      </c>
      <c r="I2331">
        <v>21</v>
      </c>
      <c r="J2331" s="17">
        <v>43241</v>
      </c>
      <c r="M2331" t="s">
        <v>427</v>
      </c>
      <c r="N2331">
        <v>4781.1999999999898</v>
      </c>
      <c r="O2331" t="s">
        <v>167</v>
      </c>
      <c r="P2331" t="s">
        <v>164</v>
      </c>
      <c r="Q2331" t="s">
        <v>166</v>
      </c>
      <c r="R2331" t="s">
        <v>164</v>
      </c>
      <c r="S2331" t="s">
        <v>1044</v>
      </c>
      <c r="T2331" t="s">
        <v>164</v>
      </c>
      <c r="U2331" t="s">
        <v>164</v>
      </c>
      <c r="V2331" s="17">
        <v>43956</v>
      </c>
      <c r="W2331" t="s">
        <v>0</v>
      </c>
      <c r="X2331">
        <v>4</v>
      </c>
      <c r="Y2331">
        <v>4</v>
      </c>
      <c r="Z2331" t="s">
        <v>226</v>
      </c>
      <c r="AA2331" t="s">
        <v>225</v>
      </c>
    </row>
    <row r="2332" spans="1:27" x14ac:dyDescent="0.2">
      <c r="A2332">
        <v>2330</v>
      </c>
      <c r="B2332" t="s">
        <v>0</v>
      </c>
      <c r="C2332" t="s">
        <v>1043</v>
      </c>
      <c r="D2332" t="s">
        <v>164</v>
      </c>
      <c r="E2332">
        <v>58.4590999999999</v>
      </c>
      <c r="F2332">
        <v>-123.71720000000001</v>
      </c>
      <c r="G2332">
        <v>2018</v>
      </c>
      <c r="H2332">
        <v>5</v>
      </c>
      <c r="I2332">
        <v>23</v>
      </c>
      <c r="J2332" s="17">
        <v>43243</v>
      </c>
      <c r="M2332" t="s">
        <v>427</v>
      </c>
      <c r="N2332">
        <v>261</v>
      </c>
      <c r="O2332" t="s">
        <v>167</v>
      </c>
      <c r="P2332" t="s">
        <v>164</v>
      </c>
      <c r="Q2332" t="s">
        <v>166</v>
      </c>
      <c r="R2332" t="s">
        <v>164</v>
      </c>
      <c r="S2332" t="s">
        <v>1042</v>
      </c>
      <c r="T2332" t="s">
        <v>164</v>
      </c>
      <c r="U2332" t="s">
        <v>164</v>
      </c>
      <c r="V2332" s="17">
        <v>43956</v>
      </c>
      <c r="W2332" t="s">
        <v>0</v>
      </c>
      <c r="X2332">
        <v>4</v>
      </c>
      <c r="Y2332">
        <v>4</v>
      </c>
      <c r="Z2332" t="s">
        <v>226</v>
      </c>
      <c r="AA2332" t="s">
        <v>225</v>
      </c>
    </row>
    <row r="2333" spans="1:27" x14ac:dyDescent="0.2">
      <c r="A2333">
        <v>2331</v>
      </c>
      <c r="B2333" t="s">
        <v>0</v>
      </c>
      <c r="C2333" t="s">
        <v>1041</v>
      </c>
      <c r="D2333" t="s">
        <v>164</v>
      </c>
      <c r="E2333">
        <v>59.6997</v>
      </c>
      <c r="F2333">
        <v>-124.0612</v>
      </c>
      <c r="G2333">
        <v>2018</v>
      </c>
      <c r="H2333">
        <v>6</v>
      </c>
      <c r="I2333">
        <v>17</v>
      </c>
      <c r="J2333" s="17">
        <v>43268</v>
      </c>
      <c r="M2333" t="s">
        <v>427</v>
      </c>
      <c r="N2333">
        <v>1212.9000000000001</v>
      </c>
      <c r="O2333" t="s">
        <v>167</v>
      </c>
      <c r="P2333" t="s">
        <v>164</v>
      </c>
      <c r="Q2333" t="s">
        <v>166</v>
      </c>
      <c r="R2333" t="s">
        <v>164</v>
      </c>
      <c r="S2333" t="s">
        <v>1040</v>
      </c>
      <c r="T2333" t="s">
        <v>164</v>
      </c>
      <c r="U2333" t="s">
        <v>164</v>
      </c>
      <c r="V2333" s="17">
        <v>43956</v>
      </c>
      <c r="W2333" t="s">
        <v>0</v>
      </c>
      <c r="X2333">
        <v>4</v>
      </c>
      <c r="Y2333">
        <v>4</v>
      </c>
      <c r="Z2333" t="s">
        <v>226</v>
      </c>
      <c r="AA2333" t="s">
        <v>225</v>
      </c>
    </row>
    <row r="2334" spans="1:27" x14ac:dyDescent="0.2">
      <c r="A2334">
        <v>2332</v>
      </c>
      <c r="B2334" t="s">
        <v>0</v>
      </c>
      <c r="C2334" t="s">
        <v>1039</v>
      </c>
      <c r="D2334" t="s">
        <v>164</v>
      </c>
      <c r="E2334">
        <v>59.262300000000003</v>
      </c>
      <c r="F2334">
        <v>-132.44990000000001</v>
      </c>
      <c r="G2334">
        <v>2015</v>
      </c>
      <c r="H2334">
        <v>5</v>
      </c>
      <c r="I2334">
        <v>22</v>
      </c>
      <c r="J2334" s="17">
        <v>42146</v>
      </c>
      <c r="M2334" t="s">
        <v>427</v>
      </c>
      <c r="N2334">
        <v>4070</v>
      </c>
      <c r="O2334" t="s">
        <v>167</v>
      </c>
      <c r="P2334" t="s">
        <v>164</v>
      </c>
      <c r="Q2334" t="s">
        <v>166</v>
      </c>
      <c r="R2334" t="s">
        <v>164</v>
      </c>
      <c r="S2334" t="s">
        <v>1038</v>
      </c>
      <c r="T2334" t="s">
        <v>164</v>
      </c>
      <c r="U2334" t="s">
        <v>164</v>
      </c>
      <c r="V2334" s="17">
        <v>43956</v>
      </c>
      <c r="W2334" t="s">
        <v>0</v>
      </c>
      <c r="X2334">
        <v>12</v>
      </c>
      <c r="Y2334">
        <v>12</v>
      </c>
      <c r="Z2334" t="s">
        <v>222</v>
      </c>
      <c r="AA2334" t="s">
        <v>221</v>
      </c>
    </row>
    <row r="2335" spans="1:27" x14ac:dyDescent="0.2">
      <c r="A2335">
        <v>2333</v>
      </c>
      <c r="B2335" t="s">
        <v>0</v>
      </c>
      <c r="C2335" t="s">
        <v>1037</v>
      </c>
      <c r="D2335" t="s">
        <v>164</v>
      </c>
      <c r="E2335">
        <v>58.938499999999898</v>
      </c>
      <c r="F2335">
        <v>-132.0044</v>
      </c>
      <c r="G2335">
        <v>2016</v>
      </c>
      <c r="H2335">
        <v>6</v>
      </c>
      <c r="I2335">
        <v>6</v>
      </c>
      <c r="J2335" s="17">
        <v>42527</v>
      </c>
      <c r="M2335" t="s">
        <v>427</v>
      </c>
      <c r="N2335">
        <v>439</v>
      </c>
      <c r="O2335" t="s">
        <v>167</v>
      </c>
      <c r="P2335" t="s">
        <v>164</v>
      </c>
      <c r="Q2335" t="s">
        <v>166</v>
      </c>
      <c r="R2335" t="s">
        <v>164</v>
      </c>
      <c r="S2335" t="s">
        <v>1036</v>
      </c>
      <c r="T2335" t="s">
        <v>164</v>
      </c>
      <c r="U2335" t="s">
        <v>164</v>
      </c>
      <c r="V2335" s="17">
        <v>43956</v>
      </c>
      <c r="W2335" t="s">
        <v>0</v>
      </c>
      <c r="X2335">
        <v>12</v>
      </c>
      <c r="Y2335">
        <v>12</v>
      </c>
      <c r="Z2335" t="s">
        <v>222</v>
      </c>
      <c r="AA2335" t="s">
        <v>221</v>
      </c>
    </row>
    <row r="2336" spans="1:27" x14ac:dyDescent="0.2">
      <c r="A2336">
        <v>2334</v>
      </c>
      <c r="B2336" t="s">
        <v>0</v>
      </c>
      <c r="C2336" t="s">
        <v>1035</v>
      </c>
      <c r="D2336" t="s">
        <v>164</v>
      </c>
      <c r="E2336">
        <v>59.430100000000003</v>
      </c>
      <c r="F2336">
        <v>-134.3715</v>
      </c>
      <c r="G2336">
        <v>2019</v>
      </c>
      <c r="H2336">
        <v>7</v>
      </c>
      <c r="I2336">
        <v>6</v>
      </c>
      <c r="J2336" s="17">
        <v>43652</v>
      </c>
      <c r="M2336" t="s">
        <v>427</v>
      </c>
      <c r="N2336">
        <v>1197</v>
      </c>
      <c r="O2336" t="s">
        <v>167</v>
      </c>
      <c r="P2336" t="s">
        <v>164</v>
      </c>
      <c r="Q2336" t="s">
        <v>166</v>
      </c>
      <c r="R2336" t="s">
        <v>164</v>
      </c>
      <c r="S2336" t="s">
        <v>1034</v>
      </c>
      <c r="T2336" t="s">
        <v>164</v>
      </c>
      <c r="U2336" t="s">
        <v>164</v>
      </c>
      <c r="V2336" s="17">
        <v>43956</v>
      </c>
      <c r="W2336" t="s">
        <v>0</v>
      </c>
      <c r="X2336">
        <v>12</v>
      </c>
      <c r="Y2336">
        <v>12</v>
      </c>
      <c r="Z2336" t="s">
        <v>222</v>
      </c>
      <c r="AA2336" t="s">
        <v>221</v>
      </c>
    </row>
    <row r="2337" spans="1:27" x14ac:dyDescent="0.2">
      <c r="A2337">
        <v>2335</v>
      </c>
      <c r="B2337" t="s">
        <v>0</v>
      </c>
      <c r="C2337" t="s">
        <v>1033</v>
      </c>
      <c r="D2337" t="s">
        <v>164</v>
      </c>
      <c r="E2337">
        <v>59.0780999999999</v>
      </c>
      <c r="F2337">
        <v>-120.0253</v>
      </c>
      <c r="G2337">
        <v>2015</v>
      </c>
      <c r="H2337">
        <v>5</v>
      </c>
      <c r="I2337">
        <v>22</v>
      </c>
      <c r="J2337" s="17">
        <v>42146</v>
      </c>
      <c r="M2337" t="s">
        <v>427</v>
      </c>
      <c r="N2337">
        <v>393.8</v>
      </c>
      <c r="O2337" t="s">
        <v>167</v>
      </c>
      <c r="P2337" t="s">
        <v>164</v>
      </c>
      <c r="Q2337" t="s">
        <v>166</v>
      </c>
      <c r="R2337" t="s">
        <v>164</v>
      </c>
      <c r="S2337" t="s">
        <v>1032</v>
      </c>
      <c r="T2337" t="s">
        <v>164</v>
      </c>
      <c r="U2337" t="s">
        <v>164</v>
      </c>
      <c r="V2337" s="17">
        <v>43956</v>
      </c>
      <c r="W2337" t="s">
        <v>0</v>
      </c>
      <c r="X2337">
        <v>4</v>
      </c>
      <c r="Y2337">
        <v>4</v>
      </c>
      <c r="Z2337" t="s">
        <v>226</v>
      </c>
      <c r="AA2337" t="s">
        <v>225</v>
      </c>
    </row>
    <row r="2338" spans="1:27" x14ac:dyDescent="0.2">
      <c r="A2338">
        <v>2336</v>
      </c>
      <c r="B2338" t="s">
        <v>0</v>
      </c>
      <c r="C2338" t="s">
        <v>1031</v>
      </c>
      <c r="D2338" t="s">
        <v>164</v>
      </c>
      <c r="E2338">
        <v>59.1845</v>
      </c>
      <c r="F2338">
        <v>-122.3646</v>
      </c>
      <c r="G2338">
        <v>2015</v>
      </c>
      <c r="H2338">
        <v>6</v>
      </c>
      <c r="I2338">
        <v>25</v>
      </c>
      <c r="J2338" s="17">
        <v>42180</v>
      </c>
      <c r="M2338" t="s">
        <v>427</v>
      </c>
      <c r="N2338">
        <v>1047</v>
      </c>
      <c r="O2338" t="s">
        <v>167</v>
      </c>
      <c r="P2338" t="s">
        <v>164</v>
      </c>
      <c r="Q2338" t="s">
        <v>166</v>
      </c>
      <c r="R2338" t="s">
        <v>164</v>
      </c>
      <c r="S2338" t="s">
        <v>1030</v>
      </c>
      <c r="T2338" t="s">
        <v>164</v>
      </c>
      <c r="U2338" t="s">
        <v>164</v>
      </c>
      <c r="V2338" s="17">
        <v>43956</v>
      </c>
      <c r="W2338" t="s">
        <v>0</v>
      </c>
      <c r="X2338">
        <v>4</v>
      </c>
      <c r="Y2338">
        <v>4</v>
      </c>
      <c r="Z2338" t="s">
        <v>226</v>
      </c>
      <c r="AA2338" t="s">
        <v>225</v>
      </c>
    </row>
    <row r="2339" spans="1:27" x14ac:dyDescent="0.2">
      <c r="A2339">
        <v>2337</v>
      </c>
      <c r="B2339" t="s">
        <v>0</v>
      </c>
      <c r="C2339" t="s">
        <v>1029</v>
      </c>
      <c r="D2339" t="s">
        <v>164</v>
      </c>
      <c r="E2339">
        <v>59.2333</v>
      </c>
      <c r="F2339">
        <v>-120</v>
      </c>
      <c r="G2339">
        <v>2015</v>
      </c>
      <c r="H2339">
        <v>6</v>
      </c>
      <c r="I2339">
        <v>25</v>
      </c>
      <c r="J2339" s="17">
        <v>42180</v>
      </c>
      <c r="M2339" t="s">
        <v>427</v>
      </c>
      <c r="N2339">
        <v>1918.3</v>
      </c>
      <c r="O2339" t="s">
        <v>167</v>
      </c>
      <c r="P2339" t="s">
        <v>164</v>
      </c>
      <c r="Q2339" t="s">
        <v>166</v>
      </c>
      <c r="R2339" t="s">
        <v>164</v>
      </c>
      <c r="S2339" t="s">
        <v>1028</v>
      </c>
      <c r="T2339" t="s">
        <v>164</v>
      </c>
      <c r="U2339" t="s">
        <v>164</v>
      </c>
      <c r="V2339" s="17">
        <v>43956</v>
      </c>
      <c r="W2339" t="s">
        <v>0</v>
      </c>
      <c r="X2339">
        <v>4</v>
      </c>
      <c r="Y2339">
        <v>4</v>
      </c>
      <c r="Z2339" t="s">
        <v>226</v>
      </c>
      <c r="AA2339" t="s">
        <v>225</v>
      </c>
    </row>
    <row r="2340" spans="1:27" x14ac:dyDescent="0.2">
      <c r="A2340">
        <v>2338</v>
      </c>
      <c r="B2340" t="s">
        <v>0</v>
      </c>
      <c r="C2340" t="s">
        <v>1027</v>
      </c>
      <c r="D2340" t="s">
        <v>164</v>
      </c>
      <c r="E2340">
        <v>58.079700000000003</v>
      </c>
      <c r="F2340">
        <v>-121.9575</v>
      </c>
      <c r="G2340">
        <v>2015</v>
      </c>
      <c r="H2340">
        <v>6</v>
      </c>
      <c r="I2340">
        <v>25</v>
      </c>
      <c r="J2340" s="17">
        <v>42180</v>
      </c>
      <c r="M2340" t="s">
        <v>427</v>
      </c>
      <c r="N2340">
        <v>2421.0999999999899</v>
      </c>
      <c r="O2340" t="s">
        <v>167</v>
      </c>
      <c r="P2340" t="s">
        <v>164</v>
      </c>
      <c r="Q2340" t="s">
        <v>166</v>
      </c>
      <c r="R2340" t="s">
        <v>164</v>
      </c>
      <c r="S2340" t="s">
        <v>1026</v>
      </c>
      <c r="T2340" t="s">
        <v>164</v>
      </c>
      <c r="U2340" t="s">
        <v>164</v>
      </c>
      <c r="V2340" s="17">
        <v>43956</v>
      </c>
      <c r="W2340" t="s">
        <v>0</v>
      </c>
      <c r="X2340">
        <v>4</v>
      </c>
      <c r="Y2340">
        <v>4</v>
      </c>
      <c r="Z2340" t="s">
        <v>226</v>
      </c>
      <c r="AA2340" t="s">
        <v>225</v>
      </c>
    </row>
    <row r="2341" spans="1:27" x14ac:dyDescent="0.2">
      <c r="A2341">
        <v>2339</v>
      </c>
      <c r="B2341" t="s">
        <v>0</v>
      </c>
      <c r="C2341" t="s">
        <v>1025</v>
      </c>
      <c r="D2341" t="s">
        <v>164</v>
      </c>
      <c r="E2341">
        <v>58.742800000000003</v>
      </c>
      <c r="F2341">
        <v>-123.1242</v>
      </c>
      <c r="G2341">
        <v>2015</v>
      </c>
      <c r="H2341">
        <v>6</v>
      </c>
      <c r="I2341">
        <v>29</v>
      </c>
      <c r="J2341" s="17">
        <v>42184</v>
      </c>
      <c r="M2341" t="s">
        <v>427</v>
      </c>
      <c r="N2341">
        <v>3994.4</v>
      </c>
      <c r="O2341" t="s">
        <v>167</v>
      </c>
      <c r="P2341" t="s">
        <v>164</v>
      </c>
      <c r="Q2341" t="s">
        <v>166</v>
      </c>
      <c r="R2341" t="s">
        <v>164</v>
      </c>
      <c r="S2341" t="s">
        <v>1024</v>
      </c>
      <c r="T2341" t="s">
        <v>164</v>
      </c>
      <c r="U2341" t="s">
        <v>164</v>
      </c>
      <c r="V2341" s="17">
        <v>43956</v>
      </c>
      <c r="W2341" t="s">
        <v>0</v>
      </c>
      <c r="X2341">
        <v>4</v>
      </c>
      <c r="Y2341">
        <v>4</v>
      </c>
      <c r="Z2341" t="s">
        <v>226</v>
      </c>
      <c r="AA2341" t="s">
        <v>225</v>
      </c>
    </row>
    <row r="2342" spans="1:27" x14ac:dyDescent="0.2">
      <c r="A2342">
        <v>2340</v>
      </c>
      <c r="B2342" t="s">
        <v>0</v>
      </c>
      <c r="C2342" t="s">
        <v>1023</v>
      </c>
      <c r="D2342" t="s">
        <v>164</v>
      </c>
      <c r="E2342">
        <v>58.985100000000003</v>
      </c>
      <c r="F2342">
        <v>-122.0269</v>
      </c>
      <c r="G2342">
        <v>2015</v>
      </c>
      <c r="H2342">
        <v>6</v>
      </c>
      <c r="I2342">
        <v>29</v>
      </c>
      <c r="J2342" s="17">
        <v>42184</v>
      </c>
      <c r="M2342" t="s">
        <v>427</v>
      </c>
      <c r="N2342">
        <v>1399.4</v>
      </c>
      <c r="O2342" t="s">
        <v>167</v>
      </c>
      <c r="P2342" t="s">
        <v>164</v>
      </c>
      <c r="Q2342" t="s">
        <v>166</v>
      </c>
      <c r="R2342" t="s">
        <v>164</v>
      </c>
      <c r="S2342" t="s">
        <v>1022</v>
      </c>
      <c r="T2342" t="s">
        <v>164</v>
      </c>
      <c r="U2342" t="s">
        <v>164</v>
      </c>
      <c r="V2342" s="17">
        <v>43956</v>
      </c>
      <c r="W2342" t="s">
        <v>0</v>
      </c>
      <c r="X2342">
        <v>4</v>
      </c>
      <c r="Y2342">
        <v>4</v>
      </c>
      <c r="Z2342" t="s">
        <v>226</v>
      </c>
      <c r="AA2342" t="s">
        <v>225</v>
      </c>
    </row>
    <row r="2343" spans="1:27" x14ac:dyDescent="0.2">
      <c r="A2343">
        <v>2341</v>
      </c>
      <c r="B2343" t="s">
        <v>0</v>
      </c>
      <c r="C2343" t="s">
        <v>1021</v>
      </c>
      <c r="D2343" t="s">
        <v>164</v>
      </c>
      <c r="E2343">
        <v>58.3245</v>
      </c>
      <c r="F2343">
        <v>-122.7542</v>
      </c>
      <c r="G2343">
        <v>2015</v>
      </c>
      <c r="H2343">
        <v>6</v>
      </c>
      <c r="I2343">
        <v>29</v>
      </c>
      <c r="J2343" s="17">
        <v>42184</v>
      </c>
      <c r="M2343" t="s">
        <v>427</v>
      </c>
      <c r="N2343">
        <v>7803.8</v>
      </c>
      <c r="O2343" t="s">
        <v>167</v>
      </c>
      <c r="P2343" t="s">
        <v>164</v>
      </c>
      <c r="Q2343" t="s">
        <v>166</v>
      </c>
      <c r="R2343" t="s">
        <v>164</v>
      </c>
      <c r="S2343" t="s">
        <v>1020</v>
      </c>
      <c r="T2343" t="s">
        <v>164</v>
      </c>
      <c r="U2343" t="s">
        <v>164</v>
      </c>
      <c r="V2343" s="17">
        <v>43956</v>
      </c>
      <c r="W2343" t="s">
        <v>0</v>
      </c>
      <c r="X2343">
        <v>4</v>
      </c>
      <c r="Y2343">
        <v>4</v>
      </c>
      <c r="Z2343" t="s">
        <v>226</v>
      </c>
      <c r="AA2343" t="s">
        <v>225</v>
      </c>
    </row>
    <row r="2344" spans="1:27" x14ac:dyDescent="0.2">
      <c r="A2344">
        <v>2342</v>
      </c>
      <c r="B2344" t="s">
        <v>0</v>
      </c>
      <c r="C2344" t="s">
        <v>1019</v>
      </c>
      <c r="D2344" t="s">
        <v>164</v>
      </c>
      <c r="E2344">
        <v>58.414200000000001</v>
      </c>
      <c r="F2344">
        <v>-121.40860000000001</v>
      </c>
      <c r="G2344">
        <v>2015</v>
      </c>
      <c r="H2344">
        <v>6</v>
      </c>
      <c r="I2344">
        <v>29</v>
      </c>
      <c r="J2344" s="17">
        <v>42184</v>
      </c>
      <c r="M2344" t="s">
        <v>427</v>
      </c>
      <c r="N2344">
        <v>307</v>
      </c>
      <c r="O2344" t="s">
        <v>167</v>
      </c>
      <c r="P2344" t="s">
        <v>164</v>
      </c>
      <c r="Q2344" t="s">
        <v>166</v>
      </c>
      <c r="R2344" t="s">
        <v>164</v>
      </c>
      <c r="S2344" t="s">
        <v>1018</v>
      </c>
      <c r="T2344" t="s">
        <v>164</v>
      </c>
      <c r="U2344" t="s">
        <v>164</v>
      </c>
      <c r="V2344" s="17">
        <v>43956</v>
      </c>
      <c r="W2344" t="s">
        <v>0</v>
      </c>
      <c r="X2344">
        <v>4</v>
      </c>
      <c r="Y2344">
        <v>4</v>
      </c>
      <c r="Z2344" t="s">
        <v>226</v>
      </c>
      <c r="AA2344" t="s">
        <v>225</v>
      </c>
    </row>
    <row r="2345" spans="1:27" x14ac:dyDescent="0.2">
      <c r="A2345">
        <v>2343</v>
      </c>
      <c r="B2345" t="s">
        <v>0</v>
      </c>
      <c r="C2345" t="s">
        <v>1017</v>
      </c>
      <c r="D2345" t="s">
        <v>164</v>
      </c>
      <c r="E2345">
        <v>58.204799999999899</v>
      </c>
      <c r="F2345">
        <v>-120.4293</v>
      </c>
      <c r="G2345">
        <v>2019</v>
      </c>
      <c r="H2345">
        <v>5</v>
      </c>
      <c r="I2345">
        <v>20</v>
      </c>
      <c r="J2345" s="17">
        <v>43605</v>
      </c>
      <c r="M2345" t="s">
        <v>427</v>
      </c>
      <c r="N2345">
        <v>650</v>
      </c>
      <c r="O2345" t="s">
        <v>167</v>
      </c>
      <c r="P2345" t="s">
        <v>164</v>
      </c>
      <c r="Q2345" t="s">
        <v>166</v>
      </c>
      <c r="R2345" t="s">
        <v>164</v>
      </c>
      <c r="S2345" t="s">
        <v>1016</v>
      </c>
      <c r="T2345" t="s">
        <v>164</v>
      </c>
      <c r="U2345" t="s">
        <v>164</v>
      </c>
      <c r="V2345" s="17">
        <v>43956</v>
      </c>
      <c r="W2345" t="s">
        <v>0</v>
      </c>
      <c r="X2345">
        <v>4</v>
      </c>
      <c r="Y2345">
        <v>4</v>
      </c>
      <c r="Z2345" t="s">
        <v>226</v>
      </c>
      <c r="AA2345" t="s">
        <v>225</v>
      </c>
    </row>
    <row r="2346" spans="1:27" x14ac:dyDescent="0.2">
      <c r="A2346">
        <v>2344</v>
      </c>
      <c r="B2346" t="s">
        <v>0</v>
      </c>
      <c r="C2346" t="s">
        <v>1015</v>
      </c>
      <c r="D2346" t="s">
        <v>164</v>
      </c>
      <c r="E2346">
        <v>59.491799999999898</v>
      </c>
      <c r="F2346">
        <v>-128.578</v>
      </c>
      <c r="G2346">
        <v>2015</v>
      </c>
      <c r="H2346">
        <v>5</v>
      </c>
      <c r="I2346">
        <v>21</v>
      </c>
      <c r="J2346" s="17">
        <v>42145</v>
      </c>
      <c r="M2346" t="s">
        <v>427</v>
      </c>
      <c r="N2346">
        <v>15000</v>
      </c>
      <c r="O2346" t="s">
        <v>167</v>
      </c>
      <c r="P2346" t="s">
        <v>164</v>
      </c>
      <c r="Q2346" t="s">
        <v>166</v>
      </c>
      <c r="R2346" t="s">
        <v>164</v>
      </c>
      <c r="S2346" t="s">
        <v>1014</v>
      </c>
      <c r="T2346" t="s">
        <v>164</v>
      </c>
      <c r="U2346" t="s">
        <v>164</v>
      </c>
      <c r="V2346" s="17">
        <v>43956</v>
      </c>
      <c r="W2346" t="s">
        <v>0</v>
      </c>
      <c r="X2346">
        <v>12</v>
      </c>
      <c r="Y2346">
        <v>12</v>
      </c>
      <c r="Z2346" t="s">
        <v>222</v>
      </c>
      <c r="AA2346" t="s">
        <v>221</v>
      </c>
    </row>
    <row r="2347" spans="1:27" x14ac:dyDescent="0.2">
      <c r="A2347">
        <v>2345</v>
      </c>
      <c r="B2347" t="s">
        <v>0</v>
      </c>
      <c r="C2347" t="s">
        <v>1013</v>
      </c>
      <c r="D2347" t="s">
        <v>164</v>
      </c>
      <c r="E2347">
        <v>58.2229999999999</v>
      </c>
      <c r="F2347">
        <v>-126.869</v>
      </c>
      <c r="G2347">
        <v>2015</v>
      </c>
      <c r="H2347">
        <v>5</v>
      </c>
      <c r="I2347">
        <v>21</v>
      </c>
      <c r="J2347" s="17">
        <v>42145</v>
      </c>
      <c r="M2347" t="s">
        <v>427</v>
      </c>
      <c r="N2347">
        <v>12845</v>
      </c>
      <c r="O2347" t="s">
        <v>167</v>
      </c>
      <c r="P2347" t="s">
        <v>164</v>
      </c>
      <c r="Q2347" t="s">
        <v>166</v>
      </c>
      <c r="R2347" t="s">
        <v>164</v>
      </c>
      <c r="S2347" t="s">
        <v>1012</v>
      </c>
      <c r="T2347" t="s">
        <v>164</v>
      </c>
      <c r="U2347" t="s">
        <v>164</v>
      </c>
      <c r="V2347" s="17">
        <v>43956</v>
      </c>
      <c r="W2347" t="s">
        <v>0</v>
      </c>
      <c r="X2347">
        <v>12</v>
      </c>
      <c r="Y2347">
        <v>12</v>
      </c>
      <c r="Z2347" t="s">
        <v>222</v>
      </c>
      <c r="AA2347" t="s">
        <v>221</v>
      </c>
    </row>
    <row r="2348" spans="1:27" x14ac:dyDescent="0.2">
      <c r="A2348">
        <v>2346</v>
      </c>
      <c r="B2348" t="s">
        <v>0</v>
      </c>
      <c r="C2348" t="s">
        <v>1011</v>
      </c>
      <c r="D2348" t="s">
        <v>164</v>
      </c>
      <c r="E2348">
        <v>58.7333</v>
      </c>
      <c r="F2348">
        <v>-127.7167</v>
      </c>
      <c r="G2348">
        <v>2018</v>
      </c>
      <c r="H2348">
        <v>7</v>
      </c>
      <c r="I2348">
        <v>31</v>
      </c>
      <c r="J2348" s="17">
        <v>43312</v>
      </c>
      <c r="M2348" t="s">
        <v>427</v>
      </c>
      <c r="N2348">
        <v>2484.1999999999898</v>
      </c>
      <c r="O2348" t="s">
        <v>167</v>
      </c>
      <c r="P2348" t="s">
        <v>164</v>
      </c>
      <c r="Q2348" t="s">
        <v>166</v>
      </c>
      <c r="R2348" t="s">
        <v>164</v>
      </c>
      <c r="S2348" t="s">
        <v>1010</v>
      </c>
      <c r="T2348" t="s">
        <v>164</v>
      </c>
      <c r="U2348" t="s">
        <v>164</v>
      </c>
      <c r="V2348" s="17">
        <v>43956</v>
      </c>
      <c r="W2348" t="s">
        <v>0</v>
      </c>
      <c r="X2348">
        <v>12</v>
      </c>
      <c r="Y2348">
        <v>12</v>
      </c>
      <c r="Z2348" t="s">
        <v>222</v>
      </c>
      <c r="AA2348" t="s">
        <v>221</v>
      </c>
    </row>
    <row r="2349" spans="1:27" x14ac:dyDescent="0.2">
      <c r="A2349">
        <v>2347</v>
      </c>
      <c r="B2349" t="s">
        <v>0</v>
      </c>
      <c r="C2349" t="s">
        <v>1009</v>
      </c>
      <c r="D2349" t="s">
        <v>164</v>
      </c>
      <c r="E2349">
        <v>58.911299999999898</v>
      </c>
      <c r="F2349">
        <v>-130.0461</v>
      </c>
      <c r="G2349">
        <v>2018</v>
      </c>
      <c r="H2349">
        <v>7</v>
      </c>
      <c r="I2349">
        <v>28</v>
      </c>
      <c r="J2349" s="17">
        <v>43309</v>
      </c>
      <c r="M2349" t="s">
        <v>427</v>
      </c>
      <c r="N2349">
        <v>662</v>
      </c>
      <c r="O2349" t="s">
        <v>167</v>
      </c>
      <c r="P2349" t="s">
        <v>164</v>
      </c>
      <c r="Q2349" t="s">
        <v>166</v>
      </c>
      <c r="R2349" t="s">
        <v>164</v>
      </c>
      <c r="S2349" t="s">
        <v>1008</v>
      </c>
      <c r="T2349" t="s">
        <v>164</v>
      </c>
      <c r="U2349" t="s">
        <v>164</v>
      </c>
      <c r="V2349" s="17">
        <v>43956</v>
      </c>
      <c r="W2349" t="s">
        <v>0</v>
      </c>
      <c r="X2349">
        <v>12</v>
      </c>
      <c r="Y2349">
        <v>12</v>
      </c>
      <c r="Z2349" t="s">
        <v>222</v>
      </c>
      <c r="AA2349" t="s">
        <v>221</v>
      </c>
    </row>
    <row r="2350" spans="1:27" x14ac:dyDescent="0.2">
      <c r="A2350">
        <v>2348</v>
      </c>
      <c r="B2350" t="s">
        <v>0</v>
      </c>
      <c r="C2350" t="s">
        <v>1007</v>
      </c>
      <c r="D2350" t="s">
        <v>164</v>
      </c>
      <c r="E2350">
        <v>59.4452</v>
      </c>
      <c r="F2350">
        <v>-128.65119999999899</v>
      </c>
      <c r="G2350">
        <v>2018</v>
      </c>
      <c r="H2350">
        <v>8</v>
      </c>
      <c r="I2350">
        <v>4</v>
      </c>
      <c r="J2350" s="17">
        <v>43316</v>
      </c>
      <c r="M2350" t="s">
        <v>427</v>
      </c>
      <c r="N2350">
        <v>156775</v>
      </c>
      <c r="O2350" t="s">
        <v>167</v>
      </c>
      <c r="P2350" t="s">
        <v>164</v>
      </c>
      <c r="Q2350" t="s">
        <v>166</v>
      </c>
      <c r="R2350" t="s">
        <v>164</v>
      </c>
      <c r="S2350" t="s">
        <v>1006</v>
      </c>
      <c r="T2350" t="s">
        <v>164</v>
      </c>
      <c r="U2350" t="s">
        <v>164</v>
      </c>
      <c r="V2350" s="17">
        <v>43956</v>
      </c>
      <c r="W2350" t="s">
        <v>0</v>
      </c>
      <c r="X2350">
        <v>12</v>
      </c>
      <c r="Y2350">
        <v>12</v>
      </c>
      <c r="Z2350" t="s">
        <v>222</v>
      </c>
      <c r="AA2350" t="s">
        <v>221</v>
      </c>
    </row>
    <row r="2351" spans="1:27" x14ac:dyDescent="0.2">
      <c r="A2351">
        <v>2349</v>
      </c>
      <c r="B2351" t="s">
        <v>0</v>
      </c>
      <c r="C2351" t="s">
        <v>1005</v>
      </c>
      <c r="D2351" t="s">
        <v>164</v>
      </c>
      <c r="E2351">
        <v>59.488399999999899</v>
      </c>
      <c r="F2351">
        <v>-129.49529999999899</v>
      </c>
      <c r="G2351">
        <v>2018</v>
      </c>
      <c r="H2351">
        <v>8</v>
      </c>
      <c r="I2351">
        <v>17</v>
      </c>
      <c r="J2351" s="17">
        <v>43329</v>
      </c>
      <c r="M2351" t="s">
        <v>427</v>
      </c>
      <c r="N2351">
        <v>2514</v>
      </c>
      <c r="O2351" t="s">
        <v>167</v>
      </c>
      <c r="P2351" t="s">
        <v>164</v>
      </c>
      <c r="Q2351" t="s">
        <v>166</v>
      </c>
      <c r="R2351" t="s">
        <v>164</v>
      </c>
      <c r="S2351" t="s">
        <v>1004</v>
      </c>
      <c r="T2351" t="s">
        <v>164</v>
      </c>
      <c r="U2351" t="s">
        <v>164</v>
      </c>
      <c r="V2351" s="17">
        <v>43956</v>
      </c>
      <c r="W2351" t="s">
        <v>0</v>
      </c>
      <c r="X2351">
        <v>12</v>
      </c>
      <c r="Y2351">
        <v>12</v>
      </c>
      <c r="Z2351" t="s">
        <v>222</v>
      </c>
      <c r="AA2351" t="s">
        <v>221</v>
      </c>
    </row>
    <row r="2352" spans="1:27" x14ac:dyDescent="0.2">
      <c r="A2352">
        <v>2350</v>
      </c>
      <c r="B2352" t="s">
        <v>0</v>
      </c>
      <c r="C2352" t="s">
        <v>1003</v>
      </c>
      <c r="D2352" t="s">
        <v>164</v>
      </c>
      <c r="E2352">
        <v>57.3765</v>
      </c>
      <c r="F2352">
        <v>-126.1253</v>
      </c>
      <c r="G2352">
        <v>2018</v>
      </c>
      <c r="H2352">
        <v>7</v>
      </c>
      <c r="I2352">
        <v>29</v>
      </c>
      <c r="J2352" s="17">
        <v>43310</v>
      </c>
      <c r="M2352" t="s">
        <v>427</v>
      </c>
      <c r="N2352">
        <v>6987</v>
      </c>
      <c r="O2352" t="s">
        <v>167</v>
      </c>
      <c r="P2352" t="s">
        <v>164</v>
      </c>
      <c r="Q2352" t="s">
        <v>166</v>
      </c>
      <c r="R2352" t="s">
        <v>164</v>
      </c>
      <c r="S2352" t="s">
        <v>1002</v>
      </c>
      <c r="T2352" t="s">
        <v>164</v>
      </c>
      <c r="U2352" t="s">
        <v>164</v>
      </c>
      <c r="V2352" s="17">
        <v>43956</v>
      </c>
      <c r="W2352" t="s">
        <v>0</v>
      </c>
      <c r="X2352">
        <v>12</v>
      </c>
      <c r="Y2352">
        <v>12</v>
      </c>
      <c r="Z2352" t="s">
        <v>222</v>
      </c>
      <c r="AA2352" t="s">
        <v>221</v>
      </c>
    </row>
    <row r="2353" spans="1:27" x14ac:dyDescent="0.2">
      <c r="A2353">
        <v>2351</v>
      </c>
      <c r="B2353" t="s">
        <v>0</v>
      </c>
      <c r="C2353" t="s">
        <v>1001</v>
      </c>
      <c r="D2353" t="s">
        <v>164</v>
      </c>
      <c r="E2353">
        <v>58.935000000000002</v>
      </c>
      <c r="F2353">
        <v>-127.383</v>
      </c>
      <c r="G2353">
        <v>2019</v>
      </c>
      <c r="H2353">
        <v>5</v>
      </c>
      <c r="I2353">
        <v>21</v>
      </c>
      <c r="J2353" s="17">
        <v>43606</v>
      </c>
      <c r="M2353" t="s">
        <v>427</v>
      </c>
      <c r="N2353">
        <v>509.31999999999903</v>
      </c>
      <c r="O2353" t="s">
        <v>185</v>
      </c>
      <c r="P2353" t="s">
        <v>164</v>
      </c>
      <c r="Q2353" t="s">
        <v>166</v>
      </c>
      <c r="R2353" t="s">
        <v>164</v>
      </c>
      <c r="S2353" t="s">
        <v>1000</v>
      </c>
      <c r="T2353" t="s">
        <v>164</v>
      </c>
      <c r="U2353" t="s">
        <v>164</v>
      </c>
      <c r="V2353" s="17">
        <v>43956</v>
      </c>
      <c r="W2353" t="s">
        <v>0</v>
      </c>
      <c r="X2353">
        <v>12</v>
      </c>
      <c r="Y2353">
        <v>12</v>
      </c>
      <c r="Z2353" t="s">
        <v>222</v>
      </c>
      <c r="AA2353" t="s">
        <v>221</v>
      </c>
    </row>
    <row r="2354" spans="1:27" x14ac:dyDescent="0.2">
      <c r="A2354">
        <v>2352</v>
      </c>
      <c r="B2354" t="s">
        <v>0</v>
      </c>
      <c r="C2354" t="s">
        <v>999</v>
      </c>
      <c r="D2354" t="s">
        <v>164</v>
      </c>
      <c r="E2354">
        <v>58.9878</v>
      </c>
      <c r="F2354">
        <v>-124.9953</v>
      </c>
      <c r="G2354">
        <v>2015</v>
      </c>
      <c r="H2354">
        <v>5</v>
      </c>
      <c r="I2354">
        <v>29</v>
      </c>
      <c r="J2354" s="17">
        <v>42153</v>
      </c>
      <c r="M2354" t="s">
        <v>427</v>
      </c>
      <c r="N2354">
        <v>223.69999999999899</v>
      </c>
      <c r="O2354" t="s">
        <v>185</v>
      </c>
      <c r="P2354" t="s">
        <v>164</v>
      </c>
      <c r="Q2354" t="s">
        <v>166</v>
      </c>
      <c r="R2354" t="s">
        <v>164</v>
      </c>
      <c r="S2354" t="s">
        <v>998</v>
      </c>
      <c r="T2354" t="s">
        <v>164</v>
      </c>
      <c r="U2354" t="s">
        <v>164</v>
      </c>
      <c r="V2354" s="17">
        <v>43956</v>
      </c>
      <c r="W2354" t="s">
        <v>0</v>
      </c>
      <c r="X2354">
        <v>12</v>
      </c>
      <c r="Y2354">
        <v>12</v>
      </c>
      <c r="Z2354" t="s">
        <v>222</v>
      </c>
      <c r="AA2354" t="s">
        <v>221</v>
      </c>
    </row>
    <row r="2355" spans="1:27" x14ac:dyDescent="0.2">
      <c r="A2355">
        <v>2353</v>
      </c>
      <c r="B2355" t="s">
        <v>0</v>
      </c>
      <c r="C2355" t="s">
        <v>997</v>
      </c>
      <c r="D2355" t="s">
        <v>164</v>
      </c>
      <c r="E2355">
        <v>57.903100000000002</v>
      </c>
      <c r="F2355">
        <v>-123.79040000000001</v>
      </c>
      <c r="G2355">
        <v>2018</v>
      </c>
      <c r="H2355">
        <v>5</v>
      </c>
      <c r="I2355">
        <v>9</v>
      </c>
      <c r="J2355" s="17">
        <v>43229</v>
      </c>
      <c r="M2355" t="s">
        <v>427</v>
      </c>
      <c r="N2355">
        <v>530</v>
      </c>
      <c r="O2355" t="s">
        <v>185</v>
      </c>
      <c r="P2355" t="s">
        <v>164</v>
      </c>
      <c r="Q2355" t="s">
        <v>166</v>
      </c>
      <c r="R2355" t="s">
        <v>164</v>
      </c>
      <c r="S2355" t="s">
        <v>996</v>
      </c>
      <c r="T2355" t="s">
        <v>164</v>
      </c>
      <c r="U2355" t="s">
        <v>164</v>
      </c>
      <c r="V2355" s="17">
        <v>43956</v>
      </c>
      <c r="W2355" t="s">
        <v>0</v>
      </c>
      <c r="X2355">
        <v>12</v>
      </c>
      <c r="Y2355">
        <v>12</v>
      </c>
      <c r="Z2355" t="s">
        <v>222</v>
      </c>
      <c r="AA2355" t="s">
        <v>221</v>
      </c>
    </row>
    <row r="2356" spans="1:27" x14ac:dyDescent="0.2">
      <c r="A2356">
        <v>2354</v>
      </c>
      <c r="B2356" t="s">
        <v>0</v>
      </c>
      <c r="C2356" t="s">
        <v>995</v>
      </c>
      <c r="D2356" t="s">
        <v>164</v>
      </c>
      <c r="E2356">
        <v>58.824199999999898</v>
      </c>
      <c r="F2356">
        <v>-132.92679999999899</v>
      </c>
      <c r="G2356">
        <v>2015</v>
      </c>
      <c r="H2356">
        <v>5</v>
      </c>
      <c r="I2356">
        <v>17</v>
      </c>
      <c r="J2356" s="17">
        <v>42141</v>
      </c>
      <c r="M2356" t="s">
        <v>427</v>
      </c>
      <c r="N2356">
        <v>700</v>
      </c>
      <c r="O2356" t="s">
        <v>167</v>
      </c>
      <c r="P2356" t="s">
        <v>164</v>
      </c>
      <c r="Q2356" t="s">
        <v>166</v>
      </c>
      <c r="R2356" t="s">
        <v>164</v>
      </c>
      <c r="S2356" t="s">
        <v>994</v>
      </c>
      <c r="T2356" t="s">
        <v>164</v>
      </c>
      <c r="U2356" t="s">
        <v>164</v>
      </c>
      <c r="V2356" s="17">
        <v>43956</v>
      </c>
      <c r="W2356" t="s">
        <v>0</v>
      </c>
      <c r="X2356">
        <v>12</v>
      </c>
      <c r="Y2356">
        <v>12</v>
      </c>
      <c r="Z2356" t="s">
        <v>222</v>
      </c>
      <c r="AA2356" t="s">
        <v>221</v>
      </c>
    </row>
    <row r="2357" spans="1:27" x14ac:dyDescent="0.2">
      <c r="A2357">
        <v>2355</v>
      </c>
      <c r="B2357" t="s">
        <v>0</v>
      </c>
      <c r="C2357" t="s">
        <v>993</v>
      </c>
      <c r="D2357" t="s">
        <v>164</v>
      </c>
      <c r="E2357">
        <v>58.7898</v>
      </c>
      <c r="F2357">
        <v>-133.1703</v>
      </c>
      <c r="G2357">
        <v>2015</v>
      </c>
      <c r="H2357">
        <v>5</v>
      </c>
      <c r="I2357">
        <v>22</v>
      </c>
      <c r="J2357" s="17">
        <v>42146</v>
      </c>
      <c r="M2357" t="s">
        <v>427</v>
      </c>
      <c r="N2357">
        <v>8743</v>
      </c>
      <c r="O2357" t="s">
        <v>167</v>
      </c>
      <c r="P2357" t="s">
        <v>164</v>
      </c>
      <c r="Q2357" t="s">
        <v>166</v>
      </c>
      <c r="R2357" t="s">
        <v>164</v>
      </c>
      <c r="S2357" t="s">
        <v>992</v>
      </c>
      <c r="T2357" t="s">
        <v>164</v>
      </c>
      <c r="U2357" t="s">
        <v>164</v>
      </c>
      <c r="V2357" s="17">
        <v>43956</v>
      </c>
      <c r="W2357" t="s">
        <v>0</v>
      </c>
      <c r="X2357">
        <v>12</v>
      </c>
      <c r="Y2357">
        <v>12</v>
      </c>
      <c r="Z2357" t="s">
        <v>222</v>
      </c>
      <c r="AA2357" t="s">
        <v>221</v>
      </c>
    </row>
    <row r="2358" spans="1:27" x14ac:dyDescent="0.2">
      <c r="A2358">
        <v>2356</v>
      </c>
      <c r="B2358" t="s">
        <v>0</v>
      </c>
      <c r="C2358" t="s">
        <v>991</v>
      </c>
      <c r="D2358" t="s">
        <v>164</v>
      </c>
      <c r="E2358">
        <v>57.868899999999897</v>
      </c>
      <c r="F2358">
        <v>-132.023</v>
      </c>
      <c r="G2358">
        <v>2019</v>
      </c>
      <c r="H2358">
        <v>8</v>
      </c>
      <c r="I2358">
        <v>4</v>
      </c>
      <c r="J2358" s="17">
        <v>43681</v>
      </c>
      <c r="M2358" t="s">
        <v>427</v>
      </c>
      <c r="N2358">
        <v>4600</v>
      </c>
      <c r="O2358" t="s">
        <v>167</v>
      </c>
      <c r="P2358" t="s">
        <v>164</v>
      </c>
      <c r="Q2358" t="s">
        <v>166</v>
      </c>
      <c r="R2358" t="s">
        <v>164</v>
      </c>
      <c r="S2358" t="s">
        <v>990</v>
      </c>
      <c r="T2358" t="s">
        <v>164</v>
      </c>
      <c r="U2358" t="s">
        <v>164</v>
      </c>
      <c r="V2358" s="17">
        <v>43956</v>
      </c>
      <c r="W2358" t="s">
        <v>0</v>
      </c>
      <c r="X2358">
        <v>12</v>
      </c>
      <c r="Y2358">
        <v>12</v>
      </c>
      <c r="Z2358" t="s">
        <v>222</v>
      </c>
      <c r="AA2358" t="s">
        <v>221</v>
      </c>
    </row>
    <row r="2359" spans="1:27" x14ac:dyDescent="0.2">
      <c r="A2359">
        <v>2357</v>
      </c>
      <c r="B2359" t="s">
        <v>0</v>
      </c>
      <c r="C2359" t="s">
        <v>989</v>
      </c>
      <c r="D2359" t="s">
        <v>164</v>
      </c>
      <c r="E2359">
        <v>57.601900000000001</v>
      </c>
      <c r="F2359">
        <v>-131.01490000000001</v>
      </c>
      <c r="G2359">
        <v>2018</v>
      </c>
      <c r="H2359">
        <v>8</v>
      </c>
      <c r="I2359">
        <v>7</v>
      </c>
      <c r="J2359" s="17">
        <v>43319</v>
      </c>
      <c r="M2359" t="s">
        <v>427</v>
      </c>
      <c r="N2359">
        <v>11000</v>
      </c>
      <c r="O2359" t="s">
        <v>167</v>
      </c>
      <c r="P2359" t="s">
        <v>164</v>
      </c>
      <c r="Q2359" t="s">
        <v>166</v>
      </c>
      <c r="R2359" t="s">
        <v>164</v>
      </c>
      <c r="S2359" t="s">
        <v>988</v>
      </c>
      <c r="T2359" t="s">
        <v>164</v>
      </c>
      <c r="U2359" t="s">
        <v>164</v>
      </c>
      <c r="V2359" s="17">
        <v>43956</v>
      </c>
      <c r="W2359" t="s">
        <v>0</v>
      </c>
      <c r="X2359">
        <v>12</v>
      </c>
      <c r="Y2359">
        <v>12</v>
      </c>
      <c r="Z2359" t="s">
        <v>222</v>
      </c>
      <c r="AA2359" t="s">
        <v>221</v>
      </c>
    </row>
    <row r="2360" spans="1:27" x14ac:dyDescent="0.2">
      <c r="A2360">
        <v>2358</v>
      </c>
      <c r="B2360" t="s">
        <v>0</v>
      </c>
      <c r="C2360" t="s">
        <v>987</v>
      </c>
      <c r="D2360" t="s">
        <v>164</v>
      </c>
      <c r="E2360">
        <v>58.4926999999999</v>
      </c>
      <c r="F2360">
        <v>-130.9213</v>
      </c>
      <c r="G2360">
        <v>2018</v>
      </c>
      <c r="H2360">
        <v>8</v>
      </c>
      <c r="I2360">
        <v>1</v>
      </c>
      <c r="J2360" s="17">
        <v>43313</v>
      </c>
      <c r="M2360" t="s">
        <v>427</v>
      </c>
      <c r="N2360">
        <v>3531</v>
      </c>
      <c r="O2360" t="s">
        <v>167</v>
      </c>
      <c r="P2360" t="s">
        <v>164</v>
      </c>
      <c r="Q2360" t="s">
        <v>166</v>
      </c>
      <c r="R2360" t="s">
        <v>164</v>
      </c>
      <c r="S2360" t="s">
        <v>986</v>
      </c>
      <c r="T2360" t="s">
        <v>164</v>
      </c>
      <c r="U2360" t="s">
        <v>164</v>
      </c>
      <c r="V2360" s="17">
        <v>43956</v>
      </c>
      <c r="W2360" t="s">
        <v>0</v>
      </c>
      <c r="X2360">
        <v>12</v>
      </c>
      <c r="Y2360">
        <v>12</v>
      </c>
      <c r="Z2360" t="s">
        <v>222</v>
      </c>
      <c r="AA2360" t="s">
        <v>221</v>
      </c>
    </row>
    <row r="2361" spans="1:27" x14ac:dyDescent="0.2">
      <c r="A2361">
        <v>2359</v>
      </c>
      <c r="B2361" t="s">
        <v>0</v>
      </c>
      <c r="C2361" t="s">
        <v>985</v>
      </c>
      <c r="D2361" t="s">
        <v>164</v>
      </c>
      <c r="E2361">
        <v>57.900599999999898</v>
      </c>
      <c r="F2361">
        <v>-131.25200000000001</v>
      </c>
      <c r="G2361">
        <v>2018</v>
      </c>
      <c r="H2361">
        <v>8</v>
      </c>
      <c r="I2361">
        <v>1</v>
      </c>
      <c r="J2361" s="17">
        <v>43313</v>
      </c>
      <c r="M2361" t="s">
        <v>427</v>
      </c>
      <c r="N2361">
        <v>121215</v>
      </c>
      <c r="O2361" t="s">
        <v>167</v>
      </c>
      <c r="P2361" t="s">
        <v>164</v>
      </c>
      <c r="Q2361" t="s">
        <v>166</v>
      </c>
      <c r="R2361" t="s">
        <v>164</v>
      </c>
      <c r="S2361" t="s">
        <v>984</v>
      </c>
      <c r="T2361" t="s">
        <v>164</v>
      </c>
      <c r="U2361" t="s">
        <v>164</v>
      </c>
      <c r="V2361" s="17">
        <v>43956</v>
      </c>
      <c r="W2361" t="s">
        <v>0</v>
      </c>
      <c r="X2361">
        <v>12</v>
      </c>
      <c r="Y2361">
        <v>12</v>
      </c>
      <c r="Z2361" t="s">
        <v>222</v>
      </c>
      <c r="AA2361" t="s">
        <v>221</v>
      </c>
    </row>
    <row r="2362" spans="1:27" x14ac:dyDescent="0.2">
      <c r="A2362">
        <v>2360</v>
      </c>
      <c r="B2362" t="s">
        <v>0</v>
      </c>
      <c r="C2362" t="s">
        <v>983</v>
      </c>
      <c r="D2362" t="s">
        <v>164</v>
      </c>
      <c r="E2362">
        <v>57.909999999999897</v>
      </c>
      <c r="F2362">
        <v>-130.6285</v>
      </c>
      <c r="G2362">
        <v>2018</v>
      </c>
      <c r="H2362">
        <v>8</v>
      </c>
      <c r="I2362">
        <v>4</v>
      </c>
      <c r="J2362" s="17">
        <v>43316</v>
      </c>
      <c r="M2362" t="s">
        <v>427</v>
      </c>
      <c r="N2362">
        <v>2568</v>
      </c>
      <c r="O2362" t="s">
        <v>167</v>
      </c>
      <c r="P2362" t="s">
        <v>164</v>
      </c>
      <c r="Q2362" t="s">
        <v>166</v>
      </c>
      <c r="R2362" t="s">
        <v>164</v>
      </c>
      <c r="S2362" t="s">
        <v>982</v>
      </c>
      <c r="T2362" t="s">
        <v>164</v>
      </c>
      <c r="U2362" t="s">
        <v>164</v>
      </c>
      <c r="V2362" s="17">
        <v>43956</v>
      </c>
      <c r="W2362" t="s">
        <v>0</v>
      </c>
      <c r="X2362">
        <v>12</v>
      </c>
      <c r="Y2362">
        <v>12</v>
      </c>
      <c r="Z2362" t="s">
        <v>222</v>
      </c>
      <c r="AA2362" t="s">
        <v>221</v>
      </c>
    </row>
    <row r="2363" spans="1:27" x14ac:dyDescent="0.2">
      <c r="A2363">
        <v>2361</v>
      </c>
      <c r="B2363" t="s">
        <v>0</v>
      </c>
      <c r="C2363" t="s">
        <v>981</v>
      </c>
      <c r="D2363" t="s">
        <v>164</v>
      </c>
      <c r="E2363">
        <v>58.201700000000002</v>
      </c>
      <c r="F2363">
        <v>-125.7766</v>
      </c>
      <c r="G2363">
        <v>2015</v>
      </c>
      <c r="H2363">
        <v>6</v>
      </c>
      <c r="I2363">
        <v>21</v>
      </c>
      <c r="J2363" s="17">
        <v>42176</v>
      </c>
      <c r="M2363" t="s">
        <v>427</v>
      </c>
      <c r="N2363">
        <v>1626.5</v>
      </c>
      <c r="O2363" t="s">
        <v>167</v>
      </c>
      <c r="P2363" t="s">
        <v>164</v>
      </c>
      <c r="Q2363" t="s">
        <v>166</v>
      </c>
      <c r="R2363" t="s">
        <v>164</v>
      </c>
      <c r="S2363" t="s">
        <v>980</v>
      </c>
      <c r="T2363" t="s">
        <v>164</v>
      </c>
      <c r="U2363" t="s">
        <v>164</v>
      </c>
      <c r="V2363" s="17">
        <v>43956</v>
      </c>
      <c r="W2363" t="s">
        <v>0</v>
      </c>
      <c r="X2363">
        <v>12</v>
      </c>
      <c r="Y2363">
        <v>12</v>
      </c>
      <c r="Z2363" t="s">
        <v>222</v>
      </c>
      <c r="AA2363" t="s">
        <v>221</v>
      </c>
    </row>
    <row r="2364" spans="1:27" x14ac:dyDescent="0.2">
      <c r="A2364">
        <v>2362</v>
      </c>
      <c r="B2364" t="s">
        <v>0</v>
      </c>
      <c r="C2364" t="s">
        <v>979</v>
      </c>
      <c r="D2364" t="s">
        <v>164</v>
      </c>
      <c r="E2364">
        <v>57.617800000000003</v>
      </c>
      <c r="F2364">
        <v>-121.1905</v>
      </c>
      <c r="G2364">
        <v>2015</v>
      </c>
      <c r="H2364">
        <v>5</v>
      </c>
      <c r="I2364">
        <v>25</v>
      </c>
      <c r="J2364" s="17">
        <v>42149</v>
      </c>
      <c r="M2364" t="s">
        <v>427</v>
      </c>
      <c r="N2364">
        <v>545</v>
      </c>
      <c r="O2364" t="s">
        <v>167</v>
      </c>
      <c r="P2364" t="s">
        <v>164</v>
      </c>
      <c r="Q2364" t="s">
        <v>166</v>
      </c>
      <c r="R2364" t="s">
        <v>164</v>
      </c>
      <c r="S2364" t="s">
        <v>978</v>
      </c>
      <c r="T2364" t="s">
        <v>164</v>
      </c>
      <c r="U2364" t="s">
        <v>164</v>
      </c>
      <c r="V2364" s="17">
        <v>43956</v>
      </c>
      <c r="W2364" t="s">
        <v>0</v>
      </c>
      <c r="X2364">
        <v>9</v>
      </c>
      <c r="Y2364">
        <v>9</v>
      </c>
      <c r="Z2364" t="s">
        <v>393</v>
      </c>
      <c r="AA2364" t="s">
        <v>392</v>
      </c>
    </row>
    <row r="2365" spans="1:27" x14ac:dyDescent="0.2">
      <c r="A2365">
        <v>2363</v>
      </c>
      <c r="B2365" t="s">
        <v>0</v>
      </c>
      <c r="C2365" t="s">
        <v>977</v>
      </c>
      <c r="D2365" t="s">
        <v>164</v>
      </c>
      <c r="E2365">
        <v>57.904699999999899</v>
      </c>
      <c r="F2365">
        <v>-120.15300000000001</v>
      </c>
      <c r="G2365">
        <v>2015</v>
      </c>
      <c r="H2365">
        <v>6</v>
      </c>
      <c r="I2365">
        <v>23</v>
      </c>
      <c r="J2365" s="17">
        <v>42178</v>
      </c>
      <c r="M2365" t="s">
        <v>427</v>
      </c>
      <c r="N2365">
        <v>20000</v>
      </c>
      <c r="O2365" t="s">
        <v>167</v>
      </c>
      <c r="P2365" t="s">
        <v>164</v>
      </c>
      <c r="Q2365" t="s">
        <v>166</v>
      </c>
      <c r="R2365" t="s">
        <v>164</v>
      </c>
      <c r="S2365" t="s">
        <v>976</v>
      </c>
      <c r="T2365" t="s">
        <v>164</v>
      </c>
      <c r="U2365" t="s">
        <v>164</v>
      </c>
      <c r="V2365" s="17">
        <v>43956</v>
      </c>
      <c r="W2365" t="s">
        <v>0</v>
      </c>
      <c r="X2365">
        <v>9</v>
      </c>
      <c r="Y2365">
        <v>9</v>
      </c>
      <c r="Z2365" t="s">
        <v>393</v>
      </c>
      <c r="AA2365" t="s">
        <v>392</v>
      </c>
    </row>
    <row r="2366" spans="1:27" x14ac:dyDescent="0.2">
      <c r="A2366">
        <v>2364</v>
      </c>
      <c r="B2366" t="s">
        <v>0</v>
      </c>
      <c r="C2366" t="s">
        <v>975</v>
      </c>
      <c r="D2366" t="s">
        <v>164</v>
      </c>
      <c r="E2366">
        <v>57.651000000000003</v>
      </c>
      <c r="F2366">
        <v>-120.80500000000001</v>
      </c>
      <c r="G2366">
        <v>2018</v>
      </c>
      <c r="H2366">
        <v>6</v>
      </c>
      <c r="I2366">
        <v>21</v>
      </c>
      <c r="J2366" s="17">
        <v>43272</v>
      </c>
      <c r="M2366" t="s">
        <v>427</v>
      </c>
      <c r="N2366">
        <v>338</v>
      </c>
      <c r="O2366" t="s">
        <v>167</v>
      </c>
      <c r="P2366" t="s">
        <v>164</v>
      </c>
      <c r="Q2366" t="s">
        <v>166</v>
      </c>
      <c r="R2366" t="s">
        <v>164</v>
      </c>
      <c r="S2366" t="s">
        <v>974</v>
      </c>
      <c r="T2366" t="s">
        <v>164</v>
      </c>
      <c r="U2366" t="s">
        <v>164</v>
      </c>
      <c r="V2366" s="17">
        <v>43956</v>
      </c>
      <c r="W2366" t="s">
        <v>0</v>
      </c>
      <c r="X2366">
        <v>9</v>
      </c>
      <c r="Y2366">
        <v>9</v>
      </c>
      <c r="Z2366" t="s">
        <v>393</v>
      </c>
      <c r="AA2366" t="s">
        <v>392</v>
      </c>
    </row>
    <row r="2367" spans="1:27" x14ac:dyDescent="0.2">
      <c r="A2367">
        <v>2365</v>
      </c>
      <c r="B2367" t="s">
        <v>0</v>
      </c>
      <c r="C2367" t="s">
        <v>973</v>
      </c>
      <c r="D2367" t="s">
        <v>164</v>
      </c>
      <c r="E2367">
        <v>57.469200000000001</v>
      </c>
      <c r="F2367">
        <v>-120.551199999999</v>
      </c>
      <c r="G2367">
        <v>2018</v>
      </c>
      <c r="H2367">
        <v>5</v>
      </c>
      <c r="I2367">
        <v>20</v>
      </c>
      <c r="J2367" s="17">
        <v>43240</v>
      </c>
      <c r="M2367" t="s">
        <v>427</v>
      </c>
      <c r="N2367">
        <v>700</v>
      </c>
      <c r="O2367" t="s">
        <v>167</v>
      </c>
      <c r="P2367" t="s">
        <v>164</v>
      </c>
      <c r="Q2367" t="s">
        <v>166</v>
      </c>
      <c r="R2367" t="s">
        <v>164</v>
      </c>
      <c r="S2367" t="s">
        <v>972</v>
      </c>
      <c r="T2367" t="s">
        <v>164</v>
      </c>
      <c r="U2367" t="s">
        <v>164</v>
      </c>
      <c r="V2367" s="17">
        <v>43956</v>
      </c>
      <c r="W2367" t="s">
        <v>0</v>
      </c>
      <c r="X2367">
        <v>9</v>
      </c>
      <c r="Y2367">
        <v>9</v>
      </c>
      <c r="Z2367" t="s">
        <v>393</v>
      </c>
      <c r="AA2367" t="s">
        <v>392</v>
      </c>
    </row>
    <row r="2368" spans="1:27" x14ac:dyDescent="0.2">
      <c r="A2368">
        <v>2366</v>
      </c>
      <c r="B2368" t="s">
        <v>0</v>
      </c>
      <c r="C2368" t="s">
        <v>971</v>
      </c>
      <c r="D2368" t="s">
        <v>164</v>
      </c>
      <c r="E2368">
        <v>57.448700000000002</v>
      </c>
      <c r="F2368">
        <v>-121.123099999999</v>
      </c>
      <c r="G2368">
        <v>2018</v>
      </c>
      <c r="H2368">
        <v>8</v>
      </c>
      <c r="I2368">
        <v>2</v>
      </c>
      <c r="J2368" s="17">
        <v>43314</v>
      </c>
      <c r="M2368" t="s">
        <v>427</v>
      </c>
      <c r="N2368">
        <v>23042</v>
      </c>
      <c r="O2368" t="s">
        <v>167</v>
      </c>
      <c r="P2368" t="s">
        <v>164</v>
      </c>
      <c r="Q2368" t="s">
        <v>166</v>
      </c>
      <c r="R2368" t="s">
        <v>164</v>
      </c>
      <c r="S2368" t="s">
        <v>970</v>
      </c>
      <c r="T2368" t="s">
        <v>164</v>
      </c>
      <c r="U2368" t="s">
        <v>164</v>
      </c>
      <c r="V2368" s="17">
        <v>43956</v>
      </c>
      <c r="W2368" t="s">
        <v>0</v>
      </c>
      <c r="X2368">
        <v>9</v>
      </c>
      <c r="Y2368">
        <v>9</v>
      </c>
      <c r="Z2368" t="s">
        <v>393</v>
      </c>
      <c r="AA2368" t="s">
        <v>392</v>
      </c>
    </row>
    <row r="2369" spans="1:27" x14ac:dyDescent="0.2">
      <c r="A2369">
        <v>2367</v>
      </c>
      <c r="B2369" t="s">
        <v>0</v>
      </c>
      <c r="C2369" t="s">
        <v>969</v>
      </c>
      <c r="D2369" t="s">
        <v>164</v>
      </c>
      <c r="E2369">
        <v>56.445099999999897</v>
      </c>
      <c r="F2369">
        <v>-121.662899999999</v>
      </c>
      <c r="G2369">
        <v>2019</v>
      </c>
      <c r="H2369">
        <v>5</v>
      </c>
      <c r="I2369">
        <v>12</v>
      </c>
      <c r="J2369" s="17">
        <v>43597</v>
      </c>
      <c r="M2369" t="s">
        <v>427</v>
      </c>
      <c r="N2369">
        <v>300</v>
      </c>
      <c r="O2369" t="s">
        <v>185</v>
      </c>
      <c r="P2369" t="s">
        <v>164</v>
      </c>
      <c r="Q2369" t="s">
        <v>166</v>
      </c>
      <c r="R2369" t="s">
        <v>164</v>
      </c>
      <c r="S2369" t="s">
        <v>968</v>
      </c>
      <c r="T2369" t="s">
        <v>164</v>
      </c>
      <c r="U2369" t="s">
        <v>164</v>
      </c>
      <c r="V2369" s="17">
        <v>43956</v>
      </c>
      <c r="W2369" t="s">
        <v>0</v>
      </c>
      <c r="X2369">
        <v>9</v>
      </c>
      <c r="Y2369">
        <v>9</v>
      </c>
      <c r="Z2369" t="s">
        <v>393</v>
      </c>
      <c r="AA2369" t="s">
        <v>392</v>
      </c>
    </row>
    <row r="2370" spans="1:27" x14ac:dyDescent="0.2">
      <c r="A2370">
        <v>2368</v>
      </c>
      <c r="B2370" t="s">
        <v>0</v>
      </c>
      <c r="C2370" t="s">
        <v>967</v>
      </c>
      <c r="D2370" t="s">
        <v>164</v>
      </c>
      <c r="E2370">
        <v>57.1634999999999</v>
      </c>
      <c r="F2370">
        <v>-121.751499999999</v>
      </c>
      <c r="G2370">
        <v>2018</v>
      </c>
      <c r="H2370">
        <v>5</v>
      </c>
      <c r="I2370">
        <v>22</v>
      </c>
      <c r="J2370" s="17">
        <v>43242</v>
      </c>
      <c r="M2370" t="s">
        <v>427</v>
      </c>
      <c r="N2370">
        <v>21795</v>
      </c>
      <c r="O2370" t="s">
        <v>167</v>
      </c>
      <c r="P2370" t="s">
        <v>164</v>
      </c>
      <c r="Q2370" t="s">
        <v>166</v>
      </c>
      <c r="R2370" t="s">
        <v>164</v>
      </c>
      <c r="S2370" t="s">
        <v>966</v>
      </c>
      <c r="T2370" t="s">
        <v>164</v>
      </c>
      <c r="U2370" t="s">
        <v>164</v>
      </c>
      <c r="V2370" s="17">
        <v>43956</v>
      </c>
      <c r="W2370" t="s">
        <v>0</v>
      </c>
      <c r="X2370">
        <v>9</v>
      </c>
      <c r="Y2370">
        <v>9</v>
      </c>
      <c r="Z2370" t="s">
        <v>393</v>
      </c>
      <c r="AA2370" t="s">
        <v>392</v>
      </c>
    </row>
    <row r="2371" spans="1:27" x14ac:dyDescent="0.2">
      <c r="A2371">
        <v>2369</v>
      </c>
      <c r="B2371" t="s">
        <v>0</v>
      </c>
      <c r="C2371" t="s">
        <v>965</v>
      </c>
      <c r="D2371" t="s">
        <v>164</v>
      </c>
      <c r="E2371">
        <v>57.107199999999899</v>
      </c>
      <c r="F2371">
        <v>-121.619699999999</v>
      </c>
      <c r="G2371">
        <v>2018</v>
      </c>
      <c r="H2371">
        <v>5</v>
      </c>
      <c r="I2371">
        <v>22</v>
      </c>
      <c r="J2371" s="17">
        <v>43242</v>
      </c>
      <c r="M2371" t="s">
        <v>427</v>
      </c>
      <c r="N2371">
        <v>1700</v>
      </c>
      <c r="O2371" t="s">
        <v>167</v>
      </c>
      <c r="P2371" t="s">
        <v>164</v>
      </c>
      <c r="Q2371" t="s">
        <v>166</v>
      </c>
      <c r="R2371" t="s">
        <v>164</v>
      </c>
      <c r="S2371" t="s">
        <v>964</v>
      </c>
      <c r="T2371" t="s">
        <v>164</v>
      </c>
      <c r="U2371" t="s">
        <v>164</v>
      </c>
      <c r="V2371" s="17">
        <v>43956</v>
      </c>
      <c r="W2371" t="s">
        <v>0</v>
      </c>
      <c r="X2371">
        <v>9</v>
      </c>
      <c r="Y2371">
        <v>9</v>
      </c>
      <c r="Z2371" t="s">
        <v>393</v>
      </c>
      <c r="AA2371" t="s">
        <v>392</v>
      </c>
    </row>
    <row r="2372" spans="1:27" x14ac:dyDescent="0.2">
      <c r="A2372">
        <v>2370</v>
      </c>
      <c r="B2372" t="s">
        <v>0</v>
      </c>
      <c r="C2372" t="s">
        <v>963</v>
      </c>
      <c r="D2372" t="s">
        <v>164</v>
      </c>
      <c r="E2372">
        <v>56.366599999999899</v>
      </c>
      <c r="F2372">
        <v>-123.866699999999</v>
      </c>
      <c r="G2372">
        <v>2015</v>
      </c>
      <c r="H2372">
        <v>7</v>
      </c>
      <c r="I2372">
        <v>6</v>
      </c>
      <c r="J2372" s="17">
        <v>42191</v>
      </c>
      <c r="M2372" t="s">
        <v>427</v>
      </c>
      <c r="N2372">
        <v>5340</v>
      </c>
      <c r="O2372" t="s">
        <v>167</v>
      </c>
      <c r="P2372" t="s">
        <v>164</v>
      </c>
      <c r="Q2372" t="s">
        <v>166</v>
      </c>
      <c r="R2372" t="s">
        <v>164</v>
      </c>
      <c r="S2372" t="s">
        <v>962</v>
      </c>
      <c r="T2372" t="s">
        <v>164</v>
      </c>
      <c r="U2372" t="s">
        <v>164</v>
      </c>
      <c r="V2372" s="17">
        <v>43956</v>
      </c>
      <c r="W2372" t="s">
        <v>0</v>
      </c>
      <c r="X2372">
        <v>14</v>
      </c>
      <c r="Y2372">
        <v>14</v>
      </c>
      <c r="Z2372" t="s">
        <v>163</v>
      </c>
      <c r="AA2372" t="s">
        <v>162</v>
      </c>
    </row>
    <row r="2373" spans="1:27" x14ac:dyDescent="0.2">
      <c r="A2373">
        <v>2371</v>
      </c>
      <c r="B2373" t="s">
        <v>0</v>
      </c>
      <c r="C2373" t="s">
        <v>961</v>
      </c>
      <c r="D2373" t="s">
        <v>164</v>
      </c>
      <c r="E2373">
        <v>55.979399999999899</v>
      </c>
      <c r="F2373">
        <v>-121.351299999999</v>
      </c>
      <c r="G2373">
        <v>2016</v>
      </c>
      <c r="H2373">
        <v>4</v>
      </c>
      <c r="I2373">
        <v>18</v>
      </c>
      <c r="J2373" s="17">
        <v>42478</v>
      </c>
      <c r="M2373" t="s">
        <v>427</v>
      </c>
      <c r="N2373">
        <v>447</v>
      </c>
      <c r="O2373" t="s">
        <v>185</v>
      </c>
      <c r="P2373" t="s">
        <v>164</v>
      </c>
      <c r="Q2373" t="s">
        <v>166</v>
      </c>
      <c r="R2373" t="s">
        <v>164</v>
      </c>
      <c r="S2373" t="s">
        <v>960</v>
      </c>
      <c r="T2373" t="s">
        <v>164</v>
      </c>
      <c r="U2373" t="s">
        <v>164</v>
      </c>
      <c r="V2373" s="17">
        <v>43956</v>
      </c>
      <c r="W2373" t="s">
        <v>0</v>
      </c>
      <c r="X2373">
        <v>9</v>
      </c>
      <c r="Y2373">
        <v>9</v>
      </c>
      <c r="Z2373" t="s">
        <v>393</v>
      </c>
      <c r="AA2373" t="s">
        <v>392</v>
      </c>
    </row>
    <row r="2374" spans="1:27" x14ac:dyDescent="0.2">
      <c r="A2374">
        <v>2372</v>
      </c>
      <c r="B2374" t="s">
        <v>0</v>
      </c>
      <c r="C2374" t="s">
        <v>959</v>
      </c>
      <c r="D2374" t="s">
        <v>164</v>
      </c>
      <c r="E2374">
        <v>56.099400000000003</v>
      </c>
      <c r="F2374">
        <v>-120.69070000000001</v>
      </c>
      <c r="G2374">
        <v>2016</v>
      </c>
      <c r="H2374">
        <v>4</v>
      </c>
      <c r="I2374">
        <v>18</v>
      </c>
      <c r="J2374" s="17">
        <v>42478</v>
      </c>
      <c r="M2374" t="s">
        <v>427</v>
      </c>
      <c r="N2374">
        <v>897</v>
      </c>
      <c r="O2374" t="s">
        <v>185</v>
      </c>
      <c r="P2374" t="s">
        <v>164</v>
      </c>
      <c r="Q2374" t="s">
        <v>166</v>
      </c>
      <c r="R2374" t="s">
        <v>164</v>
      </c>
      <c r="S2374" t="s">
        <v>958</v>
      </c>
      <c r="T2374" t="s">
        <v>164</v>
      </c>
      <c r="U2374" t="s">
        <v>164</v>
      </c>
      <c r="V2374" s="17">
        <v>43956</v>
      </c>
      <c r="W2374" t="s">
        <v>0</v>
      </c>
      <c r="X2374">
        <v>9</v>
      </c>
      <c r="Y2374">
        <v>9</v>
      </c>
      <c r="Z2374" t="s">
        <v>393</v>
      </c>
      <c r="AA2374" t="s">
        <v>392</v>
      </c>
    </row>
    <row r="2375" spans="1:27" x14ac:dyDescent="0.2">
      <c r="A2375">
        <v>2373</v>
      </c>
      <c r="B2375" t="s">
        <v>0</v>
      </c>
      <c r="C2375" t="s">
        <v>957</v>
      </c>
      <c r="D2375" t="s">
        <v>164</v>
      </c>
      <c r="E2375">
        <v>56.103099999999898</v>
      </c>
      <c r="F2375">
        <v>-121.99930000000001</v>
      </c>
      <c r="G2375">
        <v>2016</v>
      </c>
      <c r="H2375">
        <v>4</v>
      </c>
      <c r="I2375">
        <v>19</v>
      </c>
      <c r="J2375" s="17">
        <v>42479</v>
      </c>
      <c r="M2375" t="s">
        <v>427</v>
      </c>
      <c r="N2375">
        <v>510</v>
      </c>
      <c r="O2375" t="s">
        <v>185</v>
      </c>
      <c r="P2375" t="s">
        <v>164</v>
      </c>
      <c r="Q2375" t="s">
        <v>166</v>
      </c>
      <c r="R2375" t="s">
        <v>164</v>
      </c>
      <c r="S2375" t="s">
        <v>956</v>
      </c>
      <c r="T2375" t="s">
        <v>164</v>
      </c>
      <c r="U2375" t="s">
        <v>164</v>
      </c>
      <c r="V2375" s="17">
        <v>43956</v>
      </c>
      <c r="W2375" t="s">
        <v>0</v>
      </c>
      <c r="X2375">
        <v>9</v>
      </c>
      <c r="Y2375">
        <v>9</v>
      </c>
      <c r="Z2375" t="s">
        <v>393</v>
      </c>
      <c r="AA2375" t="s">
        <v>392</v>
      </c>
    </row>
    <row r="2376" spans="1:27" x14ac:dyDescent="0.2">
      <c r="A2376">
        <v>2374</v>
      </c>
      <c r="B2376" t="s">
        <v>0</v>
      </c>
      <c r="C2376" t="s">
        <v>955</v>
      </c>
      <c r="D2376" t="s">
        <v>164</v>
      </c>
      <c r="E2376">
        <v>56.050199999999897</v>
      </c>
      <c r="F2376">
        <v>-121.961299999999</v>
      </c>
      <c r="G2376">
        <v>2016</v>
      </c>
      <c r="H2376">
        <v>4</v>
      </c>
      <c r="I2376">
        <v>18</v>
      </c>
      <c r="J2376" s="17">
        <v>42478</v>
      </c>
      <c r="M2376" t="s">
        <v>427</v>
      </c>
      <c r="N2376">
        <v>272.10000000000002</v>
      </c>
      <c r="O2376" t="s">
        <v>185</v>
      </c>
      <c r="P2376" t="s">
        <v>164</v>
      </c>
      <c r="Q2376" t="s">
        <v>166</v>
      </c>
      <c r="R2376" t="s">
        <v>164</v>
      </c>
      <c r="S2376" t="s">
        <v>954</v>
      </c>
      <c r="T2376" t="s">
        <v>164</v>
      </c>
      <c r="U2376" t="s">
        <v>164</v>
      </c>
      <c r="V2376" s="17">
        <v>43956</v>
      </c>
      <c r="W2376" t="s">
        <v>0</v>
      </c>
      <c r="X2376">
        <v>9</v>
      </c>
      <c r="Y2376">
        <v>9</v>
      </c>
      <c r="Z2376" t="s">
        <v>393</v>
      </c>
      <c r="AA2376" t="s">
        <v>392</v>
      </c>
    </row>
    <row r="2377" spans="1:27" x14ac:dyDescent="0.2">
      <c r="A2377">
        <v>2375</v>
      </c>
      <c r="B2377" t="s">
        <v>0</v>
      </c>
      <c r="C2377" t="s">
        <v>953</v>
      </c>
      <c r="D2377" t="s">
        <v>164</v>
      </c>
      <c r="E2377">
        <v>55.726399999999899</v>
      </c>
      <c r="F2377">
        <v>-121.2176</v>
      </c>
      <c r="G2377">
        <v>2016</v>
      </c>
      <c r="H2377">
        <v>4</v>
      </c>
      <c r="I2377">
        <v>18</v>
      </c>
      <c r="J2377" s="17">
        <v>42478</v>
      </c>
      <c r="M2377" t="s">
        <v>427</v>
      </c>
      <c r="N2377">
        <v>641</v>
      </c>
      <c r="O2377" t="s">
        <v>185</v>
      </c>
      <c r="P2377" t="s">
        <v>164</v>
      </c>
      <c r="Q2377" t="s">
        <v>166</v>
      </c>
      <c r="R2377" t="s">
        <v>164</v>
      </c>
      <c r="S2377" t="s">
        <v>952</v>
      </c>
      <c r="T2377" t="s">
        <v>164</v>
      </c>
      <c r="U2377" t="s">
        <v>164</v>
      </c>
      <c r="V2377" s="17">
        <v>43956</v>
      </c>
      <c r="W2377" t="s">
        <v>0</v>
      </c>
      <c r="X2377">
        <v>9</v>
      </c>
      <c r="Y2377">
        <v>9</v>
      </c>
      <c r="Z2377" t="s">
        <v>393</v>
      </c>
      <c r="AA2377" t="s">
        <v>392</v>
      </c>
    </row>
    <row r="2378" spans="1:27" x14ac:dyDescent="0.2">
      <c r="A2378">
        <v>2376</v>
      </c>
      <c r="B2378" t="s">
        <v>0</v>
      </c>
      <c r="C2378" t="s">
        <v>951</v>
      </c>
      <c r="D2378" t="s">
        <v>164</v>
      </c>
      <c r="E2378">
        <v>55.5625</v>
      </c>
      <c r="F2378">
        <v>-127.806</v>
      </c>
      <c r="G2378">
        <v>2018</v>
      </c>
      <c r="H2378">
        <v>8</v>
      </c>
      <c r="I2378">
        <v>1</v>
      </c>
      <c r="J2378" s="17">
        <v>43313</v>
      </c>
      <c r="M2378" t="s">
        <v>427</v>
      </c>
      <c r="N2378">
        <v>562</v>
      </c>
      <c r="O2378" t="s">
        <v>167</v>
      </c>
      <c r="P2378" t="s">
        <v>164</v>
      </c>
      <c r="Q2378" t="s">
        <v>166</v>
      </c>
      <c r="R2378" t="s">
        <v>164</v>
      </c>
      <c r="S2378" t="s">
        <v>950</v>
      </c>
      <c r="T2378" t="s">
        <v>164</v>
      </c>
      <c r="U2378" t="s">
        <v>164</v>
      </c>
      <c r="V2378" s="17">
        <v>43956</v>
      </c>
      <c r="W2378" t="s">
        <v>0</v>
      </c>
      <c r="X2378">
        <v>13</v>
      </c>
      <c r="Y2378">
        <v>13</v>
      </c>
      <c r="Z2378" t="s">
        <v>208</v>
      </c>
      <c r="AA2378" t="s">
        <v>207</v>
      </c>
    </row>
    <row r="2379" spans="1:27" x14ac:dyDescent="0.2">
      <c r="A2379">
        <v>2377</v>
      </c>
      <c r="B2379" t="s">
        <v>0</v>
      </c>
      <c r="C2379" t="s">
        <v>949</v>
      </c>
      <c r="D2379" t="s">
        <v>164</v>
      </c>
      <c r="E2379">
        <v>54.755699999999898</v>
      </c>
      <c r="F2379">
        <v>-121.326899999999</v>
      </c>
      <c r="G2379">
        <v>2017</v>
      </c>
      <c r="H2379">
        <v>8</v>
      </c>
      <c r="I2379">
        <v>8</v>
      </c>
      <c r="J2379" s="17">
        <v>42955</v>
      </c>
      <c r="M2379" t="s">
        <v>427</v>
      </c>
      <c r="N2379">
        <v>229</v>
      </c>
      <c r="O2379" t="s">
        <v>167</v>
      </c>
      <c r="P2379" t="s">
        <v>164</v>
      </c>
      <c r="Q2379" t="s">
        <v>166</v>
      </c>
      <c r="R2379" t="s">
        <v>164</v>
      </c>
      <c r="S2379" t="s">
        <v>948</v>
      </c>
      <c r="T2379" t="s">
        <v>164</v>
      </c>
      <c r="U2379" t="s">
        <v>164</v>
      </c>
      <c r="V2379" s="17">
        <v>43956</v>
      </c>
      <c r="W2379" t="s">
        <v>0</v>
      </c>
      <c r="X2379">
        <v>14</v>
      </c>
      <c r="Y2379">
        <v>14</v>
      </c>
      <c r="Z2379" t="s">
        <v>163</v>
      </c>
      <c r="AA2379" t="s">
        <v>162</v>
      </c>
    </row>
    <row r="2380" spans="1:27" x14ac:dyDescent="0.2">
      <c r="A2380">
        <v>2378</v>
      </c>
      <c r="B2380" t="s">
        <v>0</v>
      </c>
      <c r="C2380" t="s">
        <v>947</v>
      </c>
      <c r="D2380" t="s">
        <v>164</v>
      </c>
      <c r="E2380">
        <v>54.091299999999897</v>
      </c>
      <c r="F2380">
        <v>-120.32340000000001</v>
      </c>
      <c r="G2380">
        <v>2015</v>
      </c>
      <c r="H2380">
        <v>7</v>
      </c>
      <c r="I2380">
        <v>7</v>
      </c>
      <c r="J2380" s="17">
        <v>42192</v>
      </c>
      <c r="M2380" t="s">
        <v>427</v>
      </c>
      <c r="N2380">
        <v>440</v>
      </c>
      <c r="O2380" t="s">
        <v>167</v>
      </c>
      <c r="P2380" t="s">
        <v>164</v>
      </c>
      <c r="Q2380" t="s">
        <v>166</v>
      </c>
      <c r="R2380" t="s">
        <v>164</v>
      </c>
      <c r="S2380" t="s">
        <v>946</v>
      </c>
      <c r="T2380" t="s">
        <v>164</v>
      </c>
      <c r="U2380" t="s">
        <v>164</v>
      </c>
      <c r="V2380" s="17">
        <v>43956</v>
      </c>
      <c r="W2380" t="s">
        <v>0</v>
      </c>
      <c r="X2380">
        <v>14</v>
      </c>
      <c r="Y2380">
        <v>14</v>
      </c>
      <c r="Z2380" t="s">
        <v>163</v>
      </c>
      <c r="AA2380" t="s">
        <v>162</v>
      </c>
    </row>
    <row r="2381" spans="1:27" x14ac:dyDescent="0.2">
      <c r="A2381">
        <v>2379</v>
      </c>
      <c r="B2381" t="s">
        <v>0</v>
      </c>
      <c r="C2381" t="s">
        <v>945</v>
      </c>
      <c r="D2381" t="s">
        <v>164</v>
      </c>
      <c r="E2381">
        <v>55.668999999999897</v>
      </c>
      <c r="F2381">
        <v>-120.7123</v>
      </c>
      <c r="G2381">
        <v>2016</v>
      </c>
      <c r="H2381">
        <v>4</v>
      </c>
      <c r="I2381">
        <v>18</v>
      </c>
      <c r="J2381" s="17">
        <v>42478</v>
      </c>
      <c r="M2381" t="s">
        <v>427</v>
      </c>
      <c r="N2381">
        <v>475</v>
      </c>
      <c r="O2381" t="s">
        <v>185</v>
      </c>
      <c r="P2381" t="s">
        <v>164</v>
      </c>
      <c r="Q2381" t="s">
        <v>166</v>
      </c>
      <c r="R2381" t="s">
        <v>164</v>
      </c>
      <c r="S2381" t="s">
        <v>944</v>
      </c>
      <c r="T2381" t="s">
        <v>164</v>
      </c>
      <c r="U2381" t="s">
        <v>164</v>
      </c>
      <c r="V2381" s="17">
        <v>43956</v>
      </c>
      <c r="W2381" t="s">
        <v>0</v>
      </c>
      <c r="X2381">
        <v>9</v>
      </c>
      <c r="Y2381">
        <v>9</v>
      </c>
      <c r="Z2381" t="s">
        <v>393</v>
      </c>
      <c r="AA2381" t="s">
        <v>392</v>
      </c>
    </row>
    <row r="2382" spans="1:27" x14ac:dyDescent="0.2">
      <c r="A2382">
        <v>2380</v>
      </c>
      <c r="B2382" t="s">
        <v>0</v>
      </c>
      <c r="C2382" t="s">
        <v>943</v>
      </c>
      <c r="D2382" t="s">
        <v>164</v>
      </c>
      <c r="E2382">
        <v>55.613100000000003</v>
      </c>
      <c r="F2382">
        <v>-121.4046</v>
      </c>
      <c r="G2382">
        <v>2016</v>
      </c>
      <c r="H2382">
        <v>4</v>
      </c>
      <c r="I2382">
        <v>18</v>
      </c>
      <c r="J2382" s="17">
        <v>42478</v>
      </c>
      <c r="M2382" t="s">
        <v>427</v>
      </c>
      <c r="N2382">
        <v>539</v>
      </c>
      <c r="O2382" t="s">
        <v>185</v>
      </c>
      <c r="P2382" t="s">
        <v>164</v>
      </c>
      <c r="Q2382" t="s">
        <v>166</v>
      </c>
      <c r="R2382" t="s">
        <v>164</v>
      </c>
      <c r="S2382" t="s">
        <v>942</v>
      </c>
      <c r="T2382" t="s">
        <v>164</v>
      </c>
      <c r="U2382" t="s">
        <v>164</v>
      </c>
      <c r="V2382" s="17">
        <v>43956</v>
      </c>
      <c r="W2382" t="s">
        <v>0</v>
      </c>
      <c r="X2382">
        <v>9</v>
      </c>
      <c r="Y2382">
        <v>9</v>
      </c>
      <c r="Z2382" t="s">
        <v>393</v>
      </c>
      <c r="AA2382" t="s">
        <v>392</v>
      </c>
    </row>
    <row r="2383" spans="1:27" x14ac:dyDescent="0.2">
      <c r="A2383">
        <v>2381</v>
      </c>
      <c r="B2383" t="s">
        <v>0</v>
      </c>
      <c r="C2383" t="s">
        <v>941</v>
      </c>
      <c r="D2383" t="s">
        <v>164</v>
      </c>
      <c r="E2383">
        <v>54.164099999999898</v>
      </c>
      <c r="F2383">
        <v>-124.5565</v>
      </c>
      <c r="G2383">
        <v>2017</v>
      </c>
      <c r="H2383">
        <v>7</v>
      </c>
      <c r="I2383">
        <v>7</v>
      </c>
      <c r="J2383" s="17">
        <v>42923</v>
      </c>
      <c r="M2383" t="s">
        <v>427</v>
      </c>
      <c r="N2383">
        <v>1590</v>
      </c>
      <c r="O2383" t="s">
        <v>167</v>
      </c>
      <c r="P2383" t="s">
        <v>164</v>
      </c>
      <c r="Q2383" t="s">
        <v>166</v>
      </c>
      <c r="R2383" t="s">
        <v>164</v>
      </c>
      <c r="S2383" t="s">
        <v>940</v>
      </c>
      <c r="T2383" t="s">
        <v>164</v>
      </c>
      <c r="U2383" t="s">
        <v>164</v>
      </c>
      <c r="V2383" s="17">
        <v>43956</v>
      </c>
      <c r="W2383" t="s">
        <v>0</v>
      </c>
      <c r="X2383">
        <v>14</v>
      </c>
      <c r="Y2383">
        <v>14</v>
      </c>
      <c r="Z2383" t="s">
        <v>163</v>
      </c>
      <c r="AA2383" t="s">
        <v>162</v>
      </c>
    </row>
    <row r="2384" spans="1:27" x14ac:dyDescent="0.2">
      <c r="A2384">
        <v>2382</v>
      </c>
      <c r="B2384" t="s">
        <v>0</v>
      </c>
      <c r="C2384" t="s">
        <v>939</v>
      </c>
      <c r="D2384" t="s">
        <v>164</v>
      </c>
      <c r="E2384">
        <v>55.203800000000001</v>
      </c>
      <c r="F2384">
        <v>-128.12270000000001</v>
      </c>
      <c r="G2384">
        <v>2018</v>
      </c>
      <c r="H2384">
        <v>8</v>
      </c>
      <c r="I2384">
        <v>9</v>
      </c>
      <c r="J2384" s="17">
        <v>43321</v>
      </c>
      <c r="M2384" t="s">
        <v>427</v>
      </c>
      <c r="N2384">
        <v>357</v>
      </c>
      <c r="O2384" t="s">
        <v>167</v>
      </c>
      <c r="P2384" t="s">
        <v>164</v>
      </c>
      <c r="Q2384" t="s">
        <v>166</v>
      </c>
      <c r="R2384" t="s">
        <v>164</v>
      </c>
      <c r="S2384" t="s">
        <v>938</v>
      </c>
      <c r="T2384" t="s">
        <v>164</v>
      </c>
      <c r="U2384" t="s">
        <v>164</v>
      </c>
      <c r="V2384" s="17">
        <v>43956</v>
      </c>
      <c r="W2384" t="s">
        <v>0</v>
      </c>
      <c r="X2384">
        <v>13</v>
      </c>
      <c r="Y2384">
        <v>13</v>
      </c>
      <c r="Z2384" t="s">
        <v>208</v>
      </c>
      <c r="AA2384" t="s">
        <v>207</v>
      </c>
    </row>
    <row r="2385" spans="1:27" x14ac:dyDescent="0.2">
      <c r="A2385">
        <v>2383</v>
      </c>
      <c r="B2385" t="s">
        <v>0</v>
      </c>
      <c r="C2385" t="s">
        <v>937</v>
      </c>
      <c r="D2385" t="s">
        <v>164</v>
      </c>
      <c r="E2385">
        <v>54.675600000000003</v>
      </c>
      <c r="F2385">
        <v>-127.9303</v>
      </c>
      <c r="G2385">
        <v>2018</v>
      </c>
      <c r="H2385">
        <v>7</v>
      </c>
      <c r="I2385">
        <v>26</v>
      </c>
      <c r="J2385" s="17">
        <v>43307</v>
      </c>
      <c r="M2385" t="s">
        <v>427</v>
      </c>
      <c r="N2385">
        <v>868.7</v>
      </c>
      <c r="O2385" t="s">
        <v>167</v>
      </c>
      <c r="P2385" t="s">
        <v>164</v>
      </c>
      <c r="Q2385" t="s">
        <v>166</v>
      </c>
      <c r="R2385" t="s">
        <v>164</v>
      </c>
      <c r="S2385" t="s">
        <v>936</v>
      </c>
      <c r="T2385" t="s">
        <v>164</v>
      </c>
      <c r="U2385" t="s">
        <v>164</v>
      </c>
      <c r="V2385" s="17">
        <v>43956</v>
      </c>
      <c r="W2385" t="s">
        <v>0</v>
      </c>
      <c r="X2385">
        <v>13</v>
      </c>
      <c r="Y2385">
        <v>13</v>
      </c>
      <c r="Z2385" t="s">
        <v>208</v>
      </c>
      <c r="AA2385" t="s">
        <v>207</v>
      </c>
    </row>
    <row r="2386" spans="1:27" x14ac:dyDescent="0.2">
      <c r="A2386">
        <v>2384</v>
      </c>
      <c r="B2386" t="s">
        <v>0</v>
      </c>
      <c r="C2386" t="s">
        <v>935</v>
      </c>
      <c r="D2386" t="s">
        <v>164</v>
      </c>
      <c r="E2386">
        <v>53.6908999999999</v>
      </c>
      <c r="F2386">
        <v>-123.43340000000001</v>
      </c>
      <c r="G2386">
        <v>2015</v>
      </c>
      <c r="H2386">
        <v>5</v>
      </c>
      <c r="I2386">
        <v>8</v>
      </c>
      <c r="J2386" s="17">
        <v>42132</v>
      </c>
      <c r="M2386" t="s">
        <v>427</v>
      </c>
      <c r="N2386">
        <v>25000</v>
      </c>
      <c r="O2386" t="s">
        <v>185</v>
      </c>
      <c r="P2386" t="s">
        <v>164</v>
      </c>
      <c r="Q2386" t="s">
        <v>166</v>
      </c>
      <c r="R2386" t="s">
        <v>164</v>
      </c>
      <c r="S2386" t="s">
        <v>934</v>
      </c>
      <c r="T2386" t="s">
        <v>164</v>
      </c>
      <c r="U2386" t="s">
        <v>164</v>
      </c>
      <c r="V2386" s="17">
        <v>43956</v>
      </c>
      <c r="W2386" t="s">
        <v>0</v>
      </c>
      <c r="X2386">
        <v>14</v>
      </c>
      <c r="Y2386">
        <v>14</v>
      </c>
      <c r="Z2386" t="s">
        <v>163</v>
      </c>
      <c r="AA2386" t="s">
        <v>162</v>
      </c>
    </row>
    <row r="2387" spans="1:27" x14ac:dyDescent="0.2">
      <c r="A2387">
        <v>2385</v>
      </c>
      <c r="B2387" t="s">
        <v>0</v>
      </c>
      <c r="C2387" t="s">
        <v>933</v>
      </c>
      <c r="D2387" t="s">
        <v>164</v>
      </c>
      <c r="E2387">
        <v>53.038899999999899</v>
      </c>
      <c r="F2387">
        <v>-127.4585</v>
      </c>
      <c r="G2387">
        <v>2015</v>
      </c>
      <c r="H2387">
        <v>6</v>
      </c>
      <c r="I2387">
        <v>27</v>
      </c>
      <c r="J2387" s="17">
        <v>42182</v>
      </c>
      <c r="M2387" t="s">
        <v>427</v>
      </c>
      <c r="N2387">
        <v>1159.3</v>
      </c>
      <c r="O2387" t="s">
        <v>167</v>
      </c>
      <c r="P2387" t="s">
        <v>164</v>
      </c>
      <c r="Q2387" t="s">
        <v>166</v>
      </c>
      <c r="R2387" t="s">
        <v>164</v>
      </c>
      <c r="S2387" t="s">
        <v>932</v>
      </c>
      <c r="T2387" t="s">
        <v>164</v>
      </c>
      <c r="U2387" t="s">
        <v>164</v>
      </c>
      <c r="V2387" s="17">
        <v>43956</v>
      </c>
      <c r="W2387" t="s">
        <v>0</v>
      </c>
      <c r="X2387">
        <v>13</v>
      </c>
      <c r="Y2387">
        <v>13</v>
      </c>
      <c r="Z2387" t="s">
        <v>208</v>
      </c>
      <c r="AA2387" t="s">
        <v>207</v>
      </c>
    </row>
    <row r="2388" spans="1:27" x14ac:dyDescent="0.2">
      <c r="A2388">
        <v>2386</v>
      </c>
      <c r="B2388" t="s">
        <v>0</v>
      </c>
      <c r="C2388" t="s">
        <v>931</v>
      </c>
      <c r="D2388" t="s">
        <v>164</v>
      </c>
      <c r="E2388">
        <v>53.500100000000003</v>
      </c>
      <c r="F2388">
        <v>-125.1123</v>
      </c>
      <c r="G2388">
        <v>2017</v>
      </c>
      <c r="H2388">
        <v>7</v>
      </c>
      <c r="I2388">
        <v>7</v>
      </c>
      <c r="J2388" s="17">
        <v>42923</v>
      </c>
      <c r="M2388" t="s">
        <v>427</v>
      </c>
      <c r="N2388">
        <v>8382</v>
      </c>
      <c r="O2388" t="s">
        <v>167</v>
      </c>
      <c r="P2388" t="s">
        <v>164</v>
      </c>
      <c r="Q2388" t="s">
        <v>166</v>
      </c>
      <c r="R2388" t="s">
        <v>164</v>
      </c>
      <c r="S2388" t="s">
        <v>930</v>
      </c>
      <c r="T2388" t="s">
        <v>164</v>
      </c>
      <c r="U2388" t="s">
        <v>164</v>
      </c>
      <c r="V2388" s="17">
        <v>43956</v>
      </c>
      <c r="W2388" t="s">
        <v>0</v>
      </c>
      <c r="X2388">
        <v>14</v>
      </c>
      <c r="Y2388">
        <v>14</v>
      </c>
      <c r="Z2388" t="s">
        <v>163</v>
      </c>
      <c r="AA2388" t="s">
        <v>162</v>
      </c>
    </row>
    <row r="2389" spans="1:27" x14ac:dyDescent="0.2">
      <c r="A2389">
        <v>2387</v>
      </c>
      <c r="B2389" t="s">
        <v>0</v>
      </c>
      <c r="C2389" t="s">
        <v>929</v>
      </c>
      <c r="D2389" t="s">
        <v>164</v>
      </c>
      <c r="E2389">
        <v>54.043199999999899</v>
      </c>
      <c r="F2389">
        <v>-124.79430000000001</v>
      </c>
      <c r="G2389">
        <v>2019</v>
      </c>
      <c r="H2389">
        <v>5</v>
      </c>
      <c r="I2389">
        <v>11</v>
      </c>
      <c r="J2389" s="17">
        <v>43596</v>
      </c>
      <c r="M2389" t="s">
        <v>427</v>
      </c>
      <c r="N2389">
        <v>236</v>
      </c>
      <c r="O2389" t="s">
        <v>185</v>
      </c>
      <c r="P2389" t="s">
        <v>164</v>
      </c>
      <c r="Q2389" t="s">
        <v>166</v>
      </c>
      <c r="R2389" t="s">
        <v>164</v>
      </c>
      <c r="S2389" t="s">
        <v>928</v>
      </c>
      <c r="T2389" t="s">
        <v>164</v>
      </c>
      <c r="U2389" t="s">
        <v>164</v>
      </c>
      <c r="V2389" s="17">
        <v>43956</v>
      </c>
      <c r="W2389" t="s">
        <v>0</v>
      </c>
      <c r="X2389">
        <v>14</v>
      </c>
      <c r="Y2389">
        <v>14</v>
      </c>
      <c r="Z2389" t="s">
        <v>163</v>
      </c>
      <c r="AA2389" t="s">
        <v>162</v>
      </c>
    </row>
    <row r="2390" spans="1:27" x14ac:dyDescent="0.2">
      <c r="A2390">
        <v>2388</v>
      </c>
      <c r="B2390" t="s">
        <v>0</v>
      </c>
      <c r="C2390" t="s">
        <v>927</v>
      </c>
      <c r="D2390" t="s">
        <v>164</v>
      </c>
      <c r="E2390">
        <v>53.582099999999897</v>
      </c>
      <c r="F2390">
        <v>-126.723299999999</v>
      </c>
      <c r="G2390">
        <v>2015</v>
      </c>
      <c r="H2390">
        <v>6</v>
      </c>
      <c r="I2390">
        <v>14</v>
      </c>
      <c r="J2390" s="17">
        <v>42169</v>
      </c>
      <c r="M2390" t="s">
        <v>427</v>
      </c>
      <c r="N2390">
        <v>437</v>
      </c>
      <c r="O2390" t="s">
        <v>167</v>
      </c>
      <c r="P2390" t="s">
        <v>164</v>
      </c>
      <c r="Q2390" t="s">
        <v>166</v>
      </c>
      <c r="R2390" t="s">
        <v>164</v>
      </c>
      <c r="S2390" t="s">
        <v>926</v>
      </c>
      <c r="T2390" t="s">
        <v>164</v>
      </c>
      <c r="U2390" t="s">
        <v>164</v>
      </c>
      <c r="V2390" s="17">
        <v>43956</v>
      </c>
      <c r="W2390" t="s">
        <v>0</v>
      </c>
      <c r="X2390">
        <v>14</v>
      </c>
      <c r="Y2390">
        <v>14</v>
      </c>
      <c r="Z2390" t="s">
        <v>163</v>
      </c>
      <c r="AA2390" t="s">
        <v>162</v>
      </c>
    </row>
    <row r="2391" spans="1:27" x14ac:dyDescent="0.2">
      <c r="A2391">
        <v>2389</v>
      </c>
      <c r="B2391" t="s">
        <v>0</v>
      </c>
      <c r="C2391" t="s">
        <v>925</v>
      </c>
      <c r="D2391" t="s">
        <v>164</v>
      </c>
      <c r="E2391">
        <v>52.976199999999899</v>
      </c>
      <c r="F2391">
        <v>-119.340599999999</v>
      </c>
      <c r="G2391">
        <v>2017</v>
      </c>
      <c r="H2391">
        <v>5</v>
      </c>
      <c r="I2391">
        <v>23</v>
      </c>
      <c r="J2391" s="17">
        <v>42878</v>
      </c>
      <c r="M2391" t="s">
        <v>427</v>
      </c>
      <c r="N2391">
        <v>574</v>
      </c>
      <c r="O2391" t="s">
        <v>185</v>
      </c>
      <c r="P2391" t="s">
        <v>164</v>
      </c>
      <c r="Q2391" t="s">
        <v>166</v>
      </c>
      <c r="R2391" t="s">
        <v>164</v>
      </c>
      <c r="S2391" t="s">
        <v>924</v>
      </c>
      <c r="T2391" t="s">
        <v>164</v>
      </c>
      <c r="U2391" t="s">
        <v>164</v>
      </c>
      <c r="V2391" s="17">
        <v>43956</v>
      </c>
      <c r="W2391" t="s">
        <v>0</v>
      </c>
      <c r="X2391">
        <v>14</v>
      </c>
      <c r="Y2391">
        <v>14</v>
      </c>
      <c r="Z2391" t="s">
        <v>163</v>
      </c>
      <c r="AA2391" t="s">
        <v>162</v>
      </c>
    </row>
    <row r="2392" spans="1:27" x14ac:dyDescent="0.2">
      <c r="A2392">
        <v>2390</v>
      </c>
      <c r="B2392" t="s">
        <v>0</v>
      </c>
      <c r="C2392" t="s">
        <v>923</v>
      </c>
      <c r="D2392" t="s">
        <v>164</v>
      </c>
      <c r="E2392">
        <v>51.080599999999897</v>
      </c>
      <c r="F2392">
        <v>-117.57680000000001</v>
      </c>
      <c r="G2392">
        <v>2017</v>
      </c>
      <c r="H2392">
        <v>6</v>
      </c>
      <c r="I2392">
        <v>4</v>
      </c>
      <c r="J2392" s="17">
        <v>42890</v>
      </c>
      <c r="M2392" t="s">
        <v>427</v>
      </c>
      <c r="N2392">
        <v>1343.7</v>
      </c>
      <c r="O2392" t="s">
        <v>167</v>
      </c>
      <c r="P2392" t="s">
        <v>164</v>
      </c>
      <c r="Q2392" t="s">
        <v>166</v>
      </c>
      <c r="R2392" t="s">
        <v>164</v>
      </c>
      <c r="S2392" t="s">
        <v>922</v>
      </c>
      <c r="T2392" t="s">
        <v>164</v>
      </c>
      <c r="U2392" t="s">
        <v>164</v>
      </c>
      <c r="V2392" s="17">
        <v>43956</v>
      </c>
      <c r="W2392" t="s">
        <v>0</v>
      </c>
      <c r="X2392">
        <v>14</v>
      </c>
      <c r="Y2392">
        <v>14</v>
      </c>
      <c r="Z2392" t="s">
        <v>163</v>
      </c>
      <c r="AA2392" t="s">
        <v>162</v>
      </c>
    </row>
    <row r="2393" spans="1:27" x14ac:dyDescent="0.2">
      <c r="A2393">
        <v>2391</v>
      </c>
      <c r="B2393" t="s">
        <v>0</v>
      </c>
      <c r="C2393" t="s">
        <v>921</v>
      </c>
      <c r="D2393" t="s">
        <v>164</v>
      </c>
      <c r="E2393">
        <v>50.995100000000001</v>
      </c>
      <c r="F2393">
        <v>-117.54470000000001</v>
      </c>
      <c r="G2393">
        <v>2017</v>
      </c>
      <c r="H2393">
        <v>7</v>
      </c>
      <c r="I2393">
        <v>20</v>
      </c>
      <c r="J2393" s="17">
        <v>42936</v>
      </c>
      <c r="M2393" t="s">
        <v>427</v>
      </c>
      <c r="N2393">
        <v>310.3</v>
      </c>
      <c r="O2393" t="s">
        <v>167</v>
      </c>
      <c r="P2393" t="s">
        <v>164</v>
      </c>
      <c r="Q2393" t="s">
        <v>166</v>
      </c>
      <c r="R2393" t="s">
        <v>164</v>
      </c>
      <c r="S2393" t="s">
        <v>920</v>
      </c>
      <c r="T2393" t="s">
        <v>164</v>
      </c>
      <c r="U2393" t="s">
        <v>164</v>
      </c>
      <c r="V2393" s="17">
        <v>43956</v>
      </c>
      <c r="W2393" t="s">
        <v>0</v>
      </c>
      <c r="X2393">
        <v>14</v>
      </c>
      <c r="Y2393">
        <v>14</v>
      </c>
      <c r="Z2393" t="s">
        <v>163</v>
      </c>
      <c r="AA2393" t="s">
        <v>162</v>
      </c>
    </row>
    <row r="2394" spans="1:27" x14ac:dyDescent="0.2">
      <c r="A2394">
        <v>2392</v>
      </c>
      <c r="B2394" t="s">
        <v>0</v>
      </c>
      <c r="C2394" t="s">
        <v>919</v>
      </c>
      <c r="D2394" t="s">
        <v>164</v>
      </c>
      <c r="E2394">
        <v>51.446599999999897</v>
      </c>
      <c r="F2394">
        <v>-117.554199999999</v>
      </c>
      <c r="G2394">
        <v>2017</v>
      </c>
      <c r="H2394">
        <v>7</v>
      </c>
      <c r="I2394">
        <v>10</v>
      </c>
      <c r="J2394" s="17">
        <v>42926</v>
      </c>
      <c r="M2394" t="s">
        <v>427</v>
      </c>
      <c r="N2394">
        <v>1632</v>
      </c>
      <c r="O2394" t="s">
        <v>167</v>
      </c>
      <c r="P2394" t="s">
        <v>164</v>
      </c>
      <c r="Q2394" t="s">
        <v>166</v>
      </c>
      <c r="R2394" t="s">
        <v>164</v>
      </c>
      <c r="S2394" t="s">
        <v>918</v>
      </c>
      <c r="T2394" t="s">
        <v>164</v>
      </c>
      <c r="U2394" t="s">
        <v>164</v>
      </c>
      <c r="V2394" s="17">
        <v>43956</v>
      </c>
      <c r="W2394" t="s">
        <v>0</v>
      </c>
      <c r="X2394">
        <v>14</v>
      </c>
      <c r="Y2394">
        <v>14</v>
      </c>
      <c r="Z2394" t="s">
        <v>163</v>
      </c>
      <c r="AA2394" t="s">
        <v>162</v>
      </c>
    </row>
    <row r="2395" spans="1:27" x14ac:dyDescent="0.2">
      <c r="A2395">
        <v>2393</v>
      </c>
      <c r="B2395" t="s">
        <v>0</v>
      </c>
      <c r="C2395" t="s">
        <v>917</v>
      </c>
      <c r="D2395" t="s">
        <v>164</v>
      </c>
      <c r="E2395">
        <v>51.454799999999899</v>
      </c>
      <c r="F2395">
        <v>-117.9753</v>
      </c>
      <c r="G2395">
        <v>2017</v>
      </c>
      <c r="H2395">
        <v>7</v>
      </c>
      <c r="I2395">
        <v>26</v>
      </c>
      <c r="J2395" s="17">
        <v>42942</v>
      </c>
      <c r="M2395" t="s">
        <v>427</v>
      </c>
      <c r="N2395">
        <v>508</v>
      </c>
      <c r="O2395" t="s">
        <v>167</v>
      </c>
      <c r="P2395" t="s">
        <v>164</v>
      </c>
      <c r="Q2395" t="s">
        <v>166</v>
      </c>
      <c r="R2395" t="s">
        <v>164</v>
      </c>
      <c r="S2395" t="s">
        <v>916</v>
      </c>
      <c r="T2395" t="s">
        <v>164</v>
      </c>
      <c r="U2395" t="s">
        <v>164</v>
      </c>
      <c r="V2395" s="17">
        <v>43956</v>
      </c>
      <c r="W2395" t="s">
        <v>0</v>
      </c>
      <c r="X2395">
        <v>14</v>
      </c>
      <c r="Y2395">
        <v>14</v>
      </c>
      <c r="Z2395" t="s">
        <v>163</v>
      </c>
      <c r="AA2395" t="s">
        <v>162</v>
      </c>
    </row>
    <row r="2396" spans="1:27" x14ac:dyDescent="0.2">
      <c r="A2396">
        <v>2394</v>
      </c>
      <c r="B2396" t="s">
        <v>0</v>
      </c>
      <c r="C2396" t="s">
        <v>915</v>
      </c>
      <c r="D2396" t="s">
        <v>164</v>
      </c>
      <c r="E2396">
        <v>51.882399999999897</v>
      </c>
      <c r="F2396">
        <v>-117.93300000000001</v>
      </c>
      <c r="G2396">
        <v>2017</v>
      </c>
      <c r="H2396">
        <v>8</v>
      </c>
      <c r="I2396">
        <v>21</v>
      </c>
      <c r="J2396" s="17">
        <v>42968</v>
      </c>
      <c r="M2396" t="s">
        <v>427</v>
      </c>
      <c r="N2396">
        <v>213</v>
      </c>
      <c r="O2396" t="s">
        <v>167</v>
      </c>
      <c r="P2396" t="s">
        <v>164</v>
      </c>
      <c r="Q2396" t="s">
        <v>166</v>
      </c>
      <c r="R2396" t="s">
        <v>164</v>
      </c>
      <c r="S2396" t="s">
        <v>914</v>
      </c>
      <c r="T2396" t="s">
        <v>164</v>
      </c>
      <c r="U2396" t="s">
        <v>164</v>
      </c>
      <c r="V2396" s="17">
        <v>43956</v>
      </c>
      <c r="W2396" t="s">
        <v>0</v>
      </c>
      <c r="X2396">
        <v>14</v>
      </c>
      <c r="Y2396">
        <v>14</v>
      </c>
      <c r="Z2396" t="s">
        <v>163</v>
      </c>
      <c r="AA2396" t="s">
        <v>162</v>
      </c>
    </row>
    <row r="2397" spans="1:27" x14ac:dyDescent="0.2">
      <c r="A2397">
        <v>2395</v>
      </c>
      <c r="B2397" t="s">
        <v>0</v>
      </c>
      <c r="C2397" t="s">
        <v>913</v>
      </c>
      <c r="D2397" t="s">
        <v>164</v>
      </c>
      <c r="E2397">
        <v>52.830500000000001</v>
      </c>
      <c r="F2397">
        <v>-120.1061</v>
      </c>
      <c r="G2397">
        <v>2017</v>
      </c>
      <c r="H2397">
        <v>7</v>
      </c>
      <c r="I2397">
        <v>16</v>
      </c>
      <c r="J2397" s="17">
        <v>42932</v>
      </c>
      <c r="M2397" t="s">
        <v>427</v>
      </c>
      <c r="N2397">
        <v>309.10000000000002</v>
      </c>
      <c r="O2397" t="s">
        <v>167</v>
      </c>
      <c r="P2397" t="s">
        <v>164</v>
      </c>
      <c r="Q2397" t="s">
        <v>166</v>
      </c>
      <c r="R2397" t="s">
        <v>164</v>
      </c>
      <c r="S2397" t="s">
        <v>912</v>
      </c>
      <c r="T2397" t="s">
        <v>164</v>
      </c>
      <c r="U2397" t="s">
        <v>164</v>
      </c>
      <c r="V2397" s="17">
        <v>43956</v>
      </c>
      <c r="W2397" t="s">
        <v>0</v>
      </c>
      <c r="X2397">
        <v>14</v>
      </c>
      <c r="Y2397">
        <v>14</v>
      </c>
      <c r="Z2397" t="s">
        <v>163</v>
      </c>
      <c r="AA2397" t="s">
        <v>162</v>
      </c>
    </row>
    <row r="2398" spans="1:27" x14ac:dyDescent="0.2">
      <c r="A2398">
        <v>2396</v>
      </c>
      <c r="B2398" t="s">
        <v>0</v>
      </c>
      <c r="C2398" t="s">
        <v>911</v>
      </c>
      <c r="D2398" t="s">
        <v>164</v>
      </c>
      <c r="E2398">
        <v>52.3431</v>
      </c>
      <c r="F2398">
        <v>-119.8737</v>
      </c>
      <c r="G2398">
        <v>2017</v>
      </c>
      <c r="H2398">
        <v>8</v>
      </c>
      <c r="I2398">
        <v>24</v>
      </c>
      <c r="J2398" s="17">
        <v>42971</v>
      </c>
      <c r="M2398" t="s">
        <v>427</v>
      </c>
      <c r="N2398">
        <v>230.69999999999899</v>
      </c>
      <c r="O2398" t="s">
        <v>167</v>
      </c>
      <c r="P2398" t="s">
        <v>164</v>
      </c>
      <c r="Q2398" t="s">
        <v>166</v>
      </c>
      <c r="R2398" t="s">
        <v>164</v>
      </c>
      <c r="S2398" t="s">
        <v>910</v>
      </c>
      <c r="T2398" t="s">
        <v>164</v>
      </c>
      <c r="U2398" t="s">
        <v>164</v>
      </c>
      <c r="V2398" s="17">
        <v>43956</v>
      </c>
      <c r="W2398" t="s">
        <v>0</v>
      </c>
      <c r="X2398">
        <v>14</v>
      </c>
      <c r="Y2398">
        <v>14</v>
      </c>
      <c r="Z2398" t="s">
        <v>163</v>
      </c>
      <c r="AA2398" t="s">
        <v>162</v>
      </c>
    </row>
    <row r="2399" spans="1:27" x14ac:dyDescent="0.2">
      <c r="A2399">
        <v>2397</v>
      </c>
      <c r="B2399" t="s">
        <v>0</v>
      </c>
      <c r="C2399" t="s">
        <v>909</v>
      </c>
      <c r="D2399" t="s">
        <v>164</v>
      </c>
      <c r="E2399">
        <v>52.975499999999897</v>
      </c>
      <c r="F2399">
        <v>-123.6016</v>
      </c>
      <c r="G2399">
        <v>2016</v>
      </c>
      <c r="H2399">
        <v>2</v>
      </c>
      <c r="I2399">
        <v>21</v>
      </c>
      <c r="J2399" s="17">
        <v>42421</v>
      </c>
      <c r="M2399" t="s">
        <v>427</v>
      </c>
      <c r="N2399">
        <v>398.5</v>
      </c>
      <c r="O2399" t="s">
        <v>185</v>
      </c>
      <c r="P2399" t="s">
        <v>164</v>
      </c>
      <c r="Q2399" t="s">
        <v>166</v>
      </c>
      <c r="R2399" t="s">
        <v>164</v>
      </c>
      <c r="S2399" t="s">
        <v>908</v>
      </c>
      <c r="T2399" t="s">
        <v>164</v>
      </c>
      <c r="U2399" t="s">
        <v>164</v>
      </c>
      <c r="V2399" s="17">
        <v>43956</v>
      </c>
      <c r="W2399" t="s">
        <v>0</v>
      </c>
      <c r="X2399">
        <v>14</v>
      </c>
      <c r="Y2399">
        <v>14</v>
      </c>
      <c r="Z2399" t="s">
        <v>163</v>
      </c>
      <c r="AA2399" t="s">
        <v>162</v>
      </c>
    </row>
    <row r="2400" spans="1:27" x14ac:dyDescent="0.2">
      <c r="A2400">
        <v>2398</v>
      </c>
      <c r="B2400" t="s">
        <v>0</v>
      </c>
      <c r="C2400" t="s">
        <v>907</v>
      </c>
      <c r="D2400" t="s">
        <v>164</v>
      </c>
      <c r="E2400">
        <v>53.263399999999898</v>
      </c>
      <c r="F2400">
        <v>-124.7088</v>
      </c>
      <c r="G2400">
        <v>2017</v>
      </c>
      <c r="H2400">
        <v>7</v>
      </c>
      <c r="I2400">
        <v>7</v>
      </c>
      <c r="J2400" s="17">
        <v>42923</v>
      </c>
      <c r="M2400" t="s">
        <v>427</v>
      </c>
      <c r="N2400">
        <v>1273</v>
      </c>
      <c r="O2400" t="s">
        <v>167</v>
      </c>
      <c r="P2400" t="s">
        <v>164</v>
      </c>
      <c r="Q2400" t="s">
        <v>166</v>
      </c>
      <c r="R2400" t="s">
        <v>164</v>
      </c>
      <c r="S2400" t="s">
        <v>906</v>
      </c>
      <c r="T2400" t="s">
        <v>164</v>
      </c>
      <c r="U2400" t="s">
        <v>164</v>
      </c>
      <c r="V2400" s="17">
        <v>43956</v>
      </c>
      <c r="W2400" t="s">
        <v>0</v>
      </c>
      <c r="X2400">
        <v>14</v>
      </c>
      <c r="Y2400">
        <v>14</v>
      </c>
      <c r="Z2400" t="s">
        <v>163</v>
      </c>
      <c r="AA2400" t="s">
        <v>162</v>
      </c>
    </row>
    <row r="2401" spans="1:27" x14ac:dyDescent="0.2">
      <c r="A2401">
        <v>2399</v>
      </c>
      <c r="B2401" t="s">
        <v>0</v>
      </c>
      <c r="C2401" t="s">
        <v>905</v>
      </c>
      <c r="D2401" t="s">
        <v>164</v>
      </c>
      <c r="E2401">
        <v>53.398200000000003</v>
      </c>
      <c r="F2401">
        <v>-124.9045</v>
      </c>
      <c r="G2401">
        <v>2017</v>
      </c>
      <c r="H2401">
        <v>7</v>
      </c>
      <c r="I2401">
        <v>8</v>
      </c>
      <c r="J2401" s="17">
        <v>42924</v>
      </c>
      <c r="M2401" t="s">
        <v>427</v>
      </c>
      <c r="N2401">
        <v>2275</v>
      </c>
      <c r="O2401" t="s">
        <v>167</v>
      </c>
      <c r="P2401" t="s">
        <v>164</v>
      </c>
      <c r="Q2401" t="s">
        <v>166</v>
      </c>
      <c r="R2401" t="s">
        <v>164</v>
      </c>
      <c r="S2401" t="s">
        <v>904</v>
      </c>
      <c r="T2401" t="s">
        <v>164</v>
      </c>
      <c r="U2401" t="s">
        <v>164</v>
      </c>
      <c r="V2401" s="17">
        <v>43956</v>
      </c>
      <c r="W2401" t="s">
        <v>0</v>
      </c>
      <c r="X2401">
        <v>14</v>
      </c>
      <c r="Y2401">
        <v>14</v>
      </c>
      <c r="Z2401" t="s">
        <v>163</v>
      </c>
      <c r="AA2401" t="s">
        <v>162</v>
      </c>
    </row>
    <row r="2402" spans="1:27" x14ac:dyDescent="0.2">
      <c r="A2402">
        <v>2400</v>
      </c>
      <c r="B2402" t="s">
        <v>0</v>
      </c>
      <c r="C2402" t="s">
        <v>903</v>
      </c>
      <c r="D2402" t="s">
        <v>164</v>
      </c>
      <c r="E2402">
        <v>53.490200000000002</v>
      </c>
      <c r="F2402">
        <v>-124.511399999999</v>
      </c>
      <c r="G2402">
        <v>2017</v>
      </c>
      <c r="H2402">
        <v>7</v>
      </c>
      <c r="I2402">
        <v>8</v>
      </c>
      <c r="J2402" s="17">
        <v>42924</v>
      </c>
      <c r="M2402" t="s">
        <v>427</v>
      </c>
      <c r="N2402">
        <v>6670</v>
      </c>
      <c r="O2402" t="s">
        <v>167</v>
      </c>
      <c r="P2402" t="s">
        <v>164</v>
      </c>
      <c r="Q2402" t="s">
        <v>166</v>
      </c>
      <c r="R2402" t="s">
        <v>164</v>
      </c>
      <c r="S2402" t="s">
        <v>902</v>
      </c>
      <c r="T2402" t="s">
        <v>164</v>
      </c>
      <c r="U2402" t="s">
        <v>164</v>
      </c>
      <c r="V2402" s="17">
        <v>43956</v>
      </c>
      <c r="W2402" t="s">
        <v>0</v>
      </c>
      <c r="X2402">
        <v>14</v>
      </c>
      <c r="Y2402">
        <v>14</v>
      </c>
      <c r="Z2402" t="s">
        <v>163</v>
      </c>
      <c r="AA2402" t="s">
        <v>162</v>
      </c>
    </row>
    <row r="2403" spans="1:27" x14ac:dyDescent="0.2">
      <c r="A2403">
        <v>2401</v>
      </c>
      <c r="B2403" t="s">
        <v>0</v>
      </c>
      <c r="C2403" t="s">
        <v>901</v>
      </c>
      <c r="D2403" t="s">
        <v>164</v>
      </c>
      <c r="E2403">
        <v>53.5411</v>
      </c>
      <c r="F2403">
        <v>-123.75320000000001</v>
      </c>
      <c r="G2403">
        <v>2015</v>
      </c>
      <c r="H2403">
        <v>5</v>
      </c>
      <c r="I2403">
        <v>4</v>
      </c>
      <c r="J2403" s="17">
        <v>42128</v>
      </c>
      <c r="M2403" t="s">
        <v>427</v>
      </c>
      <c r="N2403">
        <v>420</v>
      </c>
      <c r="O2403" t="s">
        <v>167</v>
      </c>
      <c r="P2403" t="s">
        <v>164</v>
      </c>
      <c r="Q2403" t="s">
        <v>166</v>
      </c>
      <c r="R2403" t="s">
        <v>164</v>
      </c>
      <c r="S2403" t="s">
        <v>900</v>
      </c>
      <c r="T2403" t="s">
        <v>164</v>
      </c>
      <c r="U2403" t="s">
        <v>164</v>
      </c>
      <c r="V2403" s="17">
        <v>43956</v>
      </c>
      <c r="W2403" t="s">
        <v>0</v>
      </c>
      <c r="X2403">
        <v>14</v>
      </c>
      <c r="Y2403">
        <v>14</v>
      </c>
      <c r="Z2403" t="s">
        <v>163</v>
      </c>
      <c r="AA2403" t="s">
        <v>162</v>
      </c>
    </row>
    <row r="2404" spans="1:27" x14ac:dyDescent="0.2">
      <c r="A2404">
        <v>2402</v>
      </c>
      <c r="B2404" t="s">
        <v>0</v>
      </c>
      <c r="C2404" t="s">
        <v>899</v>
      </c>
      <c r="D2404" t="s">
        <v>164</v>
      </c>
      <c r="E2404">
        <v>53.1238999999999</v>
      </c>
      <c r="F2404">
        <v>-123.824</v>
      </c>
      <c r="G2404">
        <v>2018</v>
      </c>
      <c r="H2404">
        <v>8</v>
      </c>
      <c r="I2404">
        <v>1</v>
      </c>
      <c r="J2404" s="17">
        <v>43313</v>
      </c>
      <c r="M2404" t="s">
        <v>427</v>
      </c>
      <c r="N2404">
        <v>13433.1</v>
      </c>
      <c r="O2404" t="s">
        <v>167</v>
      </c>
      <c r="P2404" t="s">
        <v>164</v>
      </c>
      <c r="Q2404" t="s">
        <v>166</v>
      </c>
      <c r="R2404" t="s">
        <v>164</v>
      </c>
      <c r="S2404" t="s">
        <v>898</v>
      </c>
      <c r="T2404" t="s">
        <v>164</v>
      </c>
      <c r="U2404" t="s">
        <v>164</v>
      </c>
      <c r="V2404" s="17">
        <v>43956</v>
      </c>
      <c r="W2404" t="s">
        <v>0</v>
      </c>
      <c r="X2404">
        <v>14</v>
      </c>
      <c r="Y2404">
        <v>14</v>
      </c>
      <c r="Z2404" t="s">
        <v>163</v>
      </c>
      <c r="AA2404" t="s">
        <v>162</v>
      </c>
    </row>
    <row r="2405" spans="1:27" x14ac:dyDescent="0.2">
      <c r="A2405">
        <v>2403</v>
      </c>
      <c r="B2405" t="s">
        <v>0</v>
      </c>
      <c r="C2405" t="s">
        <v>897</v>
      </c>
      <c r="D2405" t="s">
        <v>164</v>
      </c>
      <c r="E2405">
        <v>52.783000000000001</v>
      </c>
      <c r="F2405">
        <v>-122.81010000000001</v>
      </c>
      <c r="G2405">
        <v>2018</v>
      </c>
      <c r="H2405">
        <v>8</v>
      </c>
      <c r="I2405">
        <v>7</v>
      </c>
      <c r="J2405" s="17">
        <v>43319</v>
      </c>
      <c r="M2405" t="s">
        <v>427</v>
      </c>
      <c r="N2405">
        <v>4636</v>
      </c>
      <c r="O2405" t="s">
        <v>167</v>
      </c>
      <c r="P2405" t="s">
        <v>164</v>
      </c>
      <c r="Q2405" t="s">
        <v>166</v>
      </c>
      <c r="R2405" t="s">
        <v>164</v>
      </c>
      <c r="S2405" t="s">
        <v>896</v>
      </c>
      <c r="T2405" t="s">
        <v>164</v>
      </c>
      <c r="U2405" t="s">
        <v>164</v>
      </c>
      <c r="V2405" s="17">
        <v>43956</v>
      </c>
      <c r="W2405" t="s">
        <v>0</v>
      </c>
      <c r="X2405">
        <v>14</v>
      </c>
      <c r="Y2405">
        <v>14</v>
      </c>
      <c r="Z2405" t="s">
        <v>163</v>
      </c>
      <c r="AA2405" t="s">
        <v>162</v>
      </c>
    </row>
    <row r="2406" spans="1:27" x14ac:dyDescent="0.2">
      <c r="A2406">
        <v>2404</v>
      </c>
      <c r="B2406" t="s">
        <v>0</v>
      </c>
      <c r="C2406" t="s">
        <v>895</v>
      </c>
      <c r="D2406" t="s">
        <v>164</v>
      </c>
      <c r="E2406">
        <v>53.173099999999899</v>
      </c>
      <c r="F2406">
        <v>-123.5254</v>
      </c>
      <c r="G2406">
        <v>2018</v>
      </c>
      <c r="H2406">
        <v>8</v>
      </c>
      <c r="I2406">
        <v>8</v>
      </c>
      <c r="J2406" s="17">
        <v>43320</v>
      </c>
      <c r="M2406" t="s">
        <v>427</v>
      </c>
      <c r="N2406">
        <v>8277.5</v>
      </c>
      <c r="O2406" t="s">
        <v>167</v>
      </c>
      <c r="P2406" t="s">
        <v>164</v>
      </c>
      <c r="Q2406" t="s">
        <v>166</v>
      </c>
      <c r="R2406" t="s">
        <v>164</v>
      </c>
      <c r="S2406" t="s">
        <v>894</v>
      </c>
      <c r="T2406" t="s">
        <v>164</v>
      </c>
      <c r="U2406" t="s">
        <v>164</v>
      </c>
      <c r="V2406" s="17">
        <v>43956</v>
      </c>
      <c r="W2406" t="s">
        <v>0</v>
      </c>
      <c r="X2406">
        <v>14</v>
      </c>
      <c r="Y2406">
        <v>14</v>
      </c>
      <c r="Z2406" t="s">
        <v>163</v>
      </c>
      <c r="AA2406" t="s">
        <v>162</v>
      </c>
    </row>
    <row r="2407" spans="1:27" x14ac:dyDescent="0.2">
      <c r="A2407">
        <v>2405</v>
      </c>
      <c r="B2407" t="s">
        <v>0</v>
      </c>
      <c r="C2407" t="s">
        <v>893</v>
      </c>
      <c r="D2407" t="s">
        <v>164</v>
      </c>
      <c r="E2407">
        <v>53.108800000000002</v>
      </c>
      <c r="F2407">
        <v>-123.89830000000001</v>
      </c>
      <c r="G2407">
        <v>2018</v>
      </c>
      <c r="H2407">
        <v>8</v>
      </c>
      <c r="I2407">
        <v>14</v>
      </c>
      <c r="J2407" s="17">
        <v>43326</v>
      </c>
      <c r="M2407" t="s">
        <v>427</v>
      </c>
      <c r="N2407">
        <v>370</v>
      </c>
      <c r="O2407" t="s">
        <v>167</v>
      </c>
      <c r="P2407" t="s">
        <v>164</v>
      </c>
      <c r="Q2407" t="s">
        <v>166</v>
      </c>
      <c r="R2407" t="s">
        <v>164</v>
      </c>
      <c r="S2407" t="s">
        <v>892</v>
      </c>
      <c r="T2407" t="s">
        <v>164</v>
      </c>
      <c r="U2407" t="s">
        <v>164</v>
      </c>
      <c r="V2407" s="17">
        <v>43956</v>
      </c>
      <c r="W2407" t="s">
        <v>0</v>
      </c>
      <c r="X2407">
        <v>14</v>
      </c>
      <c r="Y2407">
        <v>14</v>
      </c>
      <c r="Z2407" t="s">
        <v>163</v>
      </c>
      <c r="AA2407" t="s">
        <v>162</v>
      </c>
    </row>
    <row r="2408" spans="1:27" x14ac:dyDescent="0.2">
      <c r="A2408">
        <v>2406</v>
      </c>
      <c r="B2408" t="s">
        <v>0</v>
      </c>
      <c r="C2408" t="s">
        <v>891</v>
      </c>
      <c r="D2408" t="s">
        <v>164</v>
      </c>
      <c r="E2408">
        <v>52.490900000000003</v>
      </c>
      <c r="F2408">
        <v>-120.4559</v>
      </c>
      <c r="G2408">
        <v>2017</v>
      </c>
      <c r="H2408">
        <v>7</v>
      </c>
      <c r="I2408">
        <v>20</v>
      </c>
      <c r="J2408" s="17">
        <v>42936</v>
      </c>
      <c r="M2408" t="s">
        <v>427</v>
      </c>
      <c r="N2408">
        <v>1112.7</v>
      </c>
      <c r="O2408" t="s">
        <v>167</v>
      </c>
      <c r="P2408" t="s">
        <v>164</v>
      </c>
      <c r="Q2408" t="s">
        <v>166</v>
      </c>
      <c r="R2408" t="s">
        <v>164</v>
      </c>
      <c r="S2408" t="s">
        <v>890</v>
      </c>
      <c r="T2408" t="s">
        <v>164</v>
      </c>
      <c r="U2408" t="s">
        <v>164</v>
      </c>
      <c r="V2408" s="17">
        <v>43956</v>
      </c>
      <c r="W2408" t="s">
        <v>0</v>
      </c>
      <c r="X2408">
        <v>14</v>
      </c>
      <c r="Y2408">
        <v>14</v>
      </c>
      <c r="Z2408" t="s">
        <v>163</v>
      </c>
      <c r="AA2408" t="s">
        <v>162</v>
      </c>
    </row>
    <row r="2409" spans="1:27" x14ac:dyDescent="0.2">
      <c r="A2409">
        <v>2407</v>
      </c>
      <c r="B2409" t="s">
        <v>0</v>
      </c>
      <c r="C2409" t="s">
        <v>889</v>
      </c>
      <c r="D2409" t="s">
        <v>164</v>
      </c>
      <c r="E2409">
        <v>52.4027999999999</v>
      </c>
      <c r="F2409">
        <v>-121.1035</v>
      </c>
      <c r="G2409">
        <v>2018</v>
      </c>
      <c r="H2409">
        <v>7</v>
      </c>
      <c r="I2409">
        <v>31</v>
      </c>
      <c r="J2409" s="17">
        <v>43312</v>
      </c>
      <c r="M2409" t="s">
        <v>427</v>
      </c>
      <c r="N2409">
        <v>1255</v>
      </c>
      <c r="O2409" t="s">
        <v>167</v>
      </c>
      <c r="P2409" t="s">
        <v>164</v>
      </c>
      <c r="Q2409" t="s">
        <v>166</v>
      </c>
      <c r="R2409" t="s">
        <v>164</v>
      </c>
      <c r="S2409" t="s">
        <v>888</v>
      </c>
      <c r="T2409" t="s">
        <v>164</v>
      </c>
      <c r="U2409" t="s">
        <v>164</v>
      </c>
      <c r="V2409" s="17">
        <v>43956</v>
      </c>
      <c r="W2409" t="s">
        <v>0</v>
      </c>
      <c r="X2409">
        <v>14</v>
      </c>
      <c r="Y2409">
        <v>14</v>
      </c>
      <c r="Z2409" t="s">
        <v>163</v>
      </c>
      <c r="AA2409" t="s">
        <v>162</v>
      </c>
    </row>
    <row r="2410" spans="1:27" x14ac:dyDescent="0.2">
      <c r="A2410">
        <v>2408</v>
      </c>
      <c r="B2410" t="s">
        <v>0</v>
      </c>
      <c r="C2410" t="s">
        <v>887</v>
      </c>
      <c r="D2410" t="s">
        <v>164</v>
      </c>
      <c r="E2410">
        <v>52.496600000000001</v>
      </c>
      <c r="F2410">
        <v>-120.8532</v>
      </c>
      <c r="G2410">
        <v>2018</v>
      </c>
      <c r="H2410">
        <v>7</v>
      </c>
      <c r="I2410">
        <v>19</v>
      </c>
      <c r="J2410" s="17">
        <v>43300</v>
      </c>
      <c r="M2410" t="s">
        <v>427</v>
      </c>
      <c r="N2410">
        <v>522</v>
      </c>
      <c r="O2410" t="s">
        <v>167</v>
      </c>
      <c r="P2410" t="s">
        <v>164</v>
      </c>
      <c r="Q2410" t="s">
        <v>166</v>
      </c>
      <c r="R2410" t="s">
        <v>164</v>
      </c>
      <c r="S2410" t="s">
        <v>886</v>
      </c>
      <c r="T2410" t="s">
        <v>164</v>
      </c>
      <c r="U2410" t="s">
        <v>164</v>
      </c>
      <c r="V2410" s="17">
        <v>43956</v>
      </c>
      <c r="W2410" t="s">
        <v>0</v>
      </c>
      <c r="X2410">
        <v>14</v>
      </c>
      <c r="Y2410">
        <v>14</v>
      </c>
      <c r="Z2410" t="s">
        <v>163</v>
      </c>
      <c r="AA2410" t="s">
        <v>162</v>
      </c>
    </row>
    <row r="2411" spans="1:27" x14ac:dyDescent="0.2">
      <c r="A2411">
        <v>2409</v>
      </c>
      <c r="B2411" t="s">
        <v>0</v>
      </c>
      <c r="C2411" t="s">
        <v>885</v>
      </c>
      <c r="D2411" t="s">
        <v>164</v>
      </c>
      <c r="E2411">
        <v>52.500999999999898</v>
      </c>
      <c r="F2411">
        <v>-120.72</v>
      </c>
      <c r="G2411">
        <v>2018</v>
      </c>
      <c r="H2411">
        <v>7</v>
      </c>
      <c r="I2411">
        <v>22</v>
      </c>
      <c r="J2411" s="17">
        <v>43303</v>
      </c>
      <c r="M2411" t="s">
        <v>427</v>
      </c>
      <c r="N2411">
        <v>233</v>
      </c>
      <c r="O2411" t="s">
        <v>167</v>
      </c>
      <c r="P2411" t="s">
        <v>164</v>
      </c>
      <c r="Q2411" t="s">
        <v>166</v>
      </c>
      <c r="R2411" t="s">
        <v>164</v>
      </c>
      <c r="S2411" t="s">
        <v>884</v>
      </c>
      <c r="T2411" t="s">
        <v>164</v>
      </c>
      <c r="U2411" t="s">
        <v>164</v>
      </c>
      <c r="V2411" s="17">
        <v>43956</v>
      </c>
      <c r="W2411" t="s">
        <v>0</v>
      </c>
      <c r="X2411">
        <v>14</v>
      </c>
      <c r="Y2411">
        <v>14</v>
      </c>
      <c r="Z2411" t="s">
        <v>163</v>
      </c>
      <c r="AA2411" t="s">
        <v>162</v>
      </c>
    </row>
    <row r="2412" spans="1:27" x14ac:dyDescent="0.2">
      <c r="A2412">
        <v>2410</v>
      </c>
      <c r="B2412" t="s">
        <v>0</v>
      </c>
      <c r="C2412" t="s">
        <v>883</v>
      </c>
      <c r="D2412" t="s">
        <v>164</v>
      </c>
      <c r="E2412">
        <v>52.542700000000004</v>
      </c>
      <c r="F2412">
        <v>-120.6375</v>
      </c>
      <c r="G2412">
        <v>2018</v>
      </c>
      <c r="H2412">
        <v>7</v>
      </c>
      <c r="I2412">
        <v>22</v>
      </c>
      <c r="J2412" s="17">
        <v>43303</v>
      </c>
      <c r="M2412" t="s">
        <v>427</v>
      </c>
      <c r="N2412">
        <v>200</v>
      </c>
      <c r="O2412" t="s">
        <v>167</v>
      </c>
      <c r="P2412" t="s">
        <v>164</v>
      </c>
      <c r="Q2412" t="s">
        <v>166</v>
      </c>
      <c r="R2412" t="s">
        <v>164</v>
      </c>
      <c r="S2412" t="s">
        <v>882</v>
      </c>
      <c r="T2412" t="s">
        <v>164</v>
      </c>
      <c r="U2412" t="s">
        <v>164</v>
      </c>
      <c r="V2412" s="17">
        <v>43956</v>
      </c>
      <c r="W2412" t="s">
        <v>0</v>
      </c>
      <c r="X2412">
        <v>14</v>
      </c>
      <c r="Y2412">
        <v>14</v>
      </c>
      <c r="Z2412" t="s">
        <v>163</v>
      </c>
      <c r="AA2412" t="s">
        <v>162</v>
      </c>
    </row>
    <row r="2413" spans="1:27" x14ac:dyDescent="0.2">
      <c r="A2413">
        <v>2411</v>
      </c>
      <c r="B2413" t="s">
        <v>0</v>
      </c>
      <c r="C2413" t="s">
        <v>881</v>
      </c>
      <c r="D2413" t="s">
        <v>164</v>
      </c>
      <c r="E2413">
        <v>52.662700000000001</v>
      </c>
      <c r="F2413">
        <v>-120.6611</v>
      </c>
      <c r="G2413">
        <v>2018</v>
      </c>
      <c r="H2413">
        <v>7</v>
      </c>
      <c r="I2413">
        <v>31</v>
      </c>
      <c r="J2413" s="17">
        <v>43312</v>
      </c>
      <c r="M2413" t="s">
        <v>427</v>
      </c>
      <c r="N2413">
        <v>1000</v>
      </c>
      <c r="O2413" t="s">
        <v>167</v>
      </c>
      <c r="P2413" t="s">
        <v>164</v>
      </c>
      <c r="Q2413" t="s">
        <v>166</v>
      </c>
      <c r="R2413" t="s">
        <v>164</v>
      </c>
      <c r="S2413" t="s">
        <v>880</v>
      </c>
      <c r="T2413" t="s">
        <v>164</v>
      </c>
      <c r="U2413" t="s">
        <v>164</v>
      </c>
      <c r="V2413" s="17">
        <v>43956</v>
      </c>
      <c r="W2413" t="s">
        <v>0</v>
      </c>
      <c r="X2413">
        <v>14</v>
      </c>
      <c r="Y2413">
        <v>14</v>
      </c>
      <c r="Z2413" t="s">
        <v>163</v>
      </c>
      <c r="AA2413" t="s">
        <v>162</v>
      </c>
    </row>
    <row r="2414" spans="1:27" x14ac:dyDescent="0.2">
      <c r="A2414">
        <v>2412</v>
      </c>
      <c r="B2414" t="s">
        <v>0</v>
      </c>
      <c r="C2414" t="s">
        <v>879</v>
      </c>
      <c r="D2414" t="s">
        <v>164</v>
      </c>
      <c r="E2414">
        <v>52.033700000000003</v>
      </c>
      <c r="F2414">
        <v>-120.683899999999</v>
      </c>
      <c r="G2414">
        <v>2018</v>
      </c>
      <c r="H2414">
        <v>7</v>
      </c>
      <c r="I2414">
        <v>31</v>
      </c>
      <c r="J2414" s="17">
        <v>43312</v>
      </c>
      <c r="M2414" t="s">
        <v>427</v>
      </c>
      <c r="N2414">
        <v>407</v>
      </c>
      <c r="O2414" t="s">
        <v>167</v>
      </c>
      <c r="P2414" t="s">
        <v>164</v>
      </c>
      <c r="Q2414" t="s">
        <v>166</v>
      </c>
      <c r="R2414" t="s">
        <v>164</v>
      </c>
      <c r="S2414" t="s">
        <v>878</v>
      </c>
      <c r="T2414" t="s">
        <v>164</v>
      </c>
      <c r="U2414" t="s">
        <v>164</v>
      </c>
      <c r="V2414" s="17">
        <v>43956</v>
      </c>
      <c r="W2414" t="s">
        <v>0</v>
      </c>
      <c r="X2414">
        <v>14</v>
      </c>
      <c r="Y2414">
        <v>14</v>
      </c>
      <c r="Z2414" t="s">
        <v>163</v>
      </c>
      <c r="AA2414" t="s">
        <v>162</v>
      </c>
    </row>
    <row r="2415" spans="1:27" x14ac:dyDescent="0.2">
      <c r="A2415">
        <v>2413</v>
      </c>
      <c r="B2415" t="s">
        <v>0</v>
      </c>
      <c r="C2415" t="s">
        <v>877</v>
      </c>
      <c r="D2415" t="s">
        <v>164</v>
      </c>
      <c r="E2415">
        <v>52.063099999999899</v>
      </c>
      <c r="F2415">
        <v>-120.6626</v>
      </c>
      <c r="G2415">
        <v>2018</v>
      </c>
      <c r="H2415">
        <v>7</v>
      </c>
      <c r="I2415">
        <v>31</v>
      </c>
      <c r="J2415" s="17">
        <v>43312</v>
      </c>
      <c r="M2415" t="s">
        <v>427</v>
      </c>
      <c r="N2415">
        <v>216</v>
      </c>
      <c r="O2415" t="s">
        <v>167</v>
      </c>
      <c r="P2415" t="s">
        <v>164</v>
      </c>
      <c r="Q2415" t="s">
        <v>166</v>
      </c>
      <c r="R2415" t="s">
        <v>164</v>
      </c>
      <c r="S2415" t="s">
        <v>876</v>
      </c>
      <c r="T2415" t="s">
        <v>164</v>
      </c>
      <c r="U2415" t="s">
        <v>164</v>
      </c>
      <c r="V2415" s="17">
        <v>43956</v>
      </c>
      <c r="W2415" t="s">
        <v>0</v>
      </c>
      <c r="X2415">
        <v>14</v>
      </c>
      <c r="Y2415">
        <v>14</v>
      </c>
      <c r="Z2415" t="s">
        <v>163</v>
      </c>
      <c r="AA2415" t="s">
        <v>162</v>
      </c>
    </row>
    <row r="2416" spans="1:27" x14ac:dyDescent="0.2">
      <c r="A2416">
        <v>2414</v>
      </c>
      <c r="B2416" t="s">
        <v>0</v>
      </c>
      <c r="C2416" t="s">
        <v>875</v>
      </c>
      <c r="D2416" t="s">
        <v>164</v>
      </c>
      <c r="E2416">
        <v>52.067599999999899</v>
      </c>
      <c r="F2416">
        <v>-120.444999999999</v>
      </c>
      <c r="G2416">
        <v>2018</v>
      </c>
      <c r="H2416">
        <v>7</v>
      </c>
      <c r="I2416">
        <v>31</v>
      </c>
      <c r="J2416" s="17">
        <v>43312</v>
      </c>
      <c r="M2416" t="s">
        <v>427</v>
      </c>
      <c r="N2416">
        <v>596</v>
      </c>
      <c r="O2416" t="s">
        <v>167</v>
      </c>
      <c r="P2416" t="s">
        <v>164</v>
      </c>
      <c r="Q2416" t="s">
        <v>166</v>
      </c>
      <c r="R2416" t="s">
        <v>164</v>
      </c>
      <c r="S2416" t="s">
        <v>874</v>
      </c>
      <c r="T2416" t="s">
        <v>164</v>
      </c>
      <c r="U2416" t="s">
        <v>164</v>
      </c>
      <c r="V2416" s="17">
        <v>43956</v>
      </c>
      <c r="W2416" t="s">
        <v>0</v>
      </c>
      <c r="X2416">
        <v>14</v>
      </c>
      <c r="Y2416">
        <v>14</v>
      </c>
      <c r="Z2416" t="s">
        <v>163</v>
      </c>
      <c r="AA2416" t="s">
        <v>162</v>
      </c>
    </row>
    <row r="2417" spans="1:27" x14ac:dyDescent="0.2">
      <c r="A2417">
        <v>2415</v>
      </c>
      <c r="B2417" t="s">
        <v>0</v>
      </c>
      <c r="C2417" t="s">
        <v>873</v>
      </c>
      <c r="D2417" t="s">
        <v>164</v>
      </c>
      <c r="E2417">
        <v>52.148000000000003</v>
      </c>
      <c r="F2417">
        <v>-120.6935</v>
      </c>
      <c r="G2417">
        <v>2018</v>
      </c>
      <c r="H2417">
        <v>8</v>
      </c>
      <c r="I2417">
        <v>11</v>
      </c>
      <c r="J2417" s="17">
        <v>43323</v>
      </c>
      <c r="M2417" t="s">
        <v>427</v>
      </c>
      <c r="N2417">
        <v>350</v>
      </c>
      <c r="O2417" t="s">
        <v>167</v>
      </c>
      <c r="P2417" t="s">
        <v>164</v>
      </c>
      <c r="Q2417" t="s">
        <v>166</v>
      </c>
      <c r="R2417" t="s">
        <v>164</v>
      </c>
      <c r="S2417" t="s">
        <v>872</v>
      </c>
      <c r="T2417" t="s">
        <v>164</v>
      </c>
      <c r="U2417" t="s">
        <v>164</v>
      </c>
      <c r="V2417" s="17">
        <v>43956</v>
      </c>
      <c r="W2417" t="s">
        <v>0</v>
      </c>
      <c r="X2417">
        <v>14</v>
      </c>
      <c r="Y2417">
        <v>14</v>
      </c>
      <c r="Z2417" t="s">
        <v>163</v>
      </c>
      <c r="AA2417" t="s">
        <v>162</v>
      </c>
    </row>
    <row r="2418" spans="1:27" x14ac:dyDescent="0.2">
      <c r="A2418">
        <v>2416</v>
      </c>
      <c r="B2418" t="s">
        <v>0</v>
      </c>
      <c r="C2418" t="s">
        <v>871</v>
      </c>
      <c r="D2418" t="s">
        <v>164</v>
      </c>
      <c r="E2418">
        <v>52.920499999999898</v>
      </c>
      <c r="F2418">
        <v>-125.20180000000001</v>
      </c>
      <c r="G2418">
        <v>2018</v>
      </c>
      <c r="H2418">
        <v>8</v>
      </c>
      <c r="I2418">
        <v>1</v>
      </c>
      <c r="J2418" s="17">
        <v>43313</v>
      </c>
      <c r="M2418" t="s">
        <v>427</v>
      </c>
      <c r="N2418">
        <v>12284</v>
      </c>
      <c r="O2418" t="s">
        <v>167</v>
      </c>
      <c r="P2418" t="s">
        <v>164</v>
      </c>
      <c r="Q2418" t="s">
        <v>166</v>
      </c>
      <c r="R2418" t="s">
        <v>164</v>
      </c>
      <c r="S2418" t="s">
        <v>870</v>
      </c>
      <c r="T2418" t="s">
        <v>164</v>
      </c>
      <c r="U2418" t="s">
        <v>164</v>
      </c>
      <c r="V2418" s="17">
        <v>43956</v>
      </c>
      <c r="W2418" t="s">
        <v>0</v>
      </c>
      <c r="X2418">
        <v>14</v>
      </c>
      <c r="Y2418">
        <v>14</v>
      </c>
      <c r="Z2418" t="s">
        <v>163</v>
      </c>
      <c r="AA2418" t="s">
        <v>162</v>
      </c>
    </row>
    <row r="2419" spans="1:27" x14ac:dyDescent="0.2">
      <c r="A2419">
        <v>2417</v>
      </c>
      <c r="B2419" t="s">
        <v>0</v>
      </c>
      <c r="C2419" t="s">
        <v>869</v>
      </c>
      <c r="D2419" t="s">
        <v>164</v>
      </c>
      <c r="E2419">
        <v>52.753599999999899</v>
      </c>
      <c r="F2419">
        <v>-124.5121</v>
      </c>
      <c r="G2419">
        <v>2018</v>
      </c>
      <c r="H2419">
        <v>8</v>
      </c>
      <c r="I2419">
        <v>11</v>
      </c>
      <c r="J2419" s="17">
        <v>43323</v>
      </c>
      <c r="M2419" t="s">
        <v>427</v>
      </c>
      <c r="N2419">
        <v>10687</v>
      </c>
      <c r="O2419" t="s">
        <v>167</v>
      </c>
      <c r="P2419" t="s">
        <v>164</v>
      </c>
      <c r="Q2419" t="s">
        <v>166</v>
      </c>
      <c r="R2419" t="s">
        <v>164</v>
      </c>
      <c r="S2419" t="s">
        <v>868</v>
      </c>
      <c r="T2419" t="s">
        <v>164</v>
      </c>
      <c r="U2419" t="s">
        <v>164</v>
      </c>
      <c r="V2419" s="17">
        <v>43956</v>
      </c>
      <c r="W2419" t="s">
        <v>0</v>
      </c>
      <c r="X2419">
        <v>14</v>
      </c>
      <c r="Y2419">
        <v>14</v>
      </c>
      <c r="Z2419" t="s">
        <v>163</v>
      </c>
      <c r="AA2419" t="s">
        <v>162</v>
      </c>
    </row>
    <row r="2420" spans="1:27" x14ac:dyDescent="0.2">
      <c r="A2420">
        <v>2418</v>
      </c>
      <c r="B2420" t="s">
        <v>0</v>
      </c>
      <c r="C2420" t="s">
        <v>867</v>
      </c>
      <c r="D2420" t="s">
        <v>164</v>
      </c>
      <c r="E2420">
        <v>51.930799999999898</v>
      </c>
      <c r="F2420">
        <v>-120.9417</v>
      </c>
      <c r="G2420">
        <v>2018</v>
      </c>
      <c r="H2420">
        <v>7</v>
      </c>
      <c r="I2420">
        <v>31</v>
      </c>
      <c r="J2420" s="17">
        <v>43312</v>
      </c>
      <c r="M2420" t="s">
        <v>427</v>
      </c>
      <c r="N2420">
        <v>587</v>
      </c>
      <c r="O2420" t="s">
        <v>167</v>
      </c>
      <c r="P2420" t="s">
        <v>164</v>
      </c>
      <c r="Q2420" t="s">
        <v>166</v>
      </c>
      <c r="R2420" t="s">
        <v>164</v>
      </c>
      <c r="S2420" t="s">
        <v>866</v>
      </c>
      <c r="T2420" t="s">
        <v>164</v>
      </c>
      <c r="U2420" t="s">
        <v>164</v>
      </c>
      <c r="V2420" s="17">
        <v>43956</v>
      </c>
      <c r="W2420" t="s">
        <v>0</v>
      </c>
      <c r="X2420">
        <v>14</v>
      </c>
      <c r="Y2420">
        <v>14</v>
      </c>
      <c r="Z2420" t="s">
        <v>163</v>
      </c>
      <c r="AA2420" t="s">
        <v>162</v>
      </c>
    </row>
    <row r="2421" spans="1:27" x14ac:dyDescent="0.2">
      <c r="A2421">
        <v>2419</v>
      </c>
      <c r="B2421" t="s">
        <v>0</v>
      </c>
      <c r="C2421" t="s">
        <v>865</v>
      </c>
      <c r="D2421" t="s">
        <v>164</v>
      </c>
      <c r="E2421">
        <v>51.269300000000001</v>
      </c>
      <c r="F2421">
        <v>-120.8583</v>
      </c>
      <c r="G2421">
        <v>2018</v>
      </c>
      <c r="H2421">
        <v>8</v>
      </c>
      <c r="I2421">
        <v>1</v>
      </c>
      <c r="J2421" s="17">
        <v>43313</v>
      </c>
      <c r="M2421" t="s">
        <v>427</v>
      </c>
      <c r="N2421">
        <v>245</v>
      </c>
      <c r="O2421" t="s">
        <v>167</v>
      </c>
      <c r="P2421" t="s">
        <v>164</v>
      </c>
      <c r="Q2421" t="s">
        <v>166</v>
      </c>
      <c r="R2421" t="s">
        <v>164</v>
      </c>
      <c r="S2421" t="s">
        <v>864</v>
      </c>
      <c r="T2421" t="s">
        <v>164</v>
      </c>
      <c r="U2421" t="s">
        <v>164</v>
      </c>
      <c r="V2421" s="17">
        <v>43956</v>
      </c>
      <c r="W2421" t="s">
        <v>0</v>
      </c>
      <c r="X2421">
        <v>14</v>
      </c>
      <c r="Y2421">
        <v>14</v>
      </c>
      <c r="Z2421" t="s">
        <v>163</v>
      </c>
      <c r="AA2421" t="s">
        <v>162</v>
      </c>
    </row>
    <row r="2422" spans="1:27" x14ac:dyDescent="0.2">
      <c r="A2422">
        <v>2420</v>
      </c>
      <c r="B2422" t="s">
        <v>0</v>
      </c>
      <c r="C2422" t="s">
        <v>863</v>
      </c>
      <c r="D2422" t="s">
        <v>164</v>
      </c>
      <c r="E2422">
        <v>51.985100000000003</v>
      </c>
      <c r="F2422">
        <v>-121.0548</v>
      </c>
      <c r="G2422">
        <v>2018</v>
      </c>
      <c r="H2422">
        <v>7</v>
      </c>
      <c r="I2422">
        <v>31</v>
      </c>
      <c r="J2422" s="17">
        <v>43312</v>
      </c>
      <c r="M2422" t="s">
        <v>427</v>
      </c>
      <c r="N2422">
        <v>497</v>
      </c>
      <c r="O2422" t="s">
        <v>167</v>
      </c>
      <c r="P2422" t="s">
        <v>164</v>
      </c>
      <c r="Q2422" t="s">
        <v>166</v>
      </c>
      <c r="R2422" t="s">
        <v>164</v>
      </c>
      <c r="S2422" t="s">
        <v>862</v>
      </c>
      <c r="T2422" t="s">
        <v>164</v>
      </c>
      <c r="U2422" t="s">
        <v>164</v>
      </c>
      <c r="V2422" s="17">
        <v>43956</v>
      </c>
      <c r="W2422" t="s">
        <v>0</v>
      </c>
      <c r="X2422">
        <v>14</v>
      </c>
      <c r="Y2422">
        <v>14</v>
      </c>
      <c r="Z2422" t="s">
        <v>163</v>
      </c>
      <c r="AA2422" t="s">
        <v>162</v>
      </c>
    </row>
    <row r="2423" spans="1:27" x14ac:dyDescent="0.2">
      <c r="A2423">
        <v>2421</v>
      </c>
      <c r="B2423" t="s">
        <v>0</v>
      </c>
      <c r="C2423" t="s">
        <v>861</v>
      </c>
      <c r="D2423" t="s">
        <v>164</v>
      </c>
      <c r="E2423">
        <v>52.270200000000003</v>
      </c>
      <c r="F2423">
        <v>-123.9901</v>
      </c>
      <c r="G2423">
        <v>2016</v>
      </c>
      <c r="H2423">
        <v>5</v>
      </c>
      <c r="I2423">
        <v>16</v>
      </c>
      <c r="J2423" s="17">
        <v>42506</v>
      </c>
      <c r="M2423" t="s">
        <v>427</v>
      </c>
      <c r="N2423">
        <v>200</v>
      </c>
      <c r="O2423" t="s">
        <v>167</v>
      </c>
      <c r="P2423" t="s">
        <v>164</v>
      </c>
      <c r="Q2423" t="s">
        <v>166</v>
      </c>
      <c r="R2423" t="s">
        <v>164</v>
      </c>
      <c r="S2423" t="s">
        <v>860</v>
      </c>
      <c r="T2423" t="s">
        <v>164</v>
      </c>
      <c r="U2423" t="s">
        <v>164</v>
      </c>
      <c r="V2423" s="17">
        <v>43956</v>
      </c>
      <c r="W2423" t="s">
        <v>0</v>
      </c>
      <c r="X2423">
        <v>14</v>
      </c>
      <c r="Y2423">
        <v>14</v>
      </c>
      <c r="Z2423" t="s">
        <v>163</v>
      </c>
      <c r="AA2423" t="s">
        <v>162</v>
      </c>
    </row>
    <row r="2424" spans="1:27" x14ac:dyDescent="0.2">
      <c r="A2424">
        <v>2422</v>
      </c>
      <c r="B2424" t="s">
        <v>0</v>
      </c>
      <c r="C2424" t="s">
        <v>859</v>
      </c>
      <c r="D2424" t="s">
        <v>164</v>
      </c>
      <c r="E2424">
        <v>52.215499999999899</v>
      </c>
      <c r="F2424">
        <v>-124.1348</v>
      </c>
      <c r="G2424">
        <v>2015</v>
      </c>
      <c r="H2424">
        <v>7</v>
      </c>
      <c r="I2424">
        <v>8</v>
      </c>
      <c r="J2424" s="17">
        <v>42193</v>
      </c>
      <c r="M2424" t="s">
        <v>427</v>
      </c>
      <c r="N2424">
        <v>8089</v>
      </c>
      <c r="O2424" t="s">
        <v>185</v>
      </c>
      <c r="P2424" t="s">
        <v>164</v>
      </c>
      <c r="Q2424" t="s">
        <v>166</v>
      </c>
      <c r="R2424" t="s">
        <v>164</v>
      </c>
      <c r="S2424" t="s">
        <v>858</v>
      </c>
      <c r="T2424" t="s">
        <v>164</v>
      </c>
      <c r="U2424" t="s">
        <v>164</v>
      </c>
      <c r="V2424" s="17">
        <v>43956</v>
      </c>
      <c r="W2424" t="s">
        <v>0</v>
      </c>
      <c r="X2424">
        <v>14</v>
      </c>
      <c r="Y2424">
        <v>14</v>
      </c>
      <c r="Z2424" t="s">
        <v>163</v>
      </c>
      <c r="AA2424" t="s">
        <v>162</v>
      </c>
    </row>
    <row r="2425" spans="1:27" x14ac:dyDescent="0.2">
      <c r="A2425">
        <v>2423</v>
      </c>
      <c r="B2425" t="s">
        <v>0</v>
      </c>
      <c r="C2425" t="s">
        <v>857</v>
      </c>
      <c r="D2425" t="s">
        <v>164</v>
      </c>
      <c r="E2425">
        <v>51.888500000000001</v>
      </c>
      <c r="F2425">
        <v>-122.2253</v>
      </c>
      <c r="G2425">
        <v>2018</v>
      </c>
      <c r="H2425">
        <v>8</v>
      </c>
      <c r="I2425">
        <v>2</v>
      </c>
      <c r="J2425" s="17">
        <v>43314</v>
      </c>
      <c r="M2425" t="s">
        <v>427</v>
      </c>
      <c r="N2425">
        <v>300</v>
      </c>
      <c r="O2425" t="s">
        <v>167</v>
      </c>
      <c r="P2425" t="s">
        <v>164</v>
      </c>
      <c r="Q2425" t="s">
        <v>166</v>
      </c>
      <c r="R2425" t="s">
        <v>164</v>
      </c>
      <c r="S2425" t="s">
        <v>856</v>
      </c>
      <c r="T2425" t="s">
        <v>164</v>
      </c>
      <c r="U2425" t="s">
        <v>164</v>
      </c>
      <c r="V2425" s="17">
        <v>43956</v>
      </c>
      <c r="W2425" t="s">
        <v>0</v>
      </c>
      <c r="X2425">
        <v>14</v>
      </c>
      <c r="Y2425">
        <v>14</v>
      </c>
      <c r="Z2425" t="s">
        <v>163</v>
      </c>
      <c r="AA2425" t="s">
        <v>162</v>
      </c>
    </row>
    <row r="2426" spans="1:27" x14ac:dyDescent="0.2">
      <c r="A2426">
        <v>2424</v>
      </c>
      <c r="B2426" t="s">
        <v>0</v>
      </c>
      <c r="C2426" t="s">
        <v>855</v>
      </c>
      <c r="D2426" t="s">
        <v>164</v>
      </c>
      <c r="E2426">
        <v>51.4298</v>
      </c>
      <c r="F2426">
        <v>-121.9117</v>
      </c>
      <c r="G2426">
        <v>2018</v>
      </c>
      <c r="H2426">
        <v>7</v>
      </c>
      <c r="I2426">
        <v>31</v>
      </c>
      <c r="J2426" s="17">
        <v>43312</v>
      </c>
      <c r="M2426" t="s">
        <v>427</v>
      </c>
      <c r="N2426">
        <v>7228</v>
      </c>
      <c r="O2426" t="s">
        <v>167</v>
      </c>
      <c r="P2426" t="s">
        <v>164</v>
      </c>
      <c r="Q2426" t="s">
        <v>166</v>
      </c>
      <c r="R2426" t="s">
        <v>164</v>
      </c>
      <c r="S2426" t="s">
        <v>854</v>
      </c>
      <c r="T2426" t="s">
        <v>164</v>
      </c>
      <c r="U2426" t="s">
        <v>164</v>
      </c>
      <c r="V2426" s="17">
        <v>43956</v>
      </c>
      <c r="W2426" t="s">
        <v>0</v>
      </c>
      <c r="X2426">
        <v>14</v>
      </c>
      <c r="Y2426">
        <v>14</v>
      </c>
      <c r="Z2426" t="s">
        <v>163</v>
      </c>
      <c r="AA2426" t="s">
        <v>162</v>
      </c>
    </row>
    <row r="2427" spans="1:27" x14ac:dyDescent="0.2">
      <c r="A2427">
        <v>2425</v>
      </c>
      <c r="B2427" t="s">
        <v>0</v>
      </c>
      <c r="C2427" t="s">
        <v>853</v>
      </c>
      <c r="D2427" t="s">
        <v>164</v>
      </c>
      <c r="E2427">
        <v>51.250700000000002</v>
      </c>
      <c r="F2427">
        <v>-121.2912</v>
      </c>
      <c r="G2427">
        <v>2018</v>
      </c>
      <c r="H2427">
        <v>8</v>
      </c>
      <c r="I2427">
        <v>1</v>
      </c>
      <c r="J2427" s="17">
        <v>43313</v>
      </c>
      <c r="M2427" t="s">
        <v>427</v>
      </c>
      <c r="N2427">
        <v>609</v>
      </c>
      <c r="O2427" t="s">
        <v>167</v>
      </c>
      <c r="P2427" t="s">
        <v>164</v>
      </c>
      <c r="Q2427" t="s">
        <v>166</v>
      </c>
      <c r="R2427" t="s">
        <v>164</v>
      </c>
      <c r="S2427" t="s">
        <v>852</v>
      </c>
      <c r="T2427" t="s">
        <v>164</v>
      </c>
      <c r="U2427" t="s">
        <v>164</v>
      </c>
      <c r="V2427" s="17">
        <v>43956</v>
      </c>
      <c r="W2427" t="s">
        <v>0</v>
      </c>
      <c r="X2427">
        <v>14</v>
      </c>
      <c r="Y2427">
        <v>14</v>
      </c>
      <c r="Z2427" t="s">
        <v>163</v>
      </c>
      <c r="AA2427" t="s">
        <v>162</v>
      </c>
    </row>
    <row r="2428" spans="1:27" x14ac:dyDescent="0.2">
      <c r="A2428">
        <v>2426</v>
      </c>
      <c r="B2428" t="s">
        <v>0</v>
      </c>
      <c r="C2428" t="s">
        <v>851</v>
      </c>
      <c r="D2428" t="s">
        <v>164</v>
      </c>
      <c r="E2428">
        <v>52.313699999999898</v>
      </c>
      <c r="F2428">
        <v>-118.37050000000001</v>
      </c>
      <c r="G2428">
        <v>2017</v>
      </c>
      <c r="H2428">
        <v>6</v>
      </c>
      <c r="I2428">
        <v>20</v>
      </c>
      <c r="J2428" s="17">
        <v>42906</v>
      </c>
      <c r="M2428" t="s">
        <v>427</v>
      </c>
      <c r="N2428">
        <v>2100</v>
      </c>
      <c r="O2428" t="s">
        <v>167</v>
      </c>
      <c r="P2428" t="s">
        <v>164</v>
      </c>
      <c r="Q2428" t="s">
        <v>166</v>
      </c>
      <c r="R2428" t="s">
        <v>164</v>
      </c>
      <c r="S2428" t="s">
        <v>850</v>
      </c>
      <c r="T2428" t="s">
        <v>164</v>
      </c>
      <c r="U2428" t="s">
        <v>164</v>
      </c>
      <c r="V2428" s="17">
        <v>43956</v>
      </c>
      <c r="W2428" t="s">
        <v>0</v>
      </c>
      <c r="X2428">
        <v>14</v>
      </c>
      <c r="Y2428">
        <v>14</v>
      </c>
      <c r="Z2428" t="s">
        <v>163</v>
      </c>
      <c r="AA2428" t="s">
        <v>162</v>
      </c>
    </row>
    <row r="2429" spans="1:27" x14ac:dyDescent="0.2">
      <c r="A2429">
        <v>2427</v>
      </c>
      <c r="B2429" t="s">
        <v>0</v>
      </c>
      <c r="C2429" t="s">
        <v>849</v>
      </c>
      <c r="D2429" t="s">
        <v>164</v>
      </c>
      <c r="E2429">
        <v>52.368000000000002</v>
      </c>
      <c r="F2429">
        <v>-125.7818</v>
      </c>
      <c r="G2429">
        <v>2017</v>
      </c>
      <c r="H2429">
        <v>7</v>
      </c>
      <c r="I2429">
        <v>7</v>
      </c>
      <c r="J2429" s="17">
        <v>42923</v>
      </c>
      <c r="M2429" t="s">
        <v>427</v>
      </c>
      <c r="N2429">
        <v>7367</v>
      </c>
      <c r="O2429" t="s">
        <v>167</v>
      </c>
      <c r="P2429" t="s">
        <v>164</v>
      </c>
      <c r="Q2429" t="s">
        <v>166</v>
      </c>
      <c r="R2429" t="s">
        <v>164</v>
      </c>
      <c r="S2429" t="s">
        <v>848</v>
      </c>
      <c r="T2429" t="s">
        <v>164</v>
      </c>
      <c r="U2429" t="s">
        <v>164</v>
      </c>
      <c r="V2429" s="17">
        <v>43956</v>
      </c>
      <c r="W2429" t="s">
        <v>0</v>
      </c>
      <c r="X2429">
        <v>14</v>
      </c>
      <c r="Y2429">
        <v>14</v>
      </c>
      <c r="Z2429" t="s">
        <v>163</v>
      </c>
      <c r="AA2429" t="s">
        <v>162</v>
      </c>
    </row>
    <row r="2430" spans="1:27" x14ac:dyDescent="0.2">
      <c r="A2430">
        <v>2428</v>
      </c>
      <c r="B2430" t="s">
        <v>0</v>
      </c>
      <c r="C2430" t="s">
        <v>847</v>
      </c>
      <c r="D2430" t="s">
        <v>164</v>
      </c>
      <c r="E2430">
        <v>51.973700000000001</v>
      </c>
      <c r="F2430">
        <v>-125.5419</v>
      </c>
      <c r="G2430">
        <v>2018</v>
      </c>
      <c r="H2430">
        <v>8</v>
      </c>
      <c r="I2430">
        <v>14</v>
      </c>
      <c r="J2430" s="17">
        <v>43326</v>
      </c>
      <c r="M2430" t="s">
        <v>427</v>
      </c>
      <c r="N2430">
        <v>1386.16</v>
      </c>
      <c r="O2430" t="s">
        <v>167</v>
      </c>
      <c r="P2430" t="s">
        <v>164</v>
      </c>
      <c r="Q2430" t="s">
        <v>166</v>
      </c>
      <c r="R2430" t="s">
        <v>164</v>
      </c>
      <c r="S2430" t="s">
        <v>846</v>
      </c>
      <c r="T2430" t="s">
        <v>164</v>
      </c>
      <c r="U2430" t="s">
        <v>164</v>
      </c>
      <c r="V2430" s="17">
        <v>43956</v>
      </c>
      <c r="W2430" t="s">
        <v>0</v>
      </c>
      <c r="X2430">
        <v>14</v>
      </c>
      <c r="Y2430">
        <v>14</v>
      </c>
      <c r="Z2430" t="s">
        <v>163</v>
      </c>
      <c r="AA2430" t="s">
        <v>162</v>
      </c>
    </row>
    <row r="2431" spans="1:27" x14ac:dyDescent="0.2">
      <c r="A2431">
        <v>2429</v>
      </c>
      <c r="B2431" t="s">
        <v>0</v>
      </c>
      <c r="C2431" t="s">
        <v>845</v>
      </c>
      <c r="D2431" t="s">
        <v>164</v>
      </c>
      <c r="E2431">
        <v>50.9039</v>
      </c>
      <c r="F2431">
        <v>-124.144099999999</v>
      </c>
      <c r="G2431">
        <v>2018</v>
      </c>
      <c r="H2431">
        <v>8</v>
      </c>
      <c r="I2431">
        <v>1</v>
      </c>
      <c r="J2431" s="17">
        <v>43313</v>
      </c>
      <c r="M2431" t="s">
        <v>427</v>
      </c>
      <c r="N2431">
        <v>2900</v>
      </c>
      <c r="O2431" t="s">
        <v>167</v>
      </c>
      <c r="P2431" t="s">
        <v>164</v>
      </c>
      <c r="Q2431" t="s">
        <v>166</v>
      </c>
      <c r="R2431" t="s">
        <v>164</v>
      </c>
      <c r="S2431" t="s">
        <v>844</v>
      </c>
      <c r="T2431" t="s">
        <v>164</v>
      </c>
      <c r="U2431" t="s">
        <v>164</v>
      </c>
      <c r="V2431" s="17">
        <v>43956</v>
      </c>
      <c r="W2431" t="s">
        <v>0</v>
      </c>
      <c r="X2431">
        <v>13</v>
      </c>
      <c r="Y2431">
        <v>13</v>
      </c>
      <c r="Z2431" t="s">
        <v>208</v>
      </c>
      <c r="AA2431" t="s">
        <v>207</v>
      </c>
    </row>
    <row r="2432" spans="1:27" x14ac:dyDescent="0.2">
      <c r="A2432">
        <v>2430</v>
      </c>
      <c r="B2432" t="s">
        <v>0</v>
      </c>
      <c r="C2432" t="s">
        <v>843</v>
      </c>
      <c r="D2432" t="s">
        <v>164</v>
      </c>
      <c r="E2432">
        <v>50.880099999999899</v>
      </c>
      <c r="F2432">
        <v>-124.6866</v>
      </c>
      <c r="G2432">
        <v>2018</v>
      </c>
      <c r="H2432">
        <v>8</v>
      </c>
      <c r="I2432">
        <v>7</v>
      </c>
      <c r="J2432" s="17">
        <v>43319</v>
      </c>
      <c r="M2432" t="s">
        <v>427</v>
      </c>
      <c r="N2432">
        <v>1100</v>
      </c>
      <c r="O2432" t="s">
        <v>167</v>
      </c>
      <c r="P2432" t="s">
        <v>164</v>
      </c>
      <c r="Q2432" t="s">
        <v>166</v>
      </c>
      <c r="R2432" t="s">
        <v>164</v>
      </c>
      <c r="S2432" t="s">
        <v>842</v>
      </c>
      <c r="T2432" t="s">
        <v>164</v>
      </c>
      <c r="U2432" t="s">
        <v>164</v>
      </c>
      <c r="V2432" s="17">
        <v>43956</v>
      </c>
      <c r="W2432" t="s">
        <v>0</v>
      </c>
      <c r="X2432">
        <v>13</v>
      </c>
      <c r="Y2432">
        <v>13</v>
      </c>
      <c r="Z2432" t="s">
        <v>208</v>
      </c>
      <c r="AA2432" t="s">
        <v>207</v>
      </c>
    </row>
    <row r="2433" spans="1:27" x14ac:dyDescent="0.2">
      <c r="A2433">
        <v>2431</v>
      </c>
      <c r="B2433" t="s">
        <v>0</v>
      </c>
      <c r="C2433" t="s">
        <v>841</v>
      </c>
      <c r="D2433" t="s">
        <v>164</v>
      </c>
      <c r="E2433">
        <v>50.7</v>
      </c>
      <c r="F2433">
        <v>-124.7304</v>
      </c>
      <c r="G2433">
        <v>2018</v>
      </c>
      <c r="H2433">
        <v>8</v>
      </c>
      <c r="I2433">
        <v>1</v>
      </c>
      <c r="J2433" s="17">
        <v>43313</v>
      </c>
      <c r="M2433" t="s">
        <v>427</v>
      </c>
      <c r="N2433">
        <v>873</v>
      </c>
      <c r="O2433" t="s">
        <v>167</v>
      </c>
      <c r="P2433" t="s">
        <v>164</v>
      </c>
      <c r="Q2433" t="s">
        <v>166</v>
      </c>
      <c r="R2433" t="s">
        <v>164</v>
      </c>
      <c r="S2433" t="s">
        <v>840</v>
      </c>
      <c r="T2433" t="s">
        <v>164</v>
      </c>
      <c r="U2433" t="s">
        <v>164</v>
      </c>
      <c r="V2433" s="17">
        <v>43956</v>
      </c>
      <c r="W2433" t="s">
        <v>0</v>
      </c>
      <c r="X2433">
        <v>13</v>
      </c>
      <c r="Y2433">
        <v>13</v>
      </c>
      <c r="Z2433" t="s">
        <v>208</v>
      </c>
      <c r="AA2433" t="s">
        <v>207</v>
      </c>
    </row>
    <row r="2434" spans="1:27" x14ac:dyDescent="0.2">
      <c r="A2434">
        <v>2432</v>
      </c>
      <c r="B2434" t="s">
        <v>0</v>
      </c>
      <c r="C2434" t="s">
        <v>839</v>
      </c>
      <c r="D2434" t="s">
        <v>164</v>
      </c>
      <c r="E2434">
        <v>51.849899999999899</v>
      </c>
      <c r="F2434">
        <v>-122.4824</v>
      </c>
      <c r="G2434">
        <v>2015</v>
      </c>
      <c r="H2434">
        <v>4</v>
      </c>
      <c r="I2434">
        <v>8</v>
      </c>
      <c r="J2434" s="17">
        <v>42102</v>
      </c>
      <c r="M2434" t="s">
        <v>427</v>
      </c>
      <c r="N2434">
        <v>355</v>
      </c>
      <c r="O2434" t="s">
        <v>185</v>
      </c>
      <c r="P2434" t="s">
        <v>164</v>
      </c>
      <c r="Q2434" t="s">
        <v>166</v>
      </c>
      <c r="R2434" t="s">
        <v>164</v>
      </c>
      <c r="S2434" t="s">
        <v>838</v>
      </c>
      <c r="T2434" t="s">
        <v>164</v>
      </c>
      <c r="U2434" t="s">
        <v>164</v>
      </c>
      <c r="V2434" s="17">
        <v>43956</v>
      </c>
      <c r="W2434" t="s">
        <v>0</v>
      </c>
      <c r="X2434">
        <v>14</v>
      </c>
      <c r="Y2434">
        <v>14</v>
      </c>
      <c r="Z2434" t="s">
        <v>163</v>
      </c>
      <c r="AA2434" t="s">
        <v>162</v>
      </c>
    </row>
    <row r="2435" spans="1:27" x14ac:dyDescent="0.2">
      <c r="A2435">
        <v>2433</v>
      </c>
      <c r="B2435" t="s">
        <v>0</v>
      </c>
      <c r="C2435" t="s">
        <v>837</v>
      </c>
      <c r="D2435" t="s">
        <v>164</v>
      </c>
      <c r="E2435">
        <v>51.903500000000001</v>
      </c>
      <c r="F2435">
        <v>-122.679199999999</v>
      </c>
      <c r="G2435">
        <v>2015</v>
      </c>
      <c r="H2435">
        <v>6</v>
      </c>
      <c r="I2435">
        <v>30</v>
      </c>
      <c r="J2435" s="17">
        <v>42185</v>
      </c>
      <c r="M2435" t="s">
        <v>427</v>
      </c>
      <c r="N2435">
        <v>655</v>
      </c>
      <c r="O2435" t="s">
        <v>167</v>
      </c>
      <c r="P2435" t="s">
        <v>164</v>
      </c>
      <c r="Q2435" t="s">
        <v>166</v>
      </c>
      <c r="R2435" t="s">
        <v>164</v>
      </c>
      <c r="S2435" t="s">
        <v>836</v>
      </c>
      <c r="T2435" t="s">
        <v>164</v>
      </c>
      <c r="U2435" t="s">
        <v>164</v>
      </c>
      <c r="V2435" s="17">
        <v>43956</v>
      </c>
      <c r="W2435" t="s">
        <v>0</v>
      </c>
      <c r="X2435">
        <v>14</v>
      </c>
      <c r="Y2435">
        <v>14</v>
      </c>
      <c r="Z2435" t="s">
        <v>163</v>
      </c>
      <c r="AA2435" t="s">
        <v>162</v>
      </c>
    </row>
    <row r="2436" spans="1:27" x14ac:dyDescent="0.2">
      <c r="A2436">
        <v>2434</v>
      </c>
      <c r="B2436" t="s">
        <v>0</v>
      </c>
      <c r="C2436" t="s">
        <v>835</v>
      </c>
      <c r="D2436" t="s">
        <v>164</v>
      </c>
      <c r="E2436">
        <v>51.397100000000002</v>
      </c>
      <c r="F2436">
        <v>-120.2542</v>
      </c>
      <c r="G2436">
        <v>2017</v>
      </c>
      <c r="H2436">
        <v>7</v>
      </c>
      <c r="I2436">
        <v>7</v>
      </c>
      <c r="J2436" s="17">
        <v>42923</v>
      </c>
      <c r="M2436" t="s">
        <v>427</v>
      </c>
      <c r="N2436">
        <v>556</v>
      </c>
      <c r="O2436" t="s">
        <v>167</v>
      </c>
      <c r="P2436" t="s">
        <v>164</v>
      </c>
      <c r="Q2436" t="s">
        <v>166</v>
      </c>
      <c r="R2436" t="s">
        <v>164</v>
      </c>
      <c r="S2436" t="s">
        <v>834</v>
      </c>
      <c r="T2436" t="s">
        <v>164</v>
      </c>
      <c r="U2436" t="s">
        <v>164</v>
      </c>
      <c r="V2436" s="17">
        <v>43956</v>
      </c>
      <c r="W2436" t="s">
        <v>0</v>
      </c>
      <c r="X2436">
        <v>14</v>
      </c>
      <c r="Y2436">
        <v>14</v>
      </c>
      <c r="Z2436" t="s">
        <v>163</v>
      </c>
      <c r="AA2436" t="s">
        <v>162</v>
      </c>
    </row>
    <row r="2437" spans="1:27" x14ac:dyDescent="0.2">
      <c r="A2437">
        <v>2435</v>
      </c>
      <c r="B2437" t="s">
        <v>0</v>
      </c>
      <c r="C2437" t="s">
        <v>833</v>
      </c>
      <c r="D2437" t="s">
        <v>164</v>
      </c>
      <c r="E2437">
        <v>51.469200000000001</v>
      </c>
      <c r="F2437">
        <v>-120.1566</v>
      </c>
      <c r="G2437">
        <v>2017</v>
      </c>
      <c r="H2437">
        <v>7</v>
      </c>
      <c r="I2437">
        <v>7</v>
      </c>
      <c r="J2437" s="17">
        <v>42923</v>
      </c>
      <c r="M2437" t="s">
        <v>427</v>
      </c>
      <c r="N2437">
        <v>3028</v>
      </c>
      <c r="O2437" t="s">
        <v>167</v>
      </c>
      <c r="P2437" t="s">
        <v>164</v>
      </c>
      <c r="Q2437" t="s">
        <v>166</v>
      </c>
      <c r="R2437" t="s">
        <v>164</v>
      </c>
      <c r="S2437" t="s">
        <v>832</v>
      </c>
      <c r="T2437" t="s">
        <v>164</v>
      </c>
      <c r="U2437" t="s">
        <v>164</v>
      </c>
      <c r="V2437" s="17">
        <v>43956</v>
      </c>
      <c r="W2437" t="s">
        <v>0</v>
      </c>
      <c r="X2437">
        <v>14</v>
      </c>
      <c r="Y2437">
        <v>14</v>
      </c>
      <c r="Z2437" t="s">
        <v>163</v>
      </c>
      <c r="AA2437" t="s">
        <v>162</v>
      </c>
    </row>
    <row r="2438" spans="1:27" x14ac:dyDescent="0.2">
      <c r="A2438">
        <v>2436</v>
      </c>
      <c r="B2438" t="s">
        <v>0</v>
      </c>
      <c r="C2438" t="s">
        <v>831</v>
      </c>
      <c r="D2438" t="s">
        <v>164</v>
      </c>
      <c r="E2438">
        <v>50.526899999999898</v>
      </c>
      <c r="F2438">
        <v>-119.5671</v>
      </c>
      <c r="G2438">
        <v>2015</v>
      </c>
      <c r="H2438">
        <v>7</v>
      </c>
      <c r="I2438">
        <v>20</v>
      </c>
      <c r="J2438" s="17">
        <v>42205</v>
      </c>
      <c r="M2438" t="s">
        <v>427</v>
      </c>
      <c r="N2438">
        <v>348</v>
      </c>
      <c r="O2438" t="s">
        <v>167</v>
      </c>
      <c r="P2438" t="s">
        <v>164</v>
      </c>
      <c r="Q2438" t="s">
        <v>166</v>
      </c>
      <c r="R2438" t="s">
        <v>164</v>
      </c>
      <c r="S2438" t="s">
        <v>830</v>
      </c>
      <c r="T2438" t="s">
        <v>164</v>
      </c>
      <c r="U2438" t="s">
        <v>164</v>
      </c>
      <c r="V2438" s="17">
        <v>43956</v>
      </c>
      <c r="W2438" t="s">
        <v>0</v>
      </c>
      <c r="X2438">
        <v>14</v>
      </c>
      <c r="Y2438">
        <v>14</v>
      </c>
      <c r="Z2438" t="s">
        <v>163</v>
      </c>
      <c r="AA2438" t="s">
        <v>162</v>
      </c>
    </row>
    <row r="2439" spans="1:27" x14ac:dyDescent="0.2">
      <c r="A2439">
        <v>2437</v>
      </c>
      <c r="B2439" t="s">
        <v>0</v>
      </c>
      <c r="C2439" t="s">
        <v>829</v>
      </c>
      <c r="D2439" t="s">
        <v>164</v>
      </c>
      <c r="E2439">
        <v>51.064500000000002</v>
      </c>
      <c r="F2439">
        <v>-124.03400000000001</v>
      </c>
      <c r="G2439">
        <v>2015</v>
      </c>
      <c r="H2439">
        <v>8</v>
      </c>
      <c r="I2439">
        <v>15</v>
      </c>
      <c r="J2439" s="17">
        <v>42231</v>
      </c>
      <c r="M2439" t="s">
        <v>427</v>
      </c>
      <c r="N2439">
        <v>378.87</v>
      </c>
      <c r="O2439" t="s">
        <v>167</v>
      </c>
      <c r="P2439" t="s">
        <v>164</v>
      </c>
      <c r="Q2439" t="s">
        <v>166</v>
      </c>
      <c r="R2439" t="s">
        <v>164</v>
      </c>
      <c r="S2439" t="s">
        <v>828</v>
      </c>
      <c r="T2439" t="s">
        <v>164</v>
      </c>
      <c r="U2439" t="s">
        <v>164</v>
      </c>
      <c r="V2439" s="17">
        <v>43956</v>
      </c>
      <c r="W2439" t="s">
        <v>0</v>
      </c>
      <c r="X2439">
        <v>14</v>
      </c>
      <c r="Y2439">
        <v>14</v>
      </c>
      <c r="Z2439" t="s">
        <v>163</v>
      </c>
      <c r="AA2439" t="s">
        <v>162</v>
      </c>
    </row>
    <row r="2440" spans="1:27" x14ac:dyDescent="0.2">
      <c r="A2440">
        <v>2438</v>
      </c>
      <c r="B2440" t="s">
        <v>0</v>
      </c>
      <c r="C2440" t="s">
        <v>827</v>
      </c>
      <c r="D2440" t="s">
        <v>164</v>
      </c>
      <c r="E2440">
        <v>50.9893</v>
      </c>
      <c r="F2440">
        <v>-115.82980000000001</v>
      </c>
      <c r="G2440">
        <v>2017</v>
      </c>
      <c r="H2440">
        <v>7</v>
      </c>
      <c r="I2440">
        <v>10</v>
      </c>
      <c r="J2440" s="17">
        <v>42926</v>
      </c>
      <c r="M2440" t="s">
        <v>427</v>
      </c>
      <c r="N2440">
        <v>4833</v>
      </c>
      <c r="O2440" t="s">
        <v>167</v>
      </c>
      <c r="P2440" t="s">
        <v>164</v>
      </c>
      <c r="Q2440" t="s">
        <v>166</v>
      </c>
      <c r="R2440" t="s">
        <v>164</v>
      </c>
      <c r="S2440" t="s">
        <v>826</v>
      </c>
      <c r="T2440" t="s">
        <v>164</v>
      </c>
      <c r="U2440" t="s">
        <v>164</v>
      </c>
      <c r="V2440" s="17">
        <v>43956</v>
      </c>
      <c r="W2440" t="s">
        <v>0</v>
      </c>
      <c r="X2440">
        <v>14</v>
      </c>
      <c r="Y2440">
        <v>14</v>
      </c>
      <c r="Z2440" t="s">
        <v>163</v>
      </c>
      <c r="AA2440" t="s">
        <v>162</v>
      </c>
    </row>
    <row r="2441" spans="1:27" x14ac:dyDescent="0.2">
      <c r="A2441">
        <v>2439</v>
      </c>
      <c r="B2441" t="s">
        <v>0</v>
      </c>
      <c r="C2441" t="s">
        <v>825</v>
      </c>
      <c r="D2441" t="s">
        <v>164</v>
      </c>
      <c r="E2441">
        <v>50.213000000000001</v>
      </c>
      <c r="F2441">
        <v>-115.3471</v>
      </c>
      <c r="G2441">
        <v>2017</v>
      </c>
      <c r="H2441">
        <v>8</v>
      </c>
      <c r="I2441">
        <v>7</v>
      </c>
      <c r="J2441" s="17">
        <v>42954</v>
      </c>
      <c r="M2441" t="s">
        <v>427</v>
      </c>
      <c r="N2441">
        <v>26399</v>
      </c>
      <c r="O2441" t="s">
        <v>167</v>
      </c>
      <c r="P2441" t="s">
        <v>164</v>
      </c>
      <c r="Q2441" t="s">
        <v>166</v>
      </c>
      <c r="R2441" t="s">
        <v>164</v>
      </c>
      <c r="S2441" t="s">
        <v>824</v>
      </c>
      <c r="T2441" t="s">
        <v>164</v>
      </c>
      <c r="U2441" t="s">
        <v>164</v>
      </c>
      <c r="V2441" s="17">
        <v>43956</v>
      </c>
      <c r="W2441" t="s">
        <v>0</v>
      </c>
      <c r="X2441">
        <v>14</v>
      </c>
      <c r="Y2441">
        <v>14</v>
      </c>
      <c r="Z2441" t="s">
        <v>163</v>
      </c>
      <c r="AA2441" t="s">
        <v>162</v>
      </c>
    </row>
    <row r="2442" spans="1:27" x14ac:dyDescent="0.2">
      <c r="A2442">
        <v>2440</v>
      </c>
      <c r="B2442" t="s">
        <v>0</v>
      </c>
      <c r="C2442" t="s">
        <v>823</v>
      </c>
      <c r="D2442" t="s">
        <v>164</v>
      </c>
      <c r="E2442">
        <v>50.5551999999999</v>
      </c>
      <c r="F2442">
        <v>-115.3325</v>
      </c>
      <c r="G2442">
        <v>2017</v>
      </c>
      <c r="H2442">
        <v>8</v>
      </c>
      <c r="I2442">
        <v>10</v>
      </c>
      <c r="J2442" s="17">
        <v>42957</v>
      </c>
      <c r="M2442" t="s">
        <v>427</v>
      </c>
      <c r="N2442">
        <v>203</v>
      </c>
      <c r="O2442" t="s">
        <v>167</v>
      </c>
      <c r="P2442" t="s">
        <v>164</v>
      </c>
      <c r="Q2442" t="s">
        <v>166</v>
      </c>
      <c r="R2442" t="s">
        <v>164</v>
      </c>
      <c r="S2442" t="s">
        <v>822</v>
      </c>
      <c r="T2442" t="s">
        <v>164</v>
      </c>
      <c r="U2442" t="s">
        <v>164</v>
      </c>
      <c r="V2442" s="17">
        <v>43956</v>
      </c>
      <c r="W2442" t="s">
        <v>0</v>
      </c>
      <c r="X2442">
        <v>14</v>
      </c>
      <c r="Y2442">
        <v>14</v>
      </c>
      <c r="Z2442" t="s">
        <v>163</v>
      </c>
      <c r="AA2442" t="s">
        <v>162</v>
      </c>
    </row>
    <row r="2443" spans="1:27" x14ac:dyDescent="0.2">
      <c r="A2443">
        <v>2441</v>
      </c>
      <c r="B2443" t="s">
        <v>0</v>
      </c>
      <c r="C2443" t="s">
        <v>821</v>
      </c>
      <c r="D2443" t="s">
        <v>164</v>
      </c>
      <c r="E2443">
        <v>49.871499999999898</v>
      </c>
      <c r="F2443">
        <v>-115.319</v>
      </c>
      <c r="G2443">
        <v>2017</v>
      </c>
      <c r="H2443">
        <v>8</v>
      </c>
      <c r="I2443">
        <v>8</v>
      </c>
      <c r="J2443" s="17">
        <v>42955</v>
      </c>
      <c r="M2443" t="s">
        <v>427</v>
      </c>
      <c r="N2443">
        <v>11763.7</v>
      </c>
      <c r="O2443" t="s">
        <v>167</v>
      </c>
      <c r="P2443" t="s">
        <v>164</v>
      </c>
      <c r="Q2443" t="s">
        <v>166</v>
      </c>
      <c r="R2443" t="s">
        <v>164</v>
      </c>
      <c r="S2443" t="s">
        <v>820</v>
      </c>
      <c r="T2443" t="s">
        <v>164</v>
      </c>
      <c r="U2443" t="s">
        <v>164</v>
      </c>
      <c r="V2443" s="17">
        <v>43956</v>
      </c>
      <c r="W2443" t="s">
        <v>0</v>
      </c>
      <c r="X2443">
        <v>14</v>
      </c>
      <c r="Y2443">
        <v>14</v>
      </c>
      <c r="Z2443" t="s">
        <v>163</v>
      </c>
      <c r="AA2443" t="s">
        <v>162</v>
      </c>
    </row>
    <row r="2444" spans="1:27" x14ac:dyDescent="0.2">
      <c r="A2444">
        <v>2442</v>
      </c>
      <c r="B2444" t="s">
        <v>0</v>
      </c>
      <c r="C2444" t="s">
        <v>819</v>
      </c>
      <c r="D2444" t="s">
        <v>164</v>
      </c>
      <c r="E2444">
        <v>49.622100000000003</v>
      </c>
      <c r="F2444">
        <v>-115.7007</v>
      </c>
      <c r="G2444">
        <v>2017</v>
      </c>
      <c r="H2444">
        <v>9</v>
      </c>
      <c r="I2444">
        <v>1</v>
      </c>
      <c r="J2444" s="17">
        <v>42979</v>
      </c>
      <c r="M2444" t="s">
        <v>427</v>
      </c>
      <c r="N2444">
        <v>398</v>
      </c>
      <c r="O2444" t="s">
        <v>185</v>
      </c>
      <c r="P2444" t="s">
        <v>164</v>
      </c>
      <c r="Q2444" t="s">
        <v>166</v>
      </c>
      <c r="R2444" t="s">
        <v>164</v>
      </c>
      <c r="S2444" t="s">
        <v>818</v>
      </c>
      <c r="T2444" t="s">
        <v>164</v>
      </c>
      <c r="U2444" t="s">
        <v>164</v>
      </c>
      <c r="V2444" s="17">
        <v>43956</v>
      </c>
      <c r="W2444" t="s">
        <v>0</v>
      </c>
      <c r="X2444">
        <v>14</v>
      </c>
      <c r="Y2444">
        <v>14</v>
      </c>
      <c r="Z2444" t="s">
        <v>163</v>
      </c>
      <c r="AA2444" t="s">
        <v>162</v>
      </c>
    </row>
    <row r="2445" spans="1:27" x14ac:dyDescent="0.2">
      <c r="A2445">
        <v>2443</v>
      </c>
      <c r="B2445" t="s">
        <v>0</v>
      </c>
      <c r="C2445" t="s">
        <v>817</v>
      </c>
      <c r="D2445" t="s">
        <v>164</v>
      </c>
      <c r="E2445">
        <v>50.016500000000001</v>
      </c>
      <c r="F2445">
        <v>-115.7529</v>
      </c>
      <c r="G2445">
        <v>2017</v>
      </c>
      <c r="H2445">
        <v>7</v>
      </c>
      <c r="I2445">
        <v>30</v>
      </c>
      <c r="J2445" s="17">
        <v>42946</v>
      </c>
      <c r="M2445" t="s">
        <v>427</v>
      </c>
      <c r="N2445">
        <v>1032.5</v>
      </c>
      <c r="O2445" t="s">
        <v>185</v>
      </c>
      <c r="P2445" t="s">
        <v>164</v>
      </c>
      <c r="Q2445" t="s">
        <v>166</v>
      </c>
      <c r="R2445" t="s">
        <v>164</v>
      </c>
      <c r="S2445" t="s">
        <v>816</v>
      </c>
      <c r="T2445" t="s">
        <v>164</v>
      </c>
      <c r="U2445" t="s">
        <v>164</v>
      </c>
      <c r="V2445" s="17">
        <v>43956</v>
      </c>
      <c r="W2445" t="s">
        <v>0</v>
      </c>
      <c r="X2445">
        <v>14</v>
      </c>
      <c r="Y2445">
        <v>14</v>
      </c>
      <c r="Z2445" t="s">
        <v>163</v>
      </c>
      <c r="AA2445" t="s">
        <v>162</v>
      </c>
    </row>
    <row r="2446" spans="1:27" x14ac:dyDescent="0.2">
      <c r="A2446">
        <v>2444</v>
      </c>
      <c r="B2446" t="s">
        <v>0</v>
      </c>
      <c r="C2446" t="s">
        <v>815</v>
      </c>
      <c r="D2446" t="s">
        <v>164</v>
      </c>
      <c r="E2446">
        <v>50.699800000000003</v>
      </c>
      <c r="F2446">
        <v>-121.2976</v>
      </c>
      <c r="G2446">
        <v>2017</v>
      </c>
      <c r="H2446">
        <v>7</v>
      </c>
      <c r="I2446">
        <v>6</v>
      </c>
      <c r="J2446" s="17">
        <v>42922</v>
      </c>
      <c r="M2446" t="s">
        <v>427</v>
      </c>
      <c r="N2446">
        <v>191865</v>
      </c>
      <c r="O2446" t="s">
        <v>185</v>
      </c>
      <c r="P2446" t="s">
        <v>164</v>
      </c>
      <c r="Q2446" t="s">
        <v>166</v>
      </c>
      <c r="R2446" t="s">
        <v>164</v>
      </c>
      <c r="S2446" t="s">
        <v>814</v>
      </c>
      <c r="T2446" t="s">
        <v>164</v>
      </c>
      <c r="U2446" t="s">
        <v>164</v>
      </c>
      <c r="V2446" s="17">
        <v>43956</v>
      </c>
      <c r="W2446" t="s">
        <v>0</v>
      </c>
      <c r="X2446">
        <v>14</v>
      </c>
      <c r="Y2446">
        <v>14</v>
      </c>
      <c r="Z2446" t="s">
        <v>163</v>
      </c>
      <c r="AA2446" t="s">
        <v>162</v>
      </c>
    </row>
    <row r="2447" spans="1:27" x14ac:dyDescent="0.2">
      <c r="A2447">
        <v>2445</v>
      </c>
      <c r="B2447" t="s">
        <v>0</v>
      </c>
      <c r="C2447" t="s">
        <v>813</v>
      </c>
      <c r="D2447" t="s">
        <v>164</v>
      </c>
      <c r="E2447">
        <v>50.586300000000001</v>
      </c>
      <c r="F2447">
        <v>-121.22620000000001</v>
      </c>
      <c r="G2447">
        <v>2015</v>
      </c>
      <c r="H2447">
        <v>7</v>
      </c>
      <c r="I2447">
        <v>19</v>
      </c>
      <c r="J2447" s="17">
        <v>42204</v>
      </c>
      <c r="M2447" t="s">
        <v>427</v>
      </c>
      <c r="N2447">
        <v>230</v>
      </c>
      <c r="O2447" t="s">
        <v>167</v>
      </c>
      <c r="P2447" t="s">
        <v>164</v>
      </c>
      <c r="Q2447" t="s">
        <v>166</v>
      </c>
      <c r="R2447" t="s">
        <v>164</v>
      </c>
      <c r="S2447" t="s">
        <v>812</v>
      </c>
      <c r="T2447" t="s">
        <v>164</v>
      </c>
      <c r="U2447" t="s">
        <v>164</v>
      </c>
      <c r="V2447" s="17">
        <v>43956</v>
      </c>
      <c r="W2447" t="s">
        <v>0</v>
      </c>
      <c r="X2447">
        <v>14</v>
      </c>
      <c r="Y2447">
        <v>14</v>
      </c>
      <c r="Z2447" t="s">
        <v>163</v>
      </c>
      <c r="AA2447" t="s">
        <v>162</v>
      </c>
    </row>
    <row r="2448" spans="1:27" x14ac:dyDescent="0.2">
      <c r="A2448">
        <v>2446</v>
      </c>
      <c r="B2448" t="s">
        <v>0</v>
      </c>
      <c r="C2448" t="s">
        <v>811</v>
      </c>
      <c r="D2448" t="s">
        <v>164</v>
      </c>
      <c r="E2448">
        <v>50.7563999999999</v>
      </c>
      <c r="F2448">
        <v>-120.87990000000001</v>
      </c>
      <c r="G2448">
        <v>2019</v>
      </c>
      <c r="H2448">
        <v>6</v>
      </c>
      <c r="I2448">
        <v>5</v>
      </c>
      <c r="J2448" s="17">
        <v>43621</v>
      </c>
      <c r="M2448" t="s">
        <v>427</v>
      </c>
      <c r="N2448">
        <v>200</v>
      </c>
      <c r="O2448" t="s">
        <v>185</v>
      </c>
      <c r="P2448" t="s">
        <v>164</v>
      </c>
      <c r="Q2448" t="s">
        <v>166</v>
      </c>
      <c r="R2448" t="s">
        <v>164</v>
      </c>
      <c r="S2448" t="s">
        <v>810</v>
      </c>
      <c r="T2448" t="s">
        <v>164</v>
      </c>
      <c r="U2448" t="s">
        <v>164</v>
      </c>
      <c r="V2448" s="17">
        <v>43956</v>
      </c>
      <c r="W2448" t="s">
        <v>0</v>
      </c>
      <c r="X2448">
        <v>14</v>
      </c>
      <c r="Y2448">
        <v>14</v>
      </c>
      <c r="Z2448" t="s">
        <v>163</v>
      </c>
      <c r="AA2448" t="s">
        <v>162</v>
      </c>
    </row>
    <row r="2449" spans="1:27" x14ac:dyDescent="0.2">
      <c r="A2449">
        <v>2447</v>
      </c>
      <c r="B2449" t="s">
        <v>0</v>
      </c>
      <c r="C2449" t="s">
        <v>809</v>
      </c>
      <c r="D2449" t="s">
        <v>164</v>
      </c>
      <c r="E2449">
        <v>49.283299999999898</v>
      </c>
      <c r="F2449">
        <v>-114.7663</v>
      </c>
      <c r="G2449">
        <v>2017</v>
      </c>
      <c r="H2449">
        <v>8</v>
      </c>
      <c r="I2449">
        <v>30</v>
      </c>
      <c r="J2449" s="17">
        <v>42977</v>
      </c>
      <c r="M2449" t="s">
        <v>427</v>
      </c>
      <c r="N2449">
        <v>1751</v>
      </c>
      <c r="O2449" t="s">
        <v>167</v>
      </c>
      <c r="P2449" t="s">
        <v>164</v>
      </c>
      <c r="Q2449" t="s">
        <v>166</v>
      </c>
      <c r="R2449" t="s">
        <v>164</v>
      </c>
      <c r="S2449" t="s">
        <v>808</v>
      </c>
      <c r="T2449" t="s">
        <v>164</v>
      </c>
      <c r="U2449" t="s">
        <v>164</v>
      </c>
      <c r="V2449" s="17">
        <v>43956</v>
      </c>
      <c r="W2449" t="s">
        <v>0</v>
      </c>
      <c r="X2449">
        <v>14</v>
      </c>
      <c r="Y2449">
        <v>14</v>
      </c>
      <c r="Z2449" t="s">
        <v>163</v>
      </c>
      <c r="AA2449" t="s">
        <v>162</v>
      </c>
    </row>
    <row r="2450" spans="1:27" x14ac:dyDescent="0.2">
      <c r="A2450">
        <v>2448</v>
      </c>
      <c r="B2450" t="s">
        <v>0</v>
      </c>
      <c r="C2450" t="s">
        <v>807</v>
      </c>
      <c r="D2450" t="s">
        <v>164</v>
      </c>
      <c r="E2450">
        <v>49.2196</v>
      </c>
      <c r="F2450">
        <v>-114.9393</v>
      </c>
      <c r="G2450">
        <v>2017</v>
      </c>
      <c r="H2450">
        <v>8</v>
      </c>
      <c r="I2450">
        <v>30</v>
      </c>
      <c r="J2450" s="17">
        <v>42977</v>
      </c>
      <c r="M2450" t="s">
        <v>427</v>
      </c>
      <c r="N2450">
        <v>5800</v>
      </c>
      <c r="O2450" t="s">
        <v>167</v>
      </c>
      <c r="P2450" t="s">
        <v>164</v>
      </c>
      <c r="Q2450" t="s">
        <v>166</v>
      </c>
      <c r="R2450" t="s">
        <v>164</v>
      </c>
      <c r="S2450" t="s">
        <v>806</v>
      </c>
      <c r="T2450" t="s">
        <v>164</v>
      </c>
      <c r="U2450" t="s">
        <v>164</v>
      </c>
      <c r="V2450" s="17">
        <v>43956</v>
      </c>
      <c r="W2450" t="s">
        <v>0</v>
      </c>
      <c r="X2450">
        <v>14</v>
      </c>
      <c r="Y2450">
        <v>14</v>
      </c>
      <c r="Z2450" t="s">
        <v>163</v>
      </c>
      <c r="AA2450" t="s">
        <v>162</v>
      </c>
    </row>
    <row r="2451" spans="1:27" x14ac:dyDescent="0.2">
      <c r="A2451">
        <v>2449</v>
      </c>
      <c r="B2451" t="s">
        <v>0</v>
      </c>
      <c r="C2451" t="s">
        <v>805</v>
      </c>
      <c r="D2451" t="s">
        <v>164</v>
      </c>
      <c r="E2451">
        <v>49.3705</v>
      </c>
      <c r="F2451">
        <v>-114.5962</v>
      </c>
      <c r="G2451">
        <v>2017</v>
      </c>
      <c r="H2451">
        <v>8</v>
      </c>
      <c r="I2451">
        <v>30</v>
      </c>
      <c r="J2451" s="17">
        <v>42977</v>
      </c>
      <c r="M2451" t="s">
        <v>427</v>
      </c>
      <c r="N2451">
        <v>270</v>
      </c>
      <c r="O2451" t="s">
        <v>167</v>
      </c>
      <c r="P2451" t="s">
        <v>164</v>
      </c>
      <c r="Q2451" t="s">
        <v>166</v>
      </c>
      <c r="R2451" t="s">
        <v>164</v>
      </c>
      <c r="S2451" t="s">
        <v>804</v>
      </c>
      <c r="T2451" t="s">
        <v>164</v>
      </c>
      <c r="U2451" t="s">
        <v>164</v>
      </c>
      <c r="V2451" s="17">
        <v>43956</v>
      </c>
      <c r="W2451" t="s">
        <v>0</v>
      </c>
      <c r="X2451">
        <v>14</v>
      </c>
      <c r="Y2451">
        <v>14</v>
      </c>
      <c r="Z2451" t="s">
        <v>163</v>
      </c>
      <c r="AA2451" t="s">
        <v>162</v>
      </c>
    </row>
    <row r="2452" spans="1:27" x14ac:dyDescent="0.2">
      <c r="A2452">
        <v>2450</v>
      </c>
      <c r="B2452" t="s">
        <v>0</v>
      </c>
      <c r="C2452" t="s">
        <v>803</v>
      </c>
      <c r="D2452" t="s">
        <v>164</v>
      </c>
      <c r="E2452">
        <v>49.004399999999897</v>
      </c>
      <c r="F2452">
        <v>-114.41160000000001</v>
      </c>
      <c r="G2452">
        <v>2017</v>
      </c>
      <c r="H2452">
        <v>8</v>
      </c>
      <c r="I2452">
        <v>31</v>
      </c>
      <c r="J2452" s="17">
        <v>42978</v>
      </c>
      <c r="M2452" t="s">
        <v>427</v>
      </c>
      <c r="N2452">
        <v>903.1</v>
      </c>
      <c r="O2452" t="s">
        <v>185</v>
      </c>
      <c r="P2452" t="s">
        <v>164</v>
      </c>
      <c r="Q2452" t="s">
        <v>166</v>
      </c>
      <c r="R2452" t="s">
        <v>164</v>
      </c>
      <c r="S2452" t="s">
        <v>802</v>
      </c>
      <c r="T2452" t="s">
        <v>164</v>
      </c>
      <c r="U2452" t="s">
        <v>164</v>
      </c>
      <c r="V2452" s="17">
        <v>43956</v>
      </c>
      <c r="W2452" t="s">
        <v>0</v>
      </c>
      <c r="X2452">
        <v>14</v>
      </c>
      <c r="Y2452">
        <v>14</v>
      </c>
      <c r="Z2452" t="s">
        <v>163</v>
      </c>
      <c r="AA2452" t="s">
        <v>162</v>
      </c>
    </row>
    <row r="2453" spans="1:27" x14ac:dyDescent="0.2">
      <c r="A2453">
        <v>2451</v>
      </c>
      <c r="B2453" t="s">
        <v>0</v>
      </c>
      <c r="C2453" t="s">
        <v>801</v>
      </c>
      <c r="D2453" t="s">
        <v>164</v>
      </c>
      <c r="E2453">
        <v>50.636899999999898</v>
      </c>
      <c r="F2453">
        <v>-117.7915</v>
      </c>
      <c r="G2453">
        <v>2017</v>
      </c>
      <c r="H2453">
        <v>7</v>
      </c>
      <c r="I2453">
        <v>10</v>
      </c>
      <c r="J2453" s="17">
        <v>42926</v>
      </c>
      <c r="M2453" t="s">
        <v>427</v>
      </c>
      <c r="N2453">
        <v>445</v>
      </c>
      <c r="O2453" t="s">
        <v>167</v>
      </c>
      <c r="P2453" t="s">
        <v>164</v>
      </c>
      <c r="Q2453" t="s">
        <v>166</v>
      </c>
      <c r="R2453" t="s">
        <v>164</v>
      </c>
      <c r="S2453" t="s">
        <v>800</v>
      </c>
      <c r="T2453" t="s">
        <v>164</v>
      </c>
      <c r="U2453" t="s">
        <v>164</v>
      </c>
      <c r="V2453" s="17">
        <v>43956</v>
      </c>
      <c r="W2453" t="s">
        <v>0</v>
      </c>
      <c r="X2453">
        <v>14</v>
      </c>
      <c r="Y2453">
        <v>14</v>
      </c>
      <c r="Z2453" t="s">
        <v>163</v>
      </c>
      <c r="AA2453" t="s">
        <v>162</v>
      </c>
    </row>
    <row r="2454" spans="1:27" x14ac:dyDescent="0.2">
      <c r="A2454">
        <v>2452</v>
      </c>
      <c r="B2454" t="s">
        <v>0</v>
      </c>
      <c r="C2454" t="s">
        <v>799</v>
      </c>
      <c r="D2454" t="s">
        <v>164</v>
      </c>
      <c r="E2454">
        <v>49.829900000000002</v>
      </c>
      <c r="F2454">
        <v>-116.2517</v>
      </c>
      <c r="G2454">
        <v>2017</v>
      </c>
      <c r="H2454">
        <v>8</v>
      </c>
      <c r="I2454">
        <v>10</v>
      </c>
      <c r="J2454" s="17">
        <v>42957</v>
      </c>
      <c r="M2454" t="s">
        <v>427</v>
      </c>
      <c r="N2454">
        <v>322</v>
      </c>
      <c r="O2454" t="s">
        <v>167</v>
      </c>
      <c r="P2454" t="s">
        <v>164</v>
      </c>
      <c r="Q2454" t="s">
        <v>166</v>
      </c>
      <c r="R2454" t="s">
        <v>164</v>
      </c>
      <c r="S2454" t="s">
        <v>798</v>
      </c>
      <c r="T2454" t="s">
        <v>164</v>
      </c>
      <c r="U2454" t="s">
        <v>164</v>
      </c>
      <c r="V2454" s="17">
        <v>43956</v>
      </c>
      <c r="W2454" t="s">
        <v>0</v>
      </c>
      <c r="X2454">
        <v>14</v>
      </c>
      <c r="Y2454">
        <v>14</v>
      </c>
      <c r="Z2454" t="s">
        <v>163</v>
      </c>
      <c r="AA2454" t="s">
        <v>162</v>
      </c>
    </row>
    <row r="2455" spans="1:27" x14ac:dyDescent="0.2">
      <c r="A2455">
        <v>2453</v>
      </c>
      <c r="B2455" t="s">
        <v>0</v>
      </c>
      <c r="C2455" t="s">
        <v>797</v>
      </c>
      <c r="D2455" t="s">
        <v>164</v>
      </c>
      <c r="E2455">
        <v>49.528300000000002</v>
      </c>
      <c r="F2455">
        <v>-117.976699999999</v>
      </c>
      <c r="G2455">
        <v>2015</v>
      </c>
      <c r="H2455">
        <v>8</v>
      </c>
      <c r="I2455">
        <v>14</v>
      </c>
      <c r="J2455" s="17">
        <v>42230</v>
      </c>
      <c r="M2455" t="s">
        <v>427</v>
      </c>
      <c r="N2455">
        <v>1240</v>
      </c>
      <c r="O2455" t="s">
        <v>167</v>
      </c>
      <c r="P2455" t="s">
        <v>164</v>
      </c>
      <c r="Q2455" t="s">
        <v>166</v>
      </c>
      <c r="R2455" t="s">
        <v>164</v>
      </c>
      <c r="S2455" t="s">
        <v>796</v>
      </c>
      <c r="T2455" t="s">
        <v>164</v>
      </c>
      <c r="U2455" t="s">
        <v>164</v>
      </c>
      <c r="V2455" s="17">
        <v>43956</v>
      </c>
      <c r="W2455" t="s">
        <v>0</v>
      </c>
      <c r="X2455">
        <v>14</v>
      </c>
      <c r="Y2455">
        <v>14</v>
      </c>
      <c r="Z2455" t="s">
        <v>163</v>
      </c>
      <c r="AA2455" t="s">
        <v>162</v>
      </c>
    </row>
    <row r="2456" spans="1:27" x14ac:dyDescent="0.2">
      <c r="A2456">
        <v>2454</v>
      </c>
      <c r="B2456" t="s">
        <v>0</v>
      </c>
      <c r="C2456" t="s">
        <v>795</v>
      </c>
      <c r="D2456" t="s">
        <v>164</v>
      </c>
      <c r="E2456">
        <v>50.362000000000002</v>
      </c>
      <c r="F2456">
        <v>-117.1922</v>
      </c>
      <c r="G2456">
        <v>2015</v>
      </c>
      <c r="H2456">
        <v>6</v>
      </c>
      <c r="I2456">
        <v>30</v>
      </c>
      <c r="J2456" s="17">
        <v>42185</v>
      </c>
      <c r="M2456" t="s">
        <v>427</v>
      </c>
      <c r="N2456">
        <v>470</v>
      </c>
      <c r="O2456" t="s">
        <v>167</v>
      </c>
      <c r="P2456" t="s">
        <v>164</v>
      </c>
      <c r="Q2456" t="s">
        <v>166</v>
      </c>
      <c r="R2456" t="s">
        <v>164</v>
      </c>
      <c r="S2456" t="s">
        <v>794</v>
      </c>
      <c r="T2456" t="s">
        <v>164</v>
      </c>
      <c r="U2456" t="s">
        <v>164</v>
      </c>
      <c r="V2456" s="17">
        <v>43956</v>
      </c>
      <c r="W2456" t="s">
        <v>0</v>
      </c>
      <c r="X2456">
        <v>14</v>
      </c>
      <c r="Y2456">
        <v>14</v>
      </c>
      <c r="Z2456" t="s">
        <v>163</v>
      </c>
      <c r="AA2456" t="s">
        <v>162</v>
      </c>
    </row>
    <row r="2457" spans="1:27" x14ac:dyDescent="0.2">
      <c r="A2457">
        <v>2455</v>
      </c>
      <c r="B2457" t="s">
        <v>0</v>
      </c>
      <c r="C2457" t="s">
        <v>793</v>
      </c>
      <c r="D2457" t="s">
        <v>164</v>
      </c>
      <c r="E2457">
        <v>49.897100000000002</v>
      </c>
      <c r="F2457">
        <v>-116.3049</v>
      </c>
      <c r="G2457">
        <v>2015</v>
      </c>
      <c r="H2457">
        <v>7</v>
      </c>
      <c r="I2457">
        <v>2</v>
      </c>
      <c r="J2457" s="17">
        <v>42187</v>
      </c>
      <c r="M2457" t="s">
        <v>427</v>
      </c>
      <c r="N2457">
        <v>207</v>
      </c>
      <c r="O2457" t="s">
        <v>167</v>
      </c>
      <c r="P2457" t="s">
        <v>164</v>
      </c>
      <c r="Q2457" t="s">
        <v>166</v>
      </c>
      <c r="R2457" t="s">
        <v>164</v>
      </c>
      <c r="S2457" t="s">
        <v>792</v>
      </c>
      <c r="T2457" t="s">
        <v>164</v>
      </c>
      <c r="U2457" t="s">
        <v>164</v>
      </c>
      <c r="V2457" s="17">
        <v>43956</v>
      </c>
      <c r="W2457" t="s">
        <v>0</v>
      </c>
      <c r="X2457">
        <v>14</v>
      </c>
      <c r="Y2457">
        <v>14</v>
      </c>
      <c r="Z2457" t="s">
        <v>163</v>
      </c>
      <c r="AA2457" t="s">
        <v>162</v>
      </c>
    </row>
    <row r="2458" spans="1:27" x14ac:dyDescent="0.2">
      <c r="A2458">
        <v>2456</v>
      </c>
      <c r="B2458" t="s">
        <v>0</v>
      </c>
      <c r="C2458" t="s">
        <v>791</v>
      </c>
      <c r="D2458" t="s">
        <v>164</v>
      </c>
      <c r="E2458">
        <v>49.508600000000001</v>
      </c>
      <c r="F2458">
        <v>-116.59350000000001</v>
      </c>
      <c r="G2458">
        <v>2015</v>
      </c>
      <c r="H2458">
        <v>7</v>
      </c>
      <c r="I2458">
        <v>4</v>
      </c>
      <c r="J2458" s="17">
        <v>42189</v>
      </c>
      <c r="M2458" t="s">
        <v>427</v>
      </c>
      <c r="N2458">
        <v>250</v>
      </c>
      <c r="O2458" t="s">
        <v>167</v>
      </c>
      <c r="P2458" t="s">
        <v>164</v>
      </c>
      <c r="Q2458" t="s">
        <v>166</v>
      </c>
      <c r="R2458" t="s">
        <v>164</v>
      </c>
      <c r="S2458" t="s">
        <v>790</v>
      </c>
      <c r="T2458" t="s">
        <v>164</v>
      </c>
      <c r="U2458" t="s">
        <v>164</v>
      </c>
      <c r="V2458" s="17">
        <v>43956</v>
      </c>
      <c r="W2458" t="s">
        <v>0</v>
      </c>
      <c r="X2458">
        <v>14</v>
      </c>
      <c r="Y2458">
        <v>14</v>
      </c>
      <c r="Z2458" t="s">
        <v>163</v>
      </c>
      <c r="AA2458" t="s">
        <v>162</v>
      </c>
    </row>
    <row r="2459" spans="1:27" x14ac:dyDescent="0.2">
      <c r="A2459">
        <v>2457</v>
      </c>
      <c r="B2459" t="s">
        <v>0</v>
      </c>
      <c r="C2459" t="s">
        <v>789</v>
      </c>
      <c r="D2459" t="s">
        <v>164</v>
      </c>
      <c r="E2459">
        <v>49.5503</v>
      </c>
      <c r="F2459">
        <v>-116.5723</v>
      </c>
      <c r="G2459">
        <v>2015</v>
      </c>
      <c r="H2459">
        <v>7</v>
      </c>
      <c r="I2459">
        <v>7</v>
      </c>
      <c r="J2459" s="17">
        <v>42192</v>
      </c>
      <c r="M2459" t="s">
        <v>427</v>
      </c>
      <c r="N2459">
        <v>200</v>
      </c>
      <c r="O2459" t="s">
        <v>167</v>
      </c>
      <c r="P2459" t="s">
        <v>164</v>
      </c>
      <c r="Q2459" t="s">
        <v>166</v>
      </c>
      <c r="R2459" t="s">
        <v>164</v>
      </c>
      <c r="S2459" t="s">
        <v>788</v>
      </c>
      <c r="T2459" t="s">
        <v>164</v>
      </c>
      <c r="U2459" t="s">
        <v>164</v>
      </c>
      <c r="V2459" s="17">
        <v>43956</v>
      </c>
      <c r="W2459" t="s">
        <v>0</v>
      </c>
      <c r="X2459">
        <v>14</v>
      </c>
      <c r="Y2459">
        <v>14</v>
      </c>
      <c r="Z2459" t="s">
        <v>163</v>
      </c>
      <c r="AA2459" t="s">
        <v>162</v>
      </c>
    </row>
    <row r="2460" spans="1:27" x14ac:dyDescent="0.2">
      <c r="A2460">
        <v>2458</v>
      </c>
      <c r="B2460" t="s">
        <v>0</v>
      </c>
      <c r="C2460" t="s">
        <v>787</v>
      </c>
      <c r="D2460" t="s">
        <v>164</v>
      </c>
      <c r="E2460">
        <v>49.692100000000003</v>
      </c>
      <c r="F2460">
        <v>-121.5444</v>
      </c>
      <c r="G2460">
        <v>2018</v>
      </c>
      <c r="H2460">
        <v>8</v>
      </c>
      <c r="I2460">
        <v>4</v>
      </c>
      <c r="J2460" s="17">
        <v>43316</v>
      </c>
      <c r="M2460" t="s">
        <v>427</v>
      </c>
      <c r="N2460">
        <v>410.6</v>
      </c>
      <c r="O2460" t="s">
        <v>167</v>
      </c>
      <c r="P2460" t="s">
        <v>164</v>
      </c>
      <c r="Q2460" t="s">
        <v>166</v>
      </c>
      <c r="R2460" t="s">
        <v>164</v>
      </c>
      <c r="S2460" t="s">
        <v>786</v>
      </c>
      <c r="T2460" t="s">
        <v>164</v>
      </c>
      <c r="U2460" t="s">
        <v>164</v>
      </c>
      <c r="V2460" s="17">
        <v>43956</v>
      </c>
      <c r="W2460" t="s">
        <v>0</v>
      </c>
      <c r="X2460">
        <v>13</v>
      </c>
      <c r="Y2460">
        <v>13</v>
      </c>
      <c r="Z2460" t="s">
        <v>208</v>
      </c>
      <c r="AA2460" t="s">
        <v>207</v>
      </c>
    </row>
    <row r="2461" spans="1:27" x14ac:dyDescent="0.2">
      <c r="A2461">
        <v>2459</v>
      </c>
      <c r="B2461" t="s">
        <v>0</v>
      </c>
      <c r="C2461" t="s">
        <v>785</v>
      </c>
      <c r="D2461" t="s">
        <v>164</v>
      </c>
      <c r="E2461">
        <v>49.314799999999899</v>
      </c>
      <c r="F2461">
        <v>-121.670199999999</v>
      </c>
      <c r="G2461">
        <v>2018</v>
      </c>
      <c r="H2461">
        <v>8</v>
      </c>
      <c r="I2461">
        <v>8</v>
      </c>
      <c r="J2461" s="17">
        <v>43320</v>
      </c>
      <c r="M2461" t="s">
        <v>427</v>
      </c>
      <c r="N2461">
        <v>427</v>
      </c>
      <c r="O2461" t="s">
        <v>185</v>
      </c>
      <c r="P2461" t="s">
        <v>164</v>
      </c>
      <c r="Q2461" t="s">
        <v>166</v>
      </c>
      <c r="R2461" t="s">
        <v>164</v>
      </c>
      <c r="S2461" t="s">
        <v>784</v>
      </c>
      <c r="T2461" t="s">
        <v>164</v>
      </c>
      <c r="U2461" t="s">
        <v>164</v>
      </c>
      <c r="V2461" s="17">
        <v>43956</v>
      </c>
      <c r="W2461" t="s">
        <v>0</v>
      </c>
      <c r="X2461">
        <v>13</v>
      </c>
      <c r="Y2461">
        <v>13</v>
      </c>
      <c r="Z2461" t="s">
        <v>208</v>
      </c>
      <c r="AA2461" t="s">
        <v>207</v>
      </c>
    </row>
    <row r="2462" spans="1:27" x14ac:dyDescent="0.2">
      <c r="A2462">
        <v>2460</v>
      </c>
      <c r="B2462" t="s">
        <v>0</v>
      </c>
      <c r="C2462" t="s">
        <v>783</v>
      </c>
      <c r="D2462" t="s">
        <v>164</v>
      </c>
      <c r="E2462">
        <v>50.201799999999899</v>
      </c>
      <c r="F2462">
        <v>-121.58620000000001</v>
      </c>
      <c r="G2462">
        <v>2016</v>
      </c>
      <c r="H2462">
        <v>8</v>
      </c>
      <c r="I2462">
        <v>31</v>
      </c>
      <c r="J2462" s="17">
        <v>42613</v>
      </c>
      <c r="M2462" t="s">
        <v>427</v>
      </c>
      <c r="N2462">
        <v>538</v>
      </c>
      <c r="O2462" t="s">
        <v>185</v>
      </c>
      <c r="P2462" t="s">
        <v>164</v>
      </c>
      <c r="Q2462" t="s">
        <v>166</v>
      </c>
      <c r="R2462" t="s">
        <v>164</v>
      </c>
      <c r="S2462" t="s">
        <v>782</v>
      </c>
      <c r="T2462" t="s">
        <v>164</v>
      </c>
      <c r="U2462" t="s">
        <v>164</v>
      </c>
      <c r="V2462" s="17">
        <v>43956</v>
      </c>
      <c r="W2462" t="s">
        <v>0</v>
      </c>
      <c r="X2462">
        <v>14</v>
      </c>
      <c r="Y2462">
        <v>14</v>
      </c>
      <c r="Z2462" t="s">
        <v>163</v>
      </c>
      <c r="AA2462" t="s">
        <v>162</v>
      </c>
    </row>
    <row r="2463" spans="1:27" x14ac:dyDescent="0.2">
      <c r="A2463">
        <v>2461</v>
      </c>
      <c r="B2463" t="s">
        <v>0</v>
      </c>
      <c r="C2463" t="s">
        <v>781</v>
      </c>
      <c r="D2463" t="s">
        <v>164</v>
      </c>
      <c r="E2463">
        <v>50.163800000000002</v>
      </c>
      <c r="F2463">
        <v>-121.5848</v>
      </c>
      <c r="G2463">
        <v>2015</v>
      </c>
      <c r="H2463">
        <v>6</v>
      </c>
      <c r="I2463">
        <v>11</v>
      </c>
      <c r="J2463" s="17">
        <v>42166</v>
      </c>
      <c r="M2463" t="s">
        <v>427</v>
      </c>
      <c r="N2463">
        <v>2174</v>
      </c>
      <c r="O2463" t="s">
        <v>185</v>
      </c>
      <c r="P2463" t="s">
        <v>164</v>
      </c>
      <c r="Q2463" t="s">
        <v>166</v>
      </c>
      <c r="R2463" t="s">
        <v>164</v>
      </c>
      <c r="S2463" t="s">
        <v>780</v>
      </c>
      <c r="T2463" t="s">
        <v>164</v>
      </c>
      <c r="U2463" t="s">
        <v>164</v>
      </c>
      <c r="V2463" s="17">
        <v>43956</v>
      </c>
      <c r="W2463" t="s">
        <v>0</v>
      </c>
      <c r="X2463">
        <v>14</v>
      </c>
      <c r="Y2463">
        <v>14</v>
      </c>
      <c r="Z2463" t="s">
        <v>163</v>
      </c>
      <c r="AA2463" t="s">
        <v>162</v>
      </c>
    </row>
    <row r="2464" spans="1:27" x14ac:dyDescent="0.2">
      <c r="A2464">
        <v>2462</v>
      </c>
      <c r="B2464" t="s">
        <v>0</v>
      </c>
      <c r="C2464" t="s">
        <v>779</v>
      </c>
      <c r="D2464" t="s">
        <v>164</v>
      </c>
      <c r="E2464">
        <v>49.574399999999898</v>
      </c>
      <c r="F2464">
        <v>-120.5782</v>
      </c>
      <c r="G2464">
        <v>2017</v>
      </c>
      <c r="H2464">
        <v>7</v>
      </c>
      <c r="I2464">
        <v>7</v>
      </c>
      <c r="J2464" s="17">
        <v>42923</v>
      </c>
      <c r="M2464" t="s">
        <v>427</v>
      </c>
      <c r="N2464">
        <v>3197.5</v>
      </c>
      <c r="O2464" t="s">
        <v>185</v>
      </c>
      <c r="P2464" t="s">
        <v>164</v>
      </c>
      <c r="Q2464" t="s">
        <v>166</v>
      </c>
      <c r="R2464" t="s">
        <v>164</v>
      </c>
      <c r="S2464" t="s">
        <v>778</v>
      </c>
      <c r="T2464" t="s">
        <v>164</v>
      </c>
      <c r="U2464" t="s">
        <v>164</v>
      </c>
      <c r="V2464" s="17">
        <v>43956</v>
      </c>
      <c r="W2464" t="s">
        <v>0</v>
      </c>
      <c r="X2464">
        <v>14</v>
      </c>
      <c r="Y2464">
        <v>14</v>
      </c>
      <c r="Z2464" t="s">
        <v>163</v>
      </c>
      <c r="AA2464" t="s">
        <v>162</v>
      </c>
    </row>
    <row r="2465" spans="1:27" x14ac:dyDescent="0.2">
      <c r="A2465">
        <v>2463</v>
      </c>
      <c r="B2465" t="s">
        <v>0</v>
      </c>
      <c r="C2465" t="s">
        <v>777</v>
      </c>
      <c r="D2465" t="s">
        <v>164</v>
      </c>
      <c r="E2465">
        <v>50.328400000000002</v>
      </c>
      <c r="F2465">
        <v>-121.072</v>
      </c>
      <c r="G2465">
        <v>2015</v>
      </c>
      <c r="H2465">
        <v>8</v>
      </c>
      <c r="I2465">
        <v>13</v>
      </c>
      <c r="J2465" s="17">
        <v>42229</v>
      </c>
      <c r="M2465" t="s">
        <v>427</v>
      </c>
      <c r="N2465">
        <v>400</v>
      </c>
      <c r="O2465" t="s">
        <v>185</v>
      </c>
      <c r="P2465" t="s">
        <v>164</v>
      </c>
      <c r="Q2465" t="s">
        <v>166</v>
      </c>
      <c r="R2465" t="s">
        <v>164</v>
      </c>
      <c r="S2465" t="s">
        <v>776</v>
      </c>
      <c r="T2465" t="s">
        <v>164</v>
      </c>
      <c r="U2465" t="s">
        <v>164</v>
      </c>
      <c r="V2465" s="17">
        <v>43956</v>
      </c>
      <c r="W2465" t="s">
        <v>0</v>
      </c>
      <c r="X2465">
        <v>14</v>
      </c>
      <c r="Y2465">
        <v>14</v>
      </c>
      <c r="Z2465" t="s">
        <v>163</v>
      </c>
      <c r="AA2465" t="s">
        <v>162</v>
      </c>
    </row>
    <row r="2466" spans="1:27" x14ac:dyDescent="0.2">
      <c r="A2466">
        <v>2464</v>
      </c>
      <c r="B2466" t="s">
        <v>0</v>
      </c>
      <c r="C2466" t="s">
        <v>775</v>
      </c>
      <c r="D2466" t="s">
        <v>164</v>
      </c>
      <c r="E2466">
        <v>50.396999999999899</v>
      </c>
      <c r="F2466">
        <v>-120.4038</v>
      </c>
      <c r="G2466">
        <v>2015</v>
      </c>
      <c r="H2466">
        <v>8</v>
      </c>
      <c r="I2466">
        <v>13</v>
      </c>
      <c r="J2466" s="17">
        <v>42229</v>
      </c>
      <c r="M2466" t="s">
        <v>427</v>
      </c>
      <c r="N2466">
        <v>235</v>
      </c>
      <c r="O2466" t="s">
        <v>167</v>
      </c>
      <c r="P2466" t="s">
        <v>164</v>
      </c>
      <c r="Q2466" t="s">
        <v>166</v>
      </c>
      <c r="R2466" t="s">
        <v>164</v>
      </c>
      <c r="S2466" t="s">
        <v>774</v>
      </c>
      <c r="T2466" t="s">
        <v>164</v>
      </c>
      <c r="U2466" t="s">
        <v>164</v>
      </c>
      <c r="V2466" s="17">
        <v>43956</v>
      </c>
      <c r="W2466" t="s">
        <v>0</v>
      </c>
      <c r="X2466">
        <v>14</v>
      </c>
      <c r="Y2466">
        <v>14</v>
      </c>
      <c r="Z2466" t="s">
        <v>163</v>
      </c>
      <c r="AA2466" t="s">
        <v>162</v>
      </c>
    </row>
    <row r="2467" spans="1:27" x14ac:dyDescent="0.2">
      <c r="A2467">
        <v>2465</v>
      </c>
      <c r="B2467" t="s">
        <v>0</v>
      </c>
      <c r="C2467" t="s">
        <v>773</v>
      </c>
      <c r="D2467" t="s">
        <v>164</v>
      </c>
      <c r="E2467">
        <v>49.729799999999898</v>
      </c>
      <c r="F2467">
        <v>-119.828999999999</v>
      </c>
      <c r="G2467">
        <v>2017</v>
      </c>
      <c r="H2467">
        <v>9</v>
      </c>
      <c r="I2467">
        <v>2</v>
      </c>
      <c r="J2467" s="17">
        <v>42980</v>
      </c>
      <c r="M2467" t="s">
        <v>427</v>
      </c>
      <c r="N2467">
        <v>2224</v>
      </c>
      <c r="O2467" t="s">
        <v>185</v>
      </c>
      <c r="P2467" t="s">
        <v>164</v>
      </c>
      <c r="Q2467" t="s">
        <v>166</v>
      </c>
      <c r="R2467" t="s">
        <v>164</v>
      </c>
      <c r="S2467" t="s">
        <v>772</v>
      </c>
      <c r="T2467" t="s">
        <v>164</v>
      </c>
      <c r="U2467" t="s">
        <v>164</v>
      </c>
      <c r="V2467" s="17">
        <v>43956</v>
      </c>
      <c r="W2467" t="s">
        <v>0</v>
      </c>
      <c r="X2467">
        <v>14</v>
      </c>
      <c r="Y2467">
        <v>14</v>
      </c>
      <c r="Z2467" t="s">
        <v>163</v>
      </c>
      <c r="AA2467" t="s">
        <v>162</v>
      </c>
    </row>
    <row r="2468" spans="1:27" x14ac:dyDescent="0.2">
      <c r="A2468">
        <v>2466</v>
      </c>
      <c r="B2468" t="s">
        <v>0</v>
      </c>
      <c r="C2468" t="s">
        <v>771</v>
      </c>
      <c r="D2468" t="s">
        <v>164</v>
      </c>
      <c r="E2468">
        <v>50.0459999999999</v>
      </c>
      <c r="F2468">
        <v>-119.5099</v>
      </c>
      <c r="G2468">
        <v>2015</v>
      </c>
      <c r="H2468">
        <v>7</v>
      </c>
      <c r="I2468">
        <v>19</v>
      </c>
      <c r="J2468" s="17">
        <v>42204</v>
      </c>
      <c r="M2468" t="s">
        <v>427</v>
      </c>
      <c r="N2468">
        <v>460</v>
      </c>
      <c r="O2468" t="s">
        <v>167</v>
      </c>
      <c r="P2468" t="s">
        <v>164</v>
      </c>
      <c r="Q2468" t="s">
        <v>166</v>
      </c>
      <c r="R2468" t="s">
        <v>164</v>
      </c>
      <c r="S2468" t="s">
        <v>770</v>
      </c>
      <c r="T2468" t="s">
        <v>164</v>
      </c>
      <c r="U2468" t="s">
        <v>164</v>
      </c>
      <c r="V2468" s="17">
        <v>43956</v>
      </c>
      <c r="W2468" t="s">
        <v>0</v>
      </c>
      <c r="X2468">
        <v>14</v>
      </c>
      <c r="Y2468">
        <v>14</v>
      </c>
      <c r="Z2468" t="s">
        <v>163</v>
      </c>
      <c r="AA2468" t="s">
        <v>162</v>
      </c>
    </row>
    <row r="2469" spans="1:27" x14ac:dyDescent="0.2">
      <c r="A2469">
        <v>2467</v>
      </c>
      <c r="B2469" t="s">
        <v>0</v>
      </c>
      <c r="C2469" t="s">
        <v>769</v>
      </c>
      <c r="D2469" t="s">
        <v>164</v>
      </c>
      <c r="E2469">
        <v>49.864100000000001</v>
      </c>
      <c r="F2469">
        <v>-119.193299999999</v>
      </c>
      <c r="G2469">
        <v>2017</v>
      </c>
      <c r="H2469">
        <v>8</v>
      </c>
      <c r="I2469">
        <v>24</v>
      </c>
      <c r="J2469" s="17">
        <v>42971</v>
      </c>
      <c r="M2469" t="s">
        <v>427</v>
      </c>
      <c r="N2469">
        <v>465</v>
      </c>
      <c r="O2469" t="s">
        <v>185</v>
      </c>
      <c r="P2469" t="s">
        <v>164</v>
      </c>
      <c r="Q2469" t="s">
        <v>166</v>
      </c>
      <c r="R2469" t="s">
        <v>164</v>
      </c>
      <c r="S2469" t="s">
        <v>768</v>
      </c>
      <c r="T2469" t="s">
        <v>164</v>
      </c>
      <c r="U2469" t="s">
        <v>164</v>
      </c>
      <c r="V2469" s="17">
        <v>43956</v>
      </c>
      <c r="W2469" t="s">
        <v>0</v>
      </c>
      <c r="X2469">
        <v>14</v>
      </c>
      <c r="Y2469">
        <v>14</v>
      </c>
      <c r="Z2469" t="s">
        <v>163</v>
      </c>
      <c r="AA2469" t="s">
        <v>162</v>
      </c>
    </row>
    <row r="2470" spans="1:27" x14ac:dyDescent="0.2">
      <c r="A2470">
        <v>2468</v>
      </c>
      <c r="B2470" t="s">
        <v>0</v>
      </c>
      <c r="C2470" t="s">
        <v>767</v>
      </c>
      <c r="D2470" t="s">
        <v>164</v>
      </c>
      <c r="E2470">
        <v>49.026699999999899</v>
      </c>
      <c r="F2470">
        <v>-117.3498</v>
      </c>
      <c r="G2470">
        <v>2017</v>
      </c>
      <c r="H2470">
        <v>8</v>
      </c>
      <c r="I2470">
        <v>8</v>
      </c>
      <c r="J2470" s="17">
        <v>42955</v>
      </c>
      <c r="M2470" t="s">
        <v>427</v>
      </c>
      <c r="N2470">
        <v>410</v>
      </c>
      <c r="O2470" t="s">
        <v>185</v>
      </c>
      <c r="P2470" t="s">
        <v>164</v>
      </c>
      <c r="Q2470" t="s">
        <v>166</v>
      </c>
      <c r="R2470" t="s">
        <v>164</v>
      </c>
      <c r="S2470" t="s">
        <v>766</v>
      </c>
      <c r="T2470" t="s">
        <v>164</v>
      </c>
      <c r="U2470" t="s">
        <v>164</v>
      </c>
      <c r="V2470" s="17">
        <v>43956</v>
      </c>
      <c r="W2470" t="s">
        <v>0</v>
      </c>
      <c r="X2470">
        <v>14</v>
      </c>
      <c r="Y2470">
        <v>14</v>
      </c>
      <c r="Z2470" t="s">
        <v>163</v>
      </c>
      <c r="AA2470" t="s">
        <v>162</v>
      </c>
    </row>
    <row r="2471" spans="1:27" x14ac:dyDescent="0.2">
      <c r="A2471">
        <v>2469</v>
      </c>
      <c r="B2471" t="s">
        <v>0</v>
      </c>
      <c r="C2471" t="s">
        <v>765</v>
      </c>
      <c r="D2471" t="s">
        <v>164</v>
      </c>
      <c r="E2471">
        <v>49.0503</v>
      </c>
      <c r="F2471">
        <v>-117.929599999999</v>
      </c>
      <c r="G2471">
        <v>2015</v>
      </c>
      <c r="H2471">
        <v>7</v>
      </c>
      <c r="I2471">
        <v>20</v>
      </c>
      <c r="J2471" s="17">
        <v>42205</v>
      </c>
      <c r="M2471" t="s">
        <v>427</v>
      </c>
      <c r="N2471">
        <v>227</v>
      </c>
      <c r="O2471" t="s">
        <v>167</v>
      </c>
      <c r="P2471" t="s">
        <v>164</v>
      </c>
      <c r="Q2471" t="s">
        <v>166</v>
      </c>
      <c r="R2471" t="s">
        <v>164</v>
      </c>
      <c r="S2471" t="s">
        <v>764</v>
      </c>
      <c r="T2471" t="s">
        <v>164</v>
      </c>
      <c r="U2471" t="s">
        <v>164</v>
      </c>
      <c r="V2471" s="17">
        <v>43956</v>
      </c>
      <c r="W2471" t="s">
        <v>0</v>
      </c>
      <c r="X2471">
        <v>14</v>
      </c>
      <c r="Y2471">
        <v>14</v>
      </c>
      <c r="Z2471" t="s">
        <v>163</v>
      </c>
      <c r="AA2471" t="s">
        <v>162</v>
      </c>
    </row>
    <row r="2472" spans="1:27" x14ac:dyDescent="0.2">
      <c r="A2472">
        <v>2470</v>
      </c>
      <c r="B2472" t="s">
        <v>0</v>
      </c>
      <c r="C2472" t="s">
        <v>763</v>
      </c>
      <c r="D2472" t="s">
        <v>164</v>
      </c>
      <c r="E2472">
        <v>49.274099999999898</v>
      </c>
      <c r="F2472">
        <v>-118.413799999999</v>
      </c>
      <c r="G2472">
        <v>2015</v>
      </c>
      <c r="H2472">
        <v>7</v>
      </c>
      <c r="I2472">
        <v>25</v>
      </c>
      <c r="J2472" s="17">
        <v>42210</v>
      </c>
      <c r="M2472" t="s">
        <v>427</v>
      </c>
      <c r="N2472">
        <v>1966</v>
      </c>
      <c r="O2472" t="s">
        <v>167</v>
      </c>
      <c r="P2472" t="s">
        <v>164</v>
      </c>
      <c r="Q2472" t="s">
        <v>166</v>
      </c>
      <c r="R2472" t="s">
        <v>164</v>
      </c>
      <c r="S2472" t="s">
        <v>762</v>
      </c>
      <c r="T2472" t="s">
        <v>164</v>
      </c>
      <c r="U2472" t="s">
        <v>164</v>
      </c>
      <c r="V2472" s="17">
        <v>43956</v>
      </c>
      <c r="W2472" t="s">
        <v>0</v>
      </c>
      <c r="X2472">
        <v>14</v>
      </c>
      <c r="Y2472">
        <v>14</v>
      </c>
      <c r="Z2472" t="s">
        <v>163</v>
      </c>
      <c r="AA2472" t="s">
        <v>162</v>
      </c>
    </row>
    <row r="2473" spans="1:27" x14ac:dyDescent="0.2">
      <c r="A2473">
        <v>2471</v>
      </c>
      <c r="B2473" t="s">
        <v>0</v>
      </c>
      <c r="C2473" t="s">
        <v>761</v>
      </c>
      <c r="D2473" t="s">
        <v>164</v>
      </c>
      <c r="E2473">
        <v>49.155999999999899</v>
      </c>
      <c r="F2473">
        <v>-118.1181</v>
      </c>
      <c r="G2473">
        <v>2015</v>
      </c>
      <c r="H2473">
        <v>8</v>
      </c>
      <c r="I2473">
        <v>11</v>
      </c>
      <c r="J2473" s="17">
        <v>42227</v>
      </c>
      <c r="M2473" t="s">
        <v>427</v>
      </c>
      <c r="N2473">
        <v>320</v>
      </c>
      <c r="O2473" t="s">
        <v>167</v>
      </c>
      <c r="P2473" t="s">
        <v>164</v>
      </c>
      <c r="Q2473" t="s">
        <v>166</v>
      </c>
      <c r="R2473" t="s">
        <v>164</v>
      </c>
      <c r="S2473" t="s">
        <v>760</v>
      </c>
      <c r="T2473" t="s">
        <v>164</v>
      </c>
      <c r="U2473" t="s">
        <v>164</v>
      </c>
      <c r="V2473" s="17">
        <v>43956</v>
      </c>
      <c r="W2473" t="s">
        <v>0</v>
      </c>
      <c r="X2473">
        <v>14</v>
      </c>
      <c r="Y2473">
        <v>14</v>
      </c>
      <c r="Z2473" t="s">
        <v>163</v>
      </c>
      <c r="AA2473" t="s">
        <v>162</v>
      </c>
    </row>
    <row r="2474" spans="1:27" x14ac:dyDescent="0.2">
      <c r="A2474">
        <v>2472</v>
      </c>
      <c r="B2474" t="s">
        <v>0</v>
      </c>
      <c r="C2474" t="s">
        <v>759</v>
      </c>
      <c r="D2474" t="s">
        <v>164</v>
      </c>
      <c r="E2474">
        <v>49.613100000000003</v>
      </c>
      <c r="F2474">
        <v>-118.46810000000001</v>
      </c>
      <c r="G2474">
        <v>2015</v>
      </c>
      <c r="H2474">
        <v>8</v>
      </c>
      <c r="I2474">
        <v>14</v>
      </c>
      <c r="J2474" s="17">
        <v>42230</v>
      </c>
      <c r="M2474" t="s">
        <v>427</v>
      </c>
      <c r="N2474">
        <v>303</v>
      </c>
      <c r="O2474" t="s">
        <v>167</v>
      </c>
      <c r="P2474" t="s">
        <v>164</v>
      </c>
      <c r="Q2474" t="s">
        <v>166</v>
      </c>
      <c r="R2474" t="s">
        <v>164</v>
      </c>
      <c r="S2474" t="s">
        <v>758</v>
      </c>
      <c r="T2474" t="s">
        <v>164</v>
      </c>
      <c r="U2474" t="s">
        <v>164</v>
      </c>
      <c r="V2474" s="17">
        <v>43956</v>
      </c>
      <c r="W2474" t="s">
        <v>0</v>
      </c>
      <c r="X2474">
        <v>14</v>
      </c>
      <c r="Y2474">
        <v>14</v>
      </c>
      <c r="Z2474" t="s">
        <v>163</v>
      </c>
      <c r="AA2474" t="s">
        <v>162</v>
      </c>
    </row>
    <row r="2475" spans="1:27" x14ac:dyDescent="0.2">
      <c r="A2475">
        <v>2473</v>
      </c>
      <c r="B2475" t="s">
        <v>0</v>
      </c>
      <c r="C2475" t="s">
        <v>757</v>
      </c>
      <c r="D2475" t="s">
        <v>164</v>
      </c>
      <c r="E2475">
        <v>49.3825</v>
      </c>
      <c r="F2475">
        <v>-118.2863</v>
      </c>
      <c r="G2475">
        <v>2015</v>
      </c>
      <c r="H2475">
        <v>8</v>
      </c>
      <c r="I2475">
        <v>15</v>
      </c>
      <c r="J2475" s="17">
        <v>42231</v>
      </c>
      <c r="M2475" t="s">
        <v>427</v>
      </c>
      <c r="N2475">
        <v>277.3</v>
      </c>
      <c r="O2475" t="s">
        <v>167</v>
      </c>
      <c r="P2475" t="s">
        <v>164</v>
      </c>
      <c r="Q2475" t="s">
        <v>166</v>
      </c>
      <c r="R2475" t="s">
        <v>164</v>
      </c>
      <c r="S2475" t="s">
        <v>756</v>
      </c>
      <c r="T2475" t="s">
        <v>164</v>
      </c>
      <c r="U2475" t="s">
        <v>164</v>
      </c>
      <c r="V2475" s="17">
        <v>43956</v>
      </c>
      <c r="W2475" t="s">
        <v>0</v>
      </c>
      <c r="X2475">
        <v>14</v>
      </c>
      <c r="Y2475">
        <v>14</v>
      </c>
      <c r="Z2475" t="s">
        <v>163</v>
      </c>
      <c r="AA2475" t="s">
        <v>162</v>
      </c>
    </row>
    <row r="2476" spans="1:27" x14ac:dyDescent="0.2">
      <c r="A2476">
        <v>2474</v>
      </c>
      <c r="B2476" t="s">
        <v>0</v>
      </c>
      <c r="C2476" t="s">
        <v>755</v>
      </c>
      <c r="D2476" t="s">
        <v>164</v>
      </c>
      <c r="E2476">
        <v>49.316699999999898</v>
      </c>
      <c r="F2476">
        <v>-115.8783</v>
      </c>
      <c r="G2476">
        <v>2017</v>
      </c>
      <c r="H2476">
        <v>8</v>
      </c>
      <c r="I2476">
        <v>7</v>
      </c>
      <c r="J2476" s="17">
        <v>42954</v>
      </c>
      <c r="M2476" t="s">
        <v>427</v>
      </c>
      <c r="N2476">
        <v>2215</v>
      </c>
      <c r="O2476" t="s">
        <v>167</v>
      </c>
      <c r="P2476" t="s">
        <v>164</v>
      </c>
      <c r="Q2476" t="s">
        <v>166</v>
      </c>
      <c r="R2476" t="s">
        <v>164</v>
      </c>
      <c r="S2476" t="s">
        <v>754</v>
      </c>
      <c r="T2476" t="s">
        <v>164</v>
      </c>
      <c r="U2476" t="s">
        <v>164</v>
      </c>
      <c r="V2476" s="17">
        <v>43956</v>
      </c>
      <c r="W2476" t="s">
        <v>0</v>
      </c>
      <c r="X2476">
        <v>14</v>
      </c>
      <c r="Y2476">
        <v>14</v>
      </c>
      <c r="Z2476" t="s">
        <v>163</v>
      </c>
      <c r="AA2476" t="s">
        <v>162</v>
      </c>
    </row>
    <row r="2477" spans="1:27" x14ac:dyDescent="0.2">
      <c r="A2477">
        <v>2475</v>
      </c>
      <c r="B2477" t="s">
        <v>0</v>
      </c>
      <c r="C2477" t="s">
        <v>753</v>
      </c>
      <c r="D2477" t="s">
        <v>164</v>
      </c>
      <c r="E2477">
        <v>49.196399999999898</v>
      </c>
      <c r="F2477">
        <v>-117.146</v>
      </c>
      <c r="G2477">
        <v>2015</v>
      </c>
      <c r="H2477">
        <v>7</v>
      </c>
      <c r="I2477">
        <v>5</v>
      </c>
      <c r="J2477" s="17">
        <v>42190</v>
      </c>
      <c r="M2477" t="s">
        <v>427</v>
      </c>
      <c r="N2477">
        <v>200</v>
      </c>
      <c r="O2477" t="s">
        <v>167</v>
      </c>
      <c r="P2477" t="s">
        <v>164</v>
      </c>
      <c r="Q2477" t="s">
        <v>166</v>
      </c>
      <c r="R2477" t="s">
        <v>164</v>
      </c>
      <c r="S2477" t="s">
        <v>752</v>
      </c>
      <c r="T2477" t="s">
        <v>164</v>
      </c>
      <c r="U2477" t="s">
        <v>164</v>
      </c>
      <c r="V2477" s="17">
        <v>43956</v>
      </c>
      <c r="W2477" t="s">
        <v>0</v>
      </c>
      <c r="X2477">
        <v>14</v>
      </c>
      <c r="Y2477">
        <v>14</v>
      </c>
      <c r="Z2477" t="s">
        <v>163</v>
      </c>
      <c r="AA2477" t="s">
        <v>162</v>
      </c>
    </row>
    <row r="2478" spans="1:27" x14ac:dyDescent="0.2">
      <c r="A2478">
        <v>2476</v>
      </c>
      <c r="B2478" t="s">
        <v>0</v>
      </c>
      <c r="C2478" t="s">
        <v>751</v>
      </c>
      <c r="D2478" t="s">
        <v>164</v>
      </c>
      <c r="E2478">
        <v>49.620899999999899</v>
      </c>
      <c r="F2478">
        <v>-117.2311</v>
      </c>
      <c r="G2478">
        <v>2015</v>
      </c>
      <c r="H2478">
        <v>6</v>
      </c>
      <c r="I2478">
        <v>30</v>
      </c>
      <c r="J2478" s="17">
        <v>42185</v>
      </c>
      <c r="M2478" t="s">
        <v>427</v>
      </c>
      <c r="N2478">
        <v>777</v>
      </c>
      <c r="O2478" t="s">
        <v>167</v>
      </c>
      <c r="P2478" t="s">
        <v>164</v>
      </c>
      <c r="Q2478" t="s">
        <v>166</v>
      </c>
      <c r="R2478" t="s">
        <v>164</v>
      </c>
      <c r="S2478" t="s">
        <v>750</v>
      </c>
      <c r="T2478" t="s">
        <v>164</v>
      </c>
      <c r="U2478" t="s">
        <v>164</v>
      </c>
      <c r="V2478" s="17">
        <v>43956</v>
      </c>
      <c r="W2478" t="s">
        <v>0</v>
      </c>
      <c r="X2478">
        <v>14</v>
      </c>
      <c r="Y2478">
        <v>14</v>
      </c>
      <c r="Z2478" t="s">
        <v>163</v>
      </c>
      <c r="AA2478" t="s">
        <v>162</v>
      </c>
    </row>
    <row r="2479" spans="1:27" x14ac:dyDescent="0.2">
      <c r="A2479">
        <v>2477</v>
      </c>
      <c r="B2479" t="s">
        <v>0</v>
      </c>
      <c r="C2479" t="s">
        <v>749</v>
      </c>
      <c r="D2479" t="s">
        <v>164</v>
      </c>
      <c r="E2479">
        <v>49.159399999999899</v>
      </c>
      <c r="F2479">
        <v>-116.670199999999</v>
      </c>
      <c r="G2479">
        <v>2015</v>
      </c>
      <c r="H2479">
        <v>8</v>
      </c>
      <c r="I2479">
        <v>13</v>
      </c>
      <c r="J2479" s="17">
        <v>42229</v>
      </c>
      <c r="M2479" t="s">
        <v>427</v>
      </c>
      <c r="N2479">
        <v>480</v>
      </c>
      <c r="O2479" t="s">
        <v>167</v>
      </c>
      <c r="P2479" t="s">
        <v>164</v>
      </c>
      <c r="Q2479" t="s">
        <v>166</v>
      </c>
      <c r="R2479" t="s">
        <v>164</v>
      </c>
      <c r="S2479" t="s">
        <v>748</v>
      </c>
      <c r="T2479" t="s">
        <v>164</v>
      </c>
      <c r="U2479" t="s">
        <v>164</v>
      </c>
      <c r="V2479" s="17">
        <v>43956</v>
      </c>
      <c r="W2479" t="s">
        <v>0</v>
      </c>
      <c r="X2479">
        <v>14</v>
      </c>
      <c r="Y2479">
        <v>14</v>
      </c>
      <c r="Z2479" t="s">
        <v>163</v>
      </c>
      <c r="AA2479" t="s">
        <v>162</v>
      </c>
    </row>
    <row r="2480" spans="1:27" x14ac:dyDescent="0.2">
      <c r="A2480">
        <v>2478</v>
      </c>
      <c r="B2480" t="s">
        <v>0</v>
      </c>
      <c r="C2480" t="s">
        <v>747</v>
      </c>
      <c r="D2480" t="s">
        <v>164</v>
      </c>
      <c r="E2480">
        <v>49</v>
      </c>
      <c r="F2480">
        <v>-115.366699999999</v>
      </c>
      <c r="G2480">
        <v>2017</v>
      </c>
      <c r="H2480">
        <v>8</v>
      </c>
      <c r="I2480">
        <v>28</v>
      </c>
      <c r="J2480" s="17">
        <v>42975</v>
      </c>
      <c r="M2480" t="s">
        <v>427</v>
      </c>
      <c r="N2480">
        <v>1285.4000000000001</v>
      </c>
      <c r="O2480" t="s">
        <v>167</v>
      </c>
      <c r="P2480" t="s">
        <v>164</v>
      </c>
      <c r="Q2480" t="s">
        <v>166</v>
      </c>
      <c r="R2480" t="s">
        <v>164</v>
      </c>
      <c r="S2480" t="s">
        <v>746</v>
      </c>
      <c r="T2480" t="s">
        <v>164</v>
      </c>
      <c r="U2480" t="s">
        <v>164</v>
      </c>
      <c r="V2480" s="17">
        <v>43956</v>
      </c>
      <c r="W2480" t="s">
        <v>0</v>
      </c>
      <c r="X2480">
        <v>14</v>
      </c>
      <c r="Y2480">
        <v>14</v>
      </c>
      <c r="Z2480" t="s">
        <v>163</v>
      </c>
      <c r="AA2480" t="s">
        <v>162</v>
      </c>
    </row>
    <row r="2481" spans="1:27" x14ac:dyDescent="0.2">
      <c r="A2481">
        <v>2479</v>
      </c>
      <c r="B2481" t="s">
        <v>0</v>
      </c>
      <c r="C2481" t="s">
        <v>745</v>
      </c>
      <c r="D2481" t="s">
        <v>164</v>
      </c>
      <c r="E2481">
        <v>49.186999999999898</v>
      </c>
      <c r="F2481">
        <v>-115.5937</v>
      </c>
      <c r="G2481">
        <v>2015</v>
      </c>
      <c r="H2481">
        <v>8</v>
      </c>
      <c r="I2481">
        <v>21</v>
      </c>
      <c r="J2481" s="17">
        <v>42237</v>
      </c>
      <c r="M2481" t="s">
        <v>427</v>
      </c>
      <c r="N2481">
        <v>1250</v>
      </c>
      <c r="O2481" t="s">
        <v>167</v>
      </c>
      <c r="P2481" t="s">
        <v>164</v>
      </c>
      <c r="Q2481" t="s">
        <v>166</v>
      </c>
      <c r="R2481" t="s">
        <v>164</v>
      </c>
      <c r="S2481" t="s">
        <v>744</v>
      </c>
      <c r="T2481" t="s">
        <v>164</v>
      </c>
      <c r="U2481" t="s">
        <v>164</v>
      </c>
      <c r="V2481" s="17">
        <v>43956</v>
      </c>
      <c r="W2481" t="s">
        <v>0</v>
      </c>
      <c r="X2481">
        <v>14</v>
      </c>
      <c r="Y2481">
        <v>14</v>
      </c>
      <c r="Z2481" t="s">
        <v>163</v>
      </c>
      <c r="AA2481" t="s">
        <v>162</v>
      </c>
    </row>
    <row r="2482" spans="1:27" x14ac:dyDescent="0.2">
      <c r="A2482">
        <v>2480</v>
      </c>
      <c r="B2482" t="s">
        <v>0</v>
      </c>
      <c r="C2482" t="s">
        <v>743</v>
      </c>
      <c r="D2482" t="s">
        <v>164</v>
      </c>
      <c r="E2482">
        <v>49.003500000000003</v>
      </c>
      <c r="F2482">
        <v>-120.4418</v>
      </c>
      <c r="G2482">
        <v>2017</v>
      </c>
      <c r="H2482">
        <v>7</v>
      </c>
      <c r="I2482">
        <v>23</v>
      </c>
      <c r="J2482" s="17">
        <v>42939</v>
      </c>
      <c r="M2482" t="s">
        <v>427</v>
      </c>
      <c r="N2482">
        <v>12245</v>
      </c>
      <c r="O2482" t="s">
        <v>185</v>
      </c>
      <c r="P2482" t="s">
        <v>164</v>
      </c>
      <c r="Q2482" t="s">
        <v>166</v>
      </c>
      <c r="R2482" t="s">
        <v>164</v>
      </c>
      <c r="S2482" t="s">
        <v>742</v>
      </c>
      <c r="T2482" t="s">
        <v>164</v>
      </c>
      <c r="U2482" t="s">
        <v>164</v>
      </c>
      <c r="V2482" s="17">
        <v>43956</v>
      </c>
      <c r="W2482" t="s">
        <v>0</v>
      </c>
      <c r="X2482">
        <v>14</v>
      </c>
      <c r="Y2482">
        <v>14</v>
      </c>
      <c r="Z2482" t="s">
        <v>163</v>
      </c>
      <c r="AA2482" t="s">
        <v>162</v>
      </c>
    </row>
    <row r="2483" spans="1:27" x14ac:dyDescent="0.2">
      <c r="A2483">
        <v>2481</v>
      </c>
      <c r="B2483" t="s">
        <v>0</v>
      </c>
      <c r="C2483" t="s">
        <v>741</v>
      </c>
      <c r="D2483" t="s">
        <v>164</v>
      </c>
      <c r="E2483">
        <v>49.0032</v>
      </c>
      <c r="F2483">
        <v>-119.9053</v>
      </c>
      <c r="G2483">
        <v>2015</v>
      </c>
      <c r="H2483">
        <v>6</v>
      </c>
      <c r="I2483">
        <v>29</v>
      </c>
      <c r="J2483" s="17">
        <v>42184</v>
      </c>
      <c r="M2483" t="s">
        <v>427</v>
      </c>
      <c r="N2483">
        <v>588</v>
      </c>
      <c r="O2483" t="s">
        <v>167</v>
      </c>
      <c r="P2483" t="s">
        <v>164</v>
      </c>
      <c r="Q2483" t="s">
        <v>166</v>
      </c>
      <c r="R2483" t="s">
        <v>164</v>
      </c>
      <c r="S2483" t="s">
        <v>740</v>
      </c>
      <c r="T2483" t="s">
        <v>164</v>
      </c>
      <c r="U2483" t="s">
        <v>164</v>
      </c>
      <c r="V2483" s="17">
        <v>43956</v>
      </c>
      <c r="W2483" t="s">
        <v>0</v>
      </c>
      <c r="X2483">
        <v>14</v>
      </c>
      <c r="Y2483">
        <v>14</v>
      </c>
      <c r="Z2483" t="s">
        <v>163</v>
      </c>
      <c r="AA2483" t="s">
        <v>162</v>
      </c>
    </row>
    <row r="2484" spans="1:27" x14ac:dyDescent="0.2">
      <c r="A2484">
        <v>2482</v>
      </c>
      <c r="B2484" t="s">
        <v>0</v>
      </c>
      <c r="C2484" t="s">
        <v>739</v>
      </c>
      <c r="D2484" t="s">
        <v>164</v>
      </c>
      <c r="E2484">
        <v>49.122700000000002</v>
      </c>
      <c r="F2484">
        <v>-119.6236</v>
      </c>
      <c r="G2484">
        <v>2015</v>
      </c>
      <c r="H2484">
        <v>8</v>
      </c>
      <c r="I2484">
        <v>14</v>
      </c>
      <c r="J2484" s="17">
        <v>42230</v>
      </c>
      <c r="M2484" t="s">
        <v>427</v>
      </c>
      <c r="N2484">
        <v>5202</v>
      </c>
      <c r="O2484" t="s">
        <v>167</v>
      </c>
      <c r="P2484" t="s">
        <v>164</v>
      </c>
      <c r="Q2484" t="s">
        <v>166</v>
      </c>
      <c r="R2484" t="s">
        <v>164</v>
      </c>
      <c r="S2484" t="s">
        <v>738</v>
      </c>
      <c r="T2484" t="s">
        <v>164</v>
      </c>
      <c r="U2484" t="s">
        <v>164</v>
      </c>
      <c r="V2484" s="17">
        <v>43956</v>
      </c>
      <c r="W2484" t="s">
        <v>0</v>
      </c>
      <c r="X2484">
        <v>14</v>
      </c>
      <c r="Y2484">
        <v>14</v>
      </c>
      <c r="Z2484" t="s">
        <v>163</v>
      </c>
      <c r="AA2484" t="s">
        <v>162</v>
      </c>
    </row>
    <row r="2485" spans="1:27" x14ac:dyDescent="0.2">
      <c r="A2485">
        <v>2483</v>
      </c>
      <c r="B2485" t="s">
        <v>0</v>
      </c>
      <c r="C2485" t="s">
        <v>737</v>
      </c>
      <c r="D2485" t="s">
        <v>164</v>
      </c>
      <c r="E2485">
        <v>49.068100000000001</v>
      </c>
      <c r="F2485">
        <v>-119.69240000000001</v>
      </c>
      <c r="G2485">
        <v>2019</v>
      </c>
      <c r="H2485">
        <v>7</v>
      </c>
      <c r="I2485">
        <v>24</v>
      </c>
      <c r="J2485" s="17">
        <v>43670</v>
      </c>
      <c r="M2485" t="s">
        <v>427</v>
      </c>
      <c r="N2485">
        <v>403</v>
      </c>
      <c r="O2485" t="s">
        <v>167</v>
      </c>
      <c r="P2485" t="s">
        <v>164</v>
      </c>
      <c r="Q2485" t="s">
        <v>166</v>
      </c>
      <c r="R2485" t="s">
        <v>164</v>
      </c>
      <c r="S2485" t="s">
        <v>736</v>
      </c>
      <c r="T2485" t="s">
        <v>164</v>
      </c>
      <c r="U2485" t="s">
        <v>164</v>
      </c>
      <c r="V2485" s="17">
        <v>43956</v>
      </c>
      <c r="W2485" t="s">
        <v>0</v>
      </c>
      <c r="X2485">
        <v>14</v>
      </c>
      <c r="Y2485">
        <v>14</v>
      </c>
      <c r="Z2485" t="s">
        <v>163</v>
      </c>
      <c r="AA2485" t="s">
        <v>162</v>
      </c>
    </row>
    <row r="2486" spans="1:27" x14ac:dyDescent="0.2">
      <c r="A2486">
        <v>2484</v>
      </c>
      <c r="B2486" t="s">
        <v>0</v>
      </c>
      <c r="C2486" t="s">
        <v>735</v>
      </c>
      <c r="D2486" t="s">
        <v>164</v>
      </c>
      <c r="E2486">
        <v>49.0596999999999</v>
      </c>
      <c r="F2486">
        <v>-114.302499999999</v>
      </c>
      <c r="G2486">
        <v>2017</v>
      </c>
      <c r="H2486">
        <v>8</v>
      </c>
      <c r="I2486">
        <v>30</v>
      </c>
      <c r="J2486" s="17">
        <v>42977</v>
      </c>
      <c r="M2486" t="s">
        <v>427</v>
      </c>
      <c r="N2486">
        <v>15448.799999999899</v>
      </c>
      <c r="O2486" t="s">
        <v>167</v>
      </c>
      <c r="P2486" t="s">
        <v>164</v>
      </c>
      <c r="Q2486" t="s">
        <v>166</v>
      </c>
      <c r="R2486" t="s">
        <v>164</v>
      </c>
      <c r="S2486" t="s">
        <v>734</v>
      </c>
      <c r="T2486" t="s">
        <v>164</v>
      </c>
      <c r="U2486" t="s">
        <v>164</v>
      </c>
      <c r="V2486" s="17">
        <v>43956</v>
      </c>
      <c r="W2486" t="s">
        <v>0</v>
      </c>
      <c r="X2486">
        <v>14</v>
      </c>
      <c r="Y2486">
        <v>14</v>
      </c>
      <c r="Z2486" t="s">
        <v>163</v>
      </c>
      <c r="AA2486" t="s">
        <v>162</v>
      </c>
    </row>
    <row r="2487" spans="1:27" x14ac:dyDescent="0.2">
      <c r="A2487">
        <v>2485</v>
      </c>
      <c r="B2487" t="s">
        <v>0</v>
      </c>
      <c r="C2487" t="s">
        <v>733</v>
      </c>
      <c r="D2487" t="s">
        <v>164</v>
      </c>
      <c r="E2487">
        <v>49.201300000000003</v>
      </c>
      <c r="F2487">
        <v>-119.5715</v>
      </c>
      <c r="G2487">
        <v>2015</v>
      </c>
      <c r="H2487">
        <v>8</v>
      </c>
      <c r="I2487">
        <v>14</v>
      </c>
      <c r="J2487" s="17">
        <v>42230</v>
      </c>
      <c r="M2487" t="s">
        <v>427</v>
      </c>
      <c r="N2487">
        <v>317</v>
      </c>
      <c r="O2487" t="s">
        <v>185</v>
      </c>
      <c r="P2487" t="s">
        <v>164</v>
      </c>
      <c r="Q2487" t="s">
        <v>166</v>
      </c>
      <c r="R2487" t="s">
        <v>164</v>
      </c>
      <c r="S2487" t="s">
        <v>732</v>
      </c>
      <c r="T2487" t="s">
        <v>164</v>
      </c>
      <c r="U2487" t="s">
        <v>164</v>
      </c>
      <c r="V2487" s="17">
        <v>43956</v>
      </c>
      <c r="W2487" t="s">
        <v>0</v>
      </c>
      <c r="X2487">
        <v>14</v>
      </c>
      <c r="Y2487">
        <v>14</v>
      </c>
      <c r="Z2487" t="s">
        <v>163</v>
      </c>
      <c r="AA2487" t="s">
        <v>162</v>
      </c>
    </row>
    <row r="2488" spans="1:27" x14ac:dyDescent="0.2">
      <c r="A2488">
        <v>2486</v>
      </c>
      <c r="B2488" t="s">
        <v>0</v>
      </c>
      <c r="C2488" t="s">
        <v>731</v>
      </c>
      <c r="D2488" t="s">
        <v>164</v>
      </c>
      <c r="E2488">
        <v>49.040100000000002</v>
      </c>
      <c r="F2488">
        <v>-119.6498</v>
      </c>
      <c r="G2488">
        <v>2019</v>
      </c>
      <c r="H2488">
        <v>5</v>
      </c>
      <c r="I2488">
        <v>13</v>
      </c>
      <c r="J2488" s="17">
        <v>43598</v>
      </c>
      <c r="M2488" t="s">
        <v>427</v>
      </c>
      <c r="N2488">
        <v>507</v>
      </c>
      <c r="O2488" t="s">
        <v>312</v>
      </c>
      <c r="P2488" t="s">
        <v>164</v>
      </c>
      <c r="Q2488" t="s">
        <v>166</v>
      </c>
      <c r="R2488" t="s">
        <v>164</v>
      </c>
      <c r="S2488" t="s">
        <v>730</v>
      </c>
      <c r="T2488" t="s">
        <v>164</v>
      </c>
      <c r="U2488" t="s">
        <v>164</v>
      </c>
      <c r="V2488" s="17">
        <v>43956</v>
      </c>
      <c r="W2488" t="s">
        <v>0</v>
      </c>
      <c r="X2488">
        <v>14</v>
      </c>
      <c r="Y2488">
        <v>14</v>
      </c>
      <c r="Z2488" t="s">
        <v>163</v>
      </c>
      <c r="AA2488" t="s">
        <v>162</v>
      </c>
    </row>
    <row r="2489" spans="1:27" x14ac:dyDescent="0.2">
      <c r="A2489">
        <v>2487</v>
      </c>
      <c r="B2489" t="s">
        <v>0</v>
      </c>
      <c r="C2489" t="s">
        <v>729</v>
      </c>
      <c r="D2489" t="s">
        <v>164</v>
      </c>
      <c r="E2489">
        <v>49.256300000000003</v>
      </c>
      <c r="F2489">
        <v>-119.5052</v>
      </c>
      <c r="G2489">
        <v>2019</v>
      </c>
      <c r="H2489">
        <v>8</v>
      </c>
      <c r="I2489">
        <v>4</v>
      </c>
      <c r="J2489" s="17">
        <v>43681</v>
      </c>
      <c r="M2489" t="s">
        <v>427</v>
      </c>
      <c r="N2489">
        <v>2632</v>
      </c>
      <c r="O2489" t="s">
        <v>185</v>
      </c>
      <c r="P2489" t="s">
        <v>164</v>
      </c>
      <c r="Q2489" t="s">
        <v>166</v>
      </c>
      <c r="R2489" t="s">
        <v>164</v>
      </c>
      <c r="S2489" t="s">
        <v>728</v>
      </c>
      <c r="T2489" t="s">
        <v>164</v>
      </c>
      <c r="U2489" t="s">
        <v>164</v>
      </c>
      <c r="V2489" s="17">
        <v>43956</v>
      </c>
      <c r="W2489" t="s">
        <v>0</v>
      </c>
      <c r="X2489">
        <v>14</v>
      </c>
      <c r="Y2489">
        <v>14</v>
      </c>
      <c r="Z2489" t="s">
        <v>163</v>
      </c>
      <c r="AA2489" t="s">
        <v>162</v>
      </c>
    </row>
    <row r="2490" spans="1:27" x14ac:dyDescent="0.2">
      <c r="A2490">
        <v>2488</v>
      </c>
      <c r="B2490" t="s">
        <v>0</v>
      </c>
      <c r="C2490" t="s">
        <v>727</v>
      </c>
      <c r="D2490" t="s">
        <v>164</v>
      </c>
      <c r="E2490">
        <v>49.016300000000001</v>
      </c>
      <c r="F2490">
        <v>-118.32940000000001</v>
      </c>
      <c r="G2490">
        <v>2016</v>
      </c>
      <c r="H2490">
        <v>6</v>
      </c>
      <c r="I2490">
        <v>7</v>
      </c>
      <c r="J2490" s="17">
        <v>42528</v>
      </c>
      <c r="M2490" t="s">
        <v>427</v>
      </c>
      <c r="N2490">
        <v>224</v>
      </c>
      <c r="O2490" t="s">
        <v>185</v>
      </c>
      <c r="P2490" t="s">
        <v>164</v>
      </c>
      <c r="Q2490" t="s">
        <v>166</v>
      </c>
      <c r="R2490" t="s">
        <v>164</v>
      </c>
      <c r="S2490" t="s">
        <v>726</v>
      </c>
      <c r="T2490" t="s">
        <v>164</v>
      </c>
      <c r="U2490" t="s">
        <v>164</v>
      </c>
      <c r="V2490" s="17">
        <v>43956</v>
      </c>
      <c r="W2490" t="s">
        <v>0</v>
      </c>
      <c r="X2490">
        <v>14</v>
      </c>
      <c r="Y2490">
        <v>14</v>
      </c>
      <c r="Z2490" t="s">
        <v>163</v>
      </c>
      <c r="AA2490" t="s">
        <v>162</v>
      </c>
    </row>
    <row r="2491" spans="1:27" x14ac:dyDescent="0.2">
      <c r="A2491">
        <v>2489</v>
      </c>
      <c r="B2491" t="s">
        <v>0</v>
      </c>
      <c r="C2491" t="s">
        <v>725</v>
      </c>
      <c r="D2491" t="s">
        <v>164</v>
      </c>
      <c r="E2491">
        <v>49.072400000000002</v>
      </c>
      <c r="F2491">
        <v>-119.0086</v>
      </c>
      <c r="G2491">
        <v>2015</v>
      </c>
      <c r="H2491">
        <v>8</v>
      </c>
      <c r="I2491">
        <v>13</v>
      </c>
      <c r="J2491" s="17">
        <v>42229</v>
      </c>
      <c r="M2491" t="s">
        <v>427</v>
      </c>
      <c r="N2491">
        <v>4417</v>
      </c>
      <c r="O2491" t="s">
        <v>185</v>
      </c>
      <c r="P2491" t="s">
        <v>164</v>
      </c>
      <c r="Q2491" t="s">
        <v>166</v>
      </c>
      <c r="R2491" t="s">
        <v>164</v>
      </c>
      <c r="S2491" t="s">
        <v>724</v>
      </c>
      <c r="T2491" t="s">
        <v>164</v>
      </c>
      <c r="U2491" t="s">
        <v>164</v>
      </c>
      <c r="V2491" s="17">
        <v>43956</v>
      </c>
      <c r="W2491" t="s">
        <v>0</v>
      </c>
      <c r="X2491">
        <v>14</v>
      </c>
      <c r="Y2491">
        <v>14</v>
      </c>
      <c r="Z2491" t="s">
        <v>163</v>
      </c>
      <c r="AA2491" t="s">
        <v>162</v>
      </c>
    </row>
    <row r="2492" spans="1:27" x14ac:dyDescent="0.2">
      <c r="A2492">
        <v>2490</v>
      </c>
      <c r="B2492" t="s">
        <v>0</v>
      </c>
      <c r="C2492" t="s">
        <v>723</v>
      </c>
      <c r="D2492" t="s">
        <v>164</v>
      </c>
      <c r="E2492">
        <v>56.182600000000001</v>
      </c>
      <c r="F2492">
        <v>-127.8518</v>
      </c>
      <c r="G2492">
        <v>2018</v>
      </c>
      <c r="H2492">
        <v>7</v>
      </c>
      <c r="I2492">
        <v>31</v>
      </c>
      <c r="J2492" s="17">
        <v>43312</v>
      </c>
      <c r="M2492" t="s">
        <v>427</v>
      </c>
      <c r="N2492">
        <v>1345</v>
      </c>
      <c r="O2492" t="s">
        <v>167</v>
      </c>
      <c r="P2492" t="s">
        <v>164</v>
      </c>
      <c r="Q2492" t="s">
        <v>166</v>
      </c>
      <c r="R2492" t="s">
        <v>164</v>
      </c>
      <c r="S2492" t="s">
        <v>722</v>
      </c>
      <c r="T2492" t="s">
        <v>164</v>
      </c>
      <c r="U2492" t="s">
        <v>164</v>
      </c>
      <c r="V2492" s="17">
        <v>43956</v>
      </c>
      <c r="W2492" t="s">
        <v>0</v>
      </c>
      <c r="X2492">
        <v>14</v>
      </c>
      <c r="Y2492">
        <v>14</v>
      </c>
      <c r="Z2492" t="s">
        <v>163</v>
      </c>
      <c r="AA2492" t="s">
        <v>162</v>
      </c>
    </row>
    <row r="2493" spans="1:27" x14ac:dyDescent="0.2">
      <c r="A2493">
        <v>2491</v>
      </c>
      <c r="B2493" t="s">
        <v>0</v>
      </c>
      <c r="C2493" t="s">
        <v>721</v>
      </c>
      <c r="D2493" t="s">
        <v>164</v>
      </c>
      <c r="E2493">
        <v>56.6158</v>
      </c>
      <c r="F2493">
        <v>-124.282</v>
      </c>
      <c r="G2493">
        <v>2018</v>
      </c>
      <c r="H2493">
        <v>7</v>
      </c>
      <c r="I2493">
        <v>30</v>
      </c>
      <c r="J2493" s="17">
        <v>43311</v>
      </c>
      <c r="M2493" t="s">
        <v>427</v>
      </c>
      <c r="N2493">
        <v>247</v>
      </c>
      <c r="O2493" t="s">
        <v>167</v>
      </c>
      <c r="P2493" t="s">
        <v>164</v>
      </c>
      <c r="Q2493" t="s">
        <v>166</v>
      </c>
      <c r="R2493" t="s">
        <v>164</v>
      </c>
      <c r="S2493" t="s">
        <v>720</v>
      </c>
      <c r="T2493" t="s">
        <v>164</v>
      </c>
      <c r="U2493" t="s">
        <v>164</v>
      </c>
      <c r="V2493" s="17">
        <v>43956</v>
      </c>
      <c r="W2493" t="s">
        <v>0</v>
      </c>
      <c r="X2493">
        <v>14</v>
      </c>
      <c r="Y2493">
        <v>14</v>
      </c>
      <c r="Z2493" t="s">
        <v>163</v>
      </c>
      <c r="AA2493" t="s">
        <v>162</v>
      </c>
    </row>
    <row r="2494" spans="1:27" x14ac:dyDescent="0.2">
      <c r="A2494">
        <v>2492</v>
      </c>
      <c r="B2494" t="s">
        <v>0</v>
      </c>
      <c r="C2494" t="s">
        <v>719</v>
      </c>
      <c r="D2494" t="s">
        <v>164</v>
      </c>
      <c r="E2494">
        <v>55.759500000000003</v>
      </c>
      <c r="F2494">
        <v>-124.842</v>
      </c>
      <c r="G2494">
        <v>2018</v>
      </c>
      <c r="H2494">
        <v>7</v>
      </c>
      <c r="I2494">
        <v>30</v>
      </c>
      <c r="J2494" s="17">
        <v>43311</v>
      </c>
      <c r="M2494" t="s">
        <v>427</v>
      </c>
      <c r="N2494">
        <v>1110</v>
      </c>
      <c r="O2494" t="s">
        <v>167</v>
      </c>
      <c r="P2494" t="s">
        <v>164</v>
      </c>
      <c r="Q2494" t="s">
        <v>166</v>
      </c>
      <c r="R2494" t="s">
        <v>164</v>
      </c>
      <c r="S2494" t="s">
        <v>718</v>
      </c>
      <c r="T2494" t="s">
        <v>164</v>
      </c>
      <c r="U2494" t="s">
        <v>164</v>
      </c>
      <c r="V2494" s="17">
        <v>43956</v>
      </c>
      <c r="W2494" t="s">
        <v>0</v>
      </c>
      <c r="X2494">
        <v>14</v>
      </c>
      <c r="Y2494">
        <v>14</v>
      </c>
      <c r="Z2494" t="s">
        <v>163</v>
      </c>
      <c r="AA2494" t="s">
        <v>162</v>
      </c>
    </row>
    <row r="2495" spans="1:27" x14ac:dyDescent="0.2">
      <c r="A2495">
        <v>2493</v>
      </c>
      <c r="B2495" t="s">
        <v>0</v>
      </c>
      <c r="C2495" t="s">
        <v>717</v>
      </c>
      <c r="D2495" t="s">
        <v>164</v>
      </c>
      <c r="E2495">
        <v>55.8479999999999</v>
      </c>
      <c r="F2495">
        <v>-125.0735</v>
      </c>
      <c r="G2495">
        <v>2018</v>
      </c>
      <c r="H2495">
        <v>7</v>
      </c>
      <c r="I2495">
        <v>30</v>
      </c>
      <c r="J2495" s="17">
        <v>43311</v>
      </c>
      <c r="M2495" t="s">
        <v>427</v>
      </c>
      <c r="N2495">
        <v>2940</v>
      </c>
      <c r="O2495" t="s">
        <v>167</v>
      </c>
      <c r="P2495" t="s">
        <v>164</v>
      </c>
      <c r="Q2495" t="s">
        <v>166</v>
      </c>
      <c r="R2495" t="s">
        <v>164</v>
      </c>
      <c r="S2495" t="s">
        <v>716</v>
      </c>
      <c r="T2495" t="s">
        <v>164</v>
      </c>
      <c r="U2495" t="s">
        <v>164</v>
      </c>
      <c r="V2495" s="17">
        <v>43956</v>
      </c>
      <c r="W2495" t="s">
        <v>0</v>
      </c>
      <c r="X2495">
        <v>14</v>
      </c>
      <c r="Y2495">
        <v>14</v>
      </c>
      <c r="Z2495" t="s">
        <v>163</v>
      </c>
      <c r="AA2495" t="s">
        <v>162</v>
      </c>
    </row>
    <row r="2496" spans="1:27" x14ac:dyDescent="0.2">
      <c r="A2496">
        <v>2494</v>
      </c>
      <c r="B2496" t="s">
        <v>0</v>
      </c>
      <c r="C2496" t="s">
        <v>715</v>
      </c>
      <c r="D2496" t="s">
        <v>164</v>
      </c>
      <c r="E2496">
        <v>56.1405999999999</v>
      </c>
      <c r="F2496">
        <v>-125.655199999999</v>
      </c>
      <c r="G2496">
        <v>2018</v>
      </c>
      <c r="H2496">
        <v>8</v>
      </c>
      <c r="I2496">
        <v>17</v>
      </c>
      <c r="J2496" s="17">
        <v>43329</v>
      </c>
      <c r="M2496" t="s">
        <v>427</v>
      </c>
      <c r="N2496">
        <v>600</v>
      </c>
      <c r="O2496" t="s">
        <v>167</v>
      </c>
      <c r="P2496" t="s">
        <v>164</v>
      </c>
      <c r="Q2496" t="s">
        <v>166</v>
      </c>
      <c r="R2496" t="s">
        <v>164</v>
      </c>
      <c r="S2496" t="s">
        <v>714</v>
      </c>
      <c r="T2496" t="s">
        <v>164</v>
      </c>
      <c r="U2496" t="s">
        <v>164</v>
      </c>
      <c r="V2496" s="17">
        <v>43956</v>
      </c>
      <c r="W2496" t="s">
        <v>0</v>
      </c>
      <c r="X2496">
        <v>14</v>
      </c>
      <c r="Y2496">
        <v>14</v>
      </c>
      <c r="Z2496" t="s">
        <v>163</v>
      </c>
      <c r="AA2496" t="s">
        <v>162</v>
      </c>
    </row>
    <row r="2497" spans="1:27" x14ac:dyDescent="0.2">
      <c r="A2497">
        <v>2495</v>
      </c>
      <c r="B2497" t="s">
        <v>0</v>
      </c>
      <c r="C2497" t="s">
        <v>713</v>
      </c>
      <c r="D2497" t="s">
        <v>164</v>
      </c>
      <c r="E2497">
        <v>55.619900000000001</v>
      </c>
      <c r="F2497">
        <v>-127.2565</v>
      </c>
      <c r="G2497">
        <v>2018</v>
      </c>
      <c r="H2497">
        <v>8</v>
      </c>
      <c r="I2497">
        <v>1</v>
      </c>
      <c r="J2497" s="17">
        <v>43313</v>
      </c>
      <c r="M2497" t="s">
        <v>427</v>
      </c>
      <c r="N2497">
        <v>10851</v>
      </c>
      <c r="O2497" t="s">
        <v>167</v>
      </c>
      <c r="P2497" t="s">
        <v>164</v>
      </c>
      <c r="Q2497" t="s">
        <v>166</v>
      </c>
      <c r="R2497" t="s">
        <v>164</v>
      </c>
      <c r="S2497" t="s">
        <v>712</v>
      </c>
      <c r="T2497" t="s">
        <v>164</v>
      </c>
      <c r="U2497" t="s">
        <v>164</v>
      </c>
      <c r="V2497" s="17">
        <v>43956</v>
      </c>
      <c r="W2497" t="s">
        <v>0</v>
      </c>
      <c r="X2497">
        <v>14</v>
      </c>
      <c r="Y2497">
        <v>14</v>
      </c>
      <c r="Z2497" t="s">
        <v>163</v>
      </c>
      <c r="AA2497" t="s">
        <v>162</v>
      </c>
    </row>
    <row r="2498" spans="1:27" x14ac:dyDescent="0.2">
      <c r="A2498">
        <v>2496</v>
      </c>
      <c r="B2498" t="s">
        <v>0</v>
      </c>
      <c r="C2498" t="s">
        <v>711</v>
      </c>
      <c r="D2498" t="s">
        <v>164</v>
      </c>
      <c r="E2498">
        <v>55.6935</v>
      </c>
      <c r="F2498">
        <v>-127.8297</v>
      </c>
      <c r="G2498">
        <v>2018</v>
      </c>
      <c r="H2498">
        <v>8</v>
      </c>
      <c r="I2498">
        <v>1</v>
      </c>
      <c r="J2498" s="17">
        <v>43313</v>
      </c>
      <c r="M2498" t="s">
        <v>427</v>
      </c>
      <c r="N2498">
        <v>2370</v>
      </c>
      <c r="O2498" t="s">
        <v>167</v>
      </c>
      <c r="P2498" t="s">
        <v>164</v>
      </c>
      <c r="Q2498" t="s">
        <v>166</v>
      </c>
      <c r="R2498" t="s">
        <v>164</v>
      </c>
      <c r="S2498" t="s">
        <v>710</v>
      </c>
      <c r="T2498" t="s">
        <v>164</v>
      </c>
      <c r="U2498" t="s">
        <v>164</v>
      </c>
      <c r="V2498" s="17">
        <v>43956</v>
      </c>
      <c r="W2498" t="s">
        <v>0</v>
      </c>
      <c r="X2498">
        <v>14</v>
      </c>
      <c r="Y2498">
        <v>14</v>
      </c>
      <c r="Z2498" t="s">
        <v>163</v>
      </c>
      <c r="AA2498" t="s">
        <v>162</v>
      </c>
    </row>
    <row r="2499" spans="1:27" x14ac:dyDescent="0.2">
      <c r="A2499">
        <v>2497</v>
      </c>
      <c r="B2499" t="s">
        <v>0</v>
      </c>
      <c r="C2499" t="s">
        <v>709</v>
      </c>
      <c r="D2499" t="s">
        <v>164</v>
      </c>
      <c r="E2499">
        <v>55.1923999999999</v>
      </c>
      <c r="F2499">
        <v>-125.3604</v>
      </c>
      <c r="G2499">
        <v>2018</v>
      </c>
      <c r="H2499">
        <v>7</v>
      </c>
      <c r="I2499">
        <v>30</v>
      </c>
      <c r="J2499" s="17">
        <v>43311</v>
      </c>
      <c r="M2499" t="s">
        <v>427</v>
      </c>
      <c r="N2499">
        <v>2290.3000000000002</v>
      </c>
      <c r="O2499" t="s">
        <v>167</v>
      </c>
      <c r="P2499" t="s">
        <v>164</v>
      </c>
      <c r="Q2499" t="s">
        <v>166</v>
      </c>
      <c r="R2499" t="s">
        <v>164</v>
      </c>
      <c r="S2499" t="s">
        <v>708</v>
      </c>
      <c r="T2499" t="s">
        <v>164</v>
      </c>
      <c r="U2499" t="s">
        <v>164</v>
      </c>
      <c r="V2499" s="17">
        <v>43956</v>
      </c>
      <c r="W2499" t="s">
        <v>0</v>
      </c>
      <c r="X2499">
        <v>14</v>
      </c>
      <c r="Y2499">
        <v>14</v>
      </c>
      <c r="Z2499" t="s">
        <v>163</v>
      </c>
      <c r="AA2499" t="s">
        <v>162</v>
      </c>
    </row>
    <row r="2500" spans="1:27" x14ac:dyDescent="0.2">
      <c r="A2500">
        <v>2498</v>
      </c>
      <c r="B2500" t="s">
        <v>0</v>
      </c>
      <c r="C2500" t="s">
        <v>707</v>
      </c>
      <c r="D2500" t="s">
        <v>164</v>
      </c>
      <c r="E2500">
        <v>55.436799999999899</v>
      </c>
      <c r="F2500">
        <v>-125.3302</v>
      </c>
      <c r="G2500">
        <v>2018</v>
      </c>
      <c r="H2500">
        <v>7</v>
      </c>
      <c r="I2500">
        <v>30</v>
      </c>
      <c r="J2500" s="17">
        <v>43311</v>
      </c>
      <c r="M2500" t="s">
        <v>427</v>
      </c>
      <c r="N2500">
        <v>1600</v>
      </c>
      <c r="O2500" t="s">
        <v>167</v>
      </c>
      <c r="P2500" t="s">
        <v>164</v>
      </c>
      <c r="Q2500" t="s">
        <v>166</v>
      </c>
      <c r="R2500" t="s">
        <v>164</v>
      </c>
      <c r="S2500" t="s">
        <v>706</v>
      </c>
      <c r="T2500" t="s">
        <v>164</v>
      </c>
      <c r="U2500" t="s">
        <v>164</v>
      </c>
      <c r="V2500" s="17">
        <v>43956</v>
      </c>
      <c r="W2500" t="s">
        <v>0</v>
      </c>
      <c r="X2500">
        <v>14</v>
      </c>
      <c r="Y2500">
        <v>14</v>
      </c>
      <c r="Z2500" t="s">
        <v>163</v>
      </c>
      <c r="AA2500" t="s">
        <v>162</v>
      </c>
    </row>
    <row r="2501" spans="1:27" x14ac:dyDescent="0.2">
      <c r="A2501">
        <v>2499</v>
      </c>
      <c r="B2501" t="s">
        <v>0</v>
      </c>
      <c r="C2501" t="s">
        <v>705</v>
      </c>
      <c r="D2501" t="s">
        <v>164</v>
      </c>
      <c r="E2501">
        <v>55.746200000000002</v>
      </c>
      <c r="F2501">
        <v>-125.8108</v>
      </c>
      <c r="G2501">
        <v>2018</v>
      </c>
      <c r="H2501">
        <v>8</v>
      </c>
      <c r="I2501">
        <v>1</v>
      </c>
      <c r="J2501" s="17">
        <v>43313</v>
      </c>
      <c r="M2501" t="s">
        <v>427</v>
      </c>
      <c r="N2501">
        <v>1500</v>
      </c>
      <c r="O2501" t="s">
        <v>167</v>
      </c>
      <c r="P2501" t="s">
        <v>164</v>
      </c>
      <c r="Q2501" t="s">
        <v>166</v>
      </c>
      <c r="R2501" t="s">
        <v>164</v>
      </c>
      <c r="S2501" t="s">
        <v>704</v>
      </c>
      <c r="T2501" t="s">
        <v>164</v>
      </c>
      <c r="U2501" t="s">
        <v>164</v>
      </c>
      <c r="V2501" s="17">
        <v>43956</v>
      </c>
      <c r="W2501" t="s">
        <v>0</v>
      </c>
      <c r="X2501">
        <v>14</v>
      </c>
      <c r="Y2501">
        <v>14</v>
      </c>
      <c r="Z2501" t="s">
        <v>163</v>
      </c>
      <c r="AA2501" t="s">
        <v>162</v>
      </c>
    </row>
    <row r="2502" spans="1:27" x14ac:dyDescent="0.2">
      <c r="A2502">
        <v>2500</v>
      </c>
      <c r="B2502" t="s">
        <v>0</v>
      </c>
      <c r="C2502" t="s">
        <v>703</v>
      </c>
      <c r="D2502" t="s">
        <v>164</v>
      </c>
      <c r="E2502">
        <v>54.201999999999899</v>
      </c>
      <c r="F2502">
        <v>-125.2064</v>
      </c>
      <c r="G2502">
        <v>2018</v>
      </c>
      <c r="H2502">
        <v>7</v>
      </c>
      <c r="I2502">
        <v>27</v>
      </c>
      <c r="J2502" s="17">
        <v>43308</v>
      </c>
      <c r="M2502" t="s">
        <v>427</v>
      </c>
      <c r="N2502">
        <v>92412</v>
      </c>
      <c r="O2502" t="s">
        <v>185</v>
      </c>
      <c r="P2502" t="s">
        <v>164</v>
      </c>
      <c r="Q2502" t="s">
        <v>166</v>
      </c>
      <c r="R2502" t="s">
        <v>164</v>
      </c>
      <c r="S2502" t="s">
        <v>702</v>
      </c>
      <c r="T2502" t="s">
        <v>164</v>
      </c>
      <c r="U2502" t="s">
        <v>164</v>
      </c>
      <c r="V2502" s="17">
        <v>43956</v>
      </c>
      <c r="W2502" t="s">
        <v>0</v>
      </c>
      <c r="X2502">
        <v>14</v>
      </c>
      <c r="Y2502">
        <v>14</v>
      </c>
      <c r="Z2502" t="s">
        <v>163</v>
      </c>
      <c r="AA2502" t="s">
        <v>162</v>
      </c>
    </row>
    <row r="2503" spans="1:27" x14ac:dyDescent="0.2">
      <c r="A2503">
        <v>2501</v>
      </c>
      <c r="B2503" t="s">
        <v>0</v>
      </c>
      <c r="C2503" t="s">
        <v>701</v>
      </c>
      <c r="D2503" t="s">
        <v>164</v>
      </c>
      <c r="E2503">
        <v>55.157800000000002</v>
      </c>
      <c r="F2503">
        <v>-126.1788</v>
      </c>
      <c r="G2503">
        <v>2018</v>
      </c>
      <c r="H2503">
        <v>8</v>
      </c>
      <c r="I2503">
        <v>6</v>
      </c>
      <c r="J2503" s="17">
        <v>43318</v>
      </c>
      <c r="M2503" t="s">
        <v>427</v>
      </c>
      <c r="N2503">
        <v>3366</v>
      </c>
      <c r="O2503" t="s">
        <v>167</v>
      </c>
      <c r="P2503" t="s">
        <v>164</v>
      </c>
      <c r="Q2503" t="s">
        <v>166</v>
      </c>
      <c r="R2503" t="s">
        <v>164</v>
      </c>
      <c r="S2503" t="s">
        <v>700</v>
      </c>
      <c r="T2503" t="s">
        <v>164</v>
      </c>
      <c r="U2503" t="s">
        <v>164</v>
      </c>
      <c r="V2503" s="17">
        <v>43956</v>
      </c>
      <c r="W2503" t="s">
        <v>0</v>
      </c>
      <c r="X2503">
        <v>14</v>
      </c>
      <c r="Y2503">
        <v>14</v>
      </c>
      <c r="Z2503" t="s">
        <v>163</v>
      </c>
      <c r="AA2503" t="s">
        <v>162</v>
      </c>
    </row>
    <row r="2504" spans="1:27" x14ac:dyDescent="0.2">
      <c r="A2504">
        <v>2502</v>
      </c>
      <c r="B2504" t="s">
        <v>0</v>
      </c>
      <c r="C2504" t="s">
        <v>699</v>
      </c>
      <c r="D2504" t="s">
        <v>164</v>
      </c>
      <c r="E2504">
        <v>55.530500000000004</v>
      </c>
      <c r="F2504">
        <v>-126.8278</v>
      </c>
      <c r="G2504">
        <v>2018</v>
      </c>
      <c r="H2504">
        <v>8</v>
      </c>
      <c r="I2504">
        <v>2</v>
      </c>
      <c r="J2504" s="17">
        <v>43314</v>
      </c>
      <c r="M2504" t="s">
        <v>427</v>
      </c>
      <c r="N2504">
        <v>884</v>
      </c>
      <c r="O2504" t="s">
        <v>167</v>
      </c>
      <c r="P2504" t="s">
        <v>164</v>
      </c>
      <c r="Q2504" t="s">
        <v>166</v>
      </c>
      <c r="R2504" t="s">
        <v>164</v>
      </c>
      <c r="S2504" t="s">
        <v>698</v>
      </c>
      <c r="T2504" t="s">
        <v>164</v>
      </c>
      <c r="U2504" t="s">
        <v>164</v>
      </c>
      <c r="V2504" s="17">
        <v>43956</v>
      </c>
      <c r="W2504" t="s">
        <v>0</v>
      </c>
      <c r="X2504">
        <v>14</v>
      </c>
      <c r="Y2504">
        <v>14</v>
      </c>
      <c r="Z2504" t="s">
        <v>163</v>
      </c>
      <c r="AA2504" t="s">
        <v>162</v>
      </c>
    </row>
    <row r="2505" spans="1:27" x14ac:dyDescent="0.2">
      <c r="A2505">
        <v>2503</v>
      </c>
      <c r="B2505" t="s">
        <v>0</v>
      </c>
      <c r="C2505" t="s">
        <v>697</v>
      </c>
      <c r="D2505" t="s">
        <v>164</v>
      </c>
      <c r="E2505">
        <v>55.1114999999999</v>
      </c>
      <c r="F2505">
        <v>-126.65300000000001</v>
      </c>
      <c r="G2505">
        <v>2018</v>
      </c>
      <c r="H2505">
        <v>8</v>
      </c>
      <c r="I2505">
        <v>5</v>
      </c>
      <c r="J2505" s="17">
        <v>43317</v>
      </c>
      <c r="M2505" t="s">
        <v>427</v>
      </c>
      <c r="N2505">
        <v>2524</v>
      </c>
      <c r="O2505" t="s">
        <v>167</v>
      </c>
      <c r="P2505" t="s">
        <v>164</v>
      </c>
      <c r="Q2505" t="s">
        <v>166</v>
      </c>
      <c r="R2505" t="s">
        <v>164</v>
      </c>
      <c r="S2505" t="s">
        <v>696</v>
      </c>
      <c r="T2505" t="s">
        <v>164</v>
      </c>
      <c r="U2505" t="s">
        <v>164</v>
      </c>
      <c r="V2505" s="17">
        <v>43956</v>
      </c>
      <c r="W2505" t="s">
        <v>0</v>
      </c>
      <c r="X2505">
        <v>14</v>
      </c>
      <c r="Y2505">
        <v>14</v>
      </c>
      <c r="Z2505" t="s">
        <v>163</v>
      </c>
      <c r="AA2505" t="s">
        <v>162</v>
      </c>
    </row>
    <row r="2506" spans="1:27" x14ac:dyDescent="0.2">
      <c r="A2506">
        <v>2504</v>
      </c>
      <c r="B2506" t="s">
        <v>0</v>
      </c>
      <c r="C2506" t="s">
        <v>695</v>
      </c>
      <c r="D2506" t="s">
        <v>164</v>
      </c>
      <c r="E2506">
        <v>54.144799999999897</v>
      </c>
      <c r="F2506">
        <v>-124.4633</v>
      </c>
      <c r="G2506">
        <v>2018</v>
      </c>
      <c r="H2506">
        <v>7</v>
      </c>
      <c r="I2506">
        <v>17</v>
      </c>
      <c r="J2506" s="17">
        <v>43298</v>
      </c>
      <c r="M2506" t="s">
        <v>427</v>
      </c>
      <c r="N2506">
        <v>373.1</v>
      </c>
      <c r="O2506" t="s">
        <v>167</v>
      </c>
      <c r="P2506" t="s">
        <v>164</v>
      </c>
      <c r="Q2506" t="s">
        <v>166</v>
      </c>
      <c r="R2506" t="s">
        <v>164</v>
      </c>
      <c r="S2506" t="s">
        <v>694</v>
      </c>
      <c r="T2506" t="s">
        <v>164</v>
      </c>
      <c r="U2506" t="s">
        <v>164</v>
      </c>
      <c r="V2506" s="17">
        <v>43956</v>
      </c>
      <c r="W2506" t="s">
        <v>0</v>
      </c>
      <c r="X2506">
        <v>14</v>
      </c>
      <c r="Y2506">
        <v>14</v>
      </c>
      <c r="Z2506" t="s">
        <v>163</v>
      </c>
      <c r="AA2506" t="s">
        <v>162</v>
      </c>
    </row>
    <row r="2507" spans="1:27" x14ac:dyDescent="0.2">
      <c r="A2507">
        <v>2505</v>
      </c>
      <c r="B2507" t="s">
        <v>0</v>
      </c>
      <c r="C2507" t="s">
        <v>693</v>
      </c>
      <c r="D2507" t="s">
        <v>164</v>
      </c>
      <c r="E2507">
        <v>55.073700000000002</v>
      </c>
      <c r="F2507">
        <v>-125.0086</v>
      </c>
      <c r="G2507">
        <v>2018</v>
      </c>
      <c r="H2507">
        <v>6</v>
      </c>
      <c r="I2507">
        <v>20</v>
      </c>
      <c r="J2507" s="17">
        <v>43271</v>
      </c>
      <c r="M2507" t="s">
        <v>427</v>
      </c>
      <c r="N2507">
        <v>1055</v>
      </c>
      <c r="O2507" t="s">
        <v>167</v>
      </c>
      <c r="P2507" t="s">
        <v>164</v>
      </c>
      <c r="Q2507" t="s">
        <v>166</v>
      </c>
      <c r="R2507" t="s">
        <v>164</v>
      </c>
      <c r="S2507" t="s">
        <v>692</v>
      </c>
      <c r="T2507" t="s">
        <v>164</v>
      </c>
      <c r="U2507" t="s">
        <v>164</v>
      </c>
      <c r="V2507" s="17">
        <v>43956</v>
      </c>
      <c r="W2507" t="s">
        <v>0</v>
      </c>
      <c r="X2507">
        <v>14</v>
      </c>
      <c r="Y2507">
        <v>14</v>
      </c>
      <c r="Z2507" t="s">
        <v>163</v>
      </c>
      <c r="AA2507" t="s">
        <v>162</v>
      </c>
    </row>
    <row r="2508" spans="1:27" x14ac:dyDescent="0.2">
      <c r="A2508">
        <v>2506</v>
      </c>
      <c r="B2508" t="s">
        <v>0</v>
      </c>
      <c r="C2508" t="s">
        <v>691</v>
      </c>
      <c r="D2508" t="s">
        <v>164</v>
      </c>
      <c r="E2508">
        <v>54.8414</v>
      </c>
      <c r="F2508">
        <v>-124.6383</v>
      </c>
      <c r="G2508">
        <v>2018</v>
      </c>
      <c r="H2508">
        <v>7</v>
      </c>
      <c r="I2508">
        <v>30</v>
      </c>
      <c r="J2508" s="17">
        <v>43311</v>
      </c>
      <c r="M2508" t="s">
        <v>427</v>
      </c>
      <c r="N2508">
        <v>8245</v>
      </c>
      <c r="O2508" t="s">
        <v>167</v>
      </c>
      <c r="P2508" t="s">
        <v>164</v>
      </c>
      <c r="Q2508" t="s">
        <v>166</v>
      </c>
      <c r="R2508" t="s">
        <v>164</v>
      </c>
      <c r="S2508" t="s">
        <v>690</v>
      </c>
      <c r="T2508" t="s">
        <v>164</v>
      </c>
      <c r="U2508" t="s">
        <v>164</v>
      </c>
      <c r="V2508" s="17">
        <v>43956</v>
      </c>
      <c r="W2508" t="s">
        <v>0</v>
      </c>
      <c r="X2508">
        <v>14</v>
      </c>
      <c r="Y2508">
        <v>14</v>
      </c>
      <c r="Z2508" t="s">
        <v>163</v>
      </c>
      <c r="AA2508" t="s">
        <v>162</v>
      </c>
    </row>
    <row r="2509" spans="1:27" x14ac:dyDescent="0.2">
      <c r="A2509">
        <v>2507</v>
      </c>
      <c r="B2509" t="s">
        <v>0</v>
      </c>
      <c r="C2509" t="s">
        <v>689</v>
      </c>
      <c r="D2509" t="s">
        <v>164</v>
      </c>
      <c r="E2509">
        <v>55.102699999999899</v>
      </c>
      <c r="F2509">
        <v>-125.7988</v>
      </c>
      <c r="G2509">
        <v>2018</v>
      </c>
      <c r="H2509">
        <v>7</v>
      </c>
      <c r="I2509">
        <v>30</v>
      </c>
      <c r="J2509" s="17">
        <v>43311</v>
      </c>
      <c r="M2509" t="s">
        <v>427</v>
      </c>
      <c r="N2509">
        <v>2497</v>
      </c>
      <c r="O2509" t="s">
        <v>167</v>
      </c>
      <c r="P2509" t="s">
        <v>164</v>
      </c>
      <c r="Q2509" t="s">
        <v>166</v>
      </c>
      <c r="R2509" t="s">
        <v>164</v>
      </c>
      <c r="S2509" t="s">
        <v>688</v>
      </c>
      <c r="T2509" t="s">
        <v>164</v>
      </c>
      <c r="U2509" t="s">
        <v>164</v>
      </c>
      <c r="V2509" s="17">
        <v>43956</v>
      </c>
      <c r="W2509" t="s">
        <v>0</v>
      </c>
      <c r="X2509">
        <v>14</v>
      </c>
      <c r="Y2509">
        <v>14</v>
      </c>
      <c r="Z2509" t="s">
        <v>163</v>
      </c>
      <c r="AA2509" t="s">
        <v>162</v>
      </c>
    </row>
    <row r="2510" spans="1:27" x14ac:dyDescent="0.2">
      <c r="A2510">
        <v>2508</v>
      </c>
      <c r="B2510" t="s">
        <v>0</v>
      </c>
      <c r="C2510" t="s">
        <v>687</v>
      </c>
      <c r="D2510" t="s">
        <v>164</v>
      </c>
      <c r="E2510">
        <v>54.154499999999899</v>
      </c>
      <c r="F2510">
        <v>-123.822599999999</v>
      </c>
      <c r="G2510">
        <v>2018</v>
      </c>
      <c r="H2510">
        <v>5</v>
      </c>
      <c r="I2510">
        <v>19</v>
      </c>
      <c r="J2510" s="17">
        <v>43239</v>
      </c>
      <c r="M2510" t="s">
        <v>427</v>
      </c>
      <c r="N2510">
        <v>315</v>
      </c>
      <c r="O2510" t="s">
        <v>167</v>
      </c>
      <c r="P2510" t="s">
        <v>164</v>
      </c>
      <c r="Q2510" t="s">
        <v>166</v>
      </c>
      <c r="R2510" t="s">
        <v>164</v>
      </c>
      <c r="S2510" t="s">
        <v>686</v>
      </c>
      <c r="T2510" t="s">
        <v>164</v>
      </c>
      <c r="U2510" t="s">
        <v>164</v>
      </c>
      <c r="V2510" s="17">
        <v>43956</v>
      </c>
      <c r="W2510" t="s">
        <v>0</v>
      </c>
      <c r="X2510">
        <v>14</v>
      </c>
      <c r="Y2510">
        <v>14</v>
      </c>
      <c r="Z2510" t="s">
        <v>163</v>
      </c>
      <c r="AA2510" t="s">
        <v>162</v>
      </c>
    </row>
    <row r="2511" spans="1:27" x14ac:dyDescent="0.2">
      <c r="A2511">
        <v>2509</v>
      </c>
      <c r="B2511" t="s">
        <v>0</v>
      </c>
      <c r="C2511" t="s">
        <v>685</v>
      </c>
      <c r="D2511" t="s">
        <v>164</v>
      </c>
      <c r="E2511">
        <v>53.754800000000003</v>
      </c>
      <c r="F2511">
        <v>-125.3258</v>
      </c>
      <c r="G2511">
        <v>2018</v>
      </c>
      <c r="H2511">
        <v>7</v>
      </c>
      <c r="I2511">
        <v>31</v>
      </c>
      <c r="J2511" s="17">
        <v>43312</v>
      </c>
      <c r="M2511" t="s">
        <v>427</v>
      </c>
      <c r="N2511">
        <v>8100</v>
      </c>
      <c r="O2511" t="s">
        <v>167</v>
      </c>
      <c r="P2511" t="s">
        <v>164</v>
      </c>
      <c r="Q2511" t="s">
        <v>166</v>
      </c>
      <c r="R2511" t="s">
        <v>164</v>
      </c>
      <c r="S2511" t="s">
        <v>684</v>
      </c>
      <c r="T2511" t="s">
        <v>164</v>
      </c>
      <c r="U2511" t="s">
        <v>164</v>
      </c>
      <c r="V2511" s="17">
        <v>43956</v>
      </c>
      <c r="W2511" t="s">
        <v>0</v>
      </c>
      <c r="X2511">
        <v>14</v>
      </c>
      <c r="Y2511">
        <v>14</v>
      </c>
      <c r="Z2511" t="s">
        <v>163</v>
      </c>
      <c r="AA2511" t="s">
        <v>162</v>
      </c>
    </row>
    <row r="2512" spans="1:27" x14ac:dyDescent="0.2">
      <c r="A2512">
        <v>2510</v>
      </c>
      <c r="B2512" t="s">
        <v>0</v>
      </c>
      <c r="C2512" t="s">
        <v>683</v>
      </c>
      <c r="D2512" t="s">
        <v>164</v>
      </c>
      <c r="E2512">
        <v>53.847299999999898</v>
      </c>
      <c r="F2512">
        <v>-125.9871</v>
      </c>
      <c r="G2512">
        <v>2018</v>
      </c>
      <c r="H2512">
        <v>7</v>
      </c>
      <c r="I2512">
        <v>31</v>
      </c>
      <c r="J2512" s="17">
        <v>43312</v>
      </c>
      <c r="M2512" t="s">
        <v>427</v>
      </c>
      <c r="N2512">
        <v>47610</v>
      </c>
      <c r="O2512" t="s">
        <v>167</v>
      </c>
      <c r="P2512" t="s">
        <v>164</v>
      </c>
      <c r="Q2512" t="s">
        <v>166</v>
      </c>
      <c r="R2512" t="s">
        <v>164</v>
      </c>
      <c r="S2512" t="s">
        <v>682</v>
      </c>
      <c r="T2512" t="s">
        <v>164</v>
      </c>
      <c r="U2512" t="s">
        <v>164</v>
      </c>
      <c r="V2512" s="17">
        <v>43956</v>
      </c>
      <c r="W2512" t="s">
        <v>0</v>
      </c>
      <c r="X2512">
        <v>14</v>
      </c>
      <c r="Y2512">
        <v>14</v>
      </c>
      <c r="Z2512" t="s">
        <v>163</v>
      </c>
      <c r="AA2512" t="s">
        <v>162</v>
      </c>
    </row>
    <row r="2513" spans="1:27" x14ac:dyDescent="0.2">
      <c r="A2513">
        <v>2511</v>
      </c>
      <c r="B2513" t="s">
        <v>0</v>
      </c>
      <c r="C2513" t="s">
        <v>681</v>
      </c>
      <c r="D2513" t="s">
        <v>164</v>
      </c>
      <c r="E2513">
        <v>53.9301999999999</v>
      </c>
      <c r="F2513">
        <v>-125.36360000000001</v>
      </c>
      <c r="G2513">
        <v>2018</v>
      </c>
      <c r="H2513">
        <v>8</v>
      </c>
      <c r="I2513">
        <v>1</v>
      </c>
      <c r="J2513" s="17">
        <v>43313</v>
      </c>
      <c r="M2513" t="s">
        <v>427</v>
      </c>
      <c r="N2513">
        <v>21381</v>
      </c>
      <c r="O2513" t="s">
        <v>167</v>
      </c>
      <c r="P2513" t="s">
        <v>164</v>
      </c>
      <c r="Q2513" t="s">
        <v>166</v>
      </c>
      <c r="R2513" t="s">
        <v>164</v>
      </c>
      <c r="S2513" t="s">
        <v>680</v>
      </c>
      <c r="T2513" t="s">
        <v>164</v>
      </c>
      <c r="U2513" t="s">
        <v>164</v>
      </c>
      <c r="V2513" s="17">
        <v>43956</v>
      </c>
      <c r="W2513" t="s">
        <v>0</v>
      </c>
      <c r="X2513">
        <v>14</v>
      </c>
      <c r="Y2513">
        <v>14</v>
      </c>
      <c r="Z2513" t="s">
        <v>163</v>
      </c>
      <c r="AA2513" t="s">
        <v>162</v>
      </c>
    </row>
    <row r="2514" spans="1:27" x14ac:dyDescent="0.2">
      <c r="A2514">
        <v>2512</v>
      </c>
      <c r="B2514" t="s">
        <v>0</v>
      </c>
      <c r="C2514" t="s">
        <v>679</v>
      </c>
      <c r="D2514" t="s">
        <v>164</v>
      </c>
      <c r="E2514">
        <v>53.473500000000001</v>
      </c>
      <c r="F2514">
        <v>-125.603399999999</v>
      </c>
      <c r="G2514">
        <v>2018</v>
      </c>
      <c r="H2514">
        <v>8</v>
      </c>
      <c r="I2514">
        <v>6</v>
      </c>
      <c r="J2514" s="17">
        <v>43318</v>
      </c>
      <c r="M2514" t="s">
        <v>427</v>
      </c>
      <c r="N2514">
        <v>9253</v>
      </c>
      <c r="O2514" t="s">
        <v>167</v>
      </c>
      <c r="P2514" t="s">
        <v>164</v>
      </c>
      <c r="Q2514" t="s">
        <v>166</v>
      </c>
      <c r="R2514" t="s">
        <v>164</v>
      </c>
      <c r="S2514" t="s">
        <v>678</v>
      </c>
      <c r="T2514" t="s">
        <v>164</v>
      </c>
      <c r="U2514" t="s">
        <v>164</v>
      </c>
      <c r="V2514" s="17">
        <v>43956</v>
      </c>
      <c r="W2514" t="s">
        <v>0</v>
      </c>
      <c r="X2514">
        <v>14</v>
      </c>
      <c r="Y2514">
        <v>14</v>
      </c>
      <c r="Z2514" t="s">
        <v>163</v>
      </c>
      <c r="AA2514" t="s">
        <v>162</v>
      </c>
    </row>
    <row r="2515" spans="1:27" x14ac:dyDescent="0.2">
      <c r="A2515">
        <v>2513</v>
      </c>
      <c r="B2515" t="s">
        <v>0</v>
      </c>
      <c r="C2515" t="s">
        <v>677</v>
      </c>
      <c r="D2515" t="s">
        <v>164</v>
      </c>
      <c r="E2515">
        <v>54.472099999999898</v>
      </c>
      <c r="F2515">
        <v>-126.4002</v>
      </c>
      <c r="G2515">
        <v>2018</v>
      </c>
      <c r="H2515">
        <v>8</v>
      </c>
      <c r="I2515">
        <v>7</v>
      </c>
      <c r="J2515" s="17">
        <v>43319</v>
      </c>
      <c r="M2515" t="s">
        <v>427</v>
      </c>
      <c r="N2515">
        <v>216.599999999999</v>
      </c>
      <c r="O2515" t="s">
        <v>185</v>
      </c>
      <c r="P2515" t="s">
        <v>164</v>
      </c>
      <c r="Q2515" t="s">
        <v>166</v>
      </c>
      <c r="R2515" t="s">
        <v>164</v>
      </c>
      <c r="S2515" t="s">
        <v>676</v>
      </c>
      <c r="T2515" t="s">
        <v>164</v>
      </c>
      <c r="U2515" t="s">
        <v>164</v>
      </c>
      <c r="V2515" s="17">
        <v>43956</v>
      </c>
      <c r="W2515" t="s">
        <v>0</v>
      </c>
      <c r="X2515">
        <v>14</v>
      </c>
      <c r="Y2515">
        <v>14</v>
      </c>
      <c r="Z2515" t="s">
        <v>163</v>
      </c>
      <c r="AA2515" t="s">
        <v>162</v>
      </c>
    </row>
    <row r="2516" spans="1:27" x14ac:dyDescent="0.2">
      <c r="A2516">
        <v>2514</v>
      </c>
      <c r="B2516" t="s">
        <v>0</v>
      </c>
      <c r="C2516" t="s">
        <v>675</v>
      </c>
      <c r="D2516" t="s">
        <v>164</v>
      </c>
      <c r="E2516">
        <v>53.994700000000002</v>
      </c>
      <c r="F2516">
        <v>-124.8163</v>
      </c>
      <c r="G2516">
        <v>2018</v>
      </c>
      <c r="H2516">
        <v>6</v>
      </c>
      <c r="I2516">
        <v>20</v>
      </c>
      <c r="J2516" s="17">
        <v>43271</v>
      </c>
      <c r="M2516" t="s">
        <v>427</v>
      </c>
      <c r="N2516">
        <v>240</v>
      </c>
      <c r="O2516" t="s">
        <v>167</v>
      </c>
      <c r="P2516" t="s">
        <v>164</v>
      </c>
      <c r="Q2516" t="s">
        <v>166</v>
      </c>
      <c r="R2516" t="s">
        <v>164</v>
      </c>
      <c r="S2516" t="s">
        <v>674</v>
      </c>
      <c r="T2516" t="s">
        <v>164</v>
      </c>
      <c r="U2516" t="s">
        <v>164</v>
      </c>
      <c r="V2516" s="17">
        <v>43956</v>
      </c>
      <c r="W2516" t="s">
        <v>0</v>
      </c>
      <c r="X2516">
        <v>14</v>
      </c>
      <c r="Y2516">
        <v>14</v>
      </c>
      <c r="Z2516" t="s">
        <v>163</v>
      </c>
      <c r="AA2516" t="s">
        <v>162</v>
      </c>
    </row>
    <row r="2517" spans="1:27" x14ac:dyDescent="0.2">
      <c r="A2517">
        <v>2515</v>
      </c>
      <c r="B2517" t="s">
        <v>0</v>
      </c>
      <c r="C2517" t="s">
        <v>673</v>
      </c>
      <c r="D2517" t="s">
        <v>164</v>
      </c>
      <c r="E2517">
        <v>53.360599999999899</v>
      </c>
      <c r="F2517">
        <v>-126.7467</v>
      </c>
      <c r="G2517">
        <v>2018</v>
      </c>
      <c r="H2517">
        <v>8</v>
      </c>
      <c r="I2517">
        <v>3</v>
      </c>
      <c r="J2517" s="17">
        <v>43315</v>
      </c>
      <c r="M2517" t="s">
        <v>427</v>
      </c>
      <c r="N2517">
        <v>60631.83</v>
      </c>
      <c r="O2517" t="s">
        <v>167</v>
      </c>
      <c r="P2517" t="s">
        <v>164</v>
      </c>
      <c r="Q2517" t="s">
        <v>166</v>
      </c>
      <c r="R2517" t="s">
        <v>164</v>
      </c>
      <c r="S2517" t="s">
        <v>672</v>
      </c>
      <c r="T2517" t="s">
        <v>164</v>
      </c>
      <c r="U2517" t="s">
        <v>164</v>
      </c>
      <c r="V2517" s="17">
        <v>43956</v>
      </c>
      <c r="W2517" t="s">
        <v>0</v>
      </c>
      <c r="X2517">
        <v>14</v>
      </c>
      <c r="Y2517">
        <v>14</v>
      </c>
      <c r="Z2517" t="s">
        <v>163</v>
      </c>
      <c r="AA2517" t="s">
        <v>162</v>
      </c>
    </row>
    <row r="2518" spans="1:27" x14ac:dyDescent="0.2">
      <c r="A2518">
        <v>2516</v>
      </c>
      <c r="B2518" t="s">
        <v>0</v>
      </c>
      <c r="C2518" t="s">
        <v>671</v>
      </c>
      <c r="D2518" t="s">
        <v>164</v>
      </c>
      <c r="E2518">
        <v>53.150700000000001</v>
      </c>
      <c r="F2518">
        <v>-126.56140000000001</v>
      </c>
      <c r="G2518">
        <v>2018</v>
      </c>
      <c r="H2518">
        <v>8</v>
      </c>
      <c r="I2518">
        <v>8</v>
      </c>
      <c r="J2518" s="17">
        <v>43320</v>
      </c>
      <c r="M2518" t="s">
        <v>427</v>
      </c>
      <c r="N2518">
        <v>87684.96</v>
      </c>
      <c r="O2518" t="s">
        <v>167</v>
      </c>
      <c r="P2518" t="s">
        <v>164</v>
      </c>
      <c r="Q2518" t="s">
        <v>166</v>
      </c>
      <c r="R2518" t="s">
        <v>164</v>
      </c>
      <c r="S2518" t="s">
        <v>670</v>
      </c>
      <c r="T2518" t="s">
        <v>164</v>
      </c>
      <c r="U2518" t="s">
        <v>164</v>
      </c>
      <c r="V2518" s="17">
        <v>43956</v>
      </c>
      <c r="W2518" t="s">
        <v>0</v>
      </c>
      <c r="X2518">
        <v>14</v>
      </c>
      <c r="Y2518">
        <v>14</v>
      </c>
      <c r="Z2518" t="s">
        <v>163</v>
      </c>
      <c r="AA2518" t="s">
        <v>162</v>
      </c>
    </row>
    <row r="2519" spans="1:27" x14ac:dyDescent="0.2">
      <c r="A2519">
        <v>2517</v>
      </c>
      <c r="B2519" t="s">
        <v>0</v>
      </c>
      <c r="C2519" t="s">
        <v>669</v>
      </c>
      <c r="D2519" t="s">
        <v>164</v>
      </c>
      <c r="E2519">
        <v>53.906700000000001</v>
      </c>
      <c r="F2519">
        <v>-127.0659</v>
      </c>
      <c r="G2519">
        <v>2018</v>
      </c>
      <c r="H2519">
        <v>7</v>
      </c>
      <c r="I2519">
        <v>31</v>
      </c>
      <c r="J2519" s="17">
        <v>43312</v>
      </c>
      <c r="M2519" t="s">
        <v>427</v>
      </c>
      <c r="N2519">
        <v>86767</v>
      </c>
      <c r="O2519" t="s">
        <v>167</v>
      </c>
      <c r="P2519" t="s">
        <v>164</v>
      </c>
      <c r="Q2519" t="s">
        <v>166</v>
      </c>
      <c r="R2519" t="s">
        <v>164</v>
      </c>
      <c r="S2519" t="s">
        <v>668</v>
      </c>
      <c r="T2519" t="s">
        <v>164</v>
      </c>
      <c r="U2519" t="s">
        <v>164</v>
      </c>
      <c r="V2519" s="17">
        <v>43956</v>
      </c>
      <c r="W2519" t="s">
        <v>0</v>
      </c>
      <c r="X2519">
        <v>14</v>
      </c>
      <c r="Y2519">
        <v>14</v>
      </c>
      <c r="Z2519" t="s">
        <v>163</v>
      </c>
      <c r="AA2519" t="s">
        <v>162</v>
      </c>
    </row>
    <row r="2520" spans="1:27" x14ac:dyDescent="0.2">
      <c r="A2520">
        <v>2518</v>
      </c>
      <c r="B2520" t="s">
        <v>0</v>
      </c>
      <c r="C2520" t="s">
        <v>667</v>
      </c>
      <c r="D2520" t="s">
        <v>164</v>
      </c>
      <c r="E2520">
        <v>52.490499999999898</v>
      </c>
      <c r="F2520">
        <v>-118.7491</v>
      </c>
      <c r="G2520">
        <v>2018</v>
      </c>
      <c r="H2520">
        <v>7</v>
      </c>
      <c r="I2520">
        <v>31</v>
      </c>
      <c r="J2520" s="17">
        <v>43312</v>
      </c>
      <c r="M2520" t="s">
        <v>427</v>
      </c>
      <c r="N2520">
        <v>803</v>
      </c>
      <c r="O2520" t="s">
        <v>167</v>
      </c>
      <c r="P2520" t="s">
        <v>164</v>
      </c>
      <c r="Q2520" t="s">
        <v>166</v>
      </c>
      <c r="R2520" t="s">
        <v>164</v>
      </c>
      <c r="S2520" t="s">
        <v>666</v>
      </c>
      <c r="T2520" t="s">
        <v>164</v>
      </c>
      <c r="U2520" t="s">
        <v>164</v>
      </c>
      <c r="V2520" s="17">
        <v>43956</v>
      </c>
      <c r="W2520" t="s">
        <v>0</v>
      </c>
      <c r="X2520">
        <v>14</v>
      </c>
      <c r="Y2520">
        <v>14</v>
      </c>
      <c r="Z2520" t="s">
        <v>163</v>
      </c>
      <c r="AA2520" t="s">
        <v>162</v>
      </c>
    </row>
    <row r="2521" spans="1:27" x14ac:dyDescent="0.2">
      <c r="A2521">
        <v>2519</v>
      </c>
      <c r="B2521" t="s">
        <v>0</v>
      </c>
      <c r="C2521" t="s">
        <v>665</v>
      </c>
      <c r="D2521" t="s">
        <v>164</v>
      </c>
      <c r="E2521">
        <v>52.772799999999897</v>
      </c>
      <c r="F2521">
        <v>-119.051599999999</v>
      </c>
      <c r="G2521">
        <v>2018</v>
      </c>
      <c r="H2521">
        <v>7</v>
      </c>
      <c r="I2521">
        <v>31</v>
      </c>
      <c r="J2521" s="17">
        <v>43312</v>
      </c>
      <c r="M2521" t="s">
        <v>427</v>
      </c>
      <c r="N2521">
        <v>700</v>
      </c>
      <c r="O2521" t="s">
        <v>167</v>
      </c>
      <c r="P2521" t="s">
        <v>164</v>
      </c>
      <c r="Q2521" t="s">
        <v>166</v>
      </c>
      <c r="R2521" t="s">
        <v>164</v>
      </c>
      <c r="S2521" t="s">
        <v>664</v>
      </c>
      <c r="T2521" t="s">
        <v>164</v>
      </c>
      <c r="U2521" t="s">
        <v>164</v>
      </c>
      <c r="V2521" s="17">
        <v>43956</v>
      </c>
      <c r="W2521" t="s">
        <v>0</v>
      </c>
      <c r="X2521">
        <v>14</v>
      </c>
      <c r="Y2521">
        <v>14</v>
      </c>
      <c r="Z2521" t="s">
        <v>163</v>
      </c>
      <c r="AA2521" t="s">
        <v>162</v>
      </c>
    </row>
    <row r="2522" spans="1:27" x14ac:dyDescent="0.2">
      <c r="A2522">
        <v>2520</v>
      </c>
      <c r="B2522" t="s">
        <v>0</v>
      </c>
      <c r="C2522" t="s">
        <v>663</v>
      </c>
      <c r="D2522" t="s">
        <v>164</v>
      </c>
      <c r="E2522">
        <v>52.367800000000003</v>
      </c>
      <c r="F2522">
        <v>-118.59520000000001</v>
      </c>
      <c r="G2522">
        <v>2018</v>
      </c>
      <c r="H2522">
        <v>8</v>
      </c>
      <c r="I2522">
        <v>2</v>
      </c>
      <c r="J2522" s="17">
        <v>43314</v>
      </c>
      <c r="M2522" t="s">
        <v>427</v>
      </c>
      <c r="N2522">
        <v>10622</v>
      </c>
      <c r="O2522" t="s">
        <v>167</v>
      </c>
      <c r="P2522" t="s">
        <v>164</v>
      </c>
      <c r="Q2522" t="s">
        <v>166</v>
      </c>
      <c r="R2522" t="s">
        <v>164</v>
      </c>
      <c r="S2522" t="s">
        <v>662</v>
      </c>
      <c r="T2522" t="s">
        <v>164</v>
      </c>
      <c r="U2522" t="s">
        <v>164</v>
      </c>
      <c r="V2522" s="17">
        <v>43956</v>
      </c>
      <c r="W2522" t="s">
        <v>0</v>
      </c>
      <c r="X2522">
        <v>14</v>
      </c>
      <c r="Y2522">
        <v>14</v>
      </c>
      <c r="Z2522" t="s">
        <v>163</v>
      </c>
      <c r="AA2522" t="s">
        <v>162</v>
      </c>
    </row>
    <row r="2523" spans="1:27" x14ac:dyDescent="0.2">
      <c r="A2523">
        <v>2521</v>
      </c>
      <c r="B2523" t="s">
        <v>0</v>
      </c>
      <c r="C2523" t="s">
        <v>661</v>
      </c>
      <c r="D2523" t="s">
        <v>164</v>
      </c>
      <c r="E2523">
        <v>53.121200000000002</v>
      </c>
      <c r="F2523">
        <v>-120.8496</v>
      </c>
      <c r="G2523">
        <v>2017</v>
      </c>
      <c r="H2523">
        <v>7</v>
      </c>
      <c r="I2523">
        <v>7</v>
      </c>
      <c r="J2523" s="17">
        <v>42923</v>
      </c>
      <c r="M2523" t="s">
        <v>427</v>
      </c>
      <c r="N2523">
        <v>587</v>
      </c>
      <c r="O2523" t="s">
        <v>167</v>
      </c>
      <c r="P2523" t="s">
        <v>164</v>
      </c>
      <c r="Q2523" t="s">
        <v>166</v>
      </c>
      <c r="R2523" t="s">
        <v>164</v>
      </c>
      <c r="S2523" t="s">
        <v>660</v>
      </c>
      <c r="T2523" t="s">
        <v>164</v>
      </c>
      <c r="U2523" t="s">
        <v>164</v>
      </c>
      <c r="V2523" s="17">
        <v>43956</v>
      </c>
      <c r="W2523" t="s">
        <v>0</v>
      </c>
      <c r="X2523">
        <v>14</v>
      </c>
      <c r="Y2523">
        <v>14</v>
      </c>
      <c r="Z2523" t="s">
        <v>163</v>
      </c>
      <c r="AA2523" t="s">
        <v>162</v>
      </c>
    </row>
    <row r="2524" spans="1:27" x14ac:dyDescent="0.2">
      <c r="A2524">
        <v>2522</v>
      </c>
      <c r="B2524" t="s">
        <v>0</v>
      </c>
      <c r="C2524" t="s">
        <v>659</v>
      </c>
      <c r="D2524" t="s">
        <v>164</v>
      </c>
      <c r="E2524">
        <v>53.145200000000003</v>
      </c>
      <c r="F2524">
        <v>-120.8211</v>
      </c>
      <c r="G2524">
        <v>2017</v>
      </c>
      <c r="H2524">
        <v>7</v>
      </c>
      <c r="I2524">
        <v>7</v>
      </c>
      <c r="J2524" s="17">
        <v>42923</v>
      </c>
      <c r="M2524" t="s">
        <v>427</v>
      </c>
      <c r="N2524">
        <v>226.38999999999899</v>
      </c>
      <c r="O2524" t="s">
        <v>167</v>
      </c>
      <c r="P2524" t="s">
        <v>164</v>
      </c>
      <c r="Q2524" t="s">
        <v>166</v>
      </c>
      <c r="R2524" t="s">
        <v>164</v>
      </c>
      <c r="S2524" t="s">
        <v>658</v>
      </c>
      <c r="T2524" t="s">
        <v>164</v>
      </c>
      <c r="U2524" t="s">
        <v>164</v>
      </c>
      <c r="V2524" s="17">
        <v>43956</v>
      </c>
      <c r="W2524" t="s">
        <v>0</v>
      </c>
      <c r="X2524">
        <v>14</v>
      </c>
      <c r="Y2524">
        <v>14</v>
      </c>
      <c r="Z2524" t="s">
        <v>163</v>
      </c>
      <c r="AA2524" t="s">
        <v>162</v>
      </c>
    </row>
    <row r="2525" spans="1:27" x14ac:dyDescent="0.2">
      <c r="A2525">
        <v>2523</v>
      </c>
      <c r="B2525" t="s">
        <v>0</v>
      </c>
      <c r="C2525" t="s">
        <v>657</v>
      </c>
      <c r="D2525" t="s">
        <v>164</v>
      </c>
      <c r="E2525">
        <v>52.7988</v>
      </c>
      <c r="F2525">
        <v>-120.70820000000001</v>
      </c>
      <c r="G2525">
        <v>2017</v>
      </c>
      <c r="H2525">
        <v>7</v>
      </c>
      <c r="I2525">
        <v>16</v>
      </c>
      <c r="J2525" s="17">
        <v>42932</v>
      </c>
      <c r="M2525" t="s">
        <v>427</v>
      </c>
      <c r="N2525">
        <v>872</v>
      </c>
      <c r="O2525" t="s">
        <v>167</v>
      </c>
      <c r="P2525" t="s">
        <v>164</v>
      </c>
      <c r="Q2525" t="s">
        <v>166</v>
      </c>
      <c r="R2525" t="s">
        <v>164</v>
      </c>
      <c r="S2525" t="s">
        <v>656</v>
      </c>
      <c r="T2525" t="s">
        <v>164</v>
      </c>
      <c r="U2525" t="s">
        <v>164</v>
      </c>
      <c r="V2525" s="17">
        <v>43956</v>
      </c>
      <c r="W2525" t="s">
        <v>0</v>
      </c>
      <c r="X2525">
        <v>14</v>
      </c>
      <c r="Y2525">
        <v>14</v>
      </c>
      <c r="Z2525" t="s">
        <v>163</v>
      </c>
      <c r="AA2525" t="s">
        <v>162</v>
      </c>
    </row>
    <row r="2526" spans="1:27" x14ac:dyDescent="0.2">
      <c r="A2526">
        <v>2524</v>
      </c>
      <c r="B2526" t="s">
        <v>0</v>
      </c>
      <c r="C2526" t="s">
        <v>655</v>
      </c>
      <c r="D2526" t="s">
        <v>164</v>
      </c>
      <c r="E2526">
        <v>52.738999999999898</v>
      </c>
      <c r="F2526">
        <v>-119.5326</v>
      </c>
      <c r="G2526">
        <v>2018</v>
      </c>
      <c r="H2526">
        <v>7</v>
      </c>
      <c r="I2526">
        <v>18</v>
      </c>
      <c r="J2526" s="17">
        <v>43299</v>
      </c>
      <c r="M2526" t="s">
        <v>427</v>
      </c>
      <c r="N2526">
        <v>334</v>
      </c>
      <c r="O2526" t="s">
        <v>167</v>
      </c>
      <c r="P2526" t="s">
        <v>164</v>
      </c>
      <c r="Q2526" t="s">
        <v>166</v>
      </c>
      <c r="R2526" t="s">
        <v>164</v>
      </c>
      <c r="S2526" t="s">
        <v>654</v>
      </c>
      <c r="T2526" t="s">
        <v>164</v>
      </c>
      <c r="U2526" t="s">
        <v>164</v>
      </c>
      <c r="V2526" s="17">
        <v>43956</v>
      </c>
      <c r="W2526" t="s">
        <v>0</v>
      </c>
      <c r="X2526">
        <v>14</v>
      </c>
      <c r="Y2526">
        <v>14</v>
      </c>
      <c r="Z2526" t="s">
        <v>163</v>
      </c>
      <c r="AA2526" t="s">
        <v>162</v>
      </c>
    </row>
    <row r="2527" spans="1:27" x14ac:dyDescent="0.2">
      <c r="A2527">
        <v>2525</v>
      </c>
      <c r="B2527" t="s">
        <v>0</v>
      </c>
      <c r="C2527" t="s">
        <v>653</v>
      </c>
      <c r="D2527" t="s">
        <v>164</v>
      </c>
      <c r="E2527">
        <v>52.2944999999999</v>
      </c>
      <c r="F2527">
        <v>-118.7266</v>
      </c>
      <c r="G2527">
        <v>2018</v>
      </c>
      <c r="H2527">
        <v>8</v>
      </c>
      <c r="I2527">
        <v>5</v>
      </c>
      <c r="J2527" s="17">
        <v>43317</v>
      </c>
      <c r="M2527" t="s">
        <v>427</v>
      </c>
      <c r="N2527">
        <v>236</v>
      </c>
      <c r="O2527" t="s">
        <v>167</v>
      </c>
      <c r="P2527" t="s">
        <v>164</v>
      </c>
      <c r="Q2527" t="s">
        <v>166</v>
      </c>
      <c r="R2527" t="s">
        <v>164</v>
      </c>
      <c r="S2527" t="s">
        <v>652</v>
      </c>
      <c r="T2527" t="s">
        <v>164</v>
      </c>
      <c r="U2527" t="s">
        <v>164</v>
      </c>
      <c r="V2527" s="17">
        <v>43956</v>
      </c>
      <c r="W2527" t="s">
        <v>0</v>
      </c>
      <c r="X2527">
        <v>14</v>
      </c>
      <c r="Y2527">
        <v>14</v>
      </c>
      <c r="Z2527" t="s">
        <v>163</v>
      </c>
      <c r="AA2527" t="s">
        <v>162</v>
      </c>
    </row>
    <row r="2528" spans="1:27" x14ac:dyDescent="0.2">
      <c r="A2528">
        <v>2526</v>
      </c>
      <c r="B2528" t="s">
        <v>0</v>
      </c>
      <c r="C2528" t="s">
        <v>651</v>
      </c>
      <c r="D2528" t="s">
        <v>164</v>
      </c>
      <c r="E2528">
        <v>53.0399999999999</v>
      </c>
      <c r="F2528">
        <v>-119.8151</v>
      </c>
      <c r="G2528">
        <v>2018</v>
      </c>
      <c r="H2528">
        <v>8</v>
      </c>
      <c r="I2528">
        <v>9</v>
      </c>
      <c r="J2528" s="17">
        <v>43321</v>
      </c>
      <c r="M2528" t="s">
        <v>427</v>
      </c>
      <c r="N2528">
        <v>485</v>
      </c>
      <c r="O2528" t="s">
        <v>167</v>
      </c>
      <c r="P2528" t="s">
        <v>164</v>
      </c>
      <c r="Q2528" t="s">
        <v>166</v>
      </c>
      <c r="R2528" t="s">
        <v>164</v>
      </c>
      <c r="S2528" t="s">
        <v>650</v>
      </c>
      <c r="T2528" t="s">
        <v>164</v>
      </c>
      <c r="U2528" t="s">
        <v>164</v>
      </c>
      <c r="V2528" s="17">
        <v>43956</v>
      </c>
      <c r="W2528" t="s">
        <v>0</v>
      </c>
      <c r="X2528">
        <v>14</v>
      </c>
      <c r="Y2528">
        <v>14</v>
      </c>
      <c r="Z2528" t="s">
        <v>163</v>
      </c>
      <c r="AA2528" t="s">
        <v>162</v>
      </c>
    </row>
    <row r="2529" spans="1:27" x14ac:dyDescent="0.2">
      <c r="A2529">
        <v>2527</v>
      </c>
      <c r="B2529" t="s">
        <v>0</v>
      </c>
      <c r="C2529" t="s">
        <v>649</v>
      </c>
      <c r="D2529" t="s">
        <v>164</v>
      </c>
      <c r="E2529">
        <v>52.290900000000001</v>
      </c>
      <c r="F2529">
        <v>-119.199</v>
      </c>
      <c r="G2529">
        <v>2018</v>
      </c>
      <c r="H2529">
        <v>8</v>
      </c>
      <c r="I2529">
        <v>13</v>
      </c>
      <c r="J2529" s="17">
        <v>43325</v>
      </c>
      <c r="M2529" t="s">
        <v>427</v>
      </c>
      <c r="N2529">
        <v>320</v>
      </c>
      <c r="O2529" t="s">
        <v>167</v>
      </c>
      <c r="P2529" t="s">
        <v>164</v>
      </c>
      <c r="Q2529" t="s">
        <v>166</v>
      </c>
      <c r="R2529" t="s">
        <v>164</v>
      </c>
      <c r="S2529" t="s">
        <v>648</v>
      </c>
      <c r="T2529" t="s">
        <v>164</v>
      </c>
      <c r="U2529" t="s">
        <v>164</v>
      </c>
      <c r="V2529" s="17">
        <v>43956</v>
      </c>
      <c r="W2529" t="s">
        <v>0</v>
      </c>
      <c r="X2529">
        <v>14</v>
      </c>
      <c r="Y2529">
        <v>14</v>
      </c>
      <c r="Z2529" t="s">
        <v>163</v>
      </c>
      <c r="AA2529" t="s">
        <v>162</v>
      </c>
    </row>
    <row r="2530" spans="1:27" x14ac:dyDescent="0.2">
      <c r="A2530">
        <v>2528</v>
      </c>
      <c r="B2530" t="s">
        <v>0</v>
      </c>
      <c r="C2530" t="s">
        <v>647</v>
      </c>
      <c r="D2530" t="s">
        <v>164</v>
      </c>
      <c r="E2530">
        <v>51.640799999999899</v>
      </c>
      <c r="F2530">
        <v>-118.41370000000001</v>
      </c>
      <c r="G2530">
        <v>2018</v>
      </c>
      <c r="H2530">
        <v>8</v>
      </c>
      <c r="I2530">
        <v>1</v>
      </c>
      <c r="J2530" s="17">
        <v>43313</v>
      </c>
      <c r="M2530" t="s">
        <v>427</v>
      </c>
      <c r="N2530">
        <v>481</v>
      </c>
      <c r="O2530" t="s">
        <v>167</v>
      </c>
      <c r="P2530" t="s">
        <v>164</v>
      </c>
      <c r="Q2530" t="s">
        <v>166</v>
      </c>
      <c r="R2530" t="s">
        <v>164</v>
      </c>
      <c r="S2530" t="s">
        <v>646</v>
      </c>
      <c r="T2530" t="s">
        <v>164</v>
      </c>
      <c r="U2530" t="s">
        <v>164</v>
      </c>
      <c r="V2530" s="17">
        <v>43956</v>
      </c>
      <c r="W2530" t="s">
        <v>0</v>
      </c>
      <c r="X2530">
        <v>14</v>
      </c>
      <c r="Y2530">
        <v>14</v>
      </c>
      <c r="Z2530" t="s">
        <v>163</v>
      </c>
      <c r="AA2530" t="s">
        <v>162</v>
      </c>
    </row>
    <row r="2531" spans="1:27" x14ac:dyDescent="0.2">
      <c r="A2531">
        <v>2529</v>
      </c>
      <c r="B2531" t="s">
        <v>0</v>
      </c>
      <c r="C2531" t="s">
        <v>645</v>
      </c>
      <c r="D2531" t="s">
        <v>164</v>
      </c>
      <c r="E2531">
        <v>51.6693</v>
      </c>
      <c r="F2531">
        <v>-118.5318</v>
      </c>
      <c r="G2531">
        <v>2018</v>
      </c>
      <c r="H2531">
        <v>7</v>
      </c>
      <c r="I2531">
        <v>31</v>
      </c>
      <c r="J2531" s="17">
        <v>43312</v>
      </c>
      <c r="M2531" t="s">
        <v>427</v>
      </c>
      <c r="N2531">
        <v>338</v>
      </c>
      <c r="O2531" t="s">
        <v>167</v>
      </c>
      <c r="P2531" t="s">
        <v>164</v>
      </c>
      <c r="Q2531" t="s">
        <v>166</v>
      </c>
      <c r="R2531" t="s">
        <v>164</v>
      </c>
      <c r="S2531" t="s">
        <v>644</v>
      </c>
      <c r="T2531" t="s">
        <v>164</v>
      </c>
      <c r="U2531" t="s">
        <v>164</v>
      </c>
      <c r="V2531" s="17">
        <v>43956</v>
      </c>
      <c r="W2531" t="s">
        <v>0</v>
      </c>
      <c r="X2531">
        <v>14</v>
      </c>
      <c r="Y2531">
        <v>14</v>
      </c>
      <c r="Z2531" t="s">
        <v>163</v>
      </c>
      <c r="AA2531" t="s">
        <v>162</v>
      </c>
    </row>
    <row r="2532" spans="1:27" x14ac:dyDescent="0.2">
      <c r="A2532">
        <v>2530</v>
      </c>
      <c r="B2532" t="s">
        <v>0</v>
      </c>
      <c r="C2532" t="s">
        <v>643</v>
      </c>
      <c r="D2532" t="s">
        <v>164</v>
      </c>
      <c r="E2532">
        <v>52.480400000000003</v>
      </c>
      <c r="F2532">
        <v>-122.5869</v>
      </c>
      <c r="G2532">
        <v>2017</v>
      </c>
      <c r="H2532">
        <v>7</v>
      </c>
      <c r="I2532">
        <v>7</v>
      </c>
      <c r="J2532" s="17">
        <v>42923</v>
      </c>
      <c r="M2532" t="s">
        <v>427</v>
      </c>
      <c r="N2532">
        <v>5648</v>
      </c>
      <c r="O2532" t="s">
        <v>167</v>
      </c>
      <c r="P2532" t="s">
        <v>164</v>
      </c>
      <c r="Q2532" t="s">
        <v>166</v>
      </c>
      <c r="R2532" t="s">
        <v>164</v>
      </c>
      <c r="S2532" t="s">
        <v>642</v>
      </c>
      <c r="T2532" t="s">
        <v>164</v>
      </c>
      <c r="U2532" t="s">
        <v>164</v>
      </c>
      <c r="V2532" s="17">
        <v>43956</v>
      </c>
      <c r="W2532" t="s">
        <v>0</v>
      </c>
      <c r="X2532">
        <v>14</v>
      </c>
      <c r="Y2532">
        <v>14</v>
      </c>
      <c r="Z2532" t="s">
        <v>163</v>
      </c>
      <c r="AA2532" t="s">
        <v>162</v>
      </c>
    </row>
    <row r="2533" spans="1:27" x14ac:dyDescent="0.2">
      <c r="A2533">
        <v>2531</v>
      </c>
      <c r="B2533" t="s">
        <v>0</v>
      </c>
      <c r="C2533" t="s">
        <v>641</v>
      </c>
      <c r="D2533" t="s">
        <v>164</v>
      </c>
      <c r="E2533">
        <v>52.5033999999999</v>
      </c>
      <c r="F2533">
        <v>-123.0847</v>
      </c>
      <c r="G2533">
        <v>2017</v>
      </c>
      <c r="H2533">
        <v>7</v>
      </c>
      <c r="I2533">
        <v>7</v>
      </c>
      <c r="J2533" s="17">
        <v>42923</v>
      </c>
      <c r="M2533" t="s">
        <v>427</v>
      </c>
      <c r="N2533">
        <v>521012</v>
      </c>
      <c r="O2533" t="s">
        <v>167</v>
      </c>
      <c r="P2533" t="s">
        <v>164</v>
      </c>
      <c r="Q2533" t="s">
        <v>166</v>
      </c>
      <c r="R2533" t="s">
        <v>164</v>
      </c>
      <c r="S2533" t="s">
        <v>640</v>
      </c>
      <c r="T2533" t="s">
        <v>164</v>
      </c>
      <c r="U2533" t="s">
        <v>164</v>
      </c>
      <c r="V2533" s="17">
        <v>43956</v>
      </c>
      <c r="W2533" t="s">
        <v>0</v>
      </c>
      <c r="X2533">
        <v>14</v>
      </c>
      <c r="Y2533">
        <v>14</v>
      </c>
      <c r="Z2533" t="s">
        <v>163</v>
      </c>
      <c r="AA2533" t="s">
        <v>162</v>
      </c>
    </row>
    <row r="2534" spans="1:27" x14ac:dyDescent="0.2">
      <c r="A2534">
        <v>2532</v>
      </c>
      <c r="B2534" t="s">
        <v>0</v>
      </c>
      <c r="C2534" t="s">
        <v>639</v>
      </c>
      <c r="D2534" t="s">
        <v>164</v>
      </c>
      <c r="E2534">
        <v>53.179000000000002</v>
      </c>
      <c r="F2534">
        <v>-123.9645</v>
      </c>
      <c r="G2534">
        <v>2017</v>
      </c>
      <c r="H2534">
        <v>7</v>
      </c>
      <c r="I2534">
        <v>7</v>
      </c>
      <c r="J2534" s="17">
        <v>42923</v>
      </c>
      <c r="M2534" t="s">
        <v>427</v>
      </c>
      <c r="N2534">
        <v>260</v>
      </c>
      <c r="O2534" t="s">
        <v>167</v>
      </c>
      <c r="P2534" t="s">
        <v>164</v>
      </c>
      <c r="Q2534" t="s">
        <v>166</v>
      </c>
      <c r="R2534" t="s">
        <v>164</v>
      </c>
      <c r="S2534" t="s">
        <v>638</v>
      </c>
      <c r="T2534" t="s">
        <v>164</v>
      </c>
      <c r="U2534" t="s">
        <v>164</v>
      </c>
      <c r="V2534" s="17">
        <v>43956</v>
      </c>
      <c r="W2534" t="s">
        <v>0</v>
      </c>
      <c r="X2534">
        <v>14</v>
      </c>
      <c r="Y2534">
        <v>14</v>
      </c>
      <c r="Z2534" t="s">
        <v>163</v>
      </c>
      <c r="AA2534" t="s">
        <v>162</v>
      </c>
    </row>
    <row r="2535" spans="1:27" x14ac:dyDescent="0.2">
      <c r="A2535">
        <v>2533</v>
      </c>
      <c r="B2535" t="s">
        <v>0</v>
      </c>
      <c r="C2535" t="s">
        <v>637</v>
      </c>
      <c r="D2535" t="s">
        <v>164</v>
      </c>
      <c r="E2535">
        <v>53.227600000000002</v>
      </c>
      <c r="F2535">
        <v>-124.0378</v>
      </c>
      <c r="G2535">
        <v>2017</v>
      </c>
      <c r="H2535">
        <v>7</v>
      </c>
      <c r="I2535">
        <v>7</v>
      </c>
      <c r="J2535" s="17">
        <v>42923</v>
      </c>
      <c r="M2535" t="s">
        <v>427</v>
      </c>
      <c r="N2535">
        <v>21870</v>
      </c>
      <c r="O2535" t="s">
        <v>167</v>
      </c>
      <c r="P2535" t="s">
        <v>164</v>
      </c>
      <c r="Q2535" t="s">
        <v>166</v>
      </c>
      <c r="R2535" t="s">
        <v>164</v>
      </c>
      <c r="S2535" t="s">
        <v>636</v>
      </c>
      <c r="T2535" t="s">
        <v>164</v>
      </c>
      <c r="U2535" t="s">
        <v>164</v>
      </c>
      <c r="V2535" s="17">
        <v>43956</v>
      </c>
      <c r="W2535" t="s">
        <v>0</v>
      </c>
      <c r="X2535">
        <v>14</v>
      </c>
      <c r="Y2535">
        <v>14</v>
      </c>
      <c r="Z2535" t="s">
        <v>163</v>
      </c>
      <c r="AA2535" t="s">
        <v>162</v>
      </c>
    </row>
    <row r="2536" spans="1:27" x14ac:dyDescent="0.2">
      <c r="A2536">
        <v>2534</v>
      </c>
      <c r="B2536" t="s">
        <v>0</v>
      </c>
      <c r="C2536" t="s">
        <v>635</v>
      </c>
      <c r="D2536" t="s">
        <v>164</v>
      </c>
      <c r="E2536">
        <v>53.444899999999897</v>
      </c>
      <c r="F2536">
        <v>-124.025499999999</v>
      </c>
      <c r="G2536">
        <v>2018</v>
      </c>
      <c r="H2536">
        <v>6</v>
      </c>
      <c r="I2536">
        <v>21</v>
      </c>
      <c r="J2536" s="17">
        <v>43272</v>
      </c>
      <c r="M2536" t="s">
        <v>427</v>
      </c>
      <c r="N2536">
        <v>2245.1999999999898</v>
      </c>
      <c r="O2536" t="s">
        <v>167</v>
      </c>
      <c r="P2536" t="s">
        <v>164</v>
      </c>
      <c r="Q2536" t="s">
        <v>166</v>
      </c>
      <c r="R2536" t="s">
        <v>164</v>
      </c>
      <c r="S2536" t="s">
        <v>634</v>
      </c>
      <c r="T2536" t="s">
        <v>164</v>
      </c>
      <c r="U2536" t="s">
        <v>164</v>
      </c>
      <c r="V2536" s="17">
        <v>43956</v>
      </c>
      <c r="W2536" t="s">
        <v>0</v>
      </c>
      <c r="X2536">
        <v>14</v>
      </c>
      <c r="Y2536">
        <v>14</v>
      </c>
      <c r="Z2536" t="s">
        <v>163</v>
      </c>
      <c r="AA2536" t="s">
        <v>162</v>
      </c>
    </row>
    <row r="2537" spans="1:27" x14ac:dyDescent="0.2">
      <c r="A2537">
        <v>2535</v>
      </c>
      <c r="B2537" t="s">
        <v>0</v>
      </c>
      <c r="C2537" t="s">
        <v>633</v>
      </c>
      <c r="D2537" t="s">
        <v>164</v>
      </c>
      <c r="E2537">
        <v>53.371600000000001</v>
      </c>
      <c r="F2537">
        <v>-124.5842</v>
      </c>
      <c r="G2537">
        <v>2018</v>
      </c>
      <c r="H2537">
        <v>7</v>
      </c>
      <c r="I2537">
        <v>30</v>
      </c>
      <c r="J2537" s="17">
        <v>43311</v>
      </c>
      <c r="M2537" t="s">
        <v>427</v>
      </c>
      <c r="N2537">
        <v>20200</v>
      </c>
      <c r="O2537" t="s">
        <v>185</v>
      </c>
      <c r="P2537" t="s">
        <v>164</v>
      </c>
      <c r="Q2537" t="s">
        <v>166</v>
      </c>
      <c r="R2537" t="s">
        <v>164</v>
      </c>
      <c r="S2537" t="s">
        <v>632</v>
      </c>
      <c r="T2537" t="s">
        <v>164</v>
      </c>
      <c r="U2537" t="s">
        <v>164</v>
      </c>
      <c r="V2537" s="17">
        <v>43956</v>
      </c>
      <c r="W2537" t="s">
        <v>0</v>
      </c>
      <c r="X2537">
        <v>14</v>
      </c>
      <c r="Y2537">
        <v>14</v>
      </c>
      <c r="Z2537" t="s">
        <v>163</v>
      </c>
      <c r="AA2537" t="s">
        <v>162</v>
      </c>
    </row>
    <row r="2538" spans="1:27" x14ac:dyDescent="0.2">
      <c r="A2538">
        <v>2536</v>
      </c>
      <c r="B2538" t="s">
        <v>0</v>
      </c>
      <c r="C2538" t="s">
        <v>631</v>
      </c>
      <c r="D2538" t="s">
        <v>164</v>
      </c>
      <c r="E2538">
        <v>53.536099999999898</v>
      </c>
      <c r="F2538">
        <v>-124.4761</v>
      </c>
      <c r="G2538">
        <v>2018</v>
      </c>
      <c r="H2538">
        <v>8</v>
      </c>
      <c r="I2538">
        <v>2</v>
      </c>
      <c r="J2538" s="17">
        <v>43314</v>
      </c>
      <c r="M2538" t="s">
        <v>427</v>
      </c>
      <c r="N2538">
        <v>224</v>
      </c>
      <c r="O2538" t="s">
        <v>167</v>
      </c>
      <c r="P2538" t="s">
        <v>164</v>
      </c>
      <c r="Q2538" t="s">
        <v>166</v>
      </c>
      <c r="R2538" t="s">
        <v>164</v>
      </c>
      <c r="S2538" t="s">
        <v>630</v>
      </c>
      <c r="T2538" t="s">
        <v>164</v>
      </c>
      <c r="U2538" t="s">
        <v>164</v>
      </c>
      <c r="V2538" s="17">
        <v>43956</v>
      </c>
      <c r="W2538" t="s">
        <v>0</v>
      </c>
      <c r="X2538">
        <v>14</v>
      </c>
      <c r="Y2538">
        <v>14</v>
      </c>
      <c r="Z2538" t="s">
        <v>163</v>
      </c>
      <c r="AA2538" t="s">
        <v>162</v>
      </c>
    </row>
    <row r="2539" spans="1:27" x14ac:dyDescent="0.2">
      <c r="A2539">
        <v>2537</v>
      </c>
      <c r="B2539" t="s">
        <v>0</v>
      </c>
      <c r="C2539" t="s">
        <v>629</v>
      </c>
      <c r="D2539" t="s">
        <v>164</v>
      </c>
      <c r="E2539">
        <v>52.8295999999999</v>
      </c>
      <c r="F2539">
        <v>-121.5526</v>
      </c>
      <c r="G2539">
        <v>2017</v>
      </c>
      <c r="H2539">
        <v>7</v>
      </c>
      <c r="I2539">
        <v>7</v>
      </c>
      <c r="J2539" s="17">
        <v>42923</v>
      </c>
      <c r="M2539" t="s">
        <v>427</v>
      </c>
      <c r="N2539">
        <v>1712</v>
      </c>
      <c r="O2539" t="s">
        <v>167</v>
      </c>
      <c r="P2539" t="s">
        <v>164</v>
      </c>
      <c r="Q2539" t="s">
        <v>166</v>
      </c>
      <c r="R2539" t="s">
        <v>164</v>
      </c>
      <c r="S2539" t="s">
        <v>628</v>
      </c>
      <c r="T2539" t="s">
        <v>164</v>
      </c>
      <c r="U2539" t="s">
        <v>164</v>
      </c>
      <c r="V2539" s="17">
        <v>43956</v>
      </c>
      <c r="W2539" t="s">
        <v>0</v>
      </c>
      <c r="X2539">
        <v>14</v>
      </c>
      <c r="Y2539">
        <v>14</v>
      </c>
      <c r="Z2539" t="s">
        <v>163</v>
      </c>
      <c r="AA2539" t="s">
        <v>162</v>
      </c>
    </row>
    <row r="2540" spans="1:27" x14ac:dyDescent="0.2">
      <c r="A2540">
        <v>2538</v>
      </c>
      <c r="B2540" t="s">
        <v>0</v>
      </c>
      <c r="C2540" t="s">
        <v>627</v>
      </c>
      <c r="D2540" t="s">
        <v>164</v>
      </c>
      <c r="E2540">
        <v>52.434800000000003</v>
      </c>
      <c r="F2540">
        <v>-121.7206</v>
      </c>
      <c r="G2540">
        <v>2017</v>
      </c>
      <c r="H2540">
        <v>7</v>
      </c>
      <c r="I2540">
        <v>6</v>
      </c>
      <c r="J2540" s="17">
        <v>42922</v>
      </c>
      <c r="M2540" t="s">
        <v>427</v>
      </c>
      <c r="N2540">
        <v>859</v>
      </c>
      <c r="O2540" t="s">
        <v>167</v>
      </c>
      <c r="P2540" t="s">
        <v>164</v>
      </c>
      <c r="Q2540" t="s">
        <v>166</v>
      </c>
      <c r="R2540" t="s">
        <v>164</v>
      </c>
      <c r="S2540" t="s">
        <v>626</v>
      </c>
      <c r="T2540" t="s">
        <v>164</v>
      </c>
      <c r="U2540" t="s">
        <v>164</v>
      </c>
      <c r="V2540" s="17">
        <v>43956</v>
      </c>
      <c r="W2540" t="s">
        <v>0</v>
      </c>
      <c r="X2540">
        <v>14</v>
      </c>
      <c r="Y2540">
        <v>14</v>
      </c>
      <c r="Z2540" t="s">
        <v>163</v>
      </c>
      <c r="AA2540" t="s">
        <v>162</v>
      </c>
    </row>
    <row r="2541" spans="1:27" x14ac:dyDescent="0.2">
      <c r="A2541">
        <v>2539</v>
      </c>
      <c r="B2541" t="s">
        <v>0</v>
      </c>
      <c r="C2541" t="s">
        <v>625</v>
      </c>
      <c r="D2541" t="s">
        <v>164</v>
      </c>
      <c r="E2541">
        <v>52.612499999999898</v>
      </c>
      <c r="F2541">
        <v>-121.3394</v>
      </c>
      <c r="G2541">
        <v>2017</v>
      </c>
      <c r="H2541">
        <v>7</v>
      </c>
      <c r="I2541">
        <v>7</v>
      </c>
      <c r="J2541" s="17">
        <v>42923</v>
      </c>
      <c r="M2541" t="s">
        <v>427</v>
      </c>
      <c r="N2541">
        <v>640</v>
      </c>
      <c r="O2541" t="s">
        <v>167</v>
      </c>
      <c r="P2541" t="s">
        <v>164</v>
      </c>
      <c r="Q2541" t="s">
        <v>166</v>
      </c>
      <c r="R2541" t="s">
        <v>164</v>
      </c>
      <c r="S2541" t="s">
        <v>624</v>
      </c>
      <c r="T2541" t="s">
        <v>164</v>
      </c>
      <c r="U2541" t="s">
        <v>164</v>
      </c>
      <c r="V2541" s="17">
        <v>43956</v>
      </c>
      <c r="W2541" t="s">
        <v>0</v>
      </c>
      <c r="X2541">
        <v>14</v>
      </c>
      <c r="Y2541">
        <v>14</v>
      </c>
      <c r="Z2541" t="s">
        <v>163</v>
      </c>
      <c r="AA2541" t="s">
        <v>162</v>
      </c>
    </row>
    <row r="2542" spans="1:27" x14ac:dyDescent="0.2">
      <c r="A2542">
        <v>2540</v>
      </c>
      <c r="B2542" t="s">
        <v>0</v>
      </c>
      <c r="C2542" t="s">
        <v>623</v>
      </c>
      <c r="D2542" t="s">
        <v>164</v>
      </c>
      <c r="E2542">
        <v>52.600200000000001</v>
      </c>
      <c r="F2542">
        <v>-121.039</v>
      </c>
      <c r="G2542">
        <v>2017</v>
      </c>
      <c r="H2542">
        <v>7</v>
      </c>
      <c r="I2542">
        <v>16</v>
      </c>
      <c r="J2542" s="17">
        <v>42932</v>
      </c>
      <c r="M2542" t="s">
        <v>427</v>
      </c>
      <c r="N2542">
        <v>577</v>
      </c>
      <c r="O2542" t="s">
        <v>167</v>
      </c>
      <c r="P2542" t="s">
        <v>164</v>
      </c>
      <c r="Q2542" t="s">
        <v>166</v>
      </c>
      <c r="R2542" t="s">
        <v>164</v>
      </c>
      <c r="S2542" t="s">
        <v>622</v>
      </c>
      <c r="T2542" t="s">
        <v>164</v>
      </c>
      <c r="U2542" t="s">
        <v>164</v>
      </c>
      <c r="V2542" s="17">
        <v>43956</v>
      </c>
      <c r="W2542" t="s">
        <v>0</v>
      </c>
      <c r="X2542">
        <v>14</v>
      </c>
      <c r="Y2542">
        <v>14</v>
      </c>
      <c r="Z2542" t="s">
        <v>163</v>
      </c>
      <c r="AA2542" t="s">
        <v>162</v>
      </c>
    </row>
    <row r="2543" spans="1:27" x14ac:dyDescent="0.2">
      <c r="A2543">
        <v>2541</v>
      </c>
      <c r="B2543" t="s">
        <v>0</v>
      </c>
      <c r="C2543" t="s">
        <v>621</v>
      </c>
      <c r="D2543" t="s">
        <v>164</v>
      </c>
      <c r="E2543">
        <v>52.8066999999999</v>
      </c>
      <c r="F2543">
        <v>-121.0575</v>
      </c>
      <c r="G2543">
        <v>2017</v>
      </c>
      <c r="H2543">
        <v>7</v>
      </c>
      <c r="I2543">
        <v>7</v>
      </c>
      <c r="J2543" s="17">
        <v>42923</v>
      </c>
      <c r="M2543" t="s">
        <v>427</v>
      </c>
      <c r="N2543">
        <v>1375</v>
      </c>
      <c r="O2543" t="s">
        <v>167</v>
      </c>
      <c r="P2543" t="s">
        <v>164</v>
      </c>
      <c r="Q2543" t="s">
        <v>166</v>
      </c>
      <c r="R2543" t="s">
        <v>164</v>
      </c>
      <c r="S2543" t="s">
        <v>620</v>
      </c>
      <c r="T2543" t="s">
        <v>164</v>
      </c>
      <c r="U2543" t="s">
        <v>164</v>
      </c>
      <c r="V2543" s="17">
        <v>43956</v>
      </c>
      <c r="W2543" t="s">
        <v>0</v>
      </c>
      <c r="X2543">
        <v>14</v>
      </c>
      <c r="Y2543">
        <v>14</v>
      </c>
      <c r="Z2543" t="s">
        <v>163</v>
      </c>
      <c r="AA2543" t="s">
        <v>162</v>
      </c>
    </row>
    <row r="2544" spans="1:27" x14ac:dyDescent="0.2">
      <c r="A2544">
        <v>2542</v>
      </c>
      <c r="B2544" t="s">
        <v>0</v>
      </c>
      <c r="C2544" t="s">
        <v>619</v>
      </c>
      <c r="D2544" t="s">
        <v>164</v>
      </c>
      <c r="E2544">
        <v>52.6116999999999</v>
      </c>
      <c r="F2544">
        <v>-121.1722</v>
      </c>
      <c r="G2544">
        <v>2017</v>
      </c>
      <c r="H2544">
        <v>7</v>
      </c>
      <c r="I2544">
        <v>7</v>
      </c>
      <c r="J2544" s="17">
        <v>42923</v>
      </c>
      <c r="M2544" t="s">
        <v>427</v>
      </c>
      <c r="N2544">
        <v>4831</v>
      </c>
      <c r="O2544" t="s">
        <v>167</v>
      </c>
      <c r="P2544" t="s">
        <v>164</v>
      </c>
      <c r="Q2544" t="s">
        <v>166</v>
      </c>
      <c r="R2544" t="s">
        <v>164</v>
      </c>
      <c r="S2544" t="s">
        <v>618</v>
      </c>
      <c r="T2544" t="s">
        <v>164</v>
      </c>
      <c r="U2544" t="s">
        <v>164</v>
      </c>
      <c r="V2544" s="17">
        <v>43956</v>
      </c>
      <c r="W2544" t="s">
        <v>0</v>
      </c>
      <c r="X2544">
        <v>14</v>
      </c>
      <c r="Y2544">
        <v>14</v>
      </c>
      <c r="Z2544" t="s">
        <v>163</v>
      </c>
      <c r="AA2544" t="s">
        <v>162</v>
      </c>
    </row>
    <row r="2545" spans="1:27" x14ac:dyDescent="0.2">
      <c r="A2545">
        <v>2543</v>
      </c>
      <c r="B2545" t="s">
        <v>0</v>
      </c>
      <c r="C2545" t="s">
        <v>617</v>
      </c>
      <c r="D2545" t="s">
        <v>164</v>
      </c>
      <c r="E2545">
        <v>52.566800000000001</v>
      </c>
      <c r="F2545">
        <v>-121.2063</v>
      </c>
      <c r="G2545">
        <v>2017</v>
      </c>
      <c r="H2545">
        <v>7</v>
      </c>
      <c r="I2545">
        <v>7</v>
      </c>
      <c r="J2545" s="17">
        <v>42923</v>
      </c>
      <c r="M2545" t="s">
        <v>427</v>
      </c>
      <c r="N2545">
        <v>1248</v>
      </c>
      <c r="O2545" t="s">
        <v>167</v>
      </c>
      <c r="P2545" t="s">
        <v>164</v>
      </c>
      <c r="Q2545" t="s">
        <v>166</v>
      </c>
      <c r="R2545" t="s">
        <v>164</v>
      </c>
      <c r="S2545" t="s">
        <v>616</v>
      </c>
      <c r="T2545" t="s">
        <v>164</v>
      </c>
      <c r="U2545" t="s">
        <v>164</v>
      </c>
      <c r="V2545" s="17">
        <v>43956</v>
      </c>
      <c r="W2545" t="s">
        <v>0</v>
      </c>
      <c r="X2545">
        <v>14</v>
      </c>
      <c r="Y2545">
        <v>14</v>
      </c>
      <c r="Z2545" t="s">
        <v>163</v>
      </c>
      <c r="AA2545" t="s">
        <v>162</v>
      </c>
    </row>
    <row r="2546" spans="1:27" x14ac:dyDescent="0.2">
      <c r="A2546">
        <v>2544</v>
      </c>
      <c r="B2546" t="s">
        <v>0</v>
      </c>
      <c r="C2546" t="s">
        <v>615</v>
      </c>
      <c r="D2546" t="s">
        <v>164</v>
      </c>
      <c r="E2546">
        <v>52.618099999999899</v>
      </c>
      <c r="F2546">
        <v>-120.5582</v>
      </c>
      <c r="G2546">
        <v>2017</v>
      </c>
      <c r="H2546">
        <v>7</v>
      </c>
      <c r="I2546">
        <v>20</v>
      </c>
      <c r="J2546" s="17">
        <v>42936</v>
      </c>
      <c r="M2546" t="s">
        <v>427</v>
      </c>
      <c r="N2546">
        <v>1725</v>
      </c>
      <c r="O2546" t="s">
        <v>167</v>
      </c>
      <c r="P2546" t="s">
        <v>164</v>
      </c>
      <c r="Q2546" t="s">
        <v>166</v>
      </c>
      <c r="R2546" t="s">
        <v>164</v>
      </c>
      <c r="S2546" t="s">
        <v>614</v>
      </c>
      <c r="T2546" t="s">
        <v>164</v>
      </c>
      <c r="U2546" t="s">
        <v>164</v>
      </c>
      <c r="V2546" s="17">
        <v>43956</v>
      </c>
      <c r="W2546" t="s">
        <v>0</v>
      </c>
      <c r="X2546">
        <v>14</v>
      </c>
      <c r="Y2546">
        <v>14</v>
      </c>
      <c r="Z2546" t="s">
        <v>163</v>
      </c>
      <c r="AA2546" t="s">
        <v>162</v>
      </c>
    </row>
    <row r="2547" spans="1:27" x14ac:dyDescent="0.2">
      <c r="A2547">
        <v>2545</v>
      </c>
      <c r="B2547" t="s">
        <v>0</v>
      </c>
      <c r="C2547" t="s">
        <v>613</v>
      </c>
      <c r="D2547" t="s">
        <v>164</v>
      </c>
      <c r="E2547">
        <v>52.661099999999898</v>
      </c>
      <c r="F2547">
        <v>-120.718999999999</v>
      </c>
      <c r="G2547">
        <v>2017</v>
      </c>
      <c r="H2547">
        <v>7</v>
      </c>
      <c r="I2547">
        <v>20</v>
      </c>
      <c r="J2547" s="17">
        <v>42936</v>
      </c>
      <c r="M2547" t="s">
        <v>427</v>
      </c>
      <c r="N2547">
        <v>561</v>
      </c>
      <c r="O2547" t="s">
        <v>167</v>
      </c>
      <c r="P2547" t="s">
        <v>164</v>
      </c>
      <c r="Q2547" t="s">
        <v>166</v>
      </c>
      <c r="R2547" t="s">
        <v>164</v>
      </c>
      <c r="S2547" t="s">
        <v>612</v>
      </c>
      <c r="T2547" t="s">
        <v>164</v>
      </c>
      <c r="U2547" t="s">
        <v>164</v>
      </c>
      <c r="V2547" s="17">
        <v>43956</v>
      </c>
      <c r="W2547" t="s">
        <v>0</v>
      </c>
      <c r="X2547">
        <v>14</v>
      </c>
      <c r="Y2547">
        <v>14</v>
      </c>
      <c r="Z2547" t="s">
        <v>163</v>
      </c>
      <c r="AA2547" t="s">
        <v>162</v>
      </c>
    </row>
    <row r="2548" spans="1:27" x14ac:dyDescent="0.2">
      <c r="A2548">
        <v>2546</v>
      </c>
      <c r="B2548" t="s">
        <v>0</v>
      </c>
      <c r="C2548" t="s">
        <v>611</v>
      </c>
      <c r="D2548" t="s">
        <v>164</v>
      </c>
      <c r="E2548">
        <v>51.956400000000002</v>
      </c>
      <c r="F2548">
        <v>-120.3083</v>
      </c>
      <c r="G2548">
        <v>2018</v>
      </c>
      <c r="H2548">
        <v>8</v>
      </c>
      <c r="I2548">
        <v>5</v>
      </c>
      <c r="J2548" s="17">
        <v>43317</v>
      </c>
      <c r="M2548" t="s">
        <v>427</v>
      </c>
      <c r="N2548">
        <v>1050</v>
      </c>
      <c r="O2548" t="s">
        <v>167</v>
      </c>
      <c r="P2548" t="s">
        <v>164</v>
      </c>
      <c r="Q2548" t="s">
        <v>166</v>
      </c>
      <c r="R2548" t="s">
        <v>164</v>
      </c>
      <c r="S2548" t="s">
        <v>610</v>
      </c>
      <c r="T2548" t="s">
        <v>164</v>
      </c>
      <c r="U2548" t="s">
        <v>164</v>
      </c>
      <c r="V2548" s="17">
        <v>43956</v>
      </c>
      <c r="W2548" t="s">
        <v>0</v>
      </c>
      <c r="X2548">
        <v>14</v>
      </c>
      <c r="Y2548">
        <v>14</v>
      </c>
      <c r="Z2548" t="s">
        <v>163</v>
      </c>
      <c r="AA2548" t="s">
        <v>162</v>
      </c>
    </row>
    <row r="2549" spans="1:27" x14ac:dyDescent="0.2">
      <c r="A2549">
        <v>2547</v>
      </c>
      <c r="B2549" t="s">
        <v>0</v>
      </c>
      <c r="C2549" t="s">
        <v>609</v>
      </c>
      <c r="D2549" t="s">
        <v>164</v>
      </c>
      <c r="E2549">
        <v>52.810299999999899</v>
      </c>
      <c r="F2549">
        <v>-122.3036</v>
      </c>
      <c r="G2549">
        <v>2017</v>
      </c>
      <c r="H2549">
        <v>7</v>
      </c>
      <c r="I2549">
        <v>7</v>
      </c>
      <c r="J2549" s="17">
        <v>42923</v>
      </c>
      <c r="M2549" t="s">
        <v>427</v>
      </c>
      <c r="N2549">
        <v>595</v>
      </c>
      <c r="O2549" t="s">
        <v>167</v>
      </c>
      <c r="P2549" t="s">
        <v>164</v>
      </c>
      <c r="Q2549" t="s">
        <v>166</v>
      </c>
      <c r="R2549" t="s">
        <v>164</v>
      </c>
      <c r="S2549" t="s">
        <v>608</v>
      </c>
      <c r="T2549" t="s">
        <v>164</v>
      </c>
      <c r="U2549" t="s">
        <v>164</v>
      </c>
      <c r="V2549" s="17">
        <v>43956</v>
      </c>
      <c r="W2549" t="s">
        <v>0</v>
      </c>
      <c r="X2549">
        <v>14</v>
      </c>
      <c r="Y2549">
        <v>14</v>
      </c>
      <c r="Z2549" t="s">
        <v>163</v>
      </c>
      <c r="AA2549" t="s">
        <v>162</v>
      </c>
    </row>
    <row r="2550" spans="1:27" x14ac:dyDescent="0.2">
      <c r="A2550">
        <v>2548</v>
      </c>
      <c r="B2550" t="s">
        <v>0</v>
      </c>
      <c r="C2550" t="s">
        <v>607</v>
      </c>
      <c r="D2550" t="s">
        <v>164</v>
      </c>
      <c r="E2550">
        <v>52.176400000000001</v>
      </c>
      <c r="F2550">
        <v>-121.8334</v>
      </c>
      <c r="G2550">
        <v>2017</v>
      </c>
      <c r="H2550">
        <v>7</v>
      </c>
      <c r="I2550">
        <v>7</v>
      </c>
      <c r="J2550" s="17">
        <v>42923</v>
      </c>
      <c r="M2550" t="s">
        <v>427</v>
      </c>
      <c r="N2550">
        <v>3387</v>
      </c>
      <c r="O2550" t="s">
        <v>185</v>
      </c>
      <c r="P2550" t="s">
        <v>164</v>
      </c>
      <c r="Q2550" t="s">
        <v>166</v>
      </c>
      <c r="R2550" t="s">
        <v>164</v>
      </c>
      <c r="S2550" t="s">
        <v>606</v>
      </c>
      <c r="T2550" t="s">
        <v>164</v>
      </c>
      <c r="U2550" t="s">
        <v>164</v>
      </c>
      <c r="V2550" s="17">
        <v>43956</v>
      </c>
      <c r="W2550" t="s">
        <v>0</v>
      </c>
      <c r="X2550">
        <v>14</v>
      </c>
      <c r="Y2550">
        <v>14</v>
      </c>
      <c r="Z2550" t="s">
        <v>163</v>
      </c>
      <c r="AA2550" t="s">
        <v>162</v>
      </c>
    </row>
    <row r="2551" spans="1:27" x14ac:dyDescent="0.2">
      <c r="A2551">
        <v>2549</v>
      </c>
      <c r="B2551" t="s">
        <v>0</v>
      </c>
      <c r="C2551" t="s">
        <v>605</v>
      </c>
      <c r="D2551" t="s">
        <v>164</v>
      </c>
      <c r="E2551">
        <v>51.1492</v>
      </c>
      <c r="F2551">
        <v>-120.8518</v>
      </c>
      <c r="G2551">
        <v>2018</v>
      </c>
      <c r="H2551">
        <v>5</v>
      </c>
      <c r="I2551">
        <v>23</v>
      </c>
      <c r="J2551" s="17">
        <v>43243</v>
      </c>
      <c r="M2551" t="s">
        <v>427</v>
      </c>
      <c r="N2551">
        <v>2700</v>
      </c>
      <c r="O2551" t="s">
        <v>185</v>
      </c>
      <c r="P2551" t="s">
        <v>164</v>
      </c>
      <c r="Q2551" t="s">
        <v>166</v>
      </c>
      <c r="R2551" t="s">
        <v>164</v>
      </c>
      <c r="S2551" t="s">
        <v>604</v>
      </c>
      <c r="T2551" t="s">
        <v>164</v>
      </c>
      <c r="U2551" t="s">
        <v>164</v>
      </c>
      <c r="V2551" s="17">
        <v>43956</v>
      </c>
      <c r="W2551" t="s">
        <v>0</v>
      </c>
      <c r="X2551">
        <v>14</v>
      </c>
      <c r="Y2551">
        <v>14</v>
      </c>
      <c r="Z2551" t="s">
        <v>163</v>
      </c>
      <c r="AA2551" t="s">
        <v>162</v>
      </c>
    </row>
    <row r="2552" spans="1:27" x14ac:dyDescent="0.2">
      <c r="A2552">
        <v>2550</v>
      </c>
      <c r="B2552" t="s">
        <v>0</v>
      </c>
      <c r="C2552" t="s">
        <v>603</v>
      </c>
      <c r="D2552" t="s">
        <v>164</v>
      </c>
      <c r="E2552">
        <v>51.944000000000003</v>
      </c>
      <c r="F2552">
        <v>-123.1686</v>
      </c>
      <c r="G2552">
        <v>2017</v>
      </c>
      <c r="H2552">
        <v>7</v>
      </c>
      <c r="I2552">
        <v>7</v>
      </c>
      <c r="J2552" s="17">
        <v>42923</v>
      </c>
      <c r="M2552" t="s">
        <v>427</v>
      </c>
      <c r="N2552">
        <v>239298</v>
      </c>
      <c r="O2552" t="s">
        <v>167</v>
      </c>
      <c r="P2552" t="s">
        <v>164</v>
      </c>
      <c r="Q2552" t="s">
        <v>166</v>
      </c>
      <c r="R2552" t="s">
        <v>164</v>
      </c>
      <c r="S2552" t="s">
        <v>602</v>
      </c>
      <c r="T2552" t="s">
        <v>164</v>
      </c>
      <c r="U2552" t="s">
        <v>164</v>
      </c>
      <c r="V2552" s="17">
        <v>43956</v>
      </c>
      <c r="W2552" t="s">
        <v>0</v>
      </c>
      <c r="X2552">
        <v>14</v>
      </c>
      <c r="Y2552">
        <v>14</v>
      </c>
      <c r="Z2552" t="s">
        <v>163</v>
      </c>
      <c r="AA2552" t="s">
        <v>162</v>
      </c>
    </row>
    <row r="2553" spans="1:27" x14ac:dyDescent="0.2">
      <c r="A2553">
        <v>2551</v>
      </c>
      <c r="B2553" t="s">
        <v>0</v>
      </c>
      <c r="C2553" t="s">
        <v>601</v>
      </c>
      <c r="D2553" t="s">
        <v>164</v>
      </c>
      <c r="E2553">
        <v>51.9607999999999</v>
      </c>
      <c r="F2553">
        <v>-125.01600000000001</v>
      </c>
      <c r="G2553">
        <v>2017</v>
      </c>
      <c r="H2553">
        <v>7</v>
      </c>
      <c r="I2553">
        <v>7</v>
      </c>
      <c r="J2553" s="17">
        <v>42923</v>
      </c>
      <c r="M2553" t="s">
        <v>427</v>
      </c>
      <c r="N2553">
        <v>25558</v>
      </c>
      <c r="O2553" t="s">
        <v>167</v>
      </c>
      <c r="P2553" t="s">
        <v>164</v>
      </c>
      <c r="Q2553" t="s">
        <v>166</v>
      </c>
      <c r="R2553" t="s">
        <v>164</v>
      </c>
      <c r="S2553" t="s">
        <v>600</v>
      </c>
      <c r="T2553" t="s">
        <v>164</v>
      </c>
      <c r="U2553" t="s">
        <v>164</v>
      </c>
      <c r="V2553" s="17">
        <v>43956</v>
      </c>
      <c r="W2553" t="s">
        <v>0</v>
      </c>
      <c r="X2553">
        <v>14</v>
      </c>
      <c r="Y2553">
        <v>14</v>
      </c>
      <c r="Z2553" t="s">
        <v>163</v>
      </c>
      <c r="AA2553" t="s">
        <v>162</v>
      </c>
    </row>
    <row r="2554" spans="1:27" x14ac:dyDescent="0.2">
      <c r="A2554">
        <v>2552</v>
      </c>
      <c r="B2554" t="s">
        <v>0</v>
      </c>
      <c r="C2554" t="s">
        <v>599</v>
      </c>
      <c r="D2554" t="s">
        <v>164</v>
      </c>
      <c r="E2554">
        <v>52.133200000000002</v>
      </c>
      <c r="F2554">
        <v>-122.004</v>
      </c>
      <c r="G2554">
        <v>2017</v>
      </c>
      <c r="H2554">
        <v>7</v>
      </c>
      <c r="I2554">
        <v>7</v>
      </c>
      <c r="J2554" s="17">
        <v>42923</v>
      </c>
      <c r="M2554" t="s">
        <v>427</v>
      </c>
      <c r="N2554">
        <v>4121.6999999999898</v>
      </c>
      <c r="O2554" t="s">
        <v>167</v>
      </c>
      <c r="P2554" t="s">
        <v>164</v>
      </c>
      <c r="Q2554" t="s">
        <v>166</v>
      </c>
      <c r="R2554" t="s">
        <v>164</v>
      </c>
      <c r="S2554" t="s">
        <v>598</v>
      </c>
      <c r="T2554" t="s">
        <v>164</v>
      </c>
      <c r="U2554" t="s">
        <v>164</v>
      </c>
      <c r="V2554" s="17">
        <v>43956</v>
      </c>
      <c r="W2554" t="s">
        <v>0</v>
      </c>
      <c r="X2554">
        <v>14</v>
      </c>
      <c r="Y2554">
        <v>14</v>
      </c>
      <c r="Z2554" t="s">
        <v>163</v>
      </c>
      <c r="AA2554" t="s">
        <v>162</v>
      </c>
    </row>
    <row r="2555" spans="1:27" x14ac:dyDescent="0.2">
      <c r="A2555">
        <v>2553</v>
      </c>
      <c r="B2555" t="s">
        <v>0</v>
      </c>
      <c r="C2555" t="s">
        <v>597</v>
      </c>
      <c r="D2555" t="s">
        <v>164</v>
      </c>
      <c r="E2555">
        <v>52.208599999999898</v>
      </c>
      <c r="F2555">
        <v>-122.0553</v>
      </c>
      <c r="G2555">
        <v>2017</v>
      </c>
      <c r="H2555">
        <v>7</v>
      </c>
      <c r="I2555">
        <v>7</v>
      </c>
      <c r="J2555" s="17">
        <v>42923</v>
      </c>
      <c r="M2555" t="s">
        <v>427</v>
      </c>
      <c r="N2555">
        <v>12723</v>
      </c>
      <c r="O2555" t="s">
        <v>167</v>
      </c>
      <c r="P2555" t="s">
        <v>164</v>
      </c>
      <c r="Q2555" t="s">
        <v>166</v>
      </c>
      <c r="R2555" t="s">
        <v>164</v>
      </c>
      <c r="S2555" t="s">
        <v>596</v>
      </c>
      <c r="T2555" t="s">
        <v>164</v>
      </c>
      <c r="U2555" t="s">
        <v>164</v>
      </c>
      <c r="V2555" s="17">
        <v>43956</v>
      </c>
      <c r="W2555" t="s">
        <v>0</v>
      </c>
      <c r="X2555">
        <v>14</v>
      </c>
      <c r="Y2555">
        <v>14</v>
      </c>
      <c r="Z2555" t="s">
        <v>163</v>
      </c>
      <c r="AA2555" t="s">
        <v>162</v>
      </c>
    </row>
    <row r="2556" spans="1:27" x14ac:dyDescent="0.2">
      <c r="A2556">
        <v>2554</v>
      </c>
      <c r="B2556" t="s">
        <v>0</v>
      </c>
      <c r="C2556" t="s">
        <v>595</v>
      </c>
      <c r="D2556" t="s">
        <v>164</v>
      </c>
      <c r="E2556">
        <v>52.228000000000002</v>
      </c>
      <c r="F2556">
        <v>-122.3404</v>
      </c>
      <c r="G2556">
        <v>2017</v>
      </c>
      <c r="H2556">
        <v>7</v>
      </c>
      <c r="I2556">
        <v>7</v>
      </c>
      <c r="J2556" s="17">
        <v>42923</v>
      </c>
      <c r="M2556" t="s">
        <v>427</v>
      </c>
      <c r="N2556">
        <v>13211</v>
      </c>
      <c r="O2556" t="s">
        <v>167</v>
      </c>
      <c r="P2556" t="s">
        <v>164</v>
      </c>
      <c r="Q2556" t="s">
        <v>166</v>
      </c>
      <c r="R2556" t="s">
        <v>164</v>
      </c>
      <c r="S2556" t="s">
        <v>594</v>
      </c>
      <c r="T2556" t="s">
        <v>164</v>
      </c>
      <c r="U2556" t="s">
        <v>164</v>
      </c>
      <c r="V2556" s="17">
        <v>43956</v>
      </c>
      <c r="W2556" t="s">
        <v>0</v>
      </c>
      <c r="X2556">
        <v>14</v>
      </c>
      <c r="Y2556">
        <v>14</v>
      </c>
      <c r="Z2556" t="s">
        <v>163</v>
      </c>
      <c r="AA2556" t="s">
        <v>162</v>
      </c>
    </row>
    <row r="2557" spans="1:27" x14ac:dyDescent="0.2">
      <c r="A2557">
        <v>2555</v>
      </c>
      <c r="B2557" t="s">
        <v>0</v>
      </c>
      <c r="C2557" t="s">
        <v>593</v>
      </c>
      <c r="D2557" t="s">
        <v>164</v>
      </c>
      <c r="E2557">
        <v>52.301299999999898</v>
      </c>
      <c r="F2557">
        <v>-122.225399999999</v>
      </c>
      <c r="G2557">
        <v>2017</v>
      </c>
      <c r="H2557">
        <v>7</v>
      </c>
      <c r="I2557">
        <v>7</v>
      </c>
      <c r="J2557" s="17">
        <v>42923</v>
      </c>
      <c r="M2557" t="s">
        <v>427</v>
      </c>
      <c r="N2557">
        <v>278</v>
      </c>
      <c r="O2557" t="s">
        <v>167</v>
      </c>
      <c r="P2557" t="s">
        <v>164</v>
      </c>
      <c r="Q2557" t="s">
        <v>166</v>
      </c>
      <c r="R2557" t="s">
        <v>164</v>
      </c>
      <c r="S2557" t="s">
        <v>592</v>
      </c>
      <c r="T2557" t="s">
        <v>164</v>
      </c>
      <c r="U2557" t="s">
        <v>164</v>
      </c>
      <c r="V2557" s="17">
        <v>43956</v>
      </c>
      <c r="W2557" t="s">
        <v>0</v>
      </c>
      <c r="X2557">
        <v>14</v>
      </c>
      <c r="Y2557">
        <v>14</v>
      </c>
      <c r="Z2557" t="s">
        <v>163</v>
      </c>
      <c r="AA2557" t="s">
        <v>162</v>
      </c>
    </row>
    <row r="2558" spans="1:27" x14ac:dyDescent="0.2">
      <c r="A2558">
        <v>2556</v>
      </c>
      <c r="B2558" t="s">
        <v>0</v>
      </c>
      <c r="C2558" t="s">
        <v>591</v>
      </c>
      <c r="D2558" t="s">
        <v>164</v>
      </c>
      <c r="E2558">
        <v>51.6541</v>
      </c>
      <c r="F2558">
        <v>-121.39870000000001</v>
      </c>
      <c r="G2558">
        <v>2017</v>
      </c>
      <c r="H2558">
        <v>7</v>
      </c>
      <c r="I2558">
        <v>6</v>
      </c>
      <c r="J2558" s="17">
        <v>42922</v>
      </c>
      <c r="M2558" t="s">
        <v>427</v>
      </c>
      <c r="N2558">
        <v>5711</v>
      </c>
      <c r="O2558" t="s">
        <v>185</v>
      </c>
      <c r="P2558" t="s">
        <v>164</v>
      </c>
      <c r="Q2558" t="s">
        <v>166</v>
      </c>
      <c r="R2558" t="s">
        <v>164</v>
      </c>
      <c r="S2558" t="s">
        <v>590</v>
      </c>
      <c r="T2558" t="s">
        <v>164</v>
      </c>
      <c r="U2558" t="s">
        <v>164</v>
      </c>
      <c r="V2558" s="17">
        <v>43956</v>
      </c>
      <c r="W2558" t="s">
        <v>0</v>
      </c>
      <c r="X2558">
        <v>14</v>
      </c>
      <c r="Y2558">
        <v>14</v>
      </c>
      <c r="Z2558" t="s">
        <v>163</v>
      </c>
      <c r="AA2558" t="s">
        <v>162</v>
      </c>
    </row>
    <row r="2559" spans="1:27" x14ac:dyDescent="0.2">
      <c r="A2559">
        <v>2557</v>
      </c>
      <c r="B2559" t="s">
        <v>0</v>
      </c>
      <c r="C2559" t="s">
        <v>589</v>
      </c>
      <c r="D2559" t="s">
        <v>164</v>
      </c>
      <c r="E2559">
        <v>51.4557</v>
      </c>
      <c r="F2559">
        <v>-116.892399999999</v>
      </c>
      <c r="G2559">
        <v>2018</v>
      </c>
      <c r="H2559">
        <v>8</v>
      </c>
      <c r="I2559">
        <v>9</v>
      </c>
      <c r="J2559" s="17">
        <v>43321</v>
      </c>
      <c r="M2559" t="s">
        <v>427</v>
      </c>
      <c r="N2559">
        <v>221</v>
      </c>
      <c r="O2559" t="s">
        <v>167</v>
      </c>
      <c r="P2559" t="s">
        <v>164</v>
      </c>
      <c r="Q2559" t="s">
        <v>166</v>
      </c>
      <c r="R2559" t="s">
        <v>164</v>
      </c>
      <c r="S2559" t="s">
        <v>588</v>
      </c>
      <c r="T2559" t="s">
        <v>164</v>
      </c>
      <c r="U2559" t="s">
        <v>164</v>
      </c>
      <c r="V2559" s="17">
        <v>43956</v>
      </c>
      <c r="W2559" t="s">
        <v>0</v>
      </c>
      <c r="X2559">
        <v>14</v>
      </c>
      <c r="Y2559">
        <v>14</v>
      </c>
      <c r="Z2559" t="s">
        <v>163</v>
      </c>
      <c r="AA2559" t="s">
        <v>162</v>
      </c>
    </row>
    <row r="2560" spans="1:27" x14ac:dyDescent="0.2">
      <c r="A2560">
        <v>2558</v>
      </c>
      <c r="B2560" t="s">
        <v>0</v>
      </c>
      <c r="C2560" t="s">
        <v>587</v>
      </c>
      <c r="D2560" t="s">
        <v>164</v>
      </c>
      <c r="E2560">
        <v>51.783099999999898</v>
      </c>
      <c r="F2560">
        <v>-117.51860000000001</v>
      </c>
      <c r="G2560">
        <v>2018</v>
      </c>
      <c r="H2560">
        <v>8</v>
      </c>
      <c r="I2560">
        <v>11</v>
      </c>
      <c r="J2560" s="17">
        <v>43323</v>
      </c>
      <c r="M2560" t="s">
        <v>427</v>
      </c>
      <c r="N2560">
        <v>272</v>
      </c>
      <c r="O2560" t="s">
        <v>167</v>
      </c>
      <c r="P2560" t="s">
        <v>164</v>
      </c>
      <c r="Q2560" t="s">
        <v>166</v>
      </c>
      <c r="R2560" t="s">
        <v>164</v>
      </c>
      <c r="S2560" t="s">
        <v>586</v>
      </c>
      <c r="T2560" t="s">
        <v>164</v>
      </c>
      <c r="U2560" t="s">
        <v>164</v>
      </c>
      <c r="V2560" s="17">
        <v>43956</v>
      </c>
      <c r="W2560" t="s">
        <v>0</v>
      </c>
      <c r="X2560">
        <v>14</v>
      </c>
      <c r="Y2560">
        <v>14</v>
      </c>
      <c r="Z2560" t="s">
        <v>163</v>
      </c>
      <c r="AA2560" t="s">
        <v>162</v>
      </c>
    </row>
    <row r="2561" spans="1:27" x14ac:dyDescent="0.2">
      <c r="A2561">
        <v>2559</v>
      </c>
      <c r="B2561" t="s">
        <v>0</v>
      </c>
      <c r="C2561" t="s">
        <v>585</v>
      </c>
      <c r="D2561" t="s">
        <v>164</v>
      </c>
      <c r="E2561">
        <v>51.906199999999899</v>
      </c>
      <c r="F2561">
        <v>-119.07340000000001</v>
      </c>
      <c r="G2561">
        <v>2018</v>
      </c>
      <c r="H2561">
        <v>8</v>
      </c>
      <c r="I2561">
        <v>6</v>
      </c>
      <c r="J2561" s="17">
        <v>43318</v>
      </c>
      <c r="M2561" t="s">
        <v>427</v>
      </c>
      <c r="N2561">
        <v>313</v>
      </c>
      <c r="O2561" t="s">
        <v>167</v>
      </c>
      <c r="P2561" t="s">
        <v>164</v>
      </c>
      <c r="Q2561" t="s">
        <v>166</v>
      </c>
      <c r="R2561" t="s">
        <v>164</v>
      </c>
      <c r="S2561" t="s">
        <v>584</v>
      </c>
      <c r="T2561" t="s">
        <v>164</v>
      </c>
      <c r="U2561" t="s">
        <v>164</v>
      </c>
      <c r="V2561" s="17">
        <v>43956</v>
      </c>
      <c r="W2561" t="s">
        <v>0</v>
      </c>
      <c r="X2561">
        <v>14</v>
      </c>
      <c r="Y2561">
        <v>14</v>
      </c>
      <c r="Z2561" t="s">
        <v>163</v>
      </c>
      <c r="AA2561" t="s">
        <v>162</v>
      </c>
    </row>
    <row r="2562" spans="1:27" x14ac:dyDescent="0.2">
      <c r="A2562">
        <v>2560</v>
      </c>
      <c r="B2562" t="s">
        <v>0</v>
      </c>
      <c r="C2562" t="s">
        <v>583</v>
      </c>
      <c r="D2562" t="s">
        <v>164</v>
      </c>
      <c r="E2562">
        <v>50.4238</v>
      </c>
      <c r="F2562">
        <v>-118.4569</v>
      </c>
      <c r="G2562">
        <v>2018</v>
      </c>
      <c r="H2562">
        <v>7</v>
      </c>
      <c r="I2562">
        <v>31</v>
      </c>
      <c r="J2562" s="17">
        <v>43312</v>
      </c>
      <c r="M2562" t="s">
        <v>427</v>
      </c>
      <c r="N2562">
        <v>394.3</v>
      </c>
      <c r="O2562" t="s">
        <v>312</v>
      </c>
      <c r="P2562" t="s">
        <v>164</v>
      </c>
      <c r="Q2562" t="s">
        <v>166</v>
      </c>
      <c r="R2562" t="s">
        <v>164</v>
      </c>
      <c r="S2562" t="s">
        <v>582</v>
      </c>
      <c r="T2562" t="s">
        <v>164</v>
      </c>
      <c r="U2562" t="s">
        <v>164</v>
      </c>
      <c r="V2562" s="17">
        <v>43956</v>
      </c>
      <c r="W2562" t="s">
        <v>0</v>
      </c>
      <c r="X2562">
        <v>14</v>
      </c>
      <c r="Y2562">
        <v>14</v>
      </c>
      <c r="Z2562" t="s">
        <v>163</v>
      </c>
      <c r="AA2562" t="s">
        <v>162</v>
      </c>
    </row>
    <row r="2563" spans="1:27" x14ac:dyDescent="0.2">
      <c r="A2563">
        <v>2561</v>
      </c>
      <c r="B2563" t="s">
        <v>0</v>
      </c>
      <c r="C2563" t="s">
        <v>581</v>
      </c>
      <c r="D2563" t="s">
        <v>164</v>
      </c>
      <c r="E2563">
        <v>50.621200000000002</v>
      </c>
      <c r="F2563">
        <v>-118.5988</v>
      </c>
      <c r="G2563">
        <v>2018</v>
      </c>
      <c r="H2563">
        <v>7</v>
      </c>
      <c r="I2563">
        <v>31</v>
      </c>
      <c r="J2563" s="17">
        <v>43312</v>
      </c>
      <c r="M2563" t="s">
        <v>427</v>
      </c>
      <c r="N2563">
        <v>1370.4</v>
      </c>
      <c r="O2563" t="s">
        <v>167</v>
      </c>
      <c r="P2563" t="s">
        <v>164</v>
      </c>
      <c r="Q2563" t="s">
        <v>166</v>
      </c>
      <c r="R2563" t="s">
        <v>164</v>
      </c>
      <c r="S2563" t="s">
        <v>580</v>
      </c>
      <c r="T2563" t="s">
        <v>164</v>
      </c>
      <c r="U2563" t="s">
        <v>164</v>
      </c>
      <c r="V2563" s="17">
        <v>43956</v>
      </c>
      <c r="W2563" t="s">
        <v>0</v>
      </c>
      <c r="X2563">
        <v>14</v>
      </c>
      <c r="Y2563">
        <v>14</v>
      </c>
      <c r="Z2563" t="s">
        <v>163</v>
      </c>
      <c r="AA2563" t="s">
        <v>162</v>
      </c>
    </row>
    <row r="2564" spans="1:27" x14ac:dyDescent="0.2">
      <c r="A2564">
        <v>2562</v>
      </c>
      <c r="B2564" t="s">
        <v>0</v>
      </c>
      <c r="C2564" t="s">
        <v>579</v>
      </c>
      <c r="D2564" t="s">
        <v>164</v>
      </c>
      <c r="E2564">
        <v>50.593400000000003</v>
      </c>
      <c r="F2564">
        <v>-118.5665</v>
      </c>
      <c r="G2564">
        <v>2018</v>
      </c>
      <c r="H2564">
        <v>8</v>
      </c>
      <c r="I2564">
        <v>3</v>
      </c>
      <c r="J2564" s="17">
        <v>43315</v>
      </c>
      <c r="M2564" t="s">
        <v>427</v>
      </c>
      <c r="N2564">
        <v>504</v>
      </c>
      <c r="O2564" t="s">
        <v>167</v>
      </c>
      <c r="P2564" t="s">
        <v>164</v>
      </c>
      <c r="Q2564" t="s">
        <v>166</v>
      </c>
      <c r="R2564" t="s">
        <v>164</v>
      </c>
      <c r="S2564" t="s">
        <v>578</v>
      </c>
      <c r="T2564" t="s">
        <v>164</v>
      </c>
      <c r="U2564" t="s">
        <v>164</v>
      </c>
      <c r="V2564" s="17">
        <v>43956</v>
      </c>
      <c r="W2564" t="s">
        <v>0</v>
      </c>
      <c r="X2564">
        <v>14</v>
      </c>
      <c r="Y2564">
        <v>14</v>
      </c>
      <c r="Z2564" t="s">
        <v>163</v>
      </c>
      <c r="AA2564" t="s">
        <v>162</v>
      </c>
    </row>
    <row r="2565" spans="1:27" x14ac:dyDescent="0.2">
      <c r="A2565">
        <v>2563</v>
      </c>
      <c r="B2565" t="s">
        <v>0</v>
      </c>
      <c r="C2565" t="s">
        <v>577</v>
      </c>
      <c r="D2565" t="s">
        <v>164</v>
      </c>
      <c r="E2565">
        <v>50.287799999999898</v>
      </c>
      <c r="F2565">
        <v>-118.701899999999</v>
      </c>
      <c r="G2565">
        <v>2018</v>
      </c>
      <c r="H2565">
        <v>8</v>
      </c>
      <c r="I2565">
        <v>16</v>
      </c>
      <c r="J2565" s="17">
        <v>43328</v>
      </c>
      <c r="M2565" t="s">
        <v>427</v>
      </c>
      <c r="N2565">
        <v>255</v>
      </c>
      <c r="O2565" t="s">
        <v>167</v>
      </c>
      <c r="P2565" t="s">
        <v>164</v>
      </c>
      <c r="Q2565" t="s">
        <v>166</v>
      </c>
      <c r="R2565" t="s">
        <v>164</v>
      </c>
      <c r="S2565" t="s">
        <v>576</v>
      </c>
      <c r="T2565" t="s">
        <v>164</v>
      </c>
      <c r="U2565" t="s">
        <v>164</v>
      </c>
      <c r="V2565" s="17">
        <v>43956</v>
      </c>
      <c r="W2565" t="s">
        <v>0</v>
      </c>
      <c r="X2565">
        <v>14</v>
      </c>
      <c r="Y2565">
        <v>14</v>
      </c>
      <c r="Z2565" t="s">
        <v>163</v>
      </c>
      <c r="AA2565" t="s">
        <v>162</v>
      </c>
    </row>
    <row r="2566" spans="1:27" x14ac:dyDescent="0.2">
      <c r="A2566">
        <v>2564</v>
      </c>
      <c r="B2566" t="s">
        <v>0</v>
      </c>
      <c r="C2566" t="s">
        <v>575</v>
      </c>
      <c r="D2566" t="s">
        <v>164</v>
      </c>
      <c r="E2566">
        <v>50.029699999999899</v>
      </c>
      <c r="F2566">
        <v>-115.1699</v>
      </c>
      <c r="G2566">
        <v>2018</v>
      </c>
      <c r="H2566">
        <v>7</v>
      </c>
      <c r="I2566">
        <v>27</v>
      </c>
      <c r="J2566" s="17">
        <v>43308</v>
      </c>
      <c r="M2566" t="s">
        <v>427</v>
      </c>
      <c r="N2566">
        <v>760</v>
      </c>
      <c r="O2566" t="s">
        <v>167</v>
      </c>
      <c r="P2566" t="s">
        <v>164</v>
      </c>
      <c r="Q2566" t="s">
        <v>166</v>
      </c>
      <c r="R2566" t="s">
        <v>164</v>
      </c>
      <c r="S2566" t="s">
        <v>574</v>
      </c>
      <c r="T2566" t="s">
        <v>164</v>
      </c>
      <c r="U2566" t="s">
        <v>164</v>
      </c>
      <c r="V2566" s="17">
        <v>43956</v>
      </c>
      <c r="W2566" t="s">
        <v>0</v>
      </c>
      <c r="X2566">
        <v>14</v>
      </c>
      <c r="Y2566">
        <v>14</v>
      </c>
      <c r="Z2566" t="s">
        <v>163</v>
      </c>
      <c r="AA2566" t="s">
        <v>162</v>
      </c>
    </row>
    <row r="2567" spans="1:27" x14ac:dyDescent="0.2">
      <c r="A2567">
        <v>2565</v>
      </c>
      <c r="B2567" t="s">
        <v>0</v>
      </c>
      <c r="C2567" t="s">
        <v>573</v>
      </c>
      <c r="D2567" t="s">
        <v>164</v>
      </c>
      <c r="E2567">
        <v>50.670900000000003</v>
      </c>
      <c r="F2567">
        <v>-115.76300000000001</v>
      </c>
      <c r="G2567">
        <v>2018</v>
      </c>
      <c r="H2567">
        <v>8</v>
      </c>
      <c r="I2567">
        <v>1</v>
      </c>
      <c r="J2567" s="17">
        <v>43313</v>
      </c>
      <c r="M2567" t="s">
        <v>427</v>
      </c>
      <c r="N2567">
        <v>3015</v>
      </c>
      <c r="O2567" t="s">
        <v>167</v>
      </c>
      <c r="P2567" t="s">
        <v>164</v>
      </c>
      <c r="Q2567" t="s">
        <v>166</v>
      </c>
      <c r="R2567" t="s">
        <v>164</v>
      </c>
      <c r="S2567" t="s">
        <v>572</v>
      </c>
      <c r="T2567" t="s">
        <v>164</v>
      </c>
      <c r="U2567" t="s">
        <v>164</v>
      </c>
      <c r="V2567" s="17">
        <v>43956</v>
      </c>
      <c r="W2567" t="s">
        <v>0</v>
      </c>
      <c r="X2567">
        <v>14</v>
      </c>
      <c r="Y2567">
        <v>14</v>
      </c>
      <c r="Z2567" t="s">
        <v>163</v>
      </c>
      <c r="AA2567" t="s">
        <v>162</v>
      </c>
    </row>
    <row r="2568" spans="1:27" x14ac:dyDescent="0.2">
      <c r="A2568">
        <v>2566</v>
      </c>
      <c r="B2568" t="s">
        <v>0</v>
      </c>
      <c r="C2568" t="s">
        <v>571</v>
      </c>
      <c r="D2568" t="s">
        <v>164</v>
      </c>
      <c r="E2568">
        <v>50.980899999999899</v>
      </c>
      <c r="F2568">
        <v>-116.14570000000001</v>
      </c>
      <c r="G2568">
        <v>2018</v>
      </c>
      <c r="H2568">
        <v>7</v>
      </c>
      <c r="I2568">
        <v>27</v>
      </c>
      <c r="J2568" s="17">
        <v>43308</v>
      </c>
      <c r="M2568" t="s">
        <v>427</v>
      </c>
      <c r="N2568">
        <v>1334</v>
      </c>
      <c r="O2568" t="s">
        <v>167</v>
      </c>
      <c r="P2568" t="s">
        <v>164</v>
      </c>
      <c r="Q2568" t="s">
        <v>166</v>
      </c>
      <c r="R2568" t="s">
        <v>164</v>
      </c>
      <c r="S2568" t="s">
        <v>570</v>
      </c>
      <c r="T2568" t="s">
        <v>164</v>
      </c>
      <c r="U2568" t="s">
        <v>164</v>
      </c>
      <c r="V2568" s="17">
        <v>43956</v>
      </c>
      <c r="W2568" t="s">
        <v>0</v>
      </c>
      <c r="X2568">
        <v>14</v>
      </c>
      <c r="Y2568">
        <v>14</v>
      </c>
      <c r="Z2568" t="s">
        <v>163</v>
      </c>
      <c r="AA2568" t="s">
        <v>162</v>
      </c>
    </row>
    <row r="2569" spans="1:27" x14ac:dyDescent="0.2">
      <c r="A2569">
        <v>2567</v>
      </c>
      <c r="B2569" t="s">
        <v>0</v>
      </c>
      <c r="C2569" t="s">
        <v>569</v>
      </c>
      <c r="D2569" t="s">
        <v>164</v>
      </c>
      <c r="E2569">
        <v>51.280299999999897</v>
      </c>
      <c r="F2569">
        <v>-116.7411</v>
      </c>
      <c r="G2569">
        <v>2018</v>
      </c>
      <c r="H2569">
        <v>8</v>
      </c>
      <c r="I2569">
        <v>11</v>
      </c>
      <c r="J2569" s="17">
        <v>43323</v>
      </c>
      <c r="M2569" t="s">
        <v>427</v>
      </c>
      <c r="N2569">
        <v>201</v>
      </c>
      <c r="O2569" t="s">
        <v>167</v>
      </c>
      <c r="P2569" t="s">
        <v>164</v>
      </c>
      <c r="Q2569" t="s">
        <v>166</v>
      </c>
      <c r="R2569" t="s">
        <v>164</v>
      </c>
      <c r="S2569" t="s">
        <v>568</v>
      </c>
      <c r="T2569" t="s">
        <v>164</v>
      </c>
      <c r="U2569" t="s">
        <v>164</v>
      </c>
      <c r="V2569" s="17">
        <v>43956</v>
      </c>
      <c r="W2569" t="s">
        <v>0</v>
      </c>
      <c r="X2569">
        <v>14</v>
      </c>
      <c r="Y2569">
        <v>14</v>
      </c>
      <c r="Z2569" t="s">
        <v>163</v>
      </c>
      <c r="AA2569" t="s">
        <v>162</v>
      </c>
    </row>
    <row r="2570" spans="1:27" x14ac:dyDescent="0.2">
      <c r="A2570">
        <v>2568</v>
      </c>
      <c r="B2570" t="s">
        <v>0</v>
      </c>
      <c r="C2570" t="s">
        <v>567</v>
      </c>
      <c r="D2570" t="s">
        <v>164</v>
      </c>
      <c r="E2570">
        <v>50.71</v>
      </c>
      <c r="F2570">
        <v>-116.39</v>
      </c>
      <c r="G2570">
        <v>2018</v>
      </c>
      <c r="H2570">
        <v>7</v>
      </c>
      <c r="I2570">
        <v>31</v>
      </c>
      <c r="J2570" s="17">
        <v>43312</v>
      </c>
      <c r="M2570" t="s">
        <v>427</v>
      </c>
      <c r="N2570">
        <v>374</v>
      </c>
      <c r="O2570" t="s">
        <v>167</v>
      </c>
      <c r="P2570" t="s">
        <v>164</v>
      </c>
      <c r="Q2570" t="s">
        <v>166</v>
      </c>
      <c r="R2570" t="s">
        <v>164</v>
      </c>
      <c r="S2570" t="s">
        <v>566</v>
      </c>
      <c r="T2570" t="s">
        <v>164</v>
      </c>
      <c r="U2570" t="s">
        <v>164</v>
      </c>
      <c r="V2570" s="17">
        <v>43956</v>
      </c>
      <c r="W2570" t="s">
        <v>0</v>
      </c>
      <c r="X2570">
        <v>14</v>
      </c>
      <c r="Y2570">
        <v>14</v>
      </c>
      <c r="Z2570" t="s">
        <v>163</v>
      </c>
      <c r="AA2570" t="s">
        <v>162</v>
      </c>
    </row>
    <row r="2571" spans="1:27" x14ac:dyDescent="0.2">
      <c r="A2571">
        <v>2569</v>
      </c>
      <c r="B2571" t="s">
        <v>0</v>
      </c>
      <c r="C2571" t="s">
        <v>565</v>
      </c>
      <c r="D2571" t="s">
        <v>164</v>
      </c>
      <c r="E2571">
        <v>51.168900000000001</v>
      </c>
      <c r="F2571">
        <v>-117.2551</v>
      </c>
      <c r="G2571">
        <v>2018</v>
      </c>
      <c r="H2571">
        <v>8</v>
      </c>
      <c r="I2571">
        <v>22</v>
      </c>
      <c r="J2571" s="17">
        <v>43334</v>
      </c>
      <c r="M2571" t="s">
        <v>427</v>
      </c>
      <c r="N2571">
        <v>767</v>
      </c>
      <c r="O2571" t="s">
        <v>167</v>
      </c>
      <c r="P2571" t="s">
        <v>164</v>
      </c>
      <c r="Q2571" t="s">
        <v>166</v>
      </c>
      <c r="R2571" t="s">
        <v>164</v>
      </c>
      <c r="S2571" t="s">
        <v>564</v>
      </c>
      <c r="T2571" t="s">
        <v>164</v>
      </c>
      <c r="U2571" t="s">
        <v>164</v>
      </c>
      <c r="V2571" s="17">
        <v>43956</v>
      </c>
      <c r="W2571" t="s">
        <v>0</v>
      </c>
      <c r="X2571">
        <v>14</v>
      </c>
      <c r="Y2571">
        <v>14</v>
      </c>
      <c r="Z2571" t="s">
        <v>163</v>
      </c>
      <c r="AA2571" t="s">
        <v>162</v>
      </c>
    </row>
    <row r="2572" spans="1:27" x14ac:dyDescent="0.2">
      <c r="A2572">
        <v>2570</v>
      </c>
      <c r="B2572" t="s">
        <v>0</v>
      </c>
      <c r="C2572" t="s">
        <v>563</v>
      </c>
      <c r="D2572" t="s">
        <v>164</v>
      </c>
      <c r="E2572">
        <v>49.829300000000003</v>
      </c>
      <c r="F2572">
        <v>-115.9438</v>
      </c>
      <c r="G2572">
        <v>2018</v>
      </c>
      <c r="H2572">
        <v>8</v>
      </c>
      <c r="I2572">
        <v>10</v>
      </c>
      <c r="J2572" s="17">
        <v>43322</v>
      </c>
      <c r="M2572" t="s">
        <v>427</v>
      </c>
      <c r="N2572">
        <v>714</v>
      </c>
      <c r="O2572" t="s">
        <v>167</v>
      </c>
      <c r="P2572" t="s">
        <v>164</v>
      </c>
      <c r="Q2572" t="s">
        <v>166</v>
      </c>
      <c r="R2572" t="s">
        <v>164</v>
      </c>
      <c r="S2572" t="s">
        <v>562</v>
      </c>
      <c r="T2572" t="s">
        <v>164</v>
      </c>
      <c r="U2572" t="s">
        <v>164</v>
      </c>
      <c r="V2572" s="17">
        <v>43956</v>
      </c>
      <c r="W2572" t="s">
        <v>0</v>
      </c>
      <c r="X2572">
        <v>14</v>
      </c>
      <c r="Y2572">
        <v>14</v>
      </c>
      <c r="Z2572" t="s">
        <v>163</v>
      </c>
      <c r="AA2572" t="s">
        <v>162</v>
      </c>
    </row>
    <row r="2573" spans="1:27" x14ac:dyDescent="0.2">
      <c r="A2573">
        <v>2571</v>
      </c>
      <c r="B2573" t="s">
        <v>0</v>
      </c>
      <c r="C2573" t="s">
        <v>561</v>
      </c>
      <c r="D2573" t="s">
        <v>164</v>
      </c>
      <c r="E2573">
        <v>50.6801999999999</v>
      </c>
      <c r="F2573">
        <v>-120.23090000000001</v>
      </c>
      <c r="G2573">
        <v>2018</v>
      </c>
      <c r="H2573">
        <v>7</v>
      </c>
      <c r="I2573">
        <v>12</v>
      </c>
      <c r="J2573" s="17">
        <v>43293</v>
      </c>
      <c r="M2573" t="s">
        <v>427</v>
      </c>
      <c r="N2573">
        <v>545</v>
      </c>
      <c r="O2573" t="s">
        <v>185</v>
      </c>
      <c r="P2573" t="s">
        <v>164</v>
      </c>
      <c r="Q2573" t="s">
        <v>166</v>
      </c>
      <c r="R2573" t="s">
        <v>164</v>
      </c>
      <c r="S2573" t="s">
        <v>560</v>
      </c>
      <c r="T2573" t="s">
        <v>164</v>
      </c>
      <c r="U2573" t="s">
        <v>164</v>
      </c>
      <c r="V2573" s="17">
        <v>43956</v>
      </c>
      <c r="W2573" t="s">
        <v>0</v>
      </c>
      <c r="X2573">
        <v>14</v>
      </c>
      <c r="Y2573">
        <v>14</v>
      </c>
      <c r="Z2573" t="s">
        <v>163</v>
      </c>
      <c r="AA2573" t="s">
        <v>162</v>
      </c>
    </row>
    <row r="2574" spans="1:27" x14ac:dyDescent="0.2">
      <c r="A2574">
        <v>2572</v>
      </c>
      <c r="B2574" t="s">
        <v>0</v>
      </c>
      <c r="C2574" t="s">
        <v>559</v>
      </c>
      <c r="D2574" t="s">
        <v>164</v>
      </c>
      <c r="E2574">
        <v>50.771299999999897</v>
      </c>
      <c r="F2574">
        <v>-119.75060000000001</v>
      </c>
      <c r="G2574">
        <v>2019</v>
      </c>
      <c r="H2574">
        <v>3</v>
      </c>
      <c r="I2574">
        <v>30</v>
      </c>
      <c r="J2574" s="17">
        <v>43554</v>
      </c>
      <c r="M2574" t="s">
        <v>427</v>
      </c>
      <c r="N2574">
        <v>250</v>
      </c>
      <c r="O2574" t="s">
        <v>312</v>
      </c>
      <c r="P2574" t="s">
        <v>164</v>
      </c>
      <c r="Q2574" t="s">
        <v>166</v>
      </c>
      <c r="R2574" t="s">
        <v>558</v>
      </c>
      <c r="S2574" t="s">
        <v>557</v>
      </c>
      <c r="T2574" t="s">
        <v>164</v>
      </c>
      <c r="U2574" t="s">
        <v>164</v>
      </c>
      <c r="V2574" s="17">
        <v>43956</v>
      </c>
      <c r="W2574" t="s">
        <v>0</v>
      </c>
      <c r="X2574">
        <v>14</v>
      </c>
      <c r="Y2574">
        <v>14</v>
      </c>
      <c r="Z2574" t="s">
        <v>163</v>
      </c>
      <c r="AA2574" t="s">
        <v>162</v>
      </c>
    </row>
    <row r="2575" spans="1:27" x14ac:dyDescent="0.2">
      <c r="A2575">
        <v>2573</v>
      </c>
      <c r="B2575" t="s">
        <v>0</v>
      </c>
      <c r="C2575" t="s">
        <v>556</v>
      </c>
      <c r="D2575" t="s">
        <v>164</v>
      </c>
      <c r="E2575">
        <v>49.491900000000001</v>
      </c>
      <c r="F2575">
        <v>-114.861099999999</v>
      </c>
      <c r="G2575">
        <v>2018</v>
      </c>
      <c r="H2575">
        <v>8</v>
      </c>
      <c r="I2575">
        <v>10</v>
      </c>
      <c r="J2575" s="17">
        <v>43322</v>
      </c>
      <c r="M2575" t="s">
        <v>427</v>
      </c>
      <c r="N2575">
        <v>956</v>
      </c>
      <c r="O2575" t="s">
        <v>185</v>
      </c>
      <c r="P2575" t="s">
        <v>164</v>
      </c>
      <c r="Q2575" t="s">
        <v>166</v>
      </c>
      <c r="R2575" t="s">
        <v>164</v>
      </c>
      <c r="S2575" t="s">
        <v>555</v>
      </c>
      <c r="T2575" t="s">
        <v>164</v>
      </c>
      <c r="U2575" t="s">
        <v>164</v>
      </c>
      <c r="V2575" s="17">
        <v>43956</v>
      </c>
      <c r="W2575" t="s">
        <v>0</v>
      </c>
      <c r="X2575">
        <v>14</v>
      </c>
      <c r="Y2575">
        <v>14</v>
      </c>
      <c r="Z2575" t="s">
        <v>163</v>
      </c>
      <c r="AA2575" t="s">
        <v>162</v>
      </c>
    </row>
    <row r="2576" spans="1:27" x14ac:dyDescent="0.2">
      <c r="A2576">
        <v>2574</v>
      </c>
      <c r="B2576" t="s">
        <v>0</v>
      </c>
      <c r="C2576" t="s">
        <v>554</v>
      </c>
      <c r="D2576" t="s">
        <v>164</v>
      </c>
      <c r="E2576">
        <v>49.4057999999999</v>
      </c>
      <c r="F2576">
        <v>-115.111</v>
      </c>
      <c r="G2576">
        <v>2018</v>
      </c>
      <c r="H2576">
        <v>8</v>
      </c>
      <c r="I2576">
        <v>11</v>
      </c>
      <c r="J2576" s="17">
        <v>43323</v>
      </c>
      <c r="M2576" t="s">
        <v>427</v>
      </c>
      <c r="N2576">
        <v>458</v>
      </c>
      <c r="O2576" t="s">
        <v>167</v>
      </c>
      <c r="P2576" t="s">
        <v>164</v>
      </c>
      <c r="Q2576" t="s">
        <v>166</v>
      </c>
      <c r="R2576" t="s">
        <v>164</v>
      </c>
      <c r="S2576" t="s">
        <v>553</v>
      </c>
      <c r="T2576" t="s">
        <v>164</v>
      </c>
      <c r="U2576" t="s">
        <v>164</v>
      </c>
      <c r="V2576" s="17">
        <v>43956</v>
      </c>
      <c r="W2576" t="s">
        <v>0</v>
      </c>
      <c r="X2576">
        <v>14</v>
      </c>
      <c r="Y2576">
        <v>14</v>
      </c>
      <c r="Z2576" t="s">
        <v>163</v>
      </c>
      <c r="AA2576" t="s">
        <v>162</v>
      </c>
    </row>
    <row r="2577" spans="1:27" x14ac:dyDescent="0.2">
      <c r="A2577">
        <v>2575</v>
      </c>
      <c r="B2577" t="s">
        <v>0</v>
      </c>
      <c r="C2577" t="s">
        <v>552</v>
      </c>
      <c r="D2577" t="s">
        <v>164</v>
      </c>
      <c r="E2577">
        <v>49.683799999999898</v>
      </c>
      <c r="F2577">
        <v>-114.7349</v>
      </c>
      <c r="G2577">
        <v>2018</v>
      </c>
      <c r="H2577">
        <v>8</v>
      </c>
      <c r="I2577">
        <v>11</v>
      </c>
      <c r="J2577" s="17">
        <v>43323</v>
      </c>
      <c r="M2577" t="s">
        <v>427</v>
      </c>
      <c r="N2577">
        <v>582</v>
      </c>
      <c r="O2577" t="s">
        <v>167</v>
      </c>
      <c r="P2577" t="s">
        <v>164</v>
      </c>
      <c r="Q2577" t="s">
        <v>166</v>
      </c>
      <c r="R2577" t="s">
        <v>164</v>
      </c>
      <c r="S2577" t="s">
        <v>551</v>
      </c>
      <c r="T2577" t="s">
        <v>164</v>
      </c>
      <c r="U2577" t="s">
        <v>164</v>
      </c>
      <c r="V2577" s="17">
        <v>43956</v>
      </c>
      <c r="W2577" t="s">
        <v>0</v>
      </c>
      <c r="X2577">
        <v>14</v>
      </c>
      <c r="Y2577">
        <v>14</v>
      </c>
      <c r="Z2577" t="s">
        <v>163</v>
      </c>
      <c r="AA2577" t="s">
        <v>162</v>
      </c>
    </row>
    <row r="2578" spans="1:27" x14ac:dyDescent="0.2">
      <c r="A2578">
        <v>2576</v>
      </c>
      <c r="B2578" t="s">
        <v>0</v>
      </c>
      <c r="C2578" t="s">
        <v>550</v>
      </c>
      <c r="D2578" t="s">
        <v>164</v>
      </c>
      <c r="E2578">
        <v>49.8523</v>
      </c>
      <c r="F2578">
        <v>-117.22280000000001</v>
      </c>
      <c r="G2578">
        <v>2018</v>
      </c>
      <c r="H2578">
        <v>7</v>
      </c>
      <c r="I2578">
        <v>17</v>
      </c>
      <c r="J2578" s="17">
        <v>43298</v>
      </c>
      <c r="M2578" t="s">
        <v>427</v>
      </c>
      <c r="N2578">
        <v>2363</v>
      </c>
      <c r="O2578" t="s">
        <v>167</v>
      </c>
      <c r="P2578" t="s">
        <v>164</v>
      </c>
      <c r="Q2578" t="s">
        <v>166</v>
      </c>
      <c r="R2578" t="s">
        <v>164</v>
      </c>
      <c r="S2578" t="s">
        <v>549</v>
      </c>
      <c r="T2578" t="s">
        <v>164</v>
      </c>
      <c r="U2578" t="s">
        <v>164</v>
      </c>
      <c r="V2578" s="17">
        <v>43956</v>
      </c>
      <c r="W2578" t="s">
        <v>0</v>
      </c>
      <c r="X2578">
        <v>14</v>
      </c>
      <c r="Y2578">
        <v>14</v>
      </c>
      <c r="Z2578" t="s">
        <v>163</v>
      </c>
      <c r="AA2578" t="s">
        <v>162</v>
      </c>
    </row>
    <row r="2579" spans="1:27" x14ac:dyDescent="0.2">
      <c r="A2579">
        <v>2577</v>
      </c>
      <c r="B2579" t="s">
        <v>0</v>
      </c>
      <c r="C2579" t="s">
        <v>548</v>
      </c>
      <c r="D2579" t="s">
        <v>164</v>
      </c>
      <c r="E2579">
        <v>50.232700000000001</v>
      </c>
      <c r="F2579">
        <v>-117.1555</v>
      </c>
      <c r="G2579">
        <v>2018</v>
      </c>
      <c r="H2579">
        <v>8</v>
      </c>
      <c r="I2579">
        <v>2</v>
      </c>
      <c r="J2579" s="17">
        <v>43314</v>
      </c>
      <c r="M2579" t="s">
        <v>427</v>
      </c>
      <c r="N2579">
        <v>1045</v>
      </c>
      <c r="O2579" t="s">
        <v>167</v>
      </c>
      <c r="P2579" t="s">
        <v>164</v>
      </c>
      <c r="Q2579" t="s">
        <v>166</v>
      </c>
      <c r="R2579" t="s">
        <v>164</v>
      </c>
      <c r="S2579" t="s">
        <v>547</v>
      </c>
      <c r="T2579" t="s">
        <v>164</v>
      </c>
      <c r="U2579" t="s">
        <v>164</v>
      </c>
      <c r="V2579" s="17">
        <v>43956</v>
      </c>
      <c r="W2579" t="s">
        <v>0</v>
      </c>
      <c r="X2579">
        <v>14</v>
      </c>
      <c r="Y2579">
        <v>14</v>
      </c>
      <c r="Z2579" t="s">
        <v>163</v>
      </c>
      <c r="AA2579" t="s">
        <v>162</v>
      </c>
    </row>
    <row r="2580" spans="1:27" x14ac:dyDescent="0.2">
      <c r="A2580">
        <v>2578</v>
      </c>
      <c r="B2580" t="s">
        <v>0</v>
      </c>
      <c r="C2580" t="s">
        <v>546</v>
      </c>
      <c r="D2580" t="s">
        <v>164</v>
      </c>
      <c r="E2580">
        <v>50.274299999999897</v>
      </c>
      <c r="F2580">
        <v>-118.134</v>
      </c>
      <c r="G2580">
        <v>2018</v>
      </c>
      <c r="H2580">
        <v>8</v>
      </c>
      <c r="I2580">
        <v>11</v>
      </c>
      <c r="J2580" s="17">
        <v>43323</v>
      </c>
      <c r="M2580" t="s">
        <v>427</v>
      </c>
      <c r="N2580">
        <v>346</v>
      </c>
      <c r="O2580" t="s">
        <v>167</v>
      </c>
      <c r="P2580" t="s">
        <v>164</v>
      </c>
      <c r="Q2580" t="s">
        <v>166</v>
      </c>
      <c r="R2580" t="s">
        <v>164</v>
      </c>
      <c r="S2580" t="s">
        <v>545</v>
      </c>
      <c r="T2580" t="s">
        <v>164</v>
      </c>
      <c r="U2580" t="s">
        <v>164</v>
      </c>
      <c r="V2580" s="17">
        <v>43956</v>
      </c>
      <c r="W2580" t="s">
        <v>0</v>
      </c>
      <c r="X2580">
        <v>14</v>
      </c>
      <c r="Y2580">
        <v>14</v>
      </c>
      <c r="Z2580" t="s">
        <v>163</v>
      </c>
      <c r="AA2580" t="s">
        <v>162</v>
      </c>
    </row>
    <row r="2581" spans="1:27" x14ac:dyDescent="0.2">
      <c r="A2581">
        <v>2579</v>
      </c>
      <c r="B2581" t="s">
        <v>0</v>
      </c>
      <c r="C2581" t="s">
        <v>544</v>
      </c>
      <c r="D2581" t="s">
        <v>164</v>
      </c>
      <c r="E2581">
        <v>50.3950999999999</v>
      </c>
      <c r="F2581">
        <v>-118.1811</v>
      </c>
      <c r="G2581">
        <v>2018</v>
      </c>
      <c r="H2581">
        <v>8</v>
      </c>
      <c r="I2581">
        <v>11</v>
      </c>
      <c r="J2581" s="17">
        <v>43323</v>
      </c>
      <c r="M2581" t="s">
        <v>427</v>
      </c>
      <c r="N2581">
        <v>677</v>
      </c>
      <c r="O2581" t="s">
        <v>167</v>
      </c>
      <c r="P2581" t="s">
        <v>164</v>
      </c>
      <c r="Q2581" t="s">
        <v>166</v>
      </c>
      <c r="R2581" t="s">
        <v>164</v>
      </c>
      <c r="S2581" t="s">
        <v>543</v>
      </c>
      <c r="T2581" t="s">
        <v>164</v>
      </c>
      <c r="U2581" t="s">
        <v>164</v>
      </c>
      <c r="V2581" s="17">
        <v>43956</v>
      </c>
      <c r="W2581" t="s">
        <v>0</v>
      </c>
      <c r="X2581">
        <v>14</v>
      </c>
      <c r="Y2581">
        <v>14</v>
      </c>
      <c r="Z2581" t="s">
        <v>163</v>
      </c>
      <c r="AA2581" t="s">
        <v>162</v>
      </c>
    </row>
    <row r="2582" spans="1:27" x14ac:dyDescent="0.2">
      <c r="A2582">
        <v>2580</v>
      </c>
      <c r="B2582" t="s">
        <v>0</v>
      </c>
      <c r="C2582" t="s">
        <v>542</v>
      </c>
      <c r="D2582" t="s">
        <v>164</v>
      </c>
      <c r="E2582">
        <v>50.112099999999899</v>
      </c>
      <c r="F2582">
        <v>-118.1721</v>
      </c>
      <c r="G2582">
        <v>2018</v>
      </c>
      <c r="H2582">
        <v>8</v>
      </c>
      <c r="I2582">
        <v>11</v>
      </c>
      <c r="J2582" s="17">
        <v>43323</v>
      </c>
      <c r="M2582" t="s">
        <v>427</v>
      </c>
      <c r="N2582">
        <v>250</v>
      </c>
      <c r="O2582" t="s">
        <v>167</v>
      </c>
      <c r="P2582" t="s">
        <v>164</v>
      </c>
      <c r="Q2582" t="s">
        <v>166</v>
      </c>
      <c r="R2582" t="s">
        <v>164</v>
      </c>
      <c r="S2582" t="s">
        <v>541</v>
      </c>
      <c r="T2582" t="s">
        <v>164</v>
      </c>
      <c r="U2582" t="s">
        <v>164</v>
      </c>
      <c r="V2582" s="17">
        <v>43956</v>
      </c>
      <c r="W2582" t="s">
        <v>0</v>
      </c>
      <c r="X2582">
        <v>14</v>
      </c>
      <c r="Y2582">
        <v>14</v>
      </c>
      <c r="Z2582" t="s">
        <v>163</v>
      </c>
      <c r="AA2582" t="s">
        <v>162</v>
      </c>
    </row>
    <row r="2583" spans="1:27" x14ac:dyDescent="0.2">
      <c r="A2583">
        <v>2581</v>
      </c>
      <c r="B2583" t="s">
        <v>0</v>
      </c>
      <c r="C2583" t="s">
        <v>540</v>
      </c>
      <c r="D2583" t="s">
        <v>164</v>
      </c>
      <c r="E2583">
        <v>50.795699999999897</v>
      </c>
      <c r="F2583">
        <v>-117.656899999999</v>
      </c>
      <c r="G2583">
        <v>2018</v>
      </c>
      <c r="H2583">
        <v>7</v>
      </c>
      <c r="I2583">
        <v>17</v>
      </c>
      <c r="J2583" s="17">
        <v>43298</v>
      </c>
      <c r="M2583" t="s">
        <v>427</v>
      </c>
      <c r="N2583">
        <v>227</v>
      </c>
      <c r="O2583" t="s">
        <v>167</v>
      </c>
      <c r="P2583" t="s">
        <v>164</v>
      </c>
      <c r="Q2583" t="s">
        <v>166</v>
      </c>
      <c r="R2583" t="s">
        <v>164</v>
      </c>
      <c r="S2583" t="s">
        <v>539</v>
      </c>
      <c r="T2583" t="s">
        <v>164</v>
      </c>
      <c r="U2583" t="s">
        <v>164</v>
      </c>
      <c r="V2583" s="17">
        <v>43956</v>
      </c>
      <c r="W2583" t="s">
        <v>0</v>
      </c>
      <c r="X2583">
        <v>14</v>
      </c>
      <c r="Y2583">
        <v>14</v>
      </c>
      <c r="Z2583" t="s">
        <v>163</v>
      </c>
      <c r="AA2583" t="s">
        <v>162</v>
      </c>
    </row>
    <row r="2584" spans="1:27" x14ac:dyDescent="0.2">
      <c r="A2584">
        <v>2582</v>
      </c>
      <c r="B2584" t="s">
        <v>0</v>
      </c>
      <c r="C2584" t="s">
        <v>538</v>
      </c>
      <c r="D2584" t="s">
        <v>164</v>
      </c>
      <c r="E2584">
        <v>50.190600000000003</v>
      </c>
      <c r="F2584">
        <v>-118.172</v>
      </c>
      <c r="G2584">
        <v>2018</v>
      </c>
      <c r="H2584">
        <v>7</v>
      </c>
      <c r="I2584">
        <v>27</v>
      </c>
      <c r="J2584" s="17">
        <v>43308</v>
      </c>
      <c r="M2584" t="s">
        <v>427</v>
      </c>
      <c r="N2584">
        <v>795.6</v>
      </c>
      <c r="O2584" t="s">
        <v>167</v>
      </c>
      <c r="P2584" t="s">
        <v>164</v>
      </c>
      <c r="Q2584" t="s">
        <v>166</v>
      </c>
      <c r="R2584" t="s">
        <v>164</v>
      </c>
      <c r="S2584" t="s">
        <v>537</v>
      </c>
      <c r="T2584" t="s">
        <v>164</v>
      </c>
      <c r="U2584" t="s">
        <v>164</v>
      </c>
      <c r="V2584" s="17">
        <v>43956</v>
      </c>
      <c r="W2584" t="s">
        <v>0</v>
      </c>
      <c r="X2584">
        <v>14</v>
      </c>
      <c r="Y2584">
        <v>14</v>
      </c>
      <c r="Z2584" t="s">
        <v>163</v>
      </c>
      <c r="AA2584" t="s">
        <v>162</v>
      </c>
    </row>
    <row r="2585" spans="1:27" x14ac:dyDescent="0.2">
      <c r="A2585">
        <v>2583</v>
      </c>
      <c r="B2585" t="s">
        <v>0</v>
      </c>
      <c r="C2585" t="s">
        <v>536</v>
      </c>
      <c r="D2585" t="s">
        <v>164</v>
      </c>
      <c r="E2585">
        <v>50.475900000000003</v>
      </c>
      <c r="F2585">
        <v>-117.8252</v>
      </c>
      <c r="G2585">
        <v>2018</v>
      </c>
      <c r="H2585">
        <v>8</v>
      </c>
      <c r="I2585">
        <v>1</v>
      </c>
      <c r="J2585" s="17">
        <v>43313</v>
      </c>
      <c r="M2585" t="s">
        <v>427</v>
      </c>
      <c r="N2585">
        <v>234</v>
      </c>
      <c r="O2585" t="s">
        <v>167</v>
      </c>
      <c r="P2585" t="s">
        <v>164</v>
      </c>
      <c r="Q2585" t="s">
        <v>166</v>
      </c>
      <c r="R2585" t="s">
        <v>164</v>
      </c>
      <c r="S2585" t="s">
        <v>535</v>
      </c>
      <c r="T2585" t="s">
        <v>164</v>
      </c>
      <c r="U2585" t="s">
        <v>164</v>
      </c>
      <c r="V2585" s="17">
        <v>43956</v>
      </c>
      <c r="W2585" t="s">
        <v>0</v>
      </c>
      <c r="X2585">
        <v>14</v>
      </c>
      <c r="Y2585">
        <v>14</v>
      </c>
      <c r="Z2585" t="s">
        <v>163</v>
      </c>
      <c r="AA2585" t="s">
        <v>162</v>
      </c>
    </row>
    <row r="2586" spans="1:27" x14ac:dyDescent="0.2">
      <c r="A2586">
        <v>2584</v>
      </c>
      <c r="B2586" t="s">
        <v>0</v>
      </c>
      <c r="C2586" t="s">
        <v>534</v>
      </c>
      <c r="D2586" t="s">
        <v>164</v>
      </c>
      <c r="E2586">
        <v>50.080399999999898</v>
      </c>
      <c r="F2586">
        <v>-117.6024</v>
      </c>
      <c r="G2586">
        <v>2018</v>
      </c>
      <c r="H2586">
        <v>8</v>
      </c>
      <c r="I2586">
        <v>2</v>
      </c>
      <c r="J2586" s="17">
        <v>43314</v>
      </c>
      <c r="M2586" t="s">
        <v>427</v>
      </c>
      <c r="N2586">
        <v>624</v>
      </c>
      <c r="O2586" t="s">
        <v>167</v>
      </c>
      <c r="P2586" t="s">
        <v>164</v>
      </c>
      <c r="Q2586" t="s">
        <v>166</v>
      </c>
      <c r="R2586" t="s">
        <v>164</v>
      </c>
      <c r="S2586" t="s">
        <v>533</v>
      </c>
      <c r="T2586" t="s">
        <v>164</v>
      </c>
      <c r="U2586" t="s">
        <v>164</v>
      </c>
      <c r="V2586" s="17">
        <v>43956</v>
      </c>
      <c r="W2586" t="s">
        <v>0</v>
      </c>
      <c r="X2586">
        <v>14</v>
      </c>
      <c r="Y2586">
        <v>14</v>
      </c>
      <c r="Z2586" t="s">
        <v>163</v>
      </c>
      <c r="AA2586" t="s">
        <v>162</v>
      </c>
    </row>
    <row r="2587" spans="1:27" x14ac:dyDescent="0.2">
      <c r="A2587">
        <v>2585</v>
      </c>
      <c r="B2587" t="s">
        <v>0</v>
      </c>
      <c r="C2587" t="s">
        <v>532</v>
      </c>
      <c r="D2587" t="s">
        <v>164</v>
      </c>
      <c r="E2587">
        <v>50.033900000000003</v>
      </c>
      <c r="F2587">
        <v>-117.4736</v>
      </c>
      <c r="G2587">
        <v>2018</v>
      </c>
      <c r="H2587">
        <v>8</v>
      </c>
      <c r="I2587">
        <v>11</v>
      </c>
      <c r="J2587" s="17">
        <v>43323</v>
      </c>
      <c r="M2587" t="s">
        <v>427</v>
      </c>
      <c r="N2587">
        <v>558</v>
      </c>
      <c r="O2587" t="s">
        <v>167</v>
      </c>
      <c r="P2587" t="s">
        <v>164</v>
      </c>
      <c r="Q2587" t="s">
        <v>166</v>
      </c>
      <c r="R2587" t="s">
        <v>164</v>
      </c>
      <c r="S2587" t="s">
        <v>531</v>
      </c>
      <c r="T2587" t="s">
        <v>164</v>
      </c>
      <c r="U2587" t="s">
        <v>164</v>
      </c>
      <c r="V2587" s="17">
        <v>43956</v>
      </c>
      <c r="W2587" t="s">
        <v>0</v>
      </c>
      <c r="X2587">
        <v>14</v>
      </c>
      <c r="Y2587">
        <v>14</v>
      </c>
      <c r="Z2587" t="s">
        <v>163</v>
      </c>
      <c r="AA2587" t="s">
        <v>162</v>
      </c>
    </row>
    <row r="2588" spans="1:27" x14ac:dyDescent="0.2">
      <c r="A2588">
        <v>2586</v>
      </c>
      <c r="B2588" t="s">
        <v>0</v>
      </c>
      <c r="C2588" t="s">
        <v>530</v>
      </c>
      <c r="D2588" t="s">
        <v>164</v>
      </c>
      <c r="E2588">
        <v>50.623800000000003</v>
      </c>
      <c r="F2588">
        <v>-122.4295</v>
      </c>
      <c r="G2588">
        <v>2018</v>
      </c>
      <c r="H2588">
        <v>5</v>
      </c>
      <c r="I2588">
        <v>23</v>
      </c>
      <c r="J2588" s="17">
        <v>43243</v>
      </c>
      <c r="M2588" t="s">
        <v>427</v>
      </c>
      <c r="N2588">
        <v>483</v>
      </c>
      <c r="O2588" t="s">
        <v>185</v>
      </c>
      <c r="P2588" t="s">
        <v>164</v>
      </c>
      <c r="Q2588" t="s">
        <v>166</v>
      </c>
      <c r="R2588" t="s">
        <v>164</v>
      </c>
      <c r="S2588" t="s">
        <v>529</v>
      </c>
      <c r="T2588" t="s">
        <v>164</v>
      </c>
      <c r="U2588" t="s">
        <v>164</v>
      </c>
      <c r="V2588" s="17">
        <v>43956</v>
      </c>
      <c r="W2588" t="s">
        <v>0</v>
      </c>
      <c r="X2588">
        <v>14</v>
      </c>
      <c r="Y2588">
        <v>14</v>
      </c>
      <c r="Z2588" t="s">
        <v>163</v>
      </c>
      <c r="AA2588" t="s">
        <v>162</v>
      </c>
    </row>
    <row r="2589" spans="1:27" x14ac:dyDescent="0.2">
      <c r="A2589">
        <v>2587</v>
      </c>
      <c r="B2589" t="s">
        <v>0</v>
      </c>
      <c r="C2589" t="s">
        <v>528</v>
      </c>
      <c r="D2589" t="s">
        <v>164</v>
      </c>
      <c r="E2589">
        <v>50.587899999999898</v>
      </c>
      <c r="F2589">
        <v>-122.4996</v>
      </c>
      <c r="G2589">
        <v>2018</v>
      </c>
      <c r="H2589">
        <v>8</v>
      </c>
      <c r="I2589">
        <v>7</v>
      </c>
      <c r="J2589" s="17">
        <v>43319</v>
      </c>
      <c r="M2589" t="s">
        <v>427</v>
      </c>
      <c r="N2589">
        <v>848</v>
      </c>
      <c r="O2589" t="s">
        <v>167</v>
      </c>
      <c r="P2589" t="s">
        <v>164</v>
      </c>
      <c r="Q2589" t="s">
        <v>166</v>
      </c>
      <c r="R2589" t="s">
        <v>164</v>
      </c>
      <c r="S2589" t="s">
        <v>527</v>
      </c>
      <c r="T2589" t="s">
        <v>164</v>
      </c>
      <c r="U2589" t="s">
        <v>164</v>
      </c>
      <c r="V2589" s="17">
        <v>43956</v>
      </c>
      <c r="W2589" t="s">
        <v>0</v>
      </c>
      <c r="X2589">
        <v>14</v>
      </c>
      <c r="Y2589">
        <v>14</v>
      </c>
      <c r="Z2589" t="s">
        <v>163</v>
      </c>
      <c r="AA2589" t="s">
        <v>162</v>
      </c>
    </row>
    <row r="2590" spans="1:27" x14ac:dyDescent="0.2">
      <c r="A2590">
        <v>2588</v>
      </c>
      <c r="B2590" t="s">
        <v>0</v>
      </c>
      <c r="C2590" t="s">
        <v>526</v>
      </c>
      <c r="D2590" t="s">
        <v>164</v>
      </c>
      <c r="E2590">
        <v>49.738700000000001</v>
      </c>
      <c r="F2590">
        <v>-121.21680000000001</v>
      </c>
      <c r="G2590">
        <v>2018</v>
      </c>
      <c r="H2590">
        <v>8</v>
      </c>
      <c r="I2590">
        <v>4</v>
      </c>
      <c r="J2590" s="17">
        <v>43316</v>
      </c>
      <c r="M2590" t="s">
        <v>427</v>
      </c>
      <c r="N2590">
        <v>281.69999999999902</v>
      </c>
      <c r="O2590" t="s">
        <v>167</v>
      </c>
      <c r="P2590" t="s">
        <v>164</v>
      </c>
      <c r="Q2590" t="s">
        <v>166</v>
      </c>
      <c r="R2590" t="s">
        <v>164</v>
      </c>
      <c r="S2590" t="s">
        <v>525</v>
      </c>
      <c r="T2590" t="s">
        <v>164</v>
      </c>
      <c r="U2590" t="s">
        <v>164</v>
      </c>
      <c r="V2590" s="17">
        <v>43956</v>
      </c>
      <c r="W2590" t="s">
        <v>0</v>
      </c>
      <c r="X2590">
        <v>14</v>
      </c>
      <c r="Y2590">
        <v>14</v>
      </c>
      <c r="Z2590" t="s">
        <v>163</v>
      </c>
      <c r="AA2590" t="s">
        <v>162</v>
      </c>
    </row>
    <row r="2591" spans="1:27" x14ac:dyDescent="0.2">
      <c r="A2591">
        <v>2589</v>
      </c>
      <c r="B2591" t="s">
        <v>0</v>
      </c>
      <c r="C2591" t="s">
        <v>524</v>
      </c>
      <c r="D2591" t="s">
        <v>164</v>
      </c>
      <c r="E2591">
        <v>49.9864999999999</v>
      </c>
      <c r="F2591">
        <v>-119.947599999999</v>
      </c>
      <c r="G2591">
        <v>2018</v>
      </c>
      <c r="H2591">
        <v>8</v>
      </c>
      <c r="I2591">
        <v>9</v>
      </c>
      <c r="J2591" s="17">
        <v>43321</v>
      </c>
      <c r="M2591" t="s">
        <v>427</v>
      </c>
      <c r="N2591">
        <v>642</v>
      </c>
      <c r="O2591" t="s">
        <v>167</v>
      </c>
      <c r="P2591" t="s">
        <v>164</v>
      </c>
      <c r="Q2591" t="s">
        <v>166</v>
      </c>
      <c r="R2591" t="s">
        <v>164</v>
      </c>
      <c r="S2591" t="s">
        <v>523</v>
      </c>
      <c r="T2591" t="s">
        <v>164</v>
      </c>
      <c r="U2591" t="s">
        <v>164</v>
      </c>
      <c r="V2591" s="17">
        <v>43956</v>
      </c>
      <c r="W2591" t="s">
        <v>0</v>
      </c>
      <c r="X2591">
        <v>14</v>
      </c>
      <c r="Y2591">
        <v>14</v>
      </c>
      <c r="Z2591" t="s">
        <v>163</v>
      </c>
      <c r="AA2591" t="s">
        <v>162</v>
      </c>
    </row>
    <row r="2592" spans="1:27" x14ac:dyDescent="0.2">
      <c r="A2592">
        <v>2590</v>
      </c>
      <c r="B2592" t="s">
        <v>0</v>
      </c>
      <c r="C2592" t="s">
        <v>522</v>
      </c>
      <c r="D2592" t="s">
        <v>164</v>
      </c>
      <c r="E2592">
        <v>49.753700000000002</v>
      </c>
      <c r="F2592">
        <v>-119.6889</v>
      </c>
      <c r="G2592">
        <v>2018</v>
      </c>
      <c r="H2592">
        <v>7</v>
      </c>
      <c r="I2592">
        <v>17</v>
      </c>
      <c r="J2592" s="17">
        <v>43298</v>
      </c>
      <c r="M2592" t="s">
        <v>427</v>
      </c>
      <c r="N2592">
        <v>1370.3</v>
      </c>
      <c r="O2592" t="s">
        <v>167</v>
      </c>
      <c r="P2592" t="s">
        <v>164</v>
      </c>
      <c r="Q2592" t="s">
        <v>166</v>
      </c>
      <c r="R2592" t="s">
        <v>164</v>
      </c>
      <c r="S2592" t="s">
        <v>521</v>
      </c>
      <c r="T2592" t="s">
        <v>164</v>
      </c>
      <c r="U2592" t="s">
        <v>164</v>
      </c>
      <c r="V2592" s="17">
        <v>43956</v>
      </c>
      <c r="W2592" t="s">
        <v>0</v>
      </c>
      <c r="X2592">
        <v>14</v>
      </c>
      <c r="Y2592">
        <v>14</v>
      </c>
      <c r="Z2592" t="s">
        <v>163</v>
      </c>
      <c r="AA2592" t="s">
        <v>162</v>
      </c>
    </row>
    <row r="2593" spans="1:27" x14ac:dyDescent="0.2">
      <c r="A2593">
        <v>2591</v>
      </c>
      <c r="B2593" t="s">
        <v>0</v>
      </c>
      <c r="C2593" t="s">
        <v>520</v>
      </c>
      <c r="D2593" t="s">
        <v>164</v>
      </c>
      <c r="E2593">
        <v>49.713500000000003</v>
      </c>
      <c r="F2593">
        <v>-119.7646</v>
      </c>
      <c r="G2593">
        <v>2018</v>
      </c>
      <c r="H2593">
        <v>7</v>
      </c>
      <c r="I2593">
        <v>17</v>
      </c>
      <c r="J2593" s="17">
        <v>43298</v>
      </c>
      <c r="M2593" t="s">
        <v>427</v>
      </c>
      <c r="N2593">
        <v>1790</v>
      </c>
      <c r="O2593" t="s">
        <v>167</v>
      </c>
      <c r="P2593" t="s">
        <v>164</v>
      </c>
      <c r="Q2593" t="s">
        <v>166</v>
      </c>
      <c r="R2593" t="s">
        <v>164</v>
      </c>
      <c r="S2593" t="s">
        <v>519</v>
      </c>
      <c r="T2593" t="s">
        <v>164</v>
      </c>
      <c r="U2593" t="s">
        <v>164</v>
      </c>
      <c r="V2593" s="17">
        <v>43956</v>
      </c>
      <c r="W2593" t="s">
        <v>0</v>
      </c>
      <c r="X2593">
        <v>14</v>
      </c>
      <c r="Y2593">
        <v>14</v>
      </c>
      <c r="Z2593" t="s">
        <v>163</v>
      </c>
      <c r="AA2593" t="s">
        <v>162</v>
      </c>
    </row>
    <row r="2594" spans="1:27" x14ac:dyDescent="0.2">
      <c r="A2594">
        <v>2592</v>
      </c>
      <c r="B2594" t="s">
        <v>0</v>
      </c>
      <c r="C2594" t="s">
        <v>518</v>
      </c>
      <c r="D2594" t="s">
        <v>164</v>
      </c>
      <c r="E2594">
        <v>50.125300000000003</v>
      </c>
      <c r="F2594">
        <v>-118.8955</v>
      </c>
      <c r="G2594">
        <v>2018</v>
      </c>
      <c r="H2594">
        <v>7</v>
      </c>
      <c r="I2594">
        <v>31</v>
      </c>
      <c r="J2594" s="17">
        <v>43312</v>
      </c>
      <c r="M2594" t="s">
        <v>427</v>
      </c>
      <c r="N2594">
        <v>858</v>
      </c>
      <c r="O2594" t="s">
        <v>167</v>
      </c>
      <c r="P2594" t="s">
        <v>164</v>
      </c>
      <c r="Q2594" t="s">
        <v>166</v>
      </c>
      <c r="R2594" t="s">
        <v>164</v>
      </c>
      <c r="S2594" t="s">
        <v>517</v>
      </c>
      <c r="T2594" t="s">
        <v>164</v>
      </c>
      <c r="U2594" t="s">
        <v>164</v>
      </c>
      <c r="V2594" s="17">
        <v>43956</v>
      </c>
      <c r="W2594" t="s">
        <v>0</v>
      </c>
      <c r="X2594">
        <v>14</v>
      </c>
      <c r="Y2594">
        <v>14</v>
      </c>
      <c r="Z2594" t="s">
        <v>163</v>
      </c>
      <c r="AA2594" t="s">
        <v>162</v>
      </c>
    </row>
    <row r="2595" spans="1:27" x14ac:dyDescent="0.2">
      <c r="A2595">
        <v>2593</v>
      </c>
      <c r="B2595" t="s">
        <v>0</v>
      </c>
      <c r="C2595" t="s">
        <v>516</v>
      </c>
      <c r="D2595" t="s">
        <v>164</v>
      </c>
      <c r="E2595">
        <v>49.377400000000002</v>
      </c>
      <c r="F2595">
        <v>-117.88160000000001</v>
      </c>
      <c r="G2595">
        <v>2018</v>
      </c>
      <c r="H2595">
        <v>8</v>
      </c>
      <c r="I2595">
        <v>11</v>
      </c>
      <c r="J2595" s="17">
        <v>43323</v>
      </c>
      <c r="M2595" t="s">
        <v>427</v>
      </c>
      <c r="N2595">
        <v>3193</v>
      </c>
      <c r="O2595" t="s">
        <v>167</v>
      </c>
      <c r="P2595" t="s">
        <v>164</v>
      </c>
      <c r="Q2595" t="s">
        <v>166</v>
      </c>
      <c r="R2595" t="s">
        <v>164</v>
      </c>
      <c r="S2595" t="s">
        <v>515</v>
      </c>
      <c r="T2595" t="s">
        <v>164</v>
      </c>
      <c r="U2595" t="s">
        <v>164</v>
      </c>
      <c r="V2595" s="17">
        <v>43956</v>
      </c>
      <c r="W2595" t="s">
        <v>0</v>
      </c>
      <c r="X2595">
        <v>14</v>
      </c>
      <c r="Y2595">
        <v>14</v>
      </c>
      <c r="Z2595" t="s">
        <v>163</v>
      </c>
      <c r="AA2595" t="s">
        <v>162</v>
      </c>
    </row>
    <row r="2596" spans="1:27" x14ac:dyDescent="0.2">
      <c r="A2596">
        <v>2594</v>
      </c>
      <c r="B2596" t="s">
        <v>0</v>
      </c>
      <c r="C2596" t="s">
        <v>514</v>
      </c>
      <c r="D2596" t="s">
        <v>164</v>
      </c>
      <c r="E2596">
        <v>49.707000000000001</v>
      </c>
      <c r="F2596">
        <v>-118.1559</v>
      </c>
      <c r="G2596">
        <v>2018</v>
      </c>
      <c r="H2596">
        <v>8</v>
      </c>
      <c r="I2596">
        <v>11</v>
      </c>
      <c r="J2596" s="17">
        <v>43323</v>
      </c>
      <c r="M2596" t="s">
        <v>427</v>
      </c>
      <c r="N2596">
        <v>1195</v>
      </c>
      <c r="O2596" t="s">
        <v>167</v>
      </c>
      <c r="P2596" t="s">
        <v>164</v>
      </c>
      <c r="Q2596" t="s">
        <v>166</v>
      </c>
      <c r="R2596" t="s">
        <v>164</v>
      </c>
      <c r="S2596" t="s">
        <v>513</v>
      </c>
      <c r="T2596" t="s">
        <v>164</v>
      </c>
      <c r="U2596" t="s">
        <v>164</v>
      </c>
      <c r="V2596" s="17">
        <v>43956</v>
      </c>
      <c r="W2596" t="s">
        <v>0</v>
      </c>
      <c r="X2596">
        <v>14</v>
      </c>
      <c r="Y2596">
        <v>14</v>
      </c>
      <c r="Z2596" t="s">
        <v>163</v>
      </c>
      <c r="AA2596" t="s">
        <v>162</v>
      </c>
    </row>
    <row r="2597" spans="1:27" x14ac:dyDescent="0.2">
      <c r="A2597">
        <v>2595</v>
      </c>
      <c r="B2597" t="s">
        <v>0</v>
      </c>
      <c r="C2597" t="s">
        <v>512</v>
      </c>
      <c r="D2597" t="s">
        <v>164</v>
      </c>
      <c r="E2597">
        <v>49.0047</v>
      </c>
      <c r="F2597">
        <v>-118.055499999999</v>
      </c>
      <c r="G2597">
        <v>2018</v>
      </c>
      <c r="H2597">
        <v>8</v>
      </c>
      <c r="I2597">
        <v>12</v>
      </c>
      <c r="J2597" s="17">
        <v>43324</v>
      </c>
      <c r="M2597" t="s">
        <v>427</v>
      </c>
      <c r="N2597">
        <v>377</v>
      </c>
      <c r="O2597" t="s">
        <v>167</v>
      </c>
      <c r="P2597" t="s">
        <v>164</v>
      </c>
      <c r="Q2597" t="s">
        <v>166</v>
      </c>
      <c r="R2597" t="s">
        <v>164</v>
      </c>
      <c r="S2597" t="s">
        <v>511</v>
      </c>
      <c r="T2597" t="s">
        <v>164</v>
      </c>
      <c r="U2597" t="s">
        <v>164</v>
      </c>
      <c r="V2597" s="17">
        <v>43956</v>
      </c>
      <c r="W2597" t="s">
        <v>0</v>
      </c>
      <c r="X2597">
        <v>14</v>
      </c>
      <c r="Y2597">
        <v>14</v>
      </c>
      <c r="Z2597" t="s">
        <v>163</v>
      </c>
      <c r="AA2597" t="s">
        <v>162</v>
      </c>
    </row>
    <row r="2598" spans="1:27" x14ac:dyDescent="0.2">
      <c r="A2598">
        <v>2596</v>
      </c>
      <c r="B2598" t="s">
        <v>0</v>
      </c>
      <c r="C2598" t="s">
        <v>510</v>
      </c>
      <c r="D2598" t="s">
        <v>164</v>
      </c>
      <c r="E2598">
        <v>49.558300000000003</v>
      </c>
      <c r="F2598">
        <v>-118.2178</v>
      </c>
      <c r="G2598">
        <v>2018</v>
      </c>
      <c r="H2598">
        <v>8</v>
      </c>
      <c r="I2598">
        <v>11</v>
      </c>
      <c r="J2598" s="17">
        <v>43323</v>
      </c>
      <c r="M2598" t="s">
        <v>427</v>
      </c>
      <c r="N2598">
        <v>548</v>
      </c>
      <c r="O2598" t="s">
        <v>167</v>
      </c>
      <c r="P2598" t="s">
        <v>164</v>
      </c>
      <c r="Q2598" t="s">
        <v>166</v>
      </c>
      <c r="R2598" t="s">
        <v>164</v>
      </c>
      <c r="S2598" t="s">
        <v>509</v>
      </c>
      <c r="T2598" t="s">
        <v>164</v>
      </c>
      <c r="U2598" t="s">
        <v>164</v>
      </c>
      <c r="V2598" s="17">
        <v>43956</v>
      </c>
      <c r="W2598" t="s">
        <v>0</v>
      </c>
      <c r="X2598">
        <v>14</v>
      </c>
      <c r="Y2598">
        <v>14</v>
      </c>
      <c r="Z2598" t="s">
        <v>163</v>
      </c>
      <c r="AA2598" t="s">
        <v>162</v>
      </c>
    </row>
    <row r="2599" spans="1:27" x14ac:dyDescent="0.2">
      <c r="A2599">
        <v>2597</v>
      </c>
      <c r="B2599" t="s">
        <v>0</v>
      </c>
      <c r="C2599" t="s">
        <v>508</v>
      </c>
      <c r="D2599" t="s">
        <v>164</v>
      </c>
      <c r="E2599">
        <v>49.4896999999999</v>
      </c>
      <c r="F2599">
        <v>-118.06440000000001</v>
      </c>
      <c r="G2599">
        <v>2018</v>
      </c>
      <c r="H2599">
        <v>8</v>
      </c>
      <c r="I2599">
        <v>11</v>
      </c>
      <c r="J2599" s="17">
        <v>43323</v>
      </c>
      <c r="M2599" t="s">
        <v>427</v>
      </c>
      <c r="N2599">
        <v>3849</v>
      </c>
      <c r="O2599" t="s">
        <v>167</v>
      </c>
      <c r="P2599" t="s">
        <v>164</v>
      </c>
      <c r="Q2599" t="s">
        <v>166</v>
      </c>
      <c r="R2599" t="s">
        <v>164</v>
      </c>
      <c r="S2599" t="s">
        <v>507</v>
      </c>
      <c r="T2599" t="s">
        <v>164</v>
      </c>
      <c r="U2599" t="s">
        <v>164</v>
      </c>
      <c r="V2599" s="17">
        <v>43956</v>
      </c>
      <c r="W2599" t="s">
        <v>0</v>
      </c>
      <c r="X2599">
        <v>14</v>
      </c>
      <c r="Y2599">
        <v>14</v>
      </c>
      <c r="Z2599" t="s">
        <v>163</v>
      </c>
      <c r="AA2599" t="s">
        <v>162</v>
      </c>
    </row>
    <row r="2600" spans="1:27" x14ac:dyDescent="0.2">
      <c r="A2600">
        <v>2598</v>
      </c>
      <c r="B2600" t="s">
        <v>0</v>
      </c>
      <c r="C2600" t="s">
        <v>506</v>
      </c>
      <c r="D2600" t="s">
        <v>164</v>
      </c>
      <c r="E2600">
        <v>49.404200000000003</v>
      </c>
      <c r="F2600">
        <v>-118.0955</v>
      </c>
      <c r="G2600">
        <v>2018</v>
      </c>
      <c r="H2600">
        <v>8</v>
      </c>
      <c r="I2600">
        <v>11</v>
      </c>
      <c r="J2600" s="17">
        <v>43323</v>
      </c>
      <c r="M2600" t="s">
        <v>427</v>
      </c>
      <c r="N2600">
        <v>2227</v>
      </c>
      <c r="O2600" t="s">
        <v>167</v>
      </c>
      <c r="P2600" t="s">
        <v>164</v>
      </c>
      <c r="Q2600" t="s">
        <v>166</v>
      </c>
      <c r="R2600" t="s">
        <v>164</v>
      </c>
      <c r="S2600" t="s">
        <v>505</v>
      </c>
      <c r="T2600" t="s">
        <v>164</v>
      </c>
      <c r="U2600" t="s">
        <v>164</v>
      </c>
      <c r="V2600" s="17">
        <v>43956</v>
      </c>
      <c r="W2600" t="s">
        <v>0</v>
      </c>
      <c r="X2600">
        <v>14</v>
      </c>
      <c r="Y2600">
        <v>14</v>
      </c>
      <c r="Z2600" t="s">
        <v>163</v>
      </c>
      <c r="AA2600" t="s">
        <v>162</v>
      </c>
    </row>
    <row r="2601" spans="1:27" x14ac:dyDescent="0.2">
      <c r="A2601">
        <v>2599</v>
      </c>
      <c r="B2601" t="s">
        <v>0</v>
      </c>
      <c r="C2601" t="s">
        <v>504</v>
      </c>
      <c r="D2601" t="s">
        <v>164</v>
      </c>
      <c r="E2601">
        <v>49.454300000000003</v>
      </c>
      <c r="F2601">
        <v>-118.358999999999</v>
      </c>
      <c r="G2601">
        <v>2018</v>
      </c>
      <c r="H2601">
        <v>8</v>
      </c>
      <c r="I2601">
        <v>11</v>
      </c>
      <c r="J2601" s="17">
        <v>43323</v>
      </c>
      <c r="M2601" t="s">
        <v>427</v>
      </c>
      <c r="N2601">
        <v>415</v>
      </c>
      <c r="O2601" t="s">
        <v>167</v>
      </c>
      <c r="P2601" t="s">
        <v>164</v>
      </c>
      <c r="Q2601" t="s">
        <v>166</v>
      </c>
      <c r="R2601" t="s">
        <v>164</v>
      </c>
      <c r="S2601" t="s">
        <v>503</v>
      </c>
      <c r="T2601" t="s">
        <v>164</v>
      </c>
      <c r="U2601" t="s">
        <v>164</v>
      </c>
      <c r="V2601" s="17">
        <v>43956</v>
      </c>
      <c r="W2601" t="s">
        <v>0</v>
      </c>
      <c r="X2601">
        <v>14</v>
      </c>
      <c r="Y2601">
        <v>14</v>
      </c>
      <c r="Z2601" t="s">
        <v>163</v>
      </c>
      <c r="AA2601" t="s">
        <v>162</v>
      </c>
    </row>
    <row r="2602" spans="1:27" x14ac:dyDescent="0.2">
      <c r="A2602">
        <v>2600</v>
      </c>
      <c r="B2602" t="s">
        <v>0</v>
      </c>
      <c r="C2602" t="s">
        <v>502</v>
      </c>
      <c r="D2602" t="s">
        <v>164</v>
      </c>
      <c r="E2602">
        <v>49.479999999999897</v>
      </c>
      <c r="F2602">
        <v>-116.5108</v>
      </c>
      <c r="G2602">
        <v>2018</v>
      </c>
      <c r="H2602">
        <v>7</v>
      </c>
      <c r="I2602">
        <v>28</v>
      </c>
      <c r="J2602" s="17">
        <v>43309</v>
      </c>
      <c r="M2602" t="s">
        <v>427</v>
      </c>
      <c r="N2602">
        <v>9284</v>
      </c>
      <c r="O2602" t="s">
        <v>167</v>
      </c>
      <c r="P2602" t="s">
        <v>164</v>
      </c>
      <c r="Q2602" t="s">
        <v>166</v>
      </c>
      <c r="R2602" t="s">
        <v>164</v>
      </c>
      <c r="S2602" t="s">
        <v>501</v>
      </c>
      <c r="T2602" t="s">
        <v>164</v>
      </c>
      <c r="U2602" t="s">
        <v>164</v>
      </c>
      <c r="V2602" s="17">
        <v>43956</v>
      </c>
      <c r="W2602" t="s">
        <v>0</v>
      </c>
      <c r="X2602">
        <v>14</v>
      </c>
      <c r="Y2602">
        <v>14</v>
      </c>
      <c r="Z2602" t="s">
        <v>163</v>
      </c>
      <c r="AA2602" t="s">
        <v>162</v>
      </c>
    </row>
    <row r="2603" spans="1:27" x14ac:dyDescent="0.2">
      <c r="A2603">
        <v>2601</v>
      </c>
      <c r="B2603" t="s">
        <v>0</v>
      </c>
      <c r="C2603" t="s">
        <v>500</v>
      </c>
      <c r="D2603" t="s">
        <v>164</v>
      </c>
      <c r="E2603">
        <v>49.1312</v>
      </c>
      <c r="F2603">
        <v>-116.8605</v>
      </c>
      <c r="G2603">
        <v>2018</v>
      </c>
      <c r="H2603">
        <v>7</v>
      </c>
      <c r="I2603">
        <v>28</v>
      </c>
      <c r="J2603" s="17">
        <v>43309</v>
      </c>
      <c r="M2603" t="s">
        <v>427</v>
      </c>
      <c r="N2603">
        <v>6798</v>
      </c>
      <c r="O2603" t="s">
        <v>167</v>
      </c>
      <c r="P2603" t="s">
        <v>164</v>
      </c>
      <c r="Q2603" t="s">
        <v>166</v>
      </c>
      <c r="R2603" t="s">
        <v>164</v>
      </c>
      <c r="S2603" t="s">
        <v>499</v>
      </c>
      <c r="T2603" t="s">
        <v>164</v>
      </c>
      <c r="U2603" t="s">
        <v>164</v>
      </c>
      <c r="V2603" s="17">
        <v>43956</v>
      </c>
      <c r="W2603" t="s">
        <v>0</v>
      </c>
      <c r="X2603">
        <v>14</v>
      </c>
      <c r="Y2603">
        <v>14</v>
      </c>
      <c r="Z2603" t="s">
        <v>163</v>
      </c>
      <c r="AA2603" t="s">
        <v>162</v>
      </c>
    </row>
    <row r="2604" spans="1:27" x14ac:dyDescent="0.2">
      <c r="A2604">
        <v>2602</v>
      </c>
      <c r="B2604" t="s">
        <v>0</v>
      </c>
      <c r="C2604" t="s">
        <v>498</v>
      </c>
      <c r="D2604" t="s">
        <v>164</v>
      </c>
      <c r="E2604">
        <v>49.119999999999898</v>
      </c>
      <c r="F2604">
        <v>-117.1314</v>
      </c>
      <c r="G2604">
        <v>2018</v>
      </c>
      <c r="H2604">
        <v>7</v>
      </c>
      <c r="I2604">
        <v>29</v>
      </c>
      <c r="J2604" s="17">
        <v>43310</v>
      </c>
      <c r="M2604" t="s">
        <v>427</v>
      </c>
      <c r="N2604">
        <v>703</v>
      </c>
      <c r="O2604" t="s">
        <v>167</v>
      </c>
      <c r="P2604" t="s">
        <v>164</v>
      </c>
      <c r="Q2604" t="s">
        <v>166</v>
      </c>
      <c r="R2604" t="s">
        <v>164</v>
      </c>
      <c r="S2604" t="s">
        <v>497</v>
      </c>
      <c r="T2604" t="s">
        <v>164</v>
      </c>
      <c r="U2604" t="s">
        <v>164</v>
      </c>
      <c r="V2604" s="17">
        <v>43956</v>
      </c>
      <c r="W2604" t="s">
        <v>0</v>
      </c>
      <c r="X2604">
        <v>14</v>
      </c>
      <c r="Y2604">
        <v>14</v>
      </c>
      <c r="Z2604" t="s">
        <v>163</v>
      </c>
      <c r="AA2604" t="s">
        <v>162</v>
      </c>
    </row>
    <row r="2605" spans="1:27" x14ac:dyDescent="0.2">
      <c r="A2605">
        <v>2603</v>
      </c>
      <c r="B2605" t="s">
        <v>0</v>
      </c>
      <c r="C2605" t="s">
        <v>496</v>
      </c>
      <c r="D2605" t="s">
        <v>164</v>
      </c>
      <c r="E2605">
        <v>49.072299999999899</v>
      </c>
      <c r="F2605">
        <v>-115.4571</v>
      </c>
      <c r="G2605">
        <v>2018</v>
      </c>
      <c r="H2605">
        <v>8</v>
      </c>
      <c r="I2605">
        <v>11</v>
      </c>
      <c r="J2605" s="17">
        <v>43323</v>
      </c>
      <c r="M2605" t="s">
        <v>427</v>
      </c>
      <c r="N2605">
        <v>2392</v>
      </c>
      <c r="O2605" t="s">
        <v>167</v>
      </c>
      <c r="P2605" t="s">
        <v>164</v>
      </c>
      <c r="Q2605" t="s">
        <v>166</v>
      </c>
      <c r="R2605" t="s">
        <v>164</v>
      </c>
      <c r="S2605" t="s">
        <v>495</v>
      </c>
      <c r="T2605" t="s">
        <v>164</v>
      </c>
      <c r="U2605" t="s">
        <v>164</v>
      </c>
      <c r="V2605" s="17">
        <v>43956</v>
      </c>
      <c r="W2605" t="s">
        <v>0</v>
      </c>
      <c r="X2605">
        <v>14</v>
      </c>
      <c r="Y2605">
        <v>14</v>
      </c>
      <c r="Z2605" t="s">
        <v>163</v>
      </c>
      <c r="AA2605" t="s">
        <v>162</v>
      </c>
    </row>
    <row r="2606" spans="1:27" x14ac:dyDescent="0.2">
      <c r="A2606">
        <v>2604</v>
      </c>
      <c r="B2606" t="s">
        <v>0</v>
      </c>
      <c r="C2606" t="s">
        <v>494</v>
      </c>
      <c r="D2606" t="s">
        <v>164</v>
      </c>
      <c r="E2606">
        <v>49.002000000000002</v>
      </c>
      <c r="F2606">
        <v>-115.8951</v>
      </c>
      <c r="G2606">
        <v>2018</v>
      </c>
      <c r="H2606">
        <v>7</v>
      </c>
      <c r="I2606">
        <v>28</v>
      </c>
      <c r="J2606" s="17">
        <v>43309</v>
      </c>
      <c r="M2606" t="s">
        <v>427</v>
      </c>
      <c r="N2606">
        <v>1181</v>
      </c>
      <c r="O2606" t="s">
        <v>167</v>
      </c>
      <c r="P2606" t="s">
        <v>164</v>
      </c>
      <c r="Q2606" t="s">
        <v>166</v>
      </c>
      <c r="R2606" t="s">
        <v>164</v>
      </c>
      <c r="S2606" t="s">
        <v>493</v>
      </c>
      <c r="T2606" t="s">
        <v>164</v>
      </c>
      <c r="U2606" t="s">
        <v>164</v>
      </c>
      <c r="V2606" s="17">
        <v>43956</v>
      </c>
      <c r="W2606" t="s">
        <v>0</v>
      </c>
      <c r="X2606">
        <v>14</v>
      </c>
      <c r="Y2606">
        <v>14</v>
      </c>
      <c r="Z2606" t="s">
        <v>163</v>
      </c>
      <c r="AA2606" t="s">
        <v>162</v>
      </c>
    </row>
    <row r="2607" spans="1:27" x14ac:dyDescent="0.2">
      <c r="A2607">
        <v>2605</v>
      </c>
      <c r="B2607" t="s">
        <v>0</v>
      </c>
      <c r="C2607" t="s">
        <v>492</v>
      </c>
      <c r="D2607" t="s">
        <v>164</v>
      </c>
      <c r="E2607">
        <v>49.182899999999897</v>
      </c>
      <c r="F2607">
        <v>-120.3105</v>
      </c>
      <c r="G2607">
        <v>2018</v>
      </c>
      <c r="H2607">
        <v>8</v>
      </c>
      <c r="I2607">
        <v>15</v>
      </c>
      <c r="J2607" s="17">
        <v>43327</v>
      </c>
      <c r="M2607" t="s">
        <v>427</v>
      </c>
      <c r="N2607">
        <v>13626</v>
      </c>
      <c r="O2607" t="s">
        <v>167</v>
      </c>
      <c r="P2607" t="s">
        <v>164</v>
      </c>
      <c r="Q2607" t="s">
        <v>166</v>
      </c>
      <c r="R2607" t="s">
        <v>164</v>
      </c>
      <c r="S2607" t="s">
        <v>491</v>
      </c>
      <c r="T2607" t="s">
        <v>164</v>
      </c>
      <c r="U2607" t="s">
        <v>164</v>
      </c>
      <c r="V2607" s="17">
        <v>43956</v>
      </c>
      <c r="W2607" t="s">
        <v>0</v>
      </c>
      <c r="X2607">
        <v>14</v>
      </c>
      <c r="Y2607">
        <v>14</v>
      </c>
      <c r="Z2607" t="s">
        <v>163</v>
      </c>
      <c r="AA2607" t="s">
        <v>162</v>
      </c>
    </row>
    <row r="2608" spans="1:27" x14ac:dyDescent="0.2">
      <c r="A2608">
        <v>2606</v>
      </c>
      <c r="B2608" t="s">
        <v>0</v>
      </c>
      <c r="C2608" t="s">
        <v>490</v>
      </c>
      <c r="D2608" t="s">
        <v>164</v>
      </c>
      <c r="E2608">
        <v>49.143099999999897</v>
      </c>
      <c r="F2608">
        <v>-121.18600000000001</v>
      </c>
      <c r="G2608">
        <v>2018</v>
      </c>
      <c r="H2608">
        <v>8</v>
      </c>
      <c r="I2608">
        <v>4</v>
      </c>
      <c r="J2608" s="17">
        <v>43316</v>
      </c>
      <c r="M2608" t="s">
        <v>427</v>
      </c>
      <c r="N2608">
        <v>5949</v>
      </c>
      <c r="O2608" t="s">
        <v>167</v>
      </c>
      <c r="P2608" t="s">
        <v>164</v>
      </c>
      <c r="Q2608" t="s">
        <v>166</v>
      </c>
      <c r="R2608" t="s">
        <v>164</v>
      </c>
      <c r="S2608" t="s">
        <v>489</v>
      </c>
      <c r="T2608" t="s">
        <v>164</v>
      </c>
      <c r="U2608" t="s">
        <v>164</v>
      </c>
      <c r="V2608" s="17">
        <v>43956</v>
      </c>
      <c r="W2608" t="s">
        <v>0</v>
      </c>
      <c r="X2608">
        <v>14</v>
      </c>
      <c r="Y2608">
        <v>14</v>
      </c>
      <c r="Z2608" t="s">
        <v>163</v>
      </c>
      <c r="AA2608" t="s">
        <v>162</v>
      </c>
    </row>
    <row r="2609" spans="1:27" x14ac:dyDescent="0.2">
      <c r="A2609">
        <v>2607</v>
      </c>
      <c r="B2609" t="s">
        <v>0</v>
      </c>
      <c r="C2609" t="s">
        <v>488</v>
      </c>
      <c r="D2609" t="s">
        <v>164</v>
      </c>
      <c r="E2609">
        <v>49.084600000000002</v>
      </c>
      <c r="F2609">
        <v>-119.8695</v>
      </c>
      <c r="G2609">
        <v>2018</v>
      </c>
      <c r="H2609">
        <v>7</v>
      </c>
      <c r="I2609">
        <v>17</v>
      </c>
      <c r="J2609" s="17">
        <v>43298</v>
      </c>
      <c r="M2609" t="s">
        <v>427</v>
      </c>
      <c r="N2609">
        <v>19226</v>
      </c>
      <c r="O2609" t="s">
        <v>167</v>
      </c>
      <c r="P2609" t="s">
        <v>164</v>
      </c>
      <c r="Q2609" t="s">
        <v>166</v>
      </c>
      <c r="R2609" t="s">
        <v>164</v>
      </c>
      <c r="S2609" t="s">
        <v>487</v>
      </c>
      <c r="T2609" t="s">
        <v>164</v>
      </c>
      <c r="U2609" t="s">
        <v>164</v>
      </c>
      <c r="V2609" s="17">
        <v>43956</v>
      </c>
      <c r="W2609" t="s">
        <v>0</v>
      </c>
      <c r="X2609">
        <v>14</v>
      </c>
      <c r="Y2609">
        <v>14</v>
      </c>
      <c r="Z2609" t="s">
        <v>163</v>
      </c>
      <c r="AA2609" t="s">
        <v>162</v>
      </c>
    </row>
    <row r="2610" spans="1:27" x14ac:dyDescent="0.2">
      <c r="A2610">
        <v>2608</v>
      </c>
      <c r="B2610" t="s">
        <v>0</v>
      </c>
      <c r="C2610" t="s">
        <v>486</v>
      </c>
      <c r="D2610" t="s">
        <v>164</v>
      </c>
      <c r="E2610">
        <v>49.133099999999899</v>
      </c>
      <c r="F2610">
        <v>-114.360699999999</v>
      </c>
      <c r="G2610">
        <v>2018</v>
      </c>
      <c r="H2610">
        <v>7</v>
      </c>
      <c r="I2610">
        <v>27</v>
      </c>
      <c r="J2610" s="17">
        <v>43308</v>
      </c>
      <c r="M2610" t="s">
        <v>427</v>
      </c>
      <c r="N2610">
        <v>2007</v>
      </c>
      <c r="O2610" t="s">
        <v>167</v>
      </c>
      <c r="P2610" t="s">
        <v>164</v>
      </c>
      <c r="Q2610" t="s">
        <v>166</v>
      </c>
      <c r="R2610" t="s">
        <v>164</v>
      </c>
      <c r="S2610" t="s">
        <v>485</v>
      </c>
      <c r="T2610" t="s">
        <v>164</v>
      </c>
      <c r="U2610" t="s">
        <v>164</v>
      </c>
      <c r="V2610" s="17">
        <v>43956</v>
      </c>
      <c r="W2610" t="s">
        <v>0</v>
      </c>
      <c r="X2610">
        <v>14</v>
      </c>
      <c r="Y2610">
        <v>14</v>
      </c>
      <c r="Z2610" t="s">
        <v>163</v>
      </c>
      <c r="AA2610" t="s">
        <v>162</v>
      </c>
    </row>
    <row r="2611" spans="1:27" x14ac:dyDescent="0.2">
      <c r="A2611">
        <v>2609</v>
      </c>
      <c r="B2611" t="s">
        <v>0</v>
      </c>
      <c r="C2611" t="s">
        <v>484</v>
      </c>
      <c r="D2611" t="s">
        <v>164</v>
      </c>
      <c r="E2611">
        <v>52.713500000000003</v>
      </c>
      <c r="F2611">
        <v>-126.2235</v>
      </c>
      <c r="G2611">
        <v>2018</v>
      </c>
      <c r="H2611">
        <v>7</v>
      </c>
      <c r="I2611">
        <v>31</v>
      </c>
      <c r="J2611" s="17">
        <v>43312</v>
      </c>
      <c r="M2611" t="s">
        <v>427</v>
      </c>
      <c r="N2611">
        <v>44816.800000000003</v>
      </c>
      <c r="O2611" t="s">
        <v>167</v>
      </c>
      <c r="P2611" t="s">
        <v>164</v>
      </c>
      <c r="Q2611" t="s">
        <v>166</v>
      </c>
      <c r="R2611" t="s">
        <v>164</v>
      </c>
      <c r="S2611" t="s">
        <v>483</v>
      </c>
      <c r="T2611" t="s">
        <v>164</v>
      </c>
      <c r="U2611" t="s">
        <v>164</v>
      </c>
      <c r="V2611" s="17">
        <v>43956</v>
      </c>
      <c r="W2611" t="s">
        <v>0</v>
      </c>
      <c r="X2611">
        <v>14</v>
      </c>
      <c r="Y2611">
        <v>13</v>
      </c>
      <c r="Z2611" t="s">
        <v>208</v>
      </c>
      <c r="AA2611" t="s">
        <v>207</v>
      </c>
    </row>
    <row r="2612" spans="1:27" x14ac:dyDescent="0.2">
      <c r="A2612">
        <v>2610</v>
      </c>
      <c r="B2612" t="s">
        <v>0</v>
      </c>
      <c r="C2612" t="s">
        <v>482</v>
      </c>
      <c r="D2612" t="s">
        <v>164</v>
      </c>
      <c r="E2612">
        <v>52.9253</v>
      </c>
      <c r="F2612">
        <v>-126.4012</v>
      </c>
      <c r="G2612">
        <v>2018</v>
      </c>
      <c r="H2612">
        <v>7</v>
      </c>
      <c r="I2612">
        <v>31</v>
      </c>
      <c r="J2612" s="17">
        <v>43312</v>
      </c>
      <c r="M2612" t="s">
        <v>427</v>
      </c>
      <c r="N2612">
        <v>79394</v>
      </c>
      <c r="O2612" t="s">
        <v>167</v>
      </c>
      <c r="P2612" t="s">
        <v>164</v>
      </c>
      <c r="Q2612" t="s">
        <v>166</v>
      </c>
      <c r="R2612" t="s">
        <v>164</v>
      </c>
      <c r="S2612" t="s">
        <v>481</v>
      </c>
      <c r="T2612" t="s">
        <v>164</v>
      </c>
      <c r="U2612" t="s">
        <v>164</v>
      </c>
      <c r="V2612" s="17">
        <v>43956</v>
      </c>
      <c r="W2612" t="s">
        <v>0</v>
      </c>
      <c r="X2612">
        <v>14</v>
      </c>
      <c r="Y2612">
        <v>14</v>
      </c>
      <c r="Z2612" t="s">
        <v>163</v>
      </c>
      <c r="AA2612" t="s">
        <v>162</v>
      </c>
    </row>
    <row r="2613" spans="1:27" x14ac:dyDescent="0.2">
      <c r="A2613">
        <v>2611</v>
      </c>
      <c r="B2613" t="s">
        <v>0</v>
      </c>
      <c r="C2613" t="s">
        <v>480</v>
      </c>
      <c r="D2613" t="s">
        <v>164</v>
      </c>
      <c r="E2613">
        <v>51.830300000000001</v>
      </c>
      <c r="F2613">
        <v>-125.8644</v>
      </c>
      <c r="G2613">
        <v>2018</v>
      </c>
      <c r="H2613">
        <v>7</v>
      </c>
      <c r="I2613">
        <v>4</v>
      </c>
      <c r="J2613" s="17">
        <v>43285</v>
      </c>
      <c r="M2613" t="s">
        <v>427</v>
      </c>
      <c r="N2613">
        <v>12313</v>
      </c>
      <c r="O2613" t="s">
        <v>167</v>
      </c>
      <c r="P2613" t="s">
        <v>164</v>
      </c>
      <c r="Q2613" t="s">
        <v>166</v>
      </c>
      <c r="R2613" t="s">
        <v>164</v>
      </c>
      <c r="S2613" t="s">
        <v>479</v>
      </c>
      <c r="T2613" t="s">
        <v>164</v>
      </c>
      <c r="U2613" t="s">
        <v>164</v>
      </c>
      <c r="V2613" s="17">
        <v>43956</v>
      </c>
      <c r="W2613" t="s">
        <v>0</v>
      </c>
      <c r="X2613">
        <v>13</v>
      </c>
      <c r="Y2613">
        <v>13</v>
      </c>
      <c r="Z2613" t="s">
        <v>208</v>
      </c>
      <c r="AA2613" t="s">
        <v>207</v>
      </c>
    </row>
    <row r="2614" spans="1:27" x14ac:dyDescent="0.2">
      <c r="A2614">
        <v>2612</v>
      </c>
      <c r="B2614" t="s">
        <v>0</v>
      </c>
      <c r="C2614" t="s">
        <v>478</v>
      </c>
      <c r="D2614" t="s">
        <v>164</v>
      </c>
      <c r="E2614">
        <v>51.761699999999898</v>
      </c>
      <c r="F2614">
        <v>-125.41930000000001</v>
      </c>
      <c r="G2614">
        <v>2018</v>
      </c>
      <c r="H2614">
        <v>8</v>
      </c>
      <c r="I2614">
        <v>1</v>
      </c>
      <c r="J2614" s="17">
        <v>43313</v>
      </c>
      <c r="M2614" t="s">
        <v>427</v>
      </c>
      <c r="N2614">
        <v>19050.2</v>
      </c>
      <c r="O2614" t="s">
        <v>167</v>
      </c>
      <c r="P2614" t="s">
        <v>164</v>
      </c>
      <c r="Q2614" t="s">
        <v>166</v>
      </c>
      <c r="R2614" t="s">
        <v>164</v>
      </c>
      <c r="S2614" t="s">
        <v>477</v>
      </c>
      <c r="T2614" t="s">
        <v>164</v>
      </c>
      <c r="U2614" t="s">
        <v>164</v>
      </c>
      <c r="V2614" s="17">
        <v>43956</v>
      </c>
      <c r="W2614" t="s">
        <v>0</v>
      </c>
      <c r="X2614">
        <v>13</v>
      </c>
      <c r="Y2614">
        <v>13</v>
      </c>
      <c r="Z2614" t="s">
        <v>208</v>
      </c>
      <c r="AA2614" t="s">
        <v>207</v>
      </c>
    </row>
    <row r="2615" spans="1:27" x14ac:dyDescent="0.2">
      <c r="A2615">
        <v>2613</v>
      </c>
      <c r="B2615" t="s">
        <v>0</v>
      </c>
      <c r="C2615" t="s">
        <v>476</v>
      </c>
      <c r="D2615" t="s">
        <v>164</v>
      </c>
      <c r="E2615">
        <v>50.371699999999898</v>
      </c>
      <c r="F2615">
        <v>-116.7139</v>
      </c>
      <c r="G2615">
        <v>2017</v>
      </c>
      <c r="H2615">
        <v>7</v>
      </c>
      <c r="I2615">
        <v>1</v>
      </c>
      <c r="J2615" s="17">
        <v>42917</v>
      </c>
      <c r="M2615" t="s">
        <v>427</v>
      </c>
      <c r="N2615">
        <v>330</v>
      </c>
      <c r="O2615" t="s">
        <v>167</v>
      </c>
      <c r="P2615" t="s">
        <v>164</v>
      </c>
      <c r="Q2615" t="s">
        <v>166</v>
      </c>
      <c r="R2615" t="s">
        <v>164</v>
      </c>
      <c r="S2615" t="s">
        <v>475</v>
      </c>
      <c r="T2615" t="s">
        <v>164</v>
      </c>
      <c r="U2615" t="s">
        <v>164</v>
      </c>
      <c r="V2615" s="17">
        <v>43956</v>
      </c>
      <c r="W2615" t="s">
        <v>0</v>
      </c>
      <c r="X2615">
        <v>14</v>
      </c>
      <c r="Y2615">
        <v>14</v>
      </c>
      <c r="Z2615" t="s">
        <v>163</v>
      </c>
      <c r="AA2615" t="s">
        <v>162</v>
      </c>
    </row>
    <row r="2616" spans="1:27" x14ac:dyDescent="0.2">
      <c r="A2616">
        <v>2614</v>
      </c>
      <c r="B2616" t="s">
        <v>0</v>
      </c>
      <c r="C2616" t="s">
        <v>474</v>
      </c>
      <c r="D2616" t="s">
        <v>164</v>
      </c>
      <c r="E2616">
        <v>50.1253999999999</v>
      </c>
      <c r="F2616">
        <v>-116.7983</v>
      </c>
      <c r="G2616">
        <v>2017</v>
      </c>
      <c r="H2616">
        <v>7</v>
      </c>
      <c r="I2616">
        <v>10</v>
      </c>
      <c r="J2616" s="17">
        <v>42926</v>
      </c>
      <c r="M2616" t="s">
        <v>427</v>
      </c>
      <c r="N2616">
        <v>4280</v>
      </c>
      <c r="O2616" t="s">
        <v>167</v>
      </c>
      <c r="P2616" t="s">
        <v>164</v>
      </c>
      <c r="Q2616" t="s">
        <v>166</v>
      </c>
      <c r="R2616" t="s">
        <v>164</v>
      </c>
      <c r="S2616" t="s">
        <v>473</v>
      </c>
      <c r="T2616" t="s">
        <v>164</v>
      </c>
      <c r="U2616" t="s">
        <v>164</v>
      </c>
      <c r="V2616" s="17">
        <v>43956</v>
      </c>
      <c r="W2616" t="s">
        <v>0</v>
      </c>
      <c r="X2616">
        <v>14</v>
      </c>
      <c r="Y2616">
        <v>14</v>
      </c>
      <c r="Z2616" t="s">
        <v>163</v>
      </c>
      <c r="AA2616" t="s">
        <v>162</v>
      </c>
    </row>
    <row r="2617" spans="1:27" x14ac:dyDescent="0.2">
      <c r="A2617">
        <v>2615</v>
      </c>
      <c r="B2617" t="s">
        <v>0</v>
      </c>
      <c r="C2617" t="s">
        <v>472</v>
      </c>
      <c r="D2617" t="s">
        <v>164</v>
      </c>
      <c r="E2617">
        <v>50.422699999999899</v>
      </c>
      <c r="F2617">
        <v>-117.2008</v>
      </c>
      <c r="G2617">
        <v>2017</v>
      </c>
      <c r="H2617">
        <v>7</v>
      </c>
      <c r="I2617">
        <v>20</v>
      </c>
      <c r="J2617" s="17">
        <v>42936</v>
      </c>
      <c r="M2617" t="s">
        <v>427</v>
      </c>
      <c r="N2617">
        <v>1400</v>
      </c>
      <c r="O2617" t="s">
        <v>167</v>
      </c>
      <c r="P2617" t="s">
        <v>164</v>
      </c>
      <c r="Q2617" t="s">
        <v>166</v>
      </c>
      <c r="R2617" t="s">
        <v>164</v>
      </c>
      <c r="S2617" t="s">
        <v>471</v>
      </c>
      <c r="T2617" t="s">
        <v>164</v>
      </c>
      <c r="U2617" t="s">
        <v>164</v>
      </c>
      <c r="V2617" s="17">
        <v>43956</v>
      </c>
      <c r="W2617" t="s">
        <v>0</v>
      </c>
      <c r="X2617">
        <v>14</v>
      </c>
      <c r="Y2617">
        <v>14</v>
      </c>
      <c r="Z2617" t="s">
        <v>163</v>
      </c>
      <c r="AA2617" t="s">
        <v>162</v>
      </c>
    </row>
    <row r="2618" spans="1:27" x14ac:dyDescent="0.2">
      <c r="A2618">
        <v>2616</v>
      </c>
      <c r="B2618" t="s">
        <v>0</v>
      </c>
      <c r="C2618" t="s">
        <v>470</v>
      </c>
      <c r="D2618" t="s">
        <v>164</v>
      </c>
      <c r="E2618">
        <v>50.604900000000001</v>
      </c>
      <c r="F2618">
        <v>-117.2274</v>
      </c>
      <c r="G2618">
        <v>2017</v>
      </c>
      <c r="H2618">
        <v>7</v>
      </c>
      <c r="I2618">
        <v>20</v>
      </c>
      <c r="J2618" s="17">
        <v>42936</v>
      </c>
      <c r="M2618" t="s">
        <v>427</v>
      </c>
      <c r="N2618">
        <v>1070</v>
      </c>
      <c r="O2618" t="s">
        <v>167</v>
      </c>
      <c r="P2618" t="s">
        <v>164</v>
      </c>
      <c r="Q2618" t="s">
        <v>166</v>
      </c>
      <c r="R2618" t="s">
        <v>164</v>
      </c>
      <c r="S2618" t="s">
        <v>469</v>
      </c>
      <c r="T2618" t="s">
        <v>164</v>
      </c>
      <c r="U2618" t="s">
        <v>164</v>
      </c>
      <c r="V2618" s="17">
        <v>43956</v>
      </c>
      <c r="W2618" t="s">
        <v>0</v>
      </c>
      <c r="X2618">
        <v>14</v>
      </c>
      <c r="Y2618">
        <v>14</v>
      </c>
      <c r="Z2618" t="s">
        <v>163</v>
      </c>
      <c r="AA2618" t="s">
        <v>162</v>
      </c>
    </row>
    <row r="2619" spans="1:27" x14ac:dyDescent="0.2">
      <c r="A2619">
        <v>2617</v>
      </c>
      <c r="B2619" t="s">
        <v>0</v>
      </c>
      <c r="C2619" t="s">
        <v>468</v>
      </c>
      <c r="D2619" t="s">
        <v>164</v>
      </c>
      <c r="E2619">
        <v>49.777299999999897</v>
      </c>
      <c r="F2619">
        <v>-121.1585</v>
      </c>
      <c r="G2619">
        <v>2018</v>
      </c>
      <c r="H2619">
        <v>8</v>
      </c>
      <c r="I2619">
        <v>8</v>
      </c>
      <c r="J2619" s="17">
        <v>43320</v>
      </c>
      <c r="M2619" t="s">
        <v>427</v>
      </c>
      <c r="N2619">
        <v>2432</v>
      </c>
      <c r="O2619" t="s">
        <v>167</v>
      </c>
      <c r="P2619" t="s">
        <v>164</v>
      </c>
      <c r="Q2619" t="s">
        <v>166</v>
      </c>
      <c r="R2619" t="s">
        <v>164</v>
      </c>
      <c r="S2619" t="s">
        <v>467</v>
      </c>
      <c r="T2619" t="s">
        <v>164</v>
      </c>
      <c r="U2619" t="s">
        <v>164</v>
      </c>
      <c r="V2619" s="17">
        <v>43956</v>
      </c>
      <c r="W2619" t="s">
        <v>0</v>
      </c>
      <c r="X2619">
        <v>14</v>
      </c>
      <c r="Y2619">
        <v>14</v>
      </c>
      <c r="Z2619" t="s">
        <v>163</v>
      </c>
      <c r="AA2619" t="s">
        <v>162</v>
      </c>
    </row>
    <row r="2620" spans="1:27" x14ac:dyDescent="0.2">
      <c r="A2620">
        <v>2618</v>
      </c>
      <c r="B2620" t="s">
        <v>0</v>
      </c>
      <c r="C2620" t="s">
        <v>466</v>
      </c>
      <c r="D2620" t="s">
        <v>164</v>
      </c>
      <c r="E2620">
        <v>50.186799999999899</v>
      </c>
      <c r="F2620">
        <v>-126.870099999999</v>
      </c>
      <c r="G2620">
        <v>2018</v>
      </c>
      <c r="H2620">
        <v>8</v>
      </c>
      <c r="I2620">
        <v>10</v>
      </c>
      <c r="J2620" s="17">
        <v>43322</v>
      </c>
      <c r="M2620" t="s">
        <v>427</v>
      </c>
      <c r="N2620">
        <v>260</v>
      </c>
      <c r="O2620" t="s">
        <v>167</v>
      </c>
      <c r="P2620" t="s">
        <v>164</v>
      </c>
      <c r="Q2620" t="s">
        <v>166</v>
      </c>
      <c r="R2620" t="s">
        <v>164</v>
      </c>
      <c r="S2620" t="s">
        <v>465</v>
      </c>
      <c r="T2620" t="s">
        <v>164</v>
      </c>
      <c r="U2620" t="s">
        <v>164</v>
      </c>
      <c r="V2620" s="17">
        <v>43956</v>
      </c>
      <c r="W2620" t="s">
        <v>0</v>
      </c>
      <c r="X2620">
        <v>13</v>
      </c>
      <c r="Y2620">
        <v>13</v>
      </c>
      <c r="Z2620" t="s">
        <v>208</v>
      </c>
      <c r="AA2620" t="s">
        <v>207</v>
      </c>
    </row>
    <row r="2621" spans="1:27" x14ac:dyDescent="0.2">
      <c r="A2621">
        <v>2619</v>
      </c>
      <c r="B2621" t="s">
        <v>0</v>
      </c>
      <c r="C2621" t="s">
        <v>464</v>
      </c>
      <c r="D2621" t="s">
        <v>164</v>
      </c>
      <c r="E2621">
        <v>50.365600000000001</v>
      </c>
      <c r="F2621">
        <v>-127.1902</v>
      </c>
      <c r="G2621">
        <v>2018</v>
      </c>
      <c r="H2621">
        <v>8</v>
      </c>
      <c r="I2621">
        <v>11</v>
      </c>
      <c r="J2621" s="17">
        <v>43323</v>
      </c>
      <c r="M2621" t="s">
        <v>427</v>
      </c>
      <c r="N2621">
        <v>779</v>
      </c>
      <c r="O2621" t="s">
        <v>167</v>
      </c>
      <c r="P2621" t="s">
        <v>164</v>
      </c>
      <c r="Q2621" t="s">
        <v>166</v>
      </c>
      <c r="R2621" t="s">
        <v>164</v>
      </c>
      <c r="S2621" t="s">
        <v>463</v>
      </c>
      <c r="T2621" t="s">
        <v>164</v>
      </c>
      <c r="U2621" t="s">
        <v>164</v>
      </c>
      <c r="V2621" s="17">
        <v>43956</v>
      </c>
      <c r="W2621" t="s">
        <v>0</v>
      </c>
      <c r="X2621">
        <v>13</v>
      </c>
      <c r="Y2621">
        <v>13</v>
      </c>
      <c r="Z2621" t="s">
        <v>208</v>
      </c>
      <c r="AA2621" t="s">
        <v>207</v>
      </c>
    </row>
    <row r="2622" spans="1:27" x14ac:dyDescent="0.2">
      <c r="A2622">
        <v>2620</v>
      </c>
      <c r="B2622" t="s">
        <v>0</v>
      </c>
      <c r="C2622" t="s">
        <v>462</v>
      </c>
      <c r="D2622" t="s">
        <v>164</v>
      </c>
      <c r="E2622">
        <v>50.076700000000002</v>
      </c>
      <c r="F2622">
        <v>-126.481399999999</v>
      </c>
      <c r="G2622">
        <v>2018</v>
      </c>
      <c r="H2622">
        <v>8</v>
      </c>
      <c r="I2622">
        <v>11</v>
      </c>
      <c r="J2622" s="17">
        <v>43323</v>
      </c>
      <c r="M2622" t="s">
        <v>427</v>
      </c>
      <c r="N2622">
        <v>448</v>
      </c>
      <c r="O2622" t="s">
        <v>167</v>
      </c>
      <c r="P2622" t="s">
        <v>164</v>
      </c>
      <c r="Q2622" t="s">
        <v>166</v>
      </c>
      <c r="R2622" t="s">
        <v>164</v>
      </c>
      <c r="S2622" t="s">
        <v>461</v>
      </c>
      <c r="T2622" t="s">
        <v>164</v>
      </c>
      <c r="U2622" t="s">
        <v>164</v>
      </c>
      <c r="V2622" s="17">
        <v>43956</v>
      </c>
      <c r="W2622" t="s">
        <v>0</v>
      </c>
      <c r="X2622">
        <v>13</v>
      </c>
      <c r="Y2622">
        <v>13</v>
      </c>
      <c r="Z2622" t="s">
        <v>208</v>
      </c>
      <c r="AA2622" t="s">
        <v>207</v>
      </c>
    </row>
    <row r="2623" spans="1:27" x14ac:dyDescent="0.2">
      <c r="A2623">
        <v>2621</v>
      </c>
      <c r="B2623" t="s">
        <v>0</v>
      </c>
      <c r="C2623" t="s">
        <v>460</v>
      </c>
      <c r="D2623" t="s">
        <v>164</v>
      </c>
      <c r="E2623">
        <v>50.2867999999999</v>
      </c>
      <c r="F2623">
        <v>-127.1087</v>
      </c>
      <c r="G2623">
        <v>2018</v>
      </c>
      <c r="H2623">
        <v>8</v>
      </c>
      <c r="I2623">
        <v>11</v>
      </c>
      <c r="J2623" s="17">
        <v>43323</v>
      </c>
      <c r="M2623" t="s">
        <v>427</v>
      </c>
      <c r="N2623">
        <v>1070</v>
      </c>
      <c r="O2623" t="s">
        <v>167</v>
      </c>
      <c r="P2623" t="s">
        <v>164</v>
      </c>
      <c r="Q2623" t="s">
        <v>166</v>
      </c>
      <c r="R2623" t="s">
        <v>164</v>
      </c>
      <c r="S2623" t="s">
        <v>459</v>
      </c>
      <c r="T2623" t="s">
        <v>164</v>
      </c>
      <c r="U2623" t="s">
        <v>164</v>
      </c>
      <c r="V2623" s="17">
        <v>43956</v>
      </c>
      <c r="W2623" t="s">
        <v>0</v>
      </c>
      <c r="X2623">
        <v>13</v>
      </c>
      <c r="Y2623">
        <v>13</v>
      </c>
      <c r="Z2623" t="s">
        <v>208</v>
      </c>
      <c r="AA2623" t="s">
        <v>207</v>
      </c>
    </row>
    <row r="2624" spans="1:27" x14ac:dyDescent="0.2">
      <c r="A2624">
        <v>2622</v>
      </c>
      <c r="B2624" t="s">
        <v>0</v>
      </c>
      <c r="C2624" t="s">
        <v>458</v>
      </c>
      <c r="D2624" t="s">
        <v>164</v>
      </c>
      <c r="E2624">
        <v>50.162599999999898</v>
      </c>
      <c r="F2624">
        <v>-126.929599999999</v>
      </c>
      <c r="G2624">
        <v>2018</v>
      </c>
      <c r="H2624">
        <v>8</v>
      </c>
      <c r="I2624">
        <v>11</v>
      </c>
      <c r="J2624" s="17">
        <v>43323</v>
      </c>
      <c r="M2624" t="s">
        <v>427</v>
      </c>
      <c r="N2624">
        <v>981</v>
      </c>
      <c r="O2624" t="s">
        <v>167</v>
      </c>
      <c r="P2624" t="s">
        <v>164</v>
      </c>
      <c r="Q2624" t="s">
        <v>166</v>
      </c>
      <c r="R2624" t="s">
        <v>164</v>
      </c>
      <c r="S2624" t="s">
        <v>457</v>
      </c>
      <c r="T2624" t="s">
        <v>164</v>
      </c>
      <c r="U2624" t="s">
        <v>164</v>
      </c>
      <c r="V2624" s="17">
        <v>43956</v>
      </c>
      <c r="W2624" t="s">
        <v>0</v>
      </c>
      <c r="X2624">
        <v>13</v>
      </c>
      <c r="Y2624">
        <v>13</v>
      </c>
      <c r="Z2624" t="s">
        <v>208</v>
      </c>
      <c r="AA2624" t="s">
        <v>207</v>
      </c>
    </row>
    <row r="2625" spans="1:27" x14ac:dyDescent="0.2">
      <c r="A2625">
        <v>2623</v>
      </c>
      <c r="B2625" t="s">
        <v>0</v>
      </c>
      <c r="C2625" t="s">
        <v>456</v>
      </c>
      <c r="D2625" t="s">
        <v>164</v>
      </c>
      <c r="E2625">
        <v>49.9529</v>
      </c>
      <c r="F2625">
        <v>-126.979</v>
      </c>
      <c r="G2625">
        <v>2018</v>
      </c>
      <c r="H2625">
        <v>8</v>
      </c>
      <c r="I2625">
        <v>10</v>
      </c>
      <c r="J2625" s="17">
        <v>43322</v>
      </c>
      <c r="M2625" t="s">
        <v>427</v>
      </c>
      <c r="N2625">
        <v>800</v>
      </c>
      <c r="O2625" t="s">
        <v>167</v>
      </c>
      <c r="P2625" t="s">
        <v>164</v>
      </c>
      <c r="Q2625" t="s">
        <v>166</v>
      </c>
      <c r="R2625" t="s">
        <v>164</v>
      </c>
      <c r="S2625" t="s">
        <v>455</v>
      </c>
      <c r="T2625" t="s">
        <v>164</v>
      </c>
      <c r="U2625" t="s">
        <v>164</v>
      </c>
      <c r="V2625" s="17">
        <v>43956</v>
      </c>
      <c r="W2625" t="s">
        <v>0</v>
      </c>
      <c r="X2625">
        <v>13</v>
      </c>
      <c r="Y2625">
        <v>13</v>
      </c>
      <c r="Z2625" t="s">
        <v>208</v>
      </c>
      <c r="AA2625" t="s">
        <v>207</v>
      </c>
    </row>
    <row r="2626" spans="1:27" x14ac:dyDescent="0.2">
      <c r="A2626">
        <v>2624</v>
      </c>
      <c r="B2626" t="s">
        <v>0</v>
      </c>
      <c r="C2626" t="s">
        <v>454</v>
      </c>
      <c r="D2626" t="s">
        <v>164</v>
      </c>
      <c r="E2626">
        <v>49.9129</v>
      </c>
      <c r="F2626">
        <v>-126.9648</v>
      </c>
      <c r="G2626">
        <v>2018</v>
      </c>
      <c r="H2626">
        <v>8</v>
      </c>
      <c r="I2626">
        <v>11</v>
      </c>
      <c r="J2626" s="17">
        <v>43323</v>
      </c>
      <c r="M2626" t="s">
        <v>427</v>
      </c>
      <c r="N2626">
        <v>284.19999999999902</v>
      </c>
      <c r="O2626" t="s">
        <v>167</v>
      </c>
      <c r="P2626" t="s">
        <v>164</v>
      </c>
      <c r="Q2626" t="s">
        <v>166</v>
      </c>
      <c r="R2626" t="s">
        <v>164</v>
      </c>
      <c r="S2626" t="s">
        <v>453</v>
      </c>
      <c r="T2626" t="s">
        <v>164</v>
      </c>
      <c r="U2626" t="s">
        <v>164</v>
      </c>
      <c r="V2626" s="17">
        <v>43956</v>
      </c>
      <c r="W2626" t="s">
        <v>0</v>
      </c>
      <c r="X2626">
        <v>13</v>
      </c>
      <c r="Y2626">
        <v>13</v>
      </c>
      <c r="Z2626" t="s">
        <v>208</v>
      </c>
      <c r="AA2626" t="s">
        <v>207</v>
      </c>
    </row>
    <row r="2627" spans="1:27" x14ac:dyDescent="0.2">
      <c r="A2627">
        <v>2625</v>
      </c>
      <c r="B2627" t="s">
        <v>0</v>
      </c>
      <c r="C2627" t="s">
        <v>452</v>
      </c>
      <c r="D2627" t="s">
        <v>164</v>
      </c>
      <c r="E2627">
        <v>49.542000000000002</v>
      </c>
      <c r="F2627">
        <v>-118.5224</v>
      </c>
      <c r="G2627">
        <v>2017</v>
      </c>
      <c r="H2627">
        <v>8</v>
      </c>
      <c r="I2627">
        <v>7</v>
      </c>
      <c r="J2627" s="17">
        <v>42954</v>
      </c>
      <c r="M2627" t="s">
        <v>427</v>
      </c>
      <c r="N2627">
        <v>2500</v>
      </c>
      <c r="O2627" t="s">
        <v>167</v>
      </c>
      <c r="P2627" t="s">
        <v>164</v>
      </c>
      <c r="Q2627" t="s">
        <v>166</v>
      </c>
      <c r="R2627" t="s">
        <v>164</v>
      </c>
      <c r="S2627" t="s">
        <v>451</v>
      </c>
      <c r="T2627" t="s">
        <v>164</v>
      </c>
      <c r="U2627" t="s">
        <v>164</v>
      </c>
      <c r="V2627" s="17">
        <v>43956</v>
      </c>
      <c r="W2627" t="s">
        <v>0</v>
      </c>
      <c r="X2627">
        <v>14</v>
      </c>
      <c r="Y2627">
        <v>14</v>
      </c>
      <c r="Z2627" t="s">
        <v>163</v>
      </c>
      <c r="AA2627" t="s">
        <v>162</v>
      </c>
    </row>
    <row r="2628" spans="1:27" x14ac:dyDescent="0.2">
      <c r="A2628">
        <v>2626</v>
      </c>
      <c r="B2628" t="s">
        <v>0</v>
      </c>
      <c r="C2628" t="s">
        <v>450</v>
      </c>
      <c r="D2628" t="s">
        <v>164</v>
      </c>
      <c r="E2628">
        <v>49.3797</v>
      </c>
      <c r="F2628">
        <v>-116.513499999999</v>
      </c>
      <c r="G2628">
        <v>2018</v>
      </c>
      <c r="H2628">
        <v>7</v>
      </c>
      <c r="I2628">
        <v>27</v>
      </c>
      <c r="J2628" s="17">
        <v>43308</v>
      </c>
      <c r="M2628" t="s">
        <v>427</v>
      </c>
      <c r="N2628">
        <v>1558</v>
      </c>
      <c r="O2628" t="s">
        <v>167</v>
      </c>
      <c r="P2628" t="s">
        <v>164</v>
      </c>
      <c r="Q2628" t="s">
        <v>166</v>
      </c>
      <c r="R2628" t="s">
        <v>164</v>
      </c>
      <c r="S2628" t="s">
        <v>449</v>
      </c>
      <c r="T2628" t="s">
        <v>164</v>
      </c>
      <c r="U2628" t="s">
        <v>164</v>
      </c>
      <c r="V2628" s="17">
        <v>43956</v>
      </c>
      <c r="W2628" t="s">
        <v>0</v>
      </c>
      <c r="X2628">
        <v>14</v>
      </c>
      <c r="Y2628">
        <v>14</v>
      </c>
      <c r="Z2628" t="s">
        <v>163</v>
      </c>
      <c r="AA2628" t="s">
        <v>162</v>
      </c>
    </row>
    <row r="2629" spans="1:27" x14ac:dyDescent="0.2">
      <c r="A2629">
        <v>2627</v>
      </c>
      <c r="B2629" t="s">
        <v>0</v>
      </c>
      <c r="C2629" t="s">
        <v>448</v>
      </c>
      <c r="D2629" t="s">
        <v>164</v>
      </c>
      <c r="E2629">
        <v>49.529000000000003</v>
      </c>
      <c r="F2629">
        <v>-117.0287</v>
      </c>
      <c r="G2629">
        <v>2017</v>
      </c>
      <c r="H2629">
        <v>7</v>
      </c>
      <c r="I2629">
        <v>10</v>
      </c>
      <c r="J2629" s="17">
        <v>42926</v>
      </c>
      <c r="M2629" t="s">
        <v>427</v>
      </c>
      <c r="N2629">
        <v>3117</v>
      </c>
      <c r="O2629" t="s">
        <v>167</v>
      </c>
      <c r="P2629" t="s">
        <v>164</v>
      </c>
      <c r="Q2629" t="s">
        <v>166</v>
      </c>
      <c r="R2629" t="s">
        <v>164</v>
      </c>
      <c r="S2629" t="s">
        <v>447</v>
      </c>
      <c r="T2629" t="s">
        <v>164</v>
      </c>
      <c r="U2629" t="s">
        <v>164</v>
      </c>
      <c r="V2629" s="17">
        <v>43956</v>
      </c>
      <c r="W2629" t="s">
        <v>0</v>
      </c>
      <c r="X2629">
        <v>14</v>
      </c>
      <c r="Y2629">
        <v>14</v>
      </c>
      <c r="Z2629" t="s">
        <v>163</v>
      </c>
      <c r="AA2629" t="s">
        <v>162</v>
      </c>
    </row>
    <row r="2630" spans="1:27" x14ac:dyDescent="0.2">
      <c r="A2630">
        <v>2628</v>
      </c>
      <c r="B2630" t="s">
        <v>0</v>
      </c>
      <c r="C2630" t="s">
        <v>446</v>
      </c>
      <c r="D2630" t="s">
        <v>164</v>
      </c>
      <c r="E2630">
        <v>49.253900000000002</v>
      </c>
      <c r="F2630">
        <v>-119.90900000000001</v>
      </c>
      <c r="G2630">
        <v>2018</v>
      </c>
      <c r="H2630">
        <v>8</v>
      </c>
      <c r="I2630">
        <v>15</v>
      </c>
      <c r="J2630" s="17">
        <v>43327</v>
      </c>
      <c r="M2630" t="s">
        <v>427</v>
      </c>
      <c r="N2630">
        <v>1380</v>
      </c>
      <c r="O2630" t="s">
        <v>167</v>
      </c>
      <c r="P2630" t="s">
        <v>164</v>
      </c>
      <c r="Q2630" t="s">
        <v>166</v>
      </c>
      <c r="R2630" t="s">
        <v>164</v>
      </c>
      <c r="S2630" t="s">
        <v>445</v>
      </c>
      <c r="T2630" t="s">
        <v>164</v>
      </c>
      <c r="U2630" t="s">
        <v>164</v>
      </c>
      <c r="V2630" s="17">
        <v>43956</v>
      </c>
      <c r="W2630" t="s">
        <v>0</v>
      </c>
      <c r="X2630">
        <v>14</v>
      </c>
      <c r="Y2630">
        <v>14</v>
      </c>
      <c r="Z2630" t="s">
        <v>163</v>
      </c>
      <c r="AA2630" t="s">
        <v>162</v>
      </c>
    </row>
    <row r="2631" spans="1:27" x14ac:dyDescent="0.2">
      <c r="A2631">
        <v>2629</v>
      </c>
      <c r="B2631" t="s">
        <v>0</v>
      </c>
      <c r="C2631" t="s">
        <v>444</v>
      </c>
      <c r="D2631" t="s">
        <v>164</v>
      </c>
      <c r="E2631">
        <v>49.128599999999899</v>
      </c>
      <c r="F2631">
        <v>-120.36620000000001</v>
      </c>
      <c r="G2631">
        <v>2018</v>
      </c>
      <c r="H2631">
        <v>7</v>
      </c>
      <c r="I2631">
        <v>17</v>
      </c>
      <c r="J2631" s="17">
        <v>43298</v>
      </c>
      <c r="M2631" t="s">
        <v>427</v>
      </c>
      <c r="N2631">
        <v>2372</v>
      </c>
      <c r="O2631" t="s">
        <v>167</v>
      </c>
      <c r="P2631" t="s">
        <v>164</v>
      </c>
      <c r="Q2631" t="s">
        <v>166</v>
      </c>
      <c r="R2631" t="s">
        <v>164</v>
      </c>
      <c r="S2631" t="s">
        <v>443</v>
      </c>
      <c r="T2631" t="s">
        <v>164</v>
      </c>
      <c r="U2631" t="s">
        <v>164</v>
      </c>
      <c r="V2631" s="17">
        <v>43956</v>
      </c>
      <c r="W2631" t="s">
        <v>0</v>
      </c>
      <c r="X2631">
        <v>14</v>
      </c>
      <c r="Y2631">
        <v>14</v>
      </c>
      <c r="Z2631" t="s">
        <v>163</v>
      </c>
      <c r="AA2631" t="s">
        <v>162</v>
      </c>
    </row>
    <row r="2632" spans="1:27" x14ac:dyDescent="0.2">
      <c r="A2632">
        <v>2630</v>
      </c>
      <c r="B2632" t="s">
        <v>0</v>
      </c>
      <c r="C2632" t="s">
        <v>442</v>
      </c>
      <c r="D2632" t="s">
        <v>164</v>
      </c>
      <c r="E2632">
        <v>50.2898</v>
      </c>
      <c r="F2632">
        <v>-124.7157</v>
      </c>
      <c r="G2632">
        <v>2018</v>
      </c>
      <c r="H2632">
        <v>8</v>
      </c>
      <c r="I2632">
        <v>24</v>
      </c>
      <c r="J2632" s="17">
        <v>43336</v>
      </c>
      <c r="M2632" t="s">
        <v>427</v>
      </c>
      <c r="N2632">
        <v>658</v>
      </c>
      <c r="O2632" t="s">
        <v>185</v>
      </c>
      <c r="P2632" t="s">
        <v>164</v>
      </c>
      <c r="Q2632" t="s">
        <v>166</v>
      </c>
      <c r="R2632" t="s">
        <v>164</v>
      </c>
      <c r="S2632" t="s">
        <v>441</v>
      </c>
      <c r="T2632" t="s">
        <v>164</v>
      </c>
      <c r="U2632" t="s">
        <v>164</v>
      </c>
      <c r="V2632" s="17">
        <v>43956</v>
      </c>
      <c r="W2632" t="s">
        <v>0</v>
      </c>
      <c r="X2632">
        <v>0</v>
      </c>
      <c r="Y2632">
        <v>13</v>
      </c>
      <c r="Z2632" t="s">
        <v>208</v>
      </c>
      <c r="AA2632" t="s">
        <v>207</v>
      </c>
    </row>
    <row r="2633" spans="1:27" x14ac:dyDescent="0.2">
      <c r="A2633">
        <v>2631</v>
      </c>
      <c r="B2633" t="s">
        <v>0</v>
      </c>
      <c r="C2633" t="s">
        <v>440</v>
      </c>
      <c r="D2633" t="s">
        <v>164</v>
      </c>
      <c r="E2633">
        <v>53.963000000000001</v>
      </c>
      <c r="F2633">
        <v>-131.13200000000001</v>
      </c>
      <c r="G2633">
        <v>1951</v>
      </c>
      <c r="H2633">
        <v>5</v>
      </c>
      <c r="I2633">
        <v>20</v>
      </c>
      <c r="J2633" s="17">
        <v>18768</v>
      </c>
      <c r="M2633" t="s">
        <v>435</v>
      </c>
      <c r="N2633">
        <v>40144.800999999898</v>
      </c>
      <c r="O2633" t="s">
        <v>185</v>
      </c>
      <c r="P2633" t="s">
        <v>164</v>
      </c>
      <c r="Q2633" t="s">
        <v>166</v>
      </c>
      <c r="R2633" t="s">
        <v>164</v>
      </c>
      <c r="S2633" t="s">
        <v>439</v>
      </c>
      <c r="T2633" t="s">
        <v>164</v>
      </c>
      <c r="U2633" t="s">
        <v>164</v>
      </c>
      <c r="V2633" s="17">
        <v>43956</v>
      </c>
      <c r="W2633" t="s">
        <v>0</v>
      </c>
      <c r="X2633">
        <v>0</v>
      </c>
      <c r="Y2633" t="s">
        <v>164</v>
      </c>
      <c r="Z2633" t="s">
        <v>164</v>
      </c>
      <c r="AA2633" t="s">
        <v>164</v>
      </c>
    </row>
    <row r="2634" spans="1:27" x14ac:dyDescent="0.2">
      <c r="A2634">
        <v>2632</v>
      </c>
      <c r="B2634" t="s">
        <v>0</v>
      </c>
      <c r="C2634" t="s">
        <v>438</v>
      </c>
      <c r="D2634" t="s">
        <v>164</v>
      </c>
      <c r="E2634">
        <v>52.067999999999898</v>
      </c>
      <c r="F2634">
        <v>-131.884999999999</v>
      </c>
      <c r="G2634">
        <v>1951</v>
      </c>
      <c r="H2634">
        <v>6</v>
      </c>
      <c r="I2634">
        <v>19</v>
      </c>
      <c r="J2634" s="17">
        <v>18798</v>
      </c>
      <c r="M2634" t="s">
        <v>435</v>
      </c>
      <c r="N2634">
        <v>4760.6999999999898</v>
      </c>
      <c r="O2634" t="s">
        <v>185</v>
      </c>
      <c r="P2634" t="s">
        <v>164</v>
      </c>
      <c r="Q2634" t="s">
        <v>166</v>
      </c>
      <c r="R2634" t="s">
        <v>164</v>
      </c>
      <c r="S2634" t="s">
        <v>437</v>
      </c>
      <c r="T2634" t="s">
        <v>164</v>
      </c>
      <c r="U2634" t="s">
        <v>164</v>
      </c>
      <c r="V2634" s="17">
        <v>43956</v>
      </c>
      <c r="W2634" t="s">
        <v>0</v>
      </c>
      <c r="X2634">
        <v>0</v>
      </c>
      <c r="Y2634" t="s">
        <v>164</v>
      </c>
      <c r="Z2634" t="s">
        <v>164</v>
      </c>
      <c r="AA2634" t="s">
        <v>164</v>
      </c>
    </row>
    <row r="2635" spans="1:27" x14ac:dyDescent="0.2">
      <c r="A2635">
        <v>2633</v>
      </c>
      <c r="B2635" t="s">
        <v>0</v>
      </c>
      <c r="C2635" t="s">
        <v>436</v>
      </c>
      <c r="D2635" t="s">
        <v>164</v>
      </c>
      <c r="E2635">
        <v>54.905000000000001</v>
      </c>
      <c r="F2635">
        <v>-131.480999999999</v>
      </c>
      <c r="G2635">
        <v>1958</v>
      </c>
      <c r="H2635">
        <v>7</v>
      </c>
      <c r="I2635">
        <v>8</v>
      </c>
      <c r="J2635" s="17">
        <v>21374</v>
      </c>
      <c r="M2635" t="s">
        <v>435</v>
      </c>
      <c r="N2635">
        <v>728.39999999999895</v>
      </c>
      <c r="O2635" t="s">
        <v>167</v>
      </c>
      <c r="P2635" t="s">
        <v>164</v>
      </c>
      <c r="Q2635" t="s">
        <v>166</v>
      </c>
      <c r="R2635" t="s">
        <v>164</v>
      </c>
      <c r="S2635" t="s">
        <v>434</v>
      </c>
      <c r="T2635" t="s">
        <v>164</v>
      </c>
      <c r="U2635" t="s">
        <v>164</v>
      </c>
      <c r="V2635" s="17">
        <v>43956</v>
      </c>
      <c r="W2635" t="s">
        <v>0</v>
      </c>
      <c r="X2635">
        <v>0</v>
      </c>
      <c r="Y2635" t="s">
        <v>164</v>
      </c>
      <c r="Z2635" t="s">
        <v>164</v>
      </c>
      <c r="AA2635" t="s">
        <v>164</v>
      </c>
    </row>
    <row r="2636" spans="1:27" x14ac:dyDescent="0.2">
      <c r="A2636">
        <v>2634</v>
      </c>
      <c r="B2636" t="s">
        <v>0</v>
      </c>
      <c r="C2636" t="s">
        <v>433</v>
      </c>
      <c r="D2636" t="s">
        <v>164</v>
      </c>
      <c r="E2636">
        <v>48.204999999999899</v>
      </c>
      <c r="F2636">
        <v>-122.386</v>
      </c>
      <c r="G2636">
        <v>1983</v>
      </c>
      <c r="H2636">
        <v>5</v>
      </c>
      <c r="I2636">
        <v>24</v>
      </c>
      <c r="J2636" s="17">
        <v>30460</v>
      </c>
      <c r="M2636" t="s">
        <v>430</v>
      </c>
      <c r="N2636">
        <v>2658.0999999999899</v>
      </c>
      <c r="O2636" t="s">
        <v>185</v>
      </c>
      <c r="P2636" t="s">
        <v>164</v>
      </c>
      <c r="Q2636" t="s">
        <v>166</v>
      </c>
      <c r="R2636" t="s">
        <v>164</v>
      </c>
      <c r="S2636" t="s">
        <v>432</v>
      </c>
      <c r="T2636" t="s">
        <v>164</v>
      </c>
      <c r="U2636" t="s">
        <v>164</v>
      </c>
      <c r="V2636" s="17">
        <v>43956</v>
      </c>
      <c r="W2636" t="s">
        <v>0</v>
      </c>
      <c r="X2636">
        <v>0</v>
      </c>
      <c r="Y2636" t="s">
        <v>164</v>
      </c>
      <c r="Z2636" t="s">
        <v>164</v>
      </c>
      <c r="AA2636" t="s">
        <v>164</v>
      </c>
    </row>
    <row r="2637" spans="1:27" x14ac:dyDescent="0.2">
      <c r="A2637">
        <v>2635</v>
      </c>
      <c r="B2637" t="s">
        <v>0</v>
      </c>
      <c r="C2637" t="s">
        <v>431</v>
      </c>
      <c r="D2637" t="s">
        <v>164</v>
      </c>
      <c r="E2637">
        <v>51.579999999999899</v>
      </c>
      <c r="F2637">
        <v>-136.52600000000001</v>
      </c>
      <c r="G2637">
        <v>1987</v>
      </c>
      <c r="H2637">
        <v>7</v>
      </c>
      <c r="I2637">
        <v>17</v>
      </c>
      <c r="J2637" s="17">
        <v>31975</v>
      </c>
      <c r="M2637" t="s">
        <v>430</v>
      </c>
      <c r="N2637">
        <v>300</v>
      </c>
      <c r="O2637" t="s">
        <v>167</v>
      </c>
      <c r="P2637" t="s">
        <v>164</v>
      </c>
      <c r="Q2637" t="s">
        <v>166</v>
      </c>
      <c r="R2637" t="s">
        <v>164</v>
      </c>
      <c r="S2637" t="s">
        <v>429</v>
      </c>
      <c r="T2637" t="s">
        <v>164</v>
      </c>
      <c r="U2637" t="s">
        <v>164</v>
      </c>
      <c r="V2637" s="17">
        <v>43956</v>
      </c>
      <c r="W2637" t="s">
        <v>0</v>
      </c>
      <c r="X2637">
        <v>0</v>
      </c>
      <c r="Y2637" t="s">
        <v>164</v>
      </c>
      <c r="Z2637" t="s">
        <v>164</v>
      </c>
      <c r="AA2637" t="s">
        <v>164</v>
      </c>
    </row>
    <row r="2638" spans="1:27" x14ac:dyDescent="0.2">
      <c r="A2638">
        <v>2636</v>
      </c>
      <c r="B2638" t="s">
        <v>0</v>
      </c>
      <c r="C2638" t="s">
        <v>428</v>
      </c>
      <c r="D2638" t="s">
        <v>164</v>
      </c>
      <c r="E2638">
        <v>48.996699999999898</v>
      </c>
      <c r="F2638">
        <v>-119.6998</v>
      </c>
      <c r="G2638">
        <v>2011</v>
      </c>
      <c r="H2638">
        <v>9</v>
      </c>
      <c r="I2638">
        <v>18</v>
      </c>
      <c r="J2638" s="17">
        <v>40804</v>
      </c>
      <c r="M2638" t="s">
        <v>427</v>
      </c>
      <c r="N2638">
        <v>210</v>
      </c>
      <c r="O2638" t="s">
        <v>185</v>
      </c>
      <c r="P2638" t="s">
        <v>164</v>
      </c>
      <c r="Q2638" t="s">
        <v>166</v>
      </c>
      <c r="R2638" t="s">
        <v>164</v>
      </c>
      <c r="S2638" t="s">
        <v>426</v>
      </c>
      <c r="T2638" t="s">
        <v>164</v>
      </c>
      <c r="U2638" t="s">
        <v>164</v>
      </c>
      <c r="V2638" s="17">
        <v>43956</v>
      </c>
      <c r="W2638" t="s">
        <v>0</v>
      </c>
      <c r="X2638">
        <v>14</v>
      </c>
      <c r="Y2638">
        <v>14</v>
      </c>
      <c r="Z2638" t="s">
        <v>163</v>
      </c>
      <c r="AA2638" t="s">
        <v>162</v>
      </c>
    </row>
    <row r="2639" spans="1:27" x14ac:dyDescent="0.2">
      <c r="A2639">
        <v>2637</v>
      </c>
      <c r="B2639" t="s">
        <v>0</v>
      </c>
      <c r="C2639" t="s">
        <v>425</v>
      </c>
      <c r="D2639" t="s">
        <v>164</v>
      </c>
      <c r="E2639">
        <v>49.889000000000003</v>
      </c>
      <c r="F2639">
        <v>-123.2615</v>
      </c>
      <c r="G2639">
        <v>2020</v>
      </c>
      <c r="H2639">
        <v>4</v>
      </c>
      <c r="I2639">
        <v>15</v>
      </c>
      <c r="J2639" s="17">
        <v>43936</v>
      </c>
      <c r="M2639" t="s">
        <v>168</v>
      </c>
      <c r="N2639">
        <v>203</v>
      </c>
      <c r="O2639" t="s">
        <v>185</v>
      </c>
      <c r="P2639" t="s">
        <v>164</v>
      </c>
      <c r="Q2639" t="s">
        <v>166</v>
      </c>
      <c r="R2639" t="s">
        <v>164</v>
      </c>
      <c r="S2639" t="s">
        <v>424</v>
      </c>
      <c r="T2639" t="s">
        <v>164</v>
      </c>
      <c r="U2639" t="s">
        <v>164</v>
      </c>
      <c r="V2639" s="17">
        <v>44298</v>
      </c>
      <c r="W2639" t="s">
        <v>0</v>
      </c>
      <c r="X2639">
        <v>13</v>
      </c>
      <c r="Y2639">
        <v>13</v>
      </c>
      <c r="Z2639" t="s">
        <v>208</v>
      </c>
      <c r="AA2639" t="s">
        <v>207</v>
      </c>
    </row>
    <row r="2640" spans="1:27" x14ac:dyDescent="0.2">
      <c r="A2640">
        <v>2638</v>
      </c>
      <c r="B2640" t="s">
        <v>0</v>
      </c>
      <c r="C2640" t="s">
        <v>423</v>
      </c>
      <c r="D2640" t="s">
        <v>164</v>
      </c>
      <c r="E2640">
        <v>49.815199999999898</v>
      </c>
      <c r="F2640">
        <v>-117.029799999999</v>
      </c>
      <c r="G2640">
        <v>2020</v>
      </c>
      <c r="H2640">
        <v>7</v>
      </c>
      <c r="I2640">
        <v>16</v>
      </c>
      <c r="J2640" s="17">
        <v>44028</v>
      </c>
      <c r="M2640" t="s">
        <v>168</v>
      </c>
      <c r="N2640">
        <v>1160</v>
      </c>
      <c r="O2640" t="s">
        <v>167</v>
      </c>
      <c r="P2640" t="s">
        <v>164</v>
      </c>
      <c r="Q2640" t="s">
        <v>166</v>
      </c>
      <c r="R2640" t="s">
        <v>164</v>
      </c>
      <c r="S2640" t="s">
        <v>422</v>
      </c>
      <c r="T2640" t="s">
        <v>164</v>
      </c>
      <c r="U2640" t="s">
        <v>164</v>
      </c>
      <c r="V2640" s="17">
        <v>44298</v>
      </c>
      <c r="W2640" t="s">
        <v>0</v>
      </c>
      <c r="X2640">
        <v>14</v>
      </c>
      <c r="Y2640">
        <v>14</v>
      </c>
      <c r="Z2640" t="s">
        <v>163</v>
      </c>
      <c r="AA2640" t="s">
        <v>162</v>
      </c>
    </row>
    <row r="2641" spans="1:27" x14ac:dyDescent="0.2">
      <c r="A2641">
        <v>2639</v>
      </c>
      <c r="B2641" t="s">
        <v>0</v>
      </c>
      <c r="C2641" t="s">
        <v>421</v>
      </c>
      <c r="D2641" t="s">
        <v>164</v>
      </c>
      <c r="E2641">
        <v>50.067999999999898</v>
      </c>
      <c r="F2641">
        <v>-116.1429</v>
      </c>
      <c r="G2641">
        <v>2020</v>
      </c>
      <c r="H2641">
        <v>8</v>
      </c>
      <c r="I2641">
        <v>17</v>
      </c>
      <c r="J2641" s="17">
        <v>44060</v>
      </c>
      <c r="M2641" t="s">
        <v>168</v>
      </c>
      <c r="N2641">
        <v>7645</v>
      </c>
      <c r="O2641" t="s">
        <v>167</v>
      </c>
      <c r="P2641" t="s">
        <v>164</v>
      </c>
      <c r="Q2641" t="s">
        <v>166</v>
      </c>
      <c r="R2641" t="s">
        <v>164</v>
      </c>
      <c r="S2641" t="s">
        <v>420</v>
      </c>
      <c r="T2641" t="s">
        <v>164</v>
      </c>
      <c r="U2641" t="s">
        <v>164</v>
      </c>
      <c r="V2641" s="17">
        <v>44298</v>
      </c>
      <c r="W2641" t="s">
        <v>0</v>
      </c>
      <c r="X2641">
        <v>14</v>
      </c>
      <c r="Y2641">
        <v>14</v>
      </c>
      <c r="Z2641" t="s">
        <v>163</v>
      </c>
      <c r="AA2641" t="s">
        <v>162</v>
      </c>
    </row>
    <row r="2642" spans="1:27" x14ac:dyDescent="0.2">
      <c r="A2642">
        <v>2640</v>
      </c>
      <c r="B2642" t="s">
        <v>0</v>
      </c>
      <c r="C2642" t="s">
        <v>419</v>
      </c>
      <c r="D2642" t="s">
        <v>164</v>
      </c>
      <c r="E2642">
        <v>50.8476</v>
      </c>
      <c r="F2642">
        <v>-124.5364</v>
      </c>
      <c r="G2642">
        <v>2020</v>
      </c>
      <c r="H2642">
        <v>8</v>
      </c>
      <c r="I2642">
        <v>17</v>
      </c>
      <c r="J2642" s="17">
        <v>44060</v>
      </c>
      <c r="M2642" t="s">
        <v>168</v>
      </c>
      <c r="N2642">
        <v>388</v>
      </c>
      <c r="O2642" t="s">
        <v>167</v>
      </c>
      <c r="P2642" t="s">
        <v>164</v>
      </c>
      <c r="Q2642" t="s">
        <v>166</v>
      </c>
      <c r="R2642" t="s">
        <v>164</v>
      </c>
      <c r="S2642" t="s">
        <v>418</v>
      </c>
      <c r="T2642" t="s">
        <v>164</v>
      </c>
      <c r="U2642" t="s">
        <v>164</v>
      </c>
      <c r="V2642" s="17">
        <v>44298</v>
      </c>
      <c r="W2642" t="s">
        <v>0</v>
      </c>
      <c r="X2642">
        <v>13</v>
      </c>
      <c r="Y2642">
        <v>13</v>
      </c>
      <c r="Z2642" t="s">
        <v>208</v>
      </c>
      <c r="AA2642" t="s">
        <v>207</v>
      </c>
    </row>
    <row r="2643" spans="1:27" x14ac:dyDescent="0.2">
      <c r="A2643">
        <v>2641</v>
      </c>
      <c r="B2643" t="s">
        <v>0</v>
      </c>
      <c r="C2643" t="s">
        <v>417</v>
      </c>
      <c r="D2643" t="s">
        <v>164</v>
      </c>
      <c r="E2643">
        <v>49.581699999999898</v>
      </c>
      <c r="F2643">
        <v>-117.6962</v>
      </c>
      <c r="G2643">
        <v>2020</v>
      </c>
      <c r="H2643">
        <v>8</v>
      </c>
      <c r="I2643">
        <v>17</v>
      </c>
      <c r="J2643" s="17">
        <v>44060</v>
      </c>
      <c r="M2643" t="s">
        <v>168</v>
      </c>
      <c r="N2643">
        <v>1302</v>
      </c>
      <c r="O2643" t="s">
        <v>167</v>
      </c>
      <c r="P2643" t="s">
        <v>164</v>
      </c>
      <c r="Q2643" t="s">
        <v>166</v>
      </c>
      <c r="R2643" t="s">
        <v>164</v>
      </c>
      <c r="S2643" t="s">
        <v>416</v>
      </c>
      <c r="T2643" t="s">
        <v>164</v>
      </c>
      <c r="U2643" t="s">
        <v>164</v>
      </c>
      <c r="V2643" s="17">
        <v>44298</v>
      </c>
      <c r="W2643" t="s">
        <v>0</v>
      </c>
      <c r="X2643">
        <v>14</v>
      </c>
      <c r="Y2643">
        <v>14</v>
      </c>
      <c r="Z2643" t="s">
        <v>163</v>
      </c>
      <c r="AA2643" t="s">
        <v>162</v>
      </c>
    </row>
    <row r="2644" spans="1:27" x14ac:dyDescent="0.2">
      <c r="A2644">
        <v>2642</v>
      </c>
      <c r="B2644" t="s">
        <v>0</v>
      </c>
      <c r="C2644" t="s">
        <v>415</v>
      </c>
      <c r="D2644" t="s">
        <v>164</v>
      </c>
      <c r="E2644">
        <v>50.206699999999898</v>
      </c>
      <c r="F2644">
        <v>-122.5038</v>
      </c>
      <c r="G2644">
        <v>2020</v>
      </c>
      <c r="H2644">
        <v>8</v>
      </c>
      <c r="I2644">
        <v>16</v>
      </c>
      <c r="J2644" s="17">
        <v>44059</v>
      </c>
      <c r="M2644" t="s">
        <v>168</v>
      </c>
      <c r="N2644">
        <v>367.5</v>
      </c>
      <c r="O2644" t="s">
        <v>167</v>
      </c>
      <c r="P2644" t="s">
        <v>164</v>
      </c>
      <c r="Q2644" t="s">
        <v>166</v>
      </c>
      <c r="R2644" t="s">
        <v>164</v>
      </c>
      <c r="S2644" t="s">
        <v>414</v>
      </c>
      <c r="T2644" t="s">
        <v>164</v>
      </c>
      <c r="U2644" t="s">
        <v>164</v>
      </c>
      <c r="V2644" s="17">
        <v>44298</v>
      </c>
      <c r="W2644" t="s">
        <v>0</v>
      </c>
      <c r="X2644">
        <v>13</v>
      </c>
      <c r="Y2644">
        <v>13</v>
      </c>
      <c r="Z2644" t="s">
        <v>208</v>
      </c>
      <c r="AA2644" t="s">
        <v>207</v>
      </c>
    </row>
    <row r="2645" spans="1:27" x14ac:dyDescent="0.2">
      <c r="A2645">
        <v>2643</v>
      </c>
      <c r="B2645" t="s">
        <v>0</v>
      </c>
      <c r="C2645" t="s">
        <v>413</v>
      </c>
      <c r="D2645" t="s">
        <v>164</v>
      </c>
      <c r="E2645">
        <v>49.409999999999897</v>
      </c>
      <c r="F2645">
        <v>-119.5514</v>
      </c>
      <c r="G2645">
        <v>2020</v>
      </c>
      <c r="H2645">
        <v>8</v>
      </c>
      <c r="I2645">
        <v>18</v>
      </c>
      <c r="J2645" s="17">
        <v>44061</v>
      </c>
      <c r="M2645" t="s">
        <v>168</v>
      </c>
      <c r="N2645">
        <v>2122.5</v>
      </c>
      <c r="O2645" t="s">
        <v>312</v>
      </c>
      <c r="P2645" t="s">
        <v>164</v>
      </c>
      <c r="Q2645" t="s">
        <v>166</v>
      </c>
      <c r="R2645" t="s">
        <v>164</v>
      </c>
      <c r="S2645" t="s">
        <v>412</v>
      </c>
      <c r="T2645" t="s">
        <v>164</v>
      </c>
      <c r="U2645" t="s">
        <v>164</v>
      </c>
      <c r="V2645" s="17">
        <v>44298</v>
      </c>
      <c r="W2645" t="s">
        <v>0</v>
      </c>
      <c r="X2645">
        <v>14</v>
      </c>
      <c r="Y2645">
        <v>14</v>
      </c>
      <c r="Z2645" t="s">
        <v>163</v>
      </c>
      <c r="AA2645" t="s">
        <v>162</v>
      </c>
    </row>
    <row r="2646" spans="1:27" x14ac:dyDescent="0.2">
      <c r="A2646">
        <v>2644</v>
      </c>
      <c r="B2646" t="s">
        <v>0</v>
      </c>
      <c r="C2646" t="s">
        <v>411</v>
      </c>
      <c r="D2646" t="s">
        <v>164</v>
      </c>
      <c r="E2646">
        <v>50.177599999999899</v>
      </c>
      <c r="F2646">
        <v>-121.56570000000001</v>
      </c>
      <c r="G2646">
        <v>2021</v>
      </c>
      <c r="H2646">
        <v>6</v>
      </c>
      <c r="I2646">
        <v>16</v>
      </c>
      <c r="J2646" s="17">
        <v>44363</v>
      </c>
      <c r="M2646" t="s">
        <v>168</v>
      </c>
      <c r="N2646">
        <v>5017.1000000000004</v>
      </c>
      <c r="O2646" t="s">
        <v>185</v>
      </c>
      <c r="P2646" t="s">
        <v>164</v>
      </c>
      <c r="Q2646" t="s">
        <v>166</v>
      </c>
      <c r="R2646" t="s">
        <v>164</v>
      </c>
      <c r="S2646" t="s">
        <v>410</v>
      </c>
      <c r="T2646" t="s">
        <v>164</v>
      </c>
      <c r="U2646" t="s">
        <v>164</v>
      </c>
      <c r="V2646" s="17">
        <v>44662</v>
      </c>
      <c r="W2646" t="s">
        <v>0</v>
      </c>
      <c r="X2646">
        <v>14</v>
      </c>
      <c r="Y2646">
        <v>14</v>
      </c>
      <c r="Z2646" t="s">
        <v>163</v>
      </c>
      <c r="AA2646" t="s">
        <v>162</v>
      </c>
    </row>
    <row r="2647" spans="1:27" x14ac:dyDescent="0.2">
      <c r="A2647">
        <v>2645</v>
      </c>
      <c r="B2647" t="s">
        <v>0</v>
      </c>
      <c r="C2647" t="s">
        <v>409</v>
      </c>
      <c r="D2647" t="s">
        <v>164</v>
      </c>
      <c r="E2647">
        <v>49.906700000000001</v>
      </c>
      <c r="F2647">
        <v>-121.58620000000001</v>
      </c>
      <c r="G2647">
        <v>2021</v>
      </c>
      <c r="H2647">
        <v>7</v>
      </c>
      <c r="I2647">
        <v>31</v>
      </c>
      <c r="J2647" s="17">
        <v>44408</v>
      </c>
      <c r="M2647" t="s">
        <v>168</v>
      </c>
      <c r="N2647">
        <v>405</v>
      </c>
      <c r="O2647" t="s">
        <v>167</v>
      </c>
      <c r="P2647" t="s">
        <v>164</v>
      </c>
      <c r="Q2647" t="s">
        <v>166</v>
      </c>
      <c r="R2647" t="s">
        <v>164</v>
      </c>
      <c r="S2647" t="s">
        <v>408</v>
      </c>
      <c r="T2647" t="s">
        <v>164</v>
      </c>
      <c r="U2647" t="s">
        <v>164</v>
      </c>
      <c r="V2647" s="17">
        <v>44662</v>
      </c>
      <c r="W2647" t="s">
        <v>0</v>
      </c>
      <c r="X2647">
        <v>14</v>
      </c>
      <c r="Y2647">
        <v>14</v>
      </c>
      <c r="Z2647" t="s">
        <v>163</v>
      </c>
      <c r="AA2647" t="s">
        <v>162</v>
      </c>
    </row>
    <row r="2648" spans="1:27" x14ac:dyDescent="0.2">
      <c r="A2648">
        <v>2646</v>
      </c>
      <c r="B2648" t="s">
        <v>0</v>
      </c>
      <c r="C2648" t="s">
        <v>407</v>
      </c>
      <c r="D2648" t="s">
        <v>164</v>
      </c>
      <c r="E2648">
        <v>49.682699999999897</v>
      </c>
      <c r="F2648">
        <v>-121.7927</v>
      </c>
      <c r="G2648">
        <v>2021</v>
      </c>
      <c r="H2648">
        <v>7</v>
      </c>
      <c r="I2648">
        <v>31</v>
      </c>
      <c r="J2648" s="17">
        <v>44408</v>
      </c>
      <c r="M2648" t="s">
        <v>168</v>
      </c>
      <c r="N2648">
        <v>465</v>
      </c>
      <c r="O2648" t="s">
        <v>167</v>
      </c>
      <c r="P2648" t="s">
        <v>164</v>
      </c>
      <c r="Q2648" t="s">
        <v>166</v>
      </c>
      <c r="R2648" t="s">
        <v>164</v>
      </c>
      <c r="S2648" t="s">
        <v>406</v>
      </c>
      <c r="T2648" t="s">
        <v>164</v>
      </c>
      <c r="U2648" t="s">
        <v>164</v>
      </c>
      <c r="V2648" s="17">
        <v>44662</v>
      </c>
      <c r="W2648" t="s">
        <v>0</v>
      </c>
      <c r="X2648">
        <v>13</v>
      </c>
      <c r="Y2648">
        <v>13</v>
      </c>
      <c r="Z2648" t="s">
        <v>208</v>
      </c>
      <c r="AA2648" t="s">
        <v>207</v>
      </c>
    </row>
    <row r="2649" spans="1:27" x14ac:dyDescent="0.2">
      <c r="A2649">
        <v>2647</v>
      </c>
      <c r="B2649" t="s">
        <v>0</v>
      </c>
      <c r="C2649" t="s">
        <v>405</v>
      </c>
      <c r="D2649" t="s">
        <v>164</v>
      </c>
      <c r="E2649">
        <v>51.793999999999897</v>
      </c>
      <c r="F2649">
        <v>-119.71980000000001</v>
      </c>
      <c r="G2649">
        <v>2021</v>
      </c>
      <c r="H2649">
        <v>7</v>
      </c>
      <c r="I2649">
        <v>1</v>
      </c>
      <c r="J2649" s="17">
        <v>44378</v>
      </c>
      <c r="M2649" t="s">
        <v>168</v>
      </c>
      <c r="N2649">
        <v>358</v>
      </c>
      <c r="O2649" t="s">
        <v>167</v>
      </c>
      <c r="P2649" t="s">
        <v>164</v>
      </c>
      <c r="Q2649" t="s">
        <v>166</v>
      </c>
      <c r="R2649" t="s">
        <v>164</v>
      </c>
      <c r="S2649" t="s">
        <v>404</v>
      </c>
      <c r="T2649" t="s">
        <v>164</v>
      </c>
      <c r="U2649" t="s">
        <v>164</v>
      </c>
      <c r="V2649" s="17">
        <v>44662</v>
      </c>
      <c r="W2649" t="s">
        <v>0</v>
      </c>
      <c r="X2649">
        <v>14</v>
      </c>
      <c r="Y2649">
        <v>14</v>
      </c>
      <c r="Z2649" t="s">
        <v>163</v>
      </c>
      <c r="AA2649" t="s">
        <v>162</v>
      </c>
    </row>
    <row r="2650" spans="1:27" x14ac:dyDescent="0.2">
      <c r="A2650">
        <v>2648</v>
      </c>
      <c r="B2650" t="s">
        <v>0</v>
      </c>
      <c r="C2650" t="s">
        <v>403</v>
      </c>
      <c r="D2650" t="s">
        <v>164</v>
      </c>
      <c r="E2650">
        <v>53.581899999999898</v>
      </c>
      <c r="F2650">
        <v>-123.73860000000001</v>
      </c>
      <c r="G2650">
        <v>2021</v>
      </c>
      <c r="H2650">
        <v>7</v>
      </c>
      <c r="I2650">
        <v>9</v>
      </c>
      <c r="J2650" s="17">
        <v>44386</v>
      </c>
      <c r="M2650" t="s">
        <v>168</v>
      </c>
      <c r="N2650">
        <v>4891</v>
      </c>
      <c r="O2650" t="s">
        <v>167</v>
      </c>
      <c r="P2650" t="s">
        <v>164</v>
      </c>
      <c r="Q2650" t="s">
        <v>166</v>
      </c>
      <c r="R2650" t="s">
        <v>164</v>
      </c>
      <c r="S2650" t="s">
        <v>402</v>
      </c>
      <c r="T2650" t="s">
        <v>164</v>
      </c>
      <c r="U2650" t="s">
        <v>164</v>
      </c>
      <c r="V2650" s="17">
        <v>44662</v>
      </c>
      <c r="W2650" t="s">
        <v>0</v>
      </c>
      <c r="X2650">
        <v>14</v>
      </c>
      <c r="Y2650">
        <v>14</v>
      </c>
      <c r="Z2650" t="s">
        <v>163</v>
      </c>
      <c r="AA2650" t="s">
        <v>162</v>
      </c>
    </row>
    <row r="2651" spans="1:27" x14ac:dyDescent="0.2">
      <c r="A2651">
        <v>2649</v>
      </c>
      <c r="B2651" t="s">
        <v>0</v>
      </c>
      <c r="C2651" t="s">
        <v>401</v>
      </c>
      <c r="D2651" t="s">
        <v>164</v>
      </c>
      <c r="E2651">
        <v>59.392299999999899</v>
      </c>
      <c r="F2651">
        <v>-120.98560000000001</v>
      </c>
      <c r="G2651">
        <v>2021</v>
      </c>
      <c r="H2651">
        <v>8</v>
      </c>
      <c r="I2651">
        <v>1</v>
      </c>
      <c r="J2651" s="17">
        <v>44409</v>
      </c>
      <c r="M2651" t="s">
        <v>168</v>
      </c>
      <c r="N2651">
        <v>566</v>
      </c>
      <c r="O2651" t="s">
        <v>167</v>
      </c>
      <c r="P2651" t="s">
        <v>164</v>
      </c>
      <c r="Q2651" t="s">
        <v>166</v>
      </c>
      <c r="R2651" t="s">
        <v>164</v>
      </c>
      <c r="S2651" t="s">
        <v>400</v>
      </c>
      <c r="T2651" t="s">
        <v>164</v>
      </c>
      <c r="U2651" t="s">
        <v>164</v>
      </c>
      <c r="V2651" s="17">
        <v>44662</v>
      </c>
      <c r="W2651" t="s">
        <v>0</v>
      </c>
      <c r="X2651">
        <v>4</v>
      </c>
      <c r="Y2651">
        <v>4</v>
      </c>
      <c r="Z2651" t="s">
        <v>226</v>
      </c>
      <c r="AA2651" t="s">
        <v>225</v>
      </c>
    </row>
    <row r="2652" spans="1:27" x14ac:dyDescent="0.2">
      <c r="A2652">
        <v>2650</v>
      </c>
      <c r="B2652" t="s">
        <v>0</v>
      </c>
      <c r="C2652" t="s">
        <v>399</v>
      </c>
      <c r="D2652" t="s">
        <v>164</v>
      </c>
      <c r="E2652">
        <v>51.409399999999899</v>
      </c>
      <c r="F2652">
        <v>-119.4053</v>
      </c>
      <c r="G2652">
        <v>2021</v>
      </c>
      <c r="H2652">
        <v>7</v>
      </c>
      <c r="I2652">
        <v>1</v>
      </c>
      <c r="J2652" s="17">
        <v>44378</v>
      </c>
      <c r="M2652" t="s">
        <v>168</v>
      </c>
      <c r="N2652">
        <v>219</v>
      </c>
      <c r="O2652" t="s">
        <v>167</v>
      </c>
      <c r="P2652" t="s">
        <v>164</v>
      </c>
      <c r="Q2652" t="s">
        <v>166</v>
      </c>
      <c r="R2652" t="s">
        <v>164</v>
      </c>
      <c r="S2652" t="s">
        <v>398</v>
      </c>
      <c r="T2652" t="s">
        <v>164</v>
      </c>
      <c r="U2652" t="s">
        <v>164</v>
      </c>
      <c r="V2652" s="17">
        <v>44662</v>
      </c>
      <c r="W2652" t="s">
        <v>0</v>
      </c>
      <c r="X2652">
        <v>14</v>
      </c>
      <c r="Y2652">
        <v>14</v>
      </c>
      <c r="Z2652" t="s">
        <v>163</v>
      </c>
      <c r="AA2652" t="s">
        <v>162</v>
      </c>
    </row>
    <row r="2653" spans="1:27" x14ac:dyDescent="0.2">
      <c r="A2653">
        <v>2651</v>
      </c>
      <c r="B2653" t="s">
        <v>0</v>
      </c>
      <c r="C2653" t="s">
        <v>397</v>
      </c>
      <c r="D2653" t="s">
        <v>164</v>
      </c>
      <c r="E2653">
        <v>50.870899999999899</v>
      </c>
      <c r="F2653">
        <v>-118.4258</v>
      </c>
      <c r="G2653">
        <v>2021</v>
      </c>
      <c r="H2653">
        <v>7</v>
      </c>
      <c r="I2653">
        <v>14</v>
      </c>
      <c r="J2653" s="17">
        <v>44391</v>
      </c>
      <c r="M2653" t="s">
        <v>168</v>
      </c>
      <c r="N2653">
        <v>682</v>
      </c>
      <c r="O2653" t="s">
        <v>185</v>
      </c>
      <c r="P2653" t="s">
        <v>164</v>
      </c>
      <c r="Q2653" t="s">
        <v>166</v>
      </c>
      <c r="R2653" t="s">
        <v>164</v>
      </c>
      <c r="S2653" t="s">
        <v>396</v>
      </c>
      <c r="T2653" t="s">
        <v>164</v>
      </c>
      <c r="U2653" t="s">
        <v>164</v>
      </c>
      <c r="V2653" s="17">
        <v>44662</v>
      </c>
      <c r="W2653" t="s">
        <v>0</v>
      </c>
      <c r="X2653">
        <v>14</v>
      </c>
      <c r="Y2653">
        <v>14</v>
      </c>
      <c r="Z2653" t="s">
        <v>163</v>
      </c>
      <c r="AA2653" t="s">
        <v>162</v>
      </c>
    </row>
    <row r="2654" spans="1:27" x14ac:dyDescent="0.2">
      <c r="A2654">
        <v>2652</v>
      </c>
      <c r="B2654" t="s">
        <v>0</v>
      </c>
      <c r="C2654" t="s">
        <v>395</v>
      </c>
      <c r="D2654" t="s">
        <v>164</v>
      </c>
      <c r="E2654">
        <v>55.035600000000002</v>
      </c>
      <c r="F2654">
        <v>-120.5133</v>
      </c>
      <c r="G2654">
        <v>2021</v>
      </c>
      <c r="H2654">
        <v>8</v>
      </c>
      <c r="I2654">
        <v>2</v>
      </c>
      <c r="J2654" s="17">
        <v>44410</v>
      </c>
      <c r="M2654" t="s">
        <v>168</v>
      </c>
      <c r="N2654">
        <v>2512</v>
      </c>
      <c r="O2654" t="s">
        <v>167</v>
      </c>
      <c r="P2654" t="s">
        <v>164</v>
      </c>
      <c r="Q2654" t="s">
        <v>166</v>
      </c>
      <c r="R2654" t="s">
        <v>164</v>
      </c>
      <c r="S2654" t="s">
        <v>394</v>
      </c>
      <c r="T2654" t="s">
        <v>164</v>
      </c>
      <c r="U2654" t="s">
        <v>164</v>
      </c>
      <c r="V2654" s="17">
        <v>44662</v>
      </c>
      <c r="W2654" t="s">
        <v>0</v>
      </c>
      <c r="X2654">
        <v>9</v>
      </c>
      <c r="Y2654">
        <v>9</v>
      </c>
      <c r="Z2654" t="s">
        <v>393</v>
      </c>
      <c r="AA2654" t="s">
        <v>392</v>
      </c>
    </row>
    <row r="2655" spans="1:27" x14ac:dyDescent="0.2">
      <c r="A2655">
        <v>2653</v>
      </c>
      <c r="B2655" t="s">
        <v>0</v>
      </c>
      <c r="C2655" t="s">
        <v>391</v>
      </c>
      <c r="D2655" t="s">
        <v>164</v>
      </c>
      <c r="E2655">
        <v>52.943199999999898</v>
      </c>
      <c r="F2655">
        <v>-125.5573</v>
      </c>
      <c r="G2655">
        <v>2021</v>
      </c>
      <c r="H2655">
        <v>7</v>
      </c>
      <c r="I2655">
        <v>7</v>
      </c>
      <c r="J2655" s="17">
        <v>44384</v>
      </c>
      <c r="M2655" t="s">
        <v>168</v>
      </c>
      <c r="N2655">
        <v>233.66999999999899</v>
      </c>
      <c r="O2655" t="s">
        <v>167</v>
      </c>
      <c r="P2655" t="s">
        <v>164</v>
      </c>
      <c r="Q2655" t="s">
        <v>166</v>
      </c>
      <c r="R2655" t="s">
        <v>164</v>
      </c>
      <c r="S2655" t="s">
        <v>390</v>
      </c>
      <c r="T2655" t="s">
        <v>164</v>
      </c>
      <c r="U2655" t="s">
        <v>164</v>
      </c>
      <c r="V2655" s="17">
        <v>44662</v>
      </c>
      <c r="W2655" t="s">
        <v>0</v>
      </c>
      <c r="X2655">
        <v>14</v>
      </c>
      <c r="Y2655">
        <v>14</v>
      </c>
      <c r="Z2655" t="s">
        <v>163</v>
      </c>
      <c r="AA2655" t="s">
        <v>162</v>
      </c>
    </row>
    <row r="2656" spans="1:27" x14ac:dyDescent="0.2">
      <c r="A2656">
        <v>2654</v>
      </c>
      <c r="B2656" t="s">
        <v>0</v>
      </c>
      <c r="C2656" t="s">
        <v>389</v>
      </c>
      <c r="D2656" t="s">
        <v>164</v>
      </c>
      <c r="E2656">
        <v>55.5292999999999</v>
      </c>
      <c r="F2656">
        <v>-122.4928</v>
      </c>
      <c r="G2656">
        <v>2021</v>
      </c>
      <c r="H2656">
        <v>8</v>
      </c>
      <c r="I2656">
        <v>13</v>
      </c>
      <c r="J2656" s="17">
        <v>44421</v>
      </c>
      <c r="M2656" t="s">
        <v>168</v>
      </c>
      <c r="N2656">
        <v>2542</v>
      </c>
      <c r="O2656" t="s">
        <v>185</v>
      </c>
      <c r="P2656" t="s">
        <v>164</v>
      </c>
      <c r="Q2656" t="s">
        <v>166</v>
      </c>
      <c r="R2656" t="s">
        <v>164</v>
      </c>
      <c r="S2656" t="s">
        <v>388</v>
      </c>
      <c r="T2656" t="s">
        <v>164</v>
      </c>
      <c r="U2656" t="s">
        <v>164</v>
      </c>
      <c r="V2656" s="17">
        <v>44662</v>
      </c>
      <c r="W2656" t="s">
        <v>0</v>
      </c>
      <c r="X2656">
        <v>14</v>
      </c>
      <c r="Y2656">
        <v>14</v>
      </c>
      <c r="Z2656" t="s">
        <v>163</v>
      </c>
      <c r="AA2656" t="s">
        <v>162</v>
      </c>
    </row>
    <row r="2657" spans="1:27" x14ac:dyDescent="0.2">
      <c r="A2657">
        <v>2655</v>
      </c>
      <c r="B2657" t="s">
        <v>0</v>
      </c>
      <c r="C2657" t="s">
        <v>387</v>
      </c>
      <c r="D2657" t="s">
        <v>164</v>
      </c>
      <c r="E2657">
        <v>49.8292</v>
      </c>
      <c r="F2657">
        <v>-120.8955</v>
      </c>
      <c r="G2657">
        <v>2021</v>
      </c>
      <c r="H2657">
        <v>8</v>
      </c>
      <c r="I2657">
        <v>14</v>
      </c>
      <c r="J2657" s="17">
        <v>44422</v>
      </c>
      <c r="M2657" t="s">
        <v>168</v>
      </c>
      <c r="N2657">
        <v>500</v>
      </c>
      <c r="O2657" t="s">
        <v>185</v>
      </c>
      <c r="P2657" t="s">
        <v>164</v>
      </c>
      <c r="Q2657" t="s">
        <v>166</v>
      </c>
      <c r="R2657" t="s">
        <v>164</v>
      </c>
      <c r="S2657" t="s">
        <v>386</v>
      </c>
      <c r="T2657" t="s">
        <v>164</v>
      </c>
      <c r="U2657" t="s">
        <v>164</v>
      </c>
      <c r="V2657" s="17">
        <v>44662</v>
      </c>
      <c r="W2657" t="s">
        <v>0</v>
      </c>
      <c r="X2657">
        <v>14</v>
      </c>
      <c r="Y2657">
        <v>14</v>
      </c>
      <c r="Z2657" t="s">
        <v>163</v>
      </c>
      <c r="AA2657" t="s">
        <v>162</v>
      </c>
    </row>
    <row r="2658" spans="1:27" x14ac:dyDescent="0.2">
      <c r="A2658">
        <v>2656</v>
      </c>
      <c r="B2658" t="s">
        <v>0</v>
      </c>
      <c r="C2658" t="s">
        <v>385</v>
      </c>
      <c r="D2658" t="s">
        <v>164</v>
      </c>
      <c r="E2658">
        <v>49.448799999999899</v>
      </c>
      <c r="F2658">
        <v>-119.6524</v>
      </c>
      <c r="G2658">
        <v>2021</v>
      </c>
      <c r="H2658">
        <v>8</v>
      </c>
      <c r="I2658">
        <v>28</v>
      </c>
      <c r="J2658" s="17">
        <v>44436</v>
      </c>
      <c r="M2658" t="s">
        <v>168</v>
      </c>
      <c r="N2658">
        <v>227</v>
      </c>
      <c r="O2658" t="s">
        <v>185</v>
      </c>
      <c r="P2658" t="s">
        <v>164</v>
      </c>
      <c r="Q2658" t="s">
        <v>166</v>
      </c>
      <c r="R2658" t="s">
        <v>164</v>
      </c>
      <c r="S2658" t="s">
        <v>384</v>
      </c>
      <c r="T2658" t="s">
        <v>164</v>
      </c>
      <c r="U2658" t="s">
        <v>164</v>
      </c>
      <c r="V2658" s="17">
        <v>44662</v>
      </c>
      <c r="W2658" t="s">
        <v>0</v>
      </c>
      <c r="X2658">
        <v>14</v>
      </c>
      <c r="Y2658">
        <v>14</v>
      </c>
      <c r="Z2658" t="s">
        <v>163</v>
      </c>
      <c r="AA2658" t="s">
        <v>162</v>
      </c>
    </row>
    <row r="2659" spans="1:27" x14ac:dyDescent="0.2">
      <c r="A2659">
        <v>2657</v>
      </c>
      <c r="B2659" t="s">
        <v>0</v>
      </c>
      <c r="C2659" t="s">
        <v>383</v>
      </c>
      <c r="D2659" t="s">
        <v>164</v>
      </c>
      <c r="E2659">
        <v>53.5994999999999</v>
      </c>
      <c r="F2659">
        <v>-124.813999999999</v>
      </c>
      <c r="G2659">
        <v>2021</v>
      </c>
      <c r="H2659">
        <v>6</v>
      </c>
      <c r="I2659">
        <v>30</v>
      </c>
      <c r="J2659" s="17">
        <v>44377</v>
      </c>
      <c r="M2659" t="s">
        <v>168</v>
      </c>
      <c r="N2659">
        <v>33418</v>
      </c>
      <c r="O2659" t="s">
        <v>167</v>
      </c>
      <c r="P2659" t="s">
        <v>164</v>
      </c>
      <c r="Q2659" t="s">
        <v>166</v>
      </c>
      <c r="R2659" t="s">
        <v>164</v>
      </c>
      <c r="S2659" t="s">
        <v>382</v>
      </c>
      <c r="T2659" t="s">
        <v>164</v>
      </c>
      <c r="U2659" t="s">
        <v>164</v>
      </c>
      <c r="V2659" s="17">
        <v>44662</v>
      </c>
      <c r="W2659" t="s">
        <v>0</v>
      </c>
      <c r="X2659">
        <v>14</v>
      </c>
      <c r="Y2659">
        <v>14</v>
      </c>
      <c r="Z2659" t="s">
        <v>163</v>
      </c>
      <c r="AA2659" t="s">
        <v>162</v>
      </c>
    </row>
    <row r="2660" spans="1:27" x14ac:dyDescent="0.2">
      <c r="A2660">
        <v>2658</v>
      </c>
      <c r="B2660" t="s">
        <v>0</v>
      </c>
      <c r="C2660" t="s">
        <v>381</v>
      </c>
      <c r="D2660" t="s">
        <v>164</v>
      </c>
      <c r="E2660">
        <v>49.632399999999897</v>
      </c>
      <c r="F2660">
        <v>-117.4644</v>
      </c>
      <c r="G2660">
        <v>2021</v>
      </c>
      <c r="H2660">
        <v>7</v>
      </c>
      <c r="I2660">
        <v>8</v>
      </c>
      <c r="J2660" s="17">
        <v>44385</v>
      </c>
      <c r="M2660" t="s">
        <v>168</v>
      </c>
      <c r="N2660">
        <v>6023</v>
      </c>
      <c r="O2660" t="s">
        <v>167</v>
      </c>
      <c r="P2660" t="s">
        <v>164</v>
      </c>
      <c r="Q2660" t="s">
        <v>166</v>
      </c>
      <c r="R2660" t="s">
        <v>164</v>
      </c>
      <c r="S2660" t="s">
        <v>380</v>
      </c>
      <c r="T2660" t="s">
        <v>164</v>
      </c>
      <c r="U2660" t="s">
        <v>164</v>
      </c>
      <c r="V2660" s="17">
        <v>44662</v>
      </c>
      <c r="W2660" t="s">
        <v>0</v>
      </c>
      <c r="X2660">
        <v>14</v>
      </c>
      <c r="Y2660">
        <v>14</v>
      </c>
      <c r="Z2660" t="s">
        <v>163</v>
      </c>
      <c r="AA2660" t="s">
        <v>162</v>
      </c>
    </row>
    <row r="2661" spans="1:27" x14ac:dyDescent="0.2">
      <c r="A2661">
        <v>2659</v>
      </c>
      <c r="B2661" t="s">
        <v>0</v>
      </c>
      <c r="C2661" t="s">
        <v>379</v>
      </c>
      <c r="D2661" t="s">
        <v>164</v>
      </c>
      <c r="E2661">
        <v>49.515500000000003</v>
      </c>
      <c r="F2661">
        <v>-121.8413</v>
      </c>
      <c r="G2661">
        <v>2021</v>
      </c>
      <c r="H2661">
        <v>7</v>
      </c>
      <c r="I2661">
        <v>31</v>
      </c>
      <c r="J2661" s="17">
        <v>44408</v>
      </c>
      <c r="M2661" t="s">
        <v>168</v>
      </c>
      <c r="N2661">
        <v>256</v>
      </c>
      <c r="O2661" t="s">
        <v>167</v>
      </c>
      <c r="P2661" t="s">
        <v>164</v>
      </c>
      <c r="Q2661" t="s">
        <v>166</v>
      </c>
      <c r="R2661" t="s">
        <v>164</v>
      </c>
      <c r="S2661" t="s">
        <v>378</v>
      </c>
      <c r="T2661" t="s">
        <v>164</v>
      </c>
      <c r="U2661" t="s">
        <v>164</v>
      </c>
      <c r="V2661" s="17">
        <v>44662</v>
      </c>
      <c r="W2661" t="s">
        <v>0</v>
      </c>
      <c r="X2661">
        <v>13</v>
      </c>
      <c r="Y2661">
        <v>13</v>
      </c>
      <c r="Z2661" t="s">
        <v>208</v>
      </c>
      <c r="AA2661" t="s">
        <v>207</v>
      </c>
    </row>
    <row r="2662" spans="1:27" x14ac:dyDescent="0.2">
      <c r="A2662">
        <v>2660</v>
      </c>
      <c r="B2662" t="s">
        <v>0</v>
      </c>
      <c r="C2662" t="s">
        <v>377</v>
      </c>
      <c r="D2662" t="s">
        <v>164</v>
      </c>
      <c r="E2662">
        <v>51.933</v>
      </c>
      <c r="F2662">
        <v>-120.9927</v>
      </c>
      <c r="G2662">
        <v>2021</v>
      </c>
      <c r="H2662">
        <v>6</v>
      </c>
      <c r="I2662">
        <v>30</v>
      </c>
      <c r="J2662" s="17">
        <v>44377</v>
      </c>
      <c r="M2662" t="s">
        <v>168</v>
      </c>
      <c r="N2662">
        <v>636</v>
      </c>
      <c r="O2662" t="s">
        <v>167</v>
      </c>
      <c r="P2662" t="s">
        <v>164</v>
      </c>
      <c r="Q2662" t="s">
        <v>166</v>
      </c>
      <c r="R2662" t="s">
        <v>164</v>
      </c>
      <c r="S2662" t="s">
        <v>376</v>
      </c>
      <c r="T2662" t="s">
        <v>164</v>
      </c>
      <c r="U2662" t="s">
        <v>164</v>
      </c>
      <c r="V2662" s="17">
        <v>44662</v>
      </c>
      <c r="W2662" t="s">
        <v>0</v>
      </c>
      <c r="X2662">
        <v>14</v>
      </c>
      <c r="Y2662">
        <v>14</v>
      </c>
      <c r="Z2662" t="s">
        <v>163</v>
      </c>
      <c r="AA2662" t="s">
        <v>162</v>
      </c>
    </row>
    <row r="2663" spans="1:27" x14ac:dyDescent="0.2">
      <c r="A2663">
        <v>2661</v>
      </c>
      <c r="B2663" t="s">
        <v>0</v>
      </c>
      <c r="C2663" t="s">
        <v>375</v>
      </c>
      <c r="D2663" t="s">
        <v>164</v>
      </c>
      <c r="E2663">
        <v>52.5840999999999</v>
      </c>
      <c r="F2663">
        <v>-121.0421</v>
      </c>
      <c r="G2663">
        <v>2021</v>
      </c>
      <c r="H2663">
        <v>6</v>
      </c>
      <c r="I2663">
        <v>30</v>
      </c>
      <c r="J2663" s="17">
        <v>44377</v>
      </c>
      <c r="M2663" t="s">
        <v>168</v>
      </c>
      <c r="N2663">
        <v>327</v>
      </c>
      <c r="O2663" t="s">
        <v>167</v>
      </c>
      <c r="P2663" t="s">
        <v>164</v>
      </c>
      <c r="Q2663" t="s">
        <v>166</v>
      </c>
      <c r="R2663" t="s">
        <v>164</v>
      </c>
      <c r="S2663" t="s">
        <v>374</v>
      </c>
      <c r="T2663" t="s">
        <v>164</v>
      </c>
      <c r="U2663" t="s">
        <v>164</v>
      </c>
      <c r="V2663" s="17">
        <v>44662</v>
      </c>
      <c r="W2663" t="s">
        <v>0</v>
      </c>
      <c r="X2663">
        <v>14</v>
      </c>
      <c r="Y2663">
        <v>14</v>
      </c>
      <c r="Z2663" t="s">
        <v>163</v>
      </c>
      <c r="AA2663" t="s">
        <v>162</v>
      </c>
    </row>
    <row r="2664" spans="1:27" x14ac:dyDescent="0.2">
      <c r="A2664">
        <v>2662</v>
      </c>
      <c r="B2664" t="s">
        <v>0</v>
      </c>
      <c r="C2664" t="s">
        <v>373</v>
      </c>
      <c r="D2664" t="s">
        <v>164</v>
      </c>
      <c r="E2664">
        <v>50.623199999999898</v>
      </c>
      <c r="F2664">
        <v>-120.70820000000001</v>
      </c>
      <c r="G2664">
        <v>2021</v>
      </c>
      <c r="H2664">
        <v>7</v>
      </c>
      <c r="I2664">
        <v>1</v>
      </c>
      <c r="J2664" s="17">
        <v>44378</v>
      </c>
      <c r="M2664" t="s">
        <v>168</v>
      </c>
      <c r="N2664">
        <v>289.5</v>
      </c>
      <c r="O2664" t="s">
        <v>167</v>
      </c>
      <c r="P2664" t="s">
        <v>164</v>
      </c>
      <c r="Q2664" t="s">
        <v>166</v>
      </c>
      <c r="R2664" t="s">
        <v>164</v>
      </c>
      <c r="S2664" t="s">
        <v>372</v>
      </c>
      <c r="T2664" t="s">
        <v>164</v>
      </c>
      <c r="U2664" t="s">
        <v>164</v>
      </c>
      <c r="V2664" s="17">
        <v>44662</v>
      </c>
      <c r="W2664" t="s">
        <v>0</v>
      </c>
      <c r="X2664">
        <v>14</v>
      </c>
      <c r="Y2664">
        <v>14</v>
      </c>
      <c r="Z2664" t="s">
        <v>163</v>
      </c>
      <c r="AA2664" t="s">
        <v>162</v>
      </c>
    </row>
    <row r="2665" spans="1:27" x14ac:dyDescent="0.2">
      <c r="A2665">
        <v>2663</v>
      </c>
      <c r="B2665" t="s">
        <v>0</v>
      </c>
      <c r="C2665" t="s">
        <v>371</v>
      </c>
      <c r="D2665" t="s">
        <v>164</v>
      </c>
      <c r="E2665">
        <v>53.266100000000002</v>
      </c>
      <c r="F2665">
        <v>-123.9222</v>
      </c>
      <c r="G2665">
        <v>2021</v>
      </c>
      <c r="H2665">
        <v>7</v>
      </c>
      <c r="I2665">
        <v>5</v>
      </c>
      <c r="J2665" s="17">
        <v>44382</v>
      </c>
      <c r="M2665" t="s">
        <v>168</v>
      </c>
      <c r="N2665">
        <v>8100</v>
      </c>
      <c r="O2665" t="s">
        <v>167</v>
      </c>
      <c r="P2665" t="s">
        <v>164</v>
      </c>
      <c r="Q2665" t="s">
        <v>166</v>
      </c>
      <c r="R2665" t="s">
        <v>164</v>
      </c>
      <c r="S2665" t="s">
        <v>370</v>
      </c>
      <c r="T2665" t="s">
        <v>164</v>
      </c>
      <c r="U2665" t="s">
        <v>164</v>
      </c>
      <c r="V2665" s="17">
        <v>44662</v>
      </c>
      <c r="W2665" t="s">
        <v>0</v>
      </c>
      <c r="X2665">
        <v>14</v>
      </c>
      <c r="Y2665">
        <v>14</v>
      </c>
      <c r="Z2665" t="s">
        <v>163</v>
      </c>
      <c r="AA2665" t="s">
        <v>162</v>
      </c>
    </row>
    <row r="2666" spans="1:27" x14ac:dyDescent="0.2">
      <c r="A2666">
        <v>2664</v>
      </c>
      <c r="B2666" t="s">
        <v>0</v>
      </c>
      <c r="C2666" t="s">
        <v>369</v>
      </c>
      <c r="D2666" t="s">
        <v>164</v>
      </c>
      <c r="E2666">
        <v>52.629399999999897</v>
      </c>
      <c r="F2666">
        <v>-120.423199999999</v>
      </c>
      <c r="G2666">
        <v>2021</v>
      </c>
      <c r="H2666">
        <v>7</v>
      </c>
      <c r="I2666">
        <v>15</v>
      </c>
      <c r="J2666" s="17">
        <v>44392</v>
      </c>
      <c r="M2666" t="s">
        <v>168</v>
      </c>
      <c r="N2666">
        <v>1512</v>
      </c>
      <c r="O2666" t="s">
        <v>167</v>
      </c>
      <c r="P2666" t="s">
        <v>164</v>
      </c>
      <c r="Q2666" t="s">
        <v>166</v>
      </c>
      <c r="R2666" t="s">
        <v>164</v>
      </c>
      <c r="S2666" t="s">
        <v>368</v>
      </c>
      <c r="T2666" t="s">
        <v>164</v>
      </c>
      <c r="U2666" t="s">
        <v>164</v>
      </c>
      <c r="V2666" s="17">
        <v>44662</v>
      </c>
      <c r="W2666" t="s">
        <v>0</v>
      </c>
      <c r="X2666">
        <v>14</v>
      </c>
      <c r="Y2666">
        <v>14</v>
      </c>
      <c r="Z2666" t="s">
        <v>163</v>
      </c>
      <c r="AA2666" t="s">
        <v>162</v>
      </c>
    </row>
    <row r="2667" spans="1:27" x14ac:dyDescent="0.2">
      <c r="A2667">
        <v>2665</v>
      </c>
      <c r="B2667" t="s">
        <v>0</v>
      </c>
      <c r="C2667" t="s">
        <v>367</v>
      </c>
      <c r="D2667" t="s">
        <v>164</v>
      </c>
      <c r="E2667">
        <v>49.586500000000001</v>
      </c>
      <c r="F2667">
        <v>-118.1862</v>
      </c>
      <c r="G2667">
        <v>2021</v>
      </c>
      <c r="H2667">
        <v>7</v>
      </c>
      <c r="I2667">
        <v>3</v>
      </c>
      <c r="J2667" s="17">
        <v>44380</v>
      </c>
      <c r="M2667" t="s">
        <v>168</v>
      </c>
      <c r="N2667">
        <v>14032</v>
      </c>
      <c r="O2667" t="s">
        <v>167</v>
      </c>
      <c r="P2667" t="s">
        <v>164</v>
      </c>
      <c r="Q2667" t="s">
        <v>166</v>
      </c>
      <c r="R2667" t="s">
        <v>164</v>
      </c>
      <c r="S2667" t="s">
        <v>366</v>
      </c>
      <c r="T2667" t="s">
        <v>164</v>
      </c>
      <c r="U2667" t="s">
        <v>164</v>
      </c>
      <c r="V2667" s="17">
        <v>44662</v>
      </c>
      <c r="W2667" t="s">
        <v>0</v>
      </c>
      <c r="X2667">
        <v>14</v>
      </c>
      <c r="Y2667">
        <v>14</v>
      </c>
      <c r="Z2667" t="s">
        <v>163</v>
      </c>
      <c r="AA2667" t="s">
        <v>162</v>
      </c>
    </row>
    <row r="2668" spans="1:27" x14ac:dyDescent="0.2">
      <c r="A2668">
        <v>2666</v>
      </c>
      <c r="B2668" t="s">
        <v>0</v>
      </c>
      <c r="C2668" t="s">
        <v>365</v>
      </c>
      <c r="D2668" t="s">
        <v>164</v>
      </c>
      <c r="E2668">
        <v>51.0810999999999</v>
      </c>
      <c r="F2668">
        <v>-118.8232</v>
      </c>
      <c r="G2668">
        <v>2021</v>
      </c>
      <c r="H2668">
        <v>7</v>
      </c>
      <c r="I2668">
        <v>9</v>
      </c>
      <c r="J2668" s="17">
        <v>44386</v>
      </c>
      <c r="M2668" t="s">
        <v>168</v>
      </c>
      <c r="N2668">
        <v>4359</v>
      </c>
      <c r="O2668" t="s">
        <v>167</v>
      </c>
      <c r="P2668" t="s">
        <v>164</v>
      </c>
      <c r="Q2668" t="s">
        <v>166</v>
      </c>
      <c r="R2668" t="s">
        <v>164</v>
      </c>
      <c r="S2668" t="s">
        <v>364</v>
      </c>
      <c r="T2668" t="s">
        <v>164</v>
      </c>
      <c r="U2668" t="s">
        <v>164</v>
      </c>
      <c r="V2668" s="17">
        <v>44662</v>
      </c>
      <c r="W2668" t="s">
        <v>0</v>
      </c>
      <c r="X2668">
        <v>14</v>
      </c>
      <c r="Y2668">
        <v>14</v>
      </c>
      <c r="Z2668" t="s">
        <v>163</v>
      </c>
      <c r="AA2668" t="s">
        <v>162</v>
      </c>
    </row>
    <row r="2669" spans="1:27" x14ac:dyDescent="0.2">
      <c r="A2669">
        <v>2667</v>
      </c>
      <c r="B2669" t="s">
        <v>0</v>
      </c>
      <c r="C2669" t="s">
        <v>363</v>
      </c>
      <c r="D2669" t="s">
        <v>164</v>
      </c>
      <c r="E2669">
        <v>57.4971999999999</v>
      </c>
      <c r="F2669">
        <v>-123.0157</v>
      </c>
      <c r="G2669">
        <v>2021</v>
      </c>
      <c r="H2669">
        <v>6</v>
      </c>
      <c r="I2669">
        <v>28</v>
      </c>
      <c r="J2669" s="17">
        <v>44375</v>
      </c>
      <c r="M2669" t="s">
        <v>168</v>
      </c>
      <c r="N2669">
        <v>6398.5</v>
      </c>
      <c r="O2669" t="s">
        <v>167</v>
      </c>
      <c r="P2669" t="s">
        <v>164</v>
      </c>
      <c r="Q2669" t="s">
        <v>166</v>
      </c>
      <c r="R2669" t="s">
        <v>164</v>
      </c>
      <c r="S2669" t="s">
        <v>362</v>
      </c>
      <c r="T2669" t="s">
        <v>164</v>
      </c>
      <c r="U2669" t="s">
        <v>164</v>
      </c>
      <c r="V2669" s="17">
        <v>44662</v>
      </c>
      <c r="W2669" t="s">
        <v>0</v>
      </c>
      <c r="X2669">
        <v>4</v>
      </c>
      <c r="Y2669">
        <v>4</v>
      </c>
      <c r="Z2669" t="s">
        <v>226</v>
      </c>
      <c r="AA2669" t="s">
        <v>225</v>
      </c>
    </row>
    <row r="2670" spans="1:27" x14ac:dyDescent="0.2">
      <c r="A2670">
        <v>2668</v>
      </c>
      <c r="B2670" t="s">
        <v>0</v>
      </c>
      <c r="C2670" t="s">
        <v>361</v>
      </c>
      <c r="D2670" t="s">
        <v>164</v>
      </c>
      <c r="E2670">
        <v>52.303800000000003</v>
      </c>
      <c r="F2670">
        <v>-119.9537</v>
      </c>
      <c r="G2670">
        <v>2021</v>
      </c>
      <c r="H2670">
        <v>7</v>
      </c>
      <c r="I2670">
        <v>25</v>
      </c>
      <c r="J2670" s="17">
        <v>44402</v>
      </c>
      <c r="M2670" t="s">
        <v>168</v>
      </c>
      <c r="N2670">
        <v>2169</v>
      </c>
      <c r="O2670" t="s">
        <v>167</v>
      </c>
      <c r="P2670" t="s">
        <v>164</v>
      </c>
      <c r="Q2670" t="s">
        <v>166</v>
      </c>
      <c r="R2670" t="s">
        <v>164</v>
      </c>
      <c r="S2670" t="s">
        <v>360</v>
      </c>
      <c r="T2670" t="s">
        <v>164</v>
      </c>
      <c r="U2670" t="s">
        <v>164</v>
      </c>
      <c r="V2670" s="17">
        <v>44662</v>
      </c>
      <c r="W2670" t="s">
        <v>0</v>
      </c>
      <c r="X2670">
        <v>14</v>
      </c>
      <c r="Y2670">
        <v>14</v>
      </c>
      <c r="Z2670" t="s">
        <v>163</v>
      </c>
      <c r="AA2670" t="s">
        <v>162</v>
      </c>
    </row>
    <row r="2671" spans="1:27" x14ac:dyDescent="0.2">
      <c r="A2671">
        <v>2669</v>
      </c>
      <c r="B2671" t="s">
        <v>0</v>
      </c>
      <c r="C2671" t="s">
        <v>359</v>
      </c>
      <c r="D2671" t="s">
        <v>164</v>
      </c>
      <c r="E2671">
        <v>56.387700000000002</v>
      </c>
      <c r="F2671">
        <v>-125.0223</v>
      </c>
      <c r="G2671">
        <v>2021</v>
      </c>
      <c r="H2671">
        <v>6</v>
      </c>
      <c r="I2671">
        <v>30</v>
      </c>
      <c r="J2671" s="17">
        <v>44377</v>
      </c>
      <c r="M2671" t="s">
        <v>168</v>
      </c>
      <c r="N2671">
        <v>10678</v>
      </c>
      <c r="O2671" t="s">
        <v>167</v>
      </c>
      <c r="P2671" t="s">
        <v>164</v>
      </c>
      <c r="Q2671" t="s">
        <v>166</v>
      </c>
      <c r="R2671" t="s">
        <v>164</v>
      </c>
      <c r="S2671" t="s">
        <v>358</v>
      </c>
      <c r="T2671" t="s">
        <v>164</v>
      </c>
      <c r="U2671" t="s">
        <v>164</v>
      </c>
      <c r="V2671" s="17">
        <v>44662</v>
      </c>
      <c r="W2671" t="s">
        <v>0</v>
      </c>
      <c r="X2671">
        <v>14</v>
      </c>
      <c r="Y2671">
        <v>14</v>
      </c>
      <c r="Z2671" t="s">
        <v>163</v>
      </c>
      <c r="AA2671" t="s">
        <v>162</v>
      </c>
    </row>
    <row r="2672" spans="1:27" x14ac:dyDescent="0.2">
      <c r="A2672">
        <v>2670</v>
      </c>
      <c r="B2672" t="s">
        <v>0</v>
      </c>
      <c r="C2672" t="s">
        <v>357</v>
      </c>
      <c r="D2672" t="s">
        <v>164</v>
      </c>
      <c r="E2672">
        <v>52.054000000000002</v>
      </c>
      <c r="F2672">
        <v>-125.08240000000001</v>
      </c>
      <c r="G2672">
        <v>2021</v>
      </c>
      <c r="H2672">
        <v>7</v>
      </c>
      <c r="I2672">
        <v>1</v>
      </c>
      <c r="J2672" s="17">
        <v>44378</v>
      </c>
      <c r="M2672" t="s">
        <v>168</v>
      </c>
      <c r="N2672">
        <v>7195</v>
      </c>
      <c r="O2672" t="s">
        <v>185</v>
      </c>
      <c r="P2672" t="s">
        <v>164</v>
      </c>
      <c r="Q2672" t="s">
        <v>166</v>
      </c>
      <c r="R2672" t="s">
        <v>164</v>
      </c>
      <c r="S2672" t="s">
        <v>356</v>
      </c>
      <c r="T2672" t="s">
        <v>164</v>
      </c>
      <c r="U2672" t="s">
        <v>164</v>
      </c>
      <c r="V2672" s="17">
        <v>44662</v>
      </c>
      <c r="W2672" t="s">
        <v>0</v>
      </c>
      <c r="X2672">
        <v>14</v>
      </c>
      <c r="Y2672">
        <v>14</v>
      </c>
      <c r="Z2672" t="s">
        <v>163</v>
      </c>
      <c r="AA2672" t="s">
        <v>162</v>
      </c>
    </row>
    <row r="2673" spans="1:27" x14ac:dyDescent="0.2">
      <c r="A2673">
        <v>2671</v>
      </c>
      <c r="B2673" t="s">
        <v>0</v>
      </c>
      <c r="C2673" t="s">
        <v>355</v>
      </c>
      <c r="D2673" t="s">
        <v>164</v>
      </c>
      <c r="E2673">
        <v>51.759300000000003</v>
      </c>
      <c r="F2673">
        <v>-120.8599</v>
      </c>
      <c r="G2673">
        <v>2021</v>
      </c>
      <c r="H2673">
        <v>6</v>
      </c>
      <c r="I2673">
        <v>30</v>
      </c>
      <c r="J2673" s="17">
        <v>44377</v>
      </c>
      <c r="M2673" t="s">
        <v>168</v>
      </c>
      <c r="N2673">
        <v>3049</v>
      </c>
      <c r="O2673" t="s">
        <v>167</v>
      </c>
      <c r="P2673" t="s">
        <v>164</v>
      </c>
      <c r="Q2673" t="s">
        <v>166</v>
      </c>
      <c r="R2673" t="s">
        <v>164</v>
      </c>
      <c r="S2673" t="s">
        <v>354</v>
      </c>
      <c r="T2673" t="s">
        <v>164</v>
      </c>
      <c r="U2673" t="s">
        <v>164</v>
      </c>
      <c r="V2673" s="17">
        <v>44662</v>
      </c>
      <c r="W2673" t="s">
        <v>0</v>
      </c>
      <c r="X2673">
        <v>14</v>
      </c>
      <c r="Y2673">
        <v>14</v>
      </c>
      <c r="Z2673" t="s">
        <v>163</v>
      </c>
      <c r="AA2673" t="s">
        <v>162</v>
      </c>
    </row>
    <row r="2674" spans="1:27" x14ac:dyDescent="0.2">
      <c r="A2674">
        <v>2672</v>
      </c>
      <c r="B2674" t="s">
        <v>0</v>
      </c>
      <c r="C2674" t="s">
        <v>353</v>
      </c>
      <c r="D2674" t="s">
        <v>164</v>
      </c>
      <c r="E2674">
        <v>51.212499999999899</v>
      </c>
      <c r="F2674">
        <v>-120.9229</v>
      </c>
      <c r="G2674">
        <v>2021</v>
      </c>
      <c r="H2674">
        <v>6</v>
      </c>
      <c r="I2674">
        <v>30</v>
      </c>
      <c r="J2674" s="17">
        <v>44377</v>
      </c>
      <c r="M2674" t="s">
        <v>168</v>
      </c>
      <c r="N2674">
        <v>7453</v>
      </c>
      <c r="O2674" t="s">
        <v>167</v>
      </c>
      <c r="P2674" t="s">
        <v>164</v>
      </c>
      <c r="Q2674" t="s">
        <v>166</v>
      </c>
      <c r="R2674" t="s">
        <v>164</v>
      </c>
      <c r="S2674" t="s">
        <v>352</v>
      </c>
      <c r="T2674" t="s">
        <v>164</v>
      </c>
      <c r="U2674" t="s">
        <v>164</v>
      </c>
      <c r="V2674" s="17">
        <v>44662</v>
      </c>
      <c r="W2674" t="s">
        <v>0</v>
      </c>
      <c r="X2674">
        <v>14</v>
      </c>
      <c r="Y2674">
        <v>14</v>
      </c>
      <c r="Z2674" t="s">
        <v>163</v>
      </c>
      <c r="AA2674" t="s">
        <v>162</v>
      </c>
    </row>
    <row r="2675" spans="1:27" x14ac:dyDescent="0.2">
      <c r="A2675">
        <v>2673</v>
      </c>
      <c r="B2675" t="s">
        <v>0</v>
      </c>
      <c r="C2675" t="s">
        <v>351</v>
      </c>
      <c r="D2675" t="s">
        <v>164</v>
      </c>
      <c r="E2675">
        <v>52.478000000000002</v>
      </c>
      <c r="F2675">
        <v>-120.7149</v>
      </c>
      <c r="G2675">
        <v>2021</v>
      </c>
      <c r="H2675">
        <v>8</v>
      </c>
      <c r="I2675">
        <v>2</v>
      </c>
      <c r="J2675" s="17">
        <v>44410</v>
      </c>
      <c r="M2675" t="s">
        <v>168</v>
      </c>
      <c r="N2675">
        <v>332</v>
      </c>
      <c r="O2675" t="s">
        <v>167</v>
      </c>
      <c r="P2675" t="s">
        <v>164</v>
      </c>
      <c r="Q2675" t="s">
        <v>166</v>
      </c>
      <c r="R2675" t="s">
        <v>164</v>
      </c>
      <c r="S2675" t="s">
        <v>350</v>
      </c>
      <c r="T2675" t="s">
        <v>164</v>
      </c>
      <c r="U2675" t="s">
        <v>164</v>
      </c>
      <c r="V2675" s="17">
        <v>44662</v>
      </c>
      <c r="W2675" t="s">
        <v>0</v>
      </c>
      <c r="X2675">
        <v>14</v>
      </c>
      <c r="Y2675">
        <v>14</v>
      </c>
      <c r="Z2675" t="s">
        <v>163</v>
      </c>
      <c r="AA2675" t="s">
        <v>162</v>
      </c>
    </row>
    <row r="2676" spans="1:27" x14ac:dyDescent="0.2">
      <c r="A2676">
        <v>2674</v>
      </c>
      <c r="B2676" t="s">
        <v>0</v>
      </c>
      <c r="C2676" t="s">
        <v>349</v>
      </c>
      <c r="D2676" t="s">
        <v>164</v>
      </c>
      <c r="E2676">
        <v>49.316299999999899</v>
      </c>
      <c r="F2676">
        <v>-116.8813</v>
      </c>
      <c r="G2676">
        <v>2021</v>
      </c>
      <c r="H2676">
        <v>7</v>
      </c>
      <c r="I2676">
        <v>1</v>
      </c>
      <c r="J2676" s="17">
        <v>44378</v>
      </c>
      <c r="M2676" t="s">
        <v>168</v>
      </c>
      <c r="N2676">
        <v>7589</v>
      </c>
      <c r="O2676" t="s">
        <v>167</v>
      </c>
      <c r="P2676" t="s">
        <v>164</v>
      </c>
      <c r="Q2676" t="s">
        <v>166</v>
      </c>
      <c r="R2676" t="s">
        <v>164</v>
      </c>
      <c r="S2676" t="s">
        <v>348</v>
      </c>
      <c r="T2676" t="s">
        <v>164</v>
      </c>
      <c r="U2676" t="s">
        <v>164</v>
      </c>
      <c r="V2676" s="17">
        <v>44662</v>
      </c>
      <c r="W2676" t="s">
        <v>0</v>
      </c>
      <c r="X2676">
        <v>14</v>
      </c>
      <c r="Y2676">
        <v>14</v>
      </c>
      <c r="Z2676" t="s">
        <v>163</v>
      </c>
      <c r="AA2676" t="s">
        <v>162</v>
      </c>
    </row>
    <row r="2677" spans="1:27" x14ac:dyDescent="0.2">
      <c r="A2677">
        <v>2675</v>
      </c>
      <c r="B2677" t="s">
        <v>0</v>
      </c>
      <c r="C2677" t="s">
        <v>347</v>
      </c>
      <c r="D2677" t="s">
        <v>164</v>
      </c>
      <c r="E2677">
        <v>49.874000000000002</v>
      </c>
      <c r="F2677">
        <v>-120.0433</v>
      </c>
      <c r="G2677">
        <v>2021</v>
      </c>
      <c r="H2677">
        <v>7</v>
      </c>
      <c r="I2677">
        <v>8</v>
      </c>
      <c r="J2677" s="17">
        <v>44385</v>
      </c>
      <c r="M2677" t="s">
        <v>168</v>
      </c>
      <c r="N2677">
        <v>871</v>
      </c>
      <c r="O2677" t="s">
        <v>312</v>
      </c>
      <c r="P2677" t="s">
        <v>164</v>
      </c>
      <c r="Q2677" t="s">
        <v>166</v>
      </c>
      <c r="R2677" t="s">
        <v>164</v>
      </c>
      <c r="S2677" t="s">
        <v>346</v>
      </c>
      <c r="T2677" t="s">
        <v>164</v>
      </c>
      <c r="U2677" t="s">
        <v>164</v>
      </c>
      <c r="V2677" s="17">
        <v>44662</v>
      </c>
      <c r="W2677" t="s">
        <v>0</v>
      </c>
      <c r="X2677">
        <v>14</v>
      </c>
      <c r="Y2677">
        <v>14</v>
      </c>
      <c r="Z2677" t="s">
        <v>163</v>
      </c>
      <c r="AA2677" t="s">
        <v>162</v>
      </c>
    </row>
    <row r="2678" spans="1:27" x14ac:dyDescent="0.2">
      <c r="A2678">
        <v>2676</v>
      </c>
      <c r="B2678" t="s">
        <v>0</v>
      </c>
      <c r="C2678" t="s">
        <v>345</v>
      </c>
      <c r="D2678" t="s">
        <v>164</v>
      </c>
      <c r="E2678">
        <v>51.579300000000003</v>
      </c>
      <c r="F2678">
        <v>-120.8678</v>
      </c>
      <c r="G2678">
        <v>2021</v>
      </c>
      <c r="H2678">
        <v>6</v>
      </c>
      <c r="I2678">
        <v>30</v>
      </c>
      <c r="J2678" s="17">
        <v>44377</v>
      </c>
      <c r="M2678" t="s">
        <v>168</v>
      </c>
      <c r="N2678">
        <v>652</v>
      </c>
      <c r="O2678" t="s">
        <v>167</v>
      </c>
      <c r="P2678" t="s">
        <v>164</v>
      </c>
      <c r="Q2678" t="s">
        <v>166</v>
      </c>
      <c r="R2678" t="s">
        <v>164</v>
      </c>
      <c r="S2678" t="s">
        <v>344</v>
      </c>
      <c r="T2678" t="s">
        <v>164</v>
      </c>
      <c r="U2678" t="s">
        <v>164</v>
      </c>
      <c r="V2678" s="17">
        <v>44662</v>
      </c>
      <c r="W2678" t="s">
        <v>0</v>
      </c>
      <c r="X2678">
        <v>14</v>
      </c>
      <c r="Y2678">
        <v>14</v>
      </c>
      <c r="Z2678" t="s">
        <v>163</v>
      </c>
      <c r="AA2678" t="s">
        <v>162</v>
      </c>
    </row>
    <row r="2679" spans="1:27" x14ac:dyDescent="0.2">
      <c r="A2679">
        <v>2677</v>
      </c>
      <c r="B2679" t="s">
        <v>0</v>
      </c>
      <c r="C2679" t="s">
        <v>343</v>
      </c>
      <c r="D2679" t="s">
        <v>164</v>
      </c>
      <c r="E2679">
        <v>56.454500000000003</v>
      </c>
      <c r="F2679">
        <v>-125.7329</v>
      </c>
      <c r="G2679">
        <v>2021</v>
      </c>
      <c r="H2679">
        <v>8</v>
      </c>
      <c r="I2679">
        <v>11</v>
      </c>
      <c r="J2679" s="17">
        <v>44419</v>
      </c>
      <c r="M2679" t="s">
        <v>168</v>
      </c>
      <c r="N2679">
        <v>435</v>
      </c>
      <c r="O2679" t="s">
        <v>185</v>
      </c>
      <c r="P2679" t="s">
        <v>164</v>
      </c>
      <c r="Q2679" t="s">
        <v>166</v>
      </c>
      <c r="R2679" t="s">
        <v>164</v>
      </c>
      <c r="S2679" t="s">
        <v>342</v>
      </c>
      <c r="T2679" t="s">
        <v>164</v>
      </c>
      <c r="U2679" t="s">
        <v>164</v>
      </c>
      <c r="V2679" s="17">
        <v>44662</v>
      </c>
      <c r="W2679" t="s">
        <v>0</v>
      </c>
      <c r="X2679">
        <v>14</v>
      </c>
      <c r="Y2679">
        <v>14</v>
      </c>
      <c r="Z2679" t="s">
        <v>163</v>
      </c>
      <c r="AA2679" t="s">
        <v>162</v>
      </c>
    </row>
    <row r="2680" spans="1:27" x14ac:dyDescent="0.2">
      <c r="A2680">
        <v>2678</v>
      </c>
      <c r="B2680" t="s">
        <v>0</v>
      </c>
      <c r="C2680" t="s">
        <v>341</v>
      </c>
      <c r="D2680" t="s">
        <v>164</v>
      </c>
      <c r="E2680">
        <v>49.8143999999999</v>
      </c>
      <c r="F2680">
        <v>-119.713399999999</v>
      </c>
      <c r="G2680">
        <v>2021</v>
      </c>
      <c r="H2680">
        <v>8</v>
      </c>
      <c r="I2680">
        <v>15</v>
      </c>
      <c r="J2680" s="17">
        <v>44423</v>
      </c>
      <c r="M2680" t="s">
        <v>168</v>
      </c>
      <c r="N2680">
        <v>976</v>
      </c>
      <c r="O2680" t="s">
        <v>185</v>
      </c>
      <c r="P2680" t="s">
        <v>164</v>
      </c>
      <c r="Q2680" t="s">
        <v>166</v>
      </c>
      <c r="R2680" t="s">
        <v>164</v>
      </c>
      <c r="S2680" t="s">
        <v>340</v>
      </c>
      <c r="T2680" t="s">
        <v>164</v>
      </c>
      <c r="U2680" t="s">
        <v>164</v>
      </c>
      <c r="V2680" s="17">
        <v>44662</v>
      </c>
      <c r="W2680" t="s">
        <v>0</v>
      </c>
      <c r="X2680">
        <v>14</v>
      </c>
      <c r="Y2680">
        <v>14</v>
      </c>
      <c r="Z2680" t="s">
        <v>163</v>
      </c>
      <c r="AA2680" t="s">
        <v>162</v>
      </c>
    </row>
    <row r="2681" spans="1:27" x14ac:dyDescent="0.2">
      <c r="A2681">
        <v>2679</v>
      </c>
      <c r="B2681" t="s">
        <v>0</v>
      </c>
      <c r="C2681" t="s">
        <v>339</v>
      </c>
      <c r="D2681" t="s">
        <v>164</v>
      </c>
      <c r="E2681">
        <v>50.562800000000003</v>
      </c>
      <c r="F2681">
        <v>-118.679</v>
      </c>
      <c r="G2681">
        <v>2021</v>
      </c>
      <c r="H2681">
        <v>7</v>
      </c>
      <c r="I2681">
        <v>6</v>
      </c>
      <c r="J2681" s="17">
        <v>44383</v>
      </c>
      <c r="M2681" t="s">
        <v>168</v>
      </c>
      <c r="N2681">
        <v>4733</v>
      </c>
      <c r="O2681" t="s">
        <v>167</v>
      </c>
      <c r="P2681" t="s">
        <v>164</v>
      </c>
      <c r="Q2681" t="s">
        <v>166</v>
      </c>
      <c r="R2681" t="s">
        <v>164</v>
      </c>
      <c r="S2681" t="s">
        <v>338</v>
      </c>
      <c r="T2681" t="s">
        <v>164</v>
      </c>
      <c r="U2681" t="s">
        <v>164</v>
      </c>
      <c r="V2681" s="17">
        <v>44662</v>
      </c>
      <c r="W2681" t="s">
        <v>0</v>
      </c>
      <c r="X2681">
        <v>14</v>
      </c>
      <c r="Y2681">
        <v>14</v>
      </c>
      <c r="Z2681" t="s">
        <v>163</v>
      </c>
      <c r="AA2681" t="s">
        <v>162</v>
      </c>
    </row>
    <row r="2682" spans="1:27" x14ac:dyDescent="0.2">
      <c r="A2682">
        <v>2680</v>
      </c>
      <c r="B2682" t="s">
        <v>0</v>
      </c>
      <c r="C2682" t="s">
        <v>337</v>
      </c>
      <c r="D2682" t="s">
        <v>164</v>
      </c>
      <c r="E2682">
        <v>50.226100000000002</v>
      </c>
      <c r="F2682">
        <v>-121.58320000000001</v>
      </c>
      <c r="G2682">
        <v>2021</v>
      </c>
      <c r="H2682">
        <v>6</v>
      </c>
      <c r="I2682">
        <v>30</v>
      </c>
      <c r="J2682" s="17">
        <v>44377</v>
      </c>
      <c r="M2682" t="s">
        <v>168</v>
      </c>
      <c r="N2682">
        <v>83671.3</v>
      </c>
      <c r="O2682" t="s">
        <v>185</v>
      </c>
      <c r="P2682" t="s">
        <v>164</v>
      </c>
      <c r="Q2682" t="s">
        <v>166</v>
      </c>
      <c r="R2682" t="s">
        <v>164</v>
      </c>
      <c r="S2682" t="s">
        <v>336</v>
      </c>
      <c r="T2682" t="s">
        <v>164</v>
      </c>
      <c r="U2682" t="s">
        <v>164</v>
      </c>
      <c r="V2682" s="17">
        <v>44662</v>
      </c>
      <c r="W2682" t="s">
        <v>0</v>
      </c>
      <c r="X2682">
        <v>14</v>
      </c>
      <c r="Y2682">
        <v>14</v>
      </c>
      <c r="Z2682" t="s">
        <v>163</v>
      </c>
      <c r="AA2682" t="s">
        <v>162</v>
      </c>
    </row>
    <row r="2683" spans="1:27" x14ac:dyDescent="0.2">
      <c r="A2683">
        <v>2681</v>
      </c>
      <c r="B2683" t="s">
        <v>0</v>
      </c>
      <c r="C2683" t="s">
        <v>335</v>
      </c>
      <c r="D2683" t="s">
        <v>164</v>
      </c>
      <c r="E2683">
        <v>55.788200000000003</v>
      </c>
      <c r="F2683">
        <v>-124.5433</v>
      </c>
      <c r="G2683">
        <v>2021</v>
      </c>
      <c r="H2683">
        <v>6</v>
      </c>
      <c r="I2683">
        <v>5</v>
      </c>
      <c r="J2683" s="17">
        <v>44352</v>
      </c>
      <c r="M2683" t="s">
        <v>168</v>
      </c>
      <c r="N2683">
        <v>13659</v>
      </c>
      <c r="O2683" t="s">
        <v>167</v>
      </c>
      <c r="P2683" t="s">
        <v>164</v>
      </c>
      <c r="Q2683" t="s">
        <v>166</v>
      </c>
      <c r="R2683" t="s">
        <v>164</v>
      </c>
      <c r="S2683" t="s">
        <v>334</v>
      </c>
      <c r="T2683" t="s">
        <v>164</v>
      </c>
      <c r="U2683" t="s">
        <v>164</v>
      </c>
      <c r="V2683" s="17">
        <v>44662</v>
      </c>
      <c r="W2683" t="s">
        <v>0</v>
      </c>
      <c r="X2683">
        <v>14</v>
      </c>
      <c r="Y2683">
        <v>14</v>
      </c>
      <c r="Z2683" t="s">
        <v>163</v>
      </c>
      <c r="AA2683" t="s">
        <v>162</v>
      </c>
    </row>
    <row r="2684" spans="1:27" x14ac:dyDescent="0.2">
      <c r="A2684">
        <v>2682</v>
      </c>
      <c r="B2684" t="s">
        <v>0</v>
      </c>
      <c r="C2684" t="s">
        <v>333</v>
      </c>
      <c r="D2684" t="s">
        <v>164</v>
      </c>
      <c r="E2684">
        <v>53.118099999999899</v>
      </c>
      <c r="F2684">
        <v>-121.2105</v>
      </c>
      <c r="G2684">
        <v>2021</v>
      </c>
      <c r="H2684">
        <v>7</v>
      </c>
      <c r="I2684">
        <v>11</v>
      </c>
      <c r="J2684" s="17">
        <v>44388</v>
      </c>
      <c r="M2684" t="s">
        <v>168</v>
      </c>
      <c r="N2684">
        <v>1758</v>
      </c>
      <c r="O2684" t="s">
        <v>167</v>
      </c>
      <c r="P2684" t="s">
        <v>164</v>
      </c>
      <c r="Q2684" t="s">
        <v>166</v>
      </c>
      <c r="R2684" t="s">
        <v>164</v>
      </c>
      <c r="S2684" t="s">
        <v>332</v>
      </c>
      <c r="T2684" t="s">
        <v>164</v>
      </c>
      <c r="U2684" t="s">
        <v>164</v>
      </c>
      <c r="V2684" s="17">
        <v>44662</v>
      </c>
      <c r="W2684" t="s">
        <v>0</v>
      </c>
      <c r="X2684">
        <v>14</v>
      </c>
      <c r="Y2684">
        <v>14</v>
      </c>
      <c r="Z2684" t="s">
        <v>163</v>
      </c>
      <c r="AA2684" t="s">
        <v>162</v>
      </c>
    </row>
    <row r="2685" spans="1:27" x14ac:dyDescent="0.2">
      <c r="A2685">
        <v>2683</v>
      </c>
      <c r="B2685" t="s">
        <v>0</v>
      </c>
      <c r="C2685" t="s">
        <v>331</v>
      </c>
      <c r="D2685" t="s">
        <v>164</v>
      </c>
      <c r="E2685">
        <v>50.942599999999899</v>
      </c>
      <c r="F2685">
        <v>-118.4572</v>
      </c>
      <c r="G2685">
        <v>2021</v>
      </c>
      <c r="H2685">
        <v>7</v>
      </c>
      <c r="I2685">
        <v>10</v>
      </c>
      <c r="J2685" s="17">
        <v>44387</v>
      </c>
      <c r="M2685" t="s">
        <v>168</v>
      </c>
      <c r="N2685">
        <v>498</v>
      </c>
      <c r="O2685" t="s">
        <v>167</v>
      </c>
      <c r="P2685" t="s">
        <v>164</v>
      </c>
      <c r="Q2685" t="s">
        <v>166</v>
      </c>
      <c r="R2685" t="s">
        <v>164</v>
      </c>
      <c r="S2685" t="s">
        <v>330</v>
      </c>
      <c r="T2685" t="s">
        <v>164</v>
      </c>
      <c r="U2685" t="s">
        <v>164</v>
      </c>
      <c r="V2685" s="17">
        <v>44662</v>
      </c>
      <c r="W2685" t="s">
        <v>0</v>
      </c>
      <c r="X2685">
        <v>14</v>
      </c>
      <c r="Y2685">
        <v>14</v>
      </c>
      <c r="Z2685" t="s">
        <v>163</v>
      </c>
      <c r="AA2685" t="s">
        <v>162</v>
      </c>
    </row>
    <row r="2686" spans="1:27" x14ac:dyDescent="0.2">
      <c r="A2686">
        <v>2684</v>
      </c>
      <c r="B2686" t="s">
        <v>0</v>
      </c>
      <c r="C2686" t="s">
        <v>329</v>
      </c>
      <c r="D2686" t="s">
        <v>164</v>
      </c>
      <c r="E2686">
        <v>50.305799999999898</v>
      </c>
      <c r="F2686">
        <v>-120.026799999999</v>
      </c>
      <c r="G2686">
        <v>2021</v>
      </c>
      <c r="H2686">
        <v>7</v>
      </c>
      <c r="I2686">
        <v>12</v>
      </c>
      <c r="J2686" s="17">
        <v>44389</v>
      </c>
      <c r="M2686" t="s">
        <v>168</v>
      </c>
      <c r="N2686">
        <v>83342</v>
      </c>
      <c r="O2686" t="s">
        <v>167</v>
      </c>
      <c r="P2686" t="s">
        <v>164</v>
      </c>
      <c r="Q2686" t="s">
        <v>166</v>
      </c>
      <c r="R2686" t="s">
        <v>164</v>
      </c>
      <c r="S2686" t="s">
        <v>328</v>
      </c>
      <c r="T2686" t="s">
        <v>164</v>
      </c>
      <c r="U2686" t="s">
        <v>164</v>
      </c>
      <c r="V2686" s="17">
        <v>44662</v>
      </c>
      <c r="W2686" t="s">
        <v>0</v>
      </c>
      <c r="X2686">
        <v>14</v>
      </c>
      <c r="Y2686">
        <v>14</v>
      </c>
      <c r="Z2686" t="s">
        <v>163</v>
      </c>
      <c r="AA2686" t="s">
        <v>162</v>
      </c>
    </row>
    <row r="2687" spans="1:27" x14ac:dyDescent="0.2">
      <c r="A2687">
        <v>2685</v>
      </c>
      <c r="B2687" t="s">
        <v>0</v>
      </c>
      <c r="C2687" t="s">
        <v>327</v>
      </c>
      <c r="D2687" t="s">
        <v>164</v>
      </c>
      <c r="E2687">
        <v>52.3128999999999</v>
      </c>
      <c r="F2687">
        <v>-120.9089</v>
      </c>
      <c r="G2687">
        <v>2021</v>
      </c>
      <c r="H2687">
        <v>6</v>
      </c>
      <c r="I2687">
        <v>30</v>
      </c>
      <c r="J2687" s="17">
        <v>44377</v>
      </c>
      <c r="M2687" t="s">
        <v>168</v>
      </c>
      <c r="N2687">
        <v>609</v>
      </c>
      <c r="O2687" t="s">
        <v>167</v>
      </c>
      <c r="P2687" t="s">
        <v>164</v>
      </c>
      <c r="Q2687" t="s">
        <v>166</v>
      </c>
      <c r="R2687" t="s">
        <v>164</v>
      </c>
      <c r="S2687" t="s">
        <v>326</v>
      </c>
      <c r="T2687" t="s">
        <v>164</v>
      </c>
      <c r="U2687" t="s">
        <v>164</v>
      </c>
      <c r="V2687" s="17">
        <v>44662</v>
      </c>
      <c r="W2687" t="s">
        <v>0</v>
      </c>
      <c r="X2687">
        <v>14</v>
      </c>
      <c r="Y2687">
        <v>14</v>
      </c>
      <c r="Z2687" t="s">
        <v>163</v>
      </c>
      <c r="AA2687" t="s">
        <v>162</v>
      </c>
    </row>
    <row r="2688" spans="1:27" x14ac:dyDescent="0.2">
      <c r="A2688">
        <v>2686</v>
      </c>
      <c r="B2688" t="s">
        <v>0</v>
      </c>
      <c r="C2688" t="s">
        <v>325</v>
      </c>
      <c r="D2688" t="s">
        <v>164</v>
      </c>
      <c r="E2688">
        <v>56.7869999999999</v>
      </c>
      <c r="F2688">
        <v>-125.71080000000001</v>
      </c>
      <c r="G2688">
        <v>2021</v>
      </c>
      <c r="H2688">
        <v>7</v>
      </c>
      <c r="I2688">
        <v>2</v>
      </c>
      <c r="J2688" s="17">
        <v>44379</v>
      </c>
      <c r="M2688" t="s">
        <v>168</v>
      </c>
      <c r="N2688">
        <v>7770</v>
      </c>
      <c r="O2688" t="s">
        <v>167</v>
      </c>
      <c r="P2688" t="s">
        <v>164</v>
      </c>
      <c r="Q2688" t="s">
        <v>166</v>
      </c>
      <c r="R2688" t="s">
        <v>164</v>
      </c>
      <c r="S2688" t="s">
        <v>324</v>
      </c>
      <c r="T2688" t="s">
        <v>164</v>
      </c>
      <c r="U2688" t="s">
        <v>164</v>
      </c>
      <c r="V2688" s="17">
        <v>44662</v>
      </c>
      <c r="W2688" t="s">
        <v>0</v>
      </c>
      <c r="X2688">
        <v>12</v>
      </c>
      <c r="Y2688">
        <v>12</v>
      </c>
      <c r="Z2688" t="s">
        <v>222</v>
      </c>
      <c r="AA2688" t="s">
        <v>221</v>
      </c>
    </row>
    <row r="2689" spans="1:27" x14ac:dyDescent="0.2">
      <c r="A2689">
        <v>2687</v>
      </c>
      <c r="B2689" t="s">
        <v>0</v>
      </c>
      <c r="C2689" t="s">
        <v>323</v>
      </c>
      <c r="D2689" t="s">
        <v>164</v>
      </c>
      <c r="E2689">
        <v>53.500500000000002</v>
      </c>
      <c r="F2689">
        <v>-123.974</v>
      </c>
      <c r="G2689">
        <v>2021</v>
      </c>
      <c r="H2689">
        <v>6</v>
      </c>
      <c r="I2689">
        <v>30</v>
      </c>
      <c r="J2689" s="17">
        <v>44377</v>
      </c>
      <c r="M2689" t="s">
        <v>168</v>
      </c>
      <c r="N2689">
        <v>1451</v>
      </c>
      <c r="O2689" t="s">
        <v>167</v>
      </c>
      <c r="P2689" t="s">
        <v>164</v>
      </c>
      <c r="Q2689" t="s">
        <v>166</v>
      </c>
      <c r="R2689" t="s">
        <v>164</v>
      </c>
      <c r="S2689" t="s">
        <v>322</v>
      </c>
      <c r="T2689" t="s">
        <v>164</v>
      </c>
      <c r="U2689" t="s">
        <v>164</v>
      </c>
      <c r="V2689" s="17">
        <v>44662</v>
      </c>
      <c r="W2689" t="s">
        <v>0</v>
      </c>
      <c r="X2689">
        <v>14</v>
      </c>
      <c r="Y2689">
        <v>14</v>
      </c>
      <c r="Z2689" t="s">
        <v>163</v>
      </c>
      <c r="AA2689" t="s">
        <v>162</v>
      </c>
    </row>
    <row r="2690" spans="1:27" x14ac:dyDescent="0.2">
      <c r="A2690">
        <v>2688</v>
      </c>
      <c r="B2690" t="s">
        <v>0</v>
      </c>
      <c r="C2690" t="s">
        <v>321</v>
      </c>
      <c r="D2690" t="s">
        <v>164</v>
      </c>
      <c r="E2690">
        <v>51.0384999999999</v>
      </c>
      <c r="F2690">
        <v>-118.7119</v>
      </c>
      <c r="G2690">
        <v>2021</v>
      </c>
      <c r="H2690">
        <v>7</v>
      </c>
      <c r="I2690">
        <v>9</v>
      </c>
      <c r="J2690" s="17">
        <v>44386</v>
      </c>
      <c r="M2690" t="s">
        <v>168</v>
      </c>
      <c r="N2690">
        <v>420</v>
      </c>
      <c r="O2690" t="s">
        <v>167</v>
      </c>
      <c r="P2690" t="s">
        <v>164</v>
      </c>
      <c r="Q2690" t="s">
        <v>166</v>
      </c>
      <c r="R2690" t="s">
        <v>164</v>
      </c>
      <c r="S2690" t="s">
        <v>320</v>
      </c>
      <c r="T2690" t="s">
        <v>164</v>
      </c>
      <c r="U2690" t="s">
        <v>164</v>
      </c>
      <c r="V2690" s="17">
        <v>44662</v>
      </c>
      <c r="W2690" t="s">
        <v>0</v>
      </c>
      <c r="X2690">
        <v>14</v>
      </c>
      <c r="Y2690">
        <v>14</v>
      </c>
      <c r="Z2690" t="s">
        <v>163</v>
      </c>
      <c r="AA2690" t="s">
        <v>162</v>
      </c>
    </row>
    <row r="2691" spans="1:27" x14ac:dyDescent="0.2">
      <c r="A2691">
        <v>2689</v>
      </c>
      <c r="B2691" t="s">
        <v>0</v>
      </c>
      <c r="C2691" t="s">
        <v>319</v>
      </c>
      <c r="D2691" t="s">
        <v>164</v>
      </c>
      <c r="E2691">
        <v>53.0015</v>
      </c>
      <c r="F2691">
        <v>-120.3473</v>
      </c>
      <c r="G2691">
        <v>2021</v>
      </c>
      <c r="H2691">
        <v>5</v>
      </c>
      <c r="I2691">
        <v>16</v>
      </c>
      <c r="J2691" s="17">
        <v>44332</v>
      </c>
      <c r="M2691" t="s">
        <v>168</v>
      </c>
      <c r="N2691">
        <v>237</v>
      </c>
      <c r="O2691" t="s">
        <v>167</v>
      </c>
      <c r="P2691" t="s">
        <v>164</v>
      </c>
      <c r="Q2691" t="s">
        <v>166</v>
      </c>
      <c r="R2691" t="s">
        <v>164</v>
      </c>
      <c r="S2691" t="s">
        <v>318</v>
      </c>
      <c r="T2691" t="s">
        <v>164</v>
      </c>
      <c r="U2691" t="s">
        <v>164</v>
      </c>
      <c r="V2691" s="17">
        <v>44662</v>
      </c>
      <c r="W2691" t="s">
        <v>0</v>
      </c>
      <c r="X2691">
        <v>14</v>
      </c>
      <c r="Y2691">
        <v>14</v>
      </c>
      <c r="Z2691" t="s">
        <v>163</v>
      </c>
      <c r="AA2691" t="s">
        <v>162</v>
      </c>
    </row>
    <row r="2692" spans="1:27" x14ac:dyDescent="0.2">
      <c r="A2692">
        <v>2690</v>
      </c>
      <c r="B2692" t="s">
        <v>0</v>
      </c>
      <c r="C2692" t="s">
        <v>317</v>
      </c>
      <c r="D2692" t="s">
        <v>164</v>
      </c>
      <c r="E2692">
        <v>51.476599999999898</v>
      </c>
      <c r="F2692">
        <v>-119.523799999999</v>
      </c>
      <c r="G2692">
        <v>2021</v>
      </c>
      <c r="H2692">
        <v>7</v>
      </c>
      <c r="I2692">
        <v>1</v>
      </c>
      <c r="J2692" s="17">
        <v>44378</v>
      </c>
      <c r="M2692" t="s">
        <v>168</v>
      </c>
      <c r="N2692">
        <v>832</v>
      </c>
      <c r="O2692" t="s">
        <v>167</v>
      </c>
      <c r="P2692" t="s">
        <v>164</v>
      </c>
      <c r="Q2692" t="s">
        <v>166</v>
      </c>
      <c r="R2692" t="s">
        <v>164</v>
      </c>
      <c r="S2692" t="s">
        <v>316</v>
      </c>
      <c r="T2692" t="s">
        <v>164</v>
      </c>
      <c r="U2692" t="s">
        <v>164</v>
      </c>
      <c r="V2692" s="17">
        <v>44662</v>
      </c>
      <c r="W2692" t="s">
        <v>0</v>
      </c>
      <c r="X2692">
        <v>14</v>
      </c>
      <c r="Y2692">
        <v>14</v>
      </c>
      <c r="Z2692" t="s">
        <v>163</v>
      </c>
      <c r="AA2692" t="s">
        <v>162</v>
      </c>
    </row>
    <row r="2693" spans="1:27" x14ac:dyDescent="0.2">
      <c r="A2693">
        <v>2691</v>
      </c>
      <c r="B2693" t="s">
        <v>0</v>
      </c>
      <c r="C2693" t="s">
        <v>315</v>
      </c>
      <c r="D2693" t="s">
        <v>164</v>
      </c>
      <c r="E2693">
        <v>50.662199999999899</v>
      </c>
      <c r="F2693">
        <v>-121.20180000000001</v>
      </c>
      <c r="G2693">
        <v>2021</v>
      </c>
      <c r="H2693">
        <v>7</v>
      </c>
      <c r="I2693">
        <v>7</v>
      </c>
      <c r="J2693" s="17">
        <v>44384</v>
      </c>
      <c r="M2693" t="s">
        <v>168</v>
      </c>
      <c r="N2693">
        <v>63547.699999999903</v>
      </c>
      <c r="O2693" t="s">
        <v>167</v>
      </c>
      <c r="P2693" t="s">
        <v>164</v>
      </c>
      <c r="Q2693" t="s">
        <v>166</v>
      </c>
      <c r="R2693" t="s">
        <v>164</v>
      </c>
      <c r="S2693" t="s">
        <v>314</v>
      </c>
      <c r="T2693" t="s">
        <v>164</v>
      </c>
      <c r="U2693" t="s">
        <v>164</v>
      </c>
      <c r="V2693" s="17">
        <v>44662</v>
      </c>
      <c r="W2693" t="s">
        <v>0</v>
      </c>
      <c r="X2693">
        <v>14</v>
      </c>
      <c r="Y2693">
        <v>14</v>
      </c>
      <c r="Z2693" t="s">
        <v>163</v>
      </c>
      <c r="AA2693" t="s">
        <v>162</v>
      </c>
    </row>
    <row r="2694" spans="1:27" x14ac:dyDescent="0.2">
      <c r="A2694">
        <v>2692</v>
      </c>
      <c r="B2694" t="s">
        <v>0</v>
      </c>
      <c r="C2694" t="s">
        <v>313</v>
      </c>
      <c r="D2694" t="s">
        <v>164</v>
      </c>
      <c r="E2694">
        <v>49.186700000000002</v>
      </c>
      <c r="F2694">
        <v>-115.4508</v>
      </c>
      <c r="G2694">
        <v>2021</v>
      </c>
      <c r="H2694">
        <v>8</v>
      </c>
      <c r="I2694">
        <v>15</v>
      </c>
      <c r="J2694" s="17">
        <v>44423</v>
      </c>
      <c r="M2694" t="s">
        <v>168</v>
      </c>
      <c r="N2694">
        <v>286</v>
      </c>
      <c r="O2694" t="s">
        <v>312</v>
      </c>
      <c r="P2694" t="s">
        <v>164</v>
      </c>
      <c r="Q2694" t="s">
        <v>166</v>
      </c>
      <c r="R2694" t="s">
        <v>164</v>
      </c>
      <c r="S2694" t="s">
        <v>311</v>
      </c>
      <c r="T2694" t="s">
        <v>164</v>
      </c>
      <c r="U2694" t="s">
        <v>164</v>
      </c>
      <c r="V2694" s="17">
        <v>44662</v>
      </c>
      <c r="W2694" t="s">
        <v>0</v>
      </c>
      <c r="X2694">
        <v>14</v>
      </c>
      <c r="Y2694">
        <v>14</v>
      </c>
      <c r="Z2694" t="s">
        <v>163</v>
      </c>
      <c r="AA2694" t="s">
        <v>162</v>
      </c>
    </row>
    <row r="2695" spans="1:27" x14ac:dyDescent="0.2">
      <c r="A2695">
        <v>2693</v>
      </c>
      <c r="B2695" t="s">
        <v>0</v>
      </c>
      <c r="C2695" t="s">
        <v>310</v>
      </c>
      <c r="D2695" t="s">
        <v>164</v>
      </c>
      <c r="E2695">
        <v>50.945599999999899</v>
      </c>
      <c r="F2695">
        <v>-121.9177</v>
      </c>
      <c r="G2695">
        <v>2021</v>
      </c>
      <c r="H2695">
        <v>6</v>
      </c>
      <c r="I2695">
        <v>29</v>
      </c>
      <c r="J2695" s="17">
        <v>44376</v>
      </c>
      <c r="M2695" t="s">
        <v>168</v>
      </c>
      <c r="N2695">
        <v>44964.199999999903</v>
      </c>
      <c r="O2695" t="s">
        <v>185</v>
      </c>
      <c r="P2695" t="s">
        <v>164</v>
      </c>
      <c r="Q2695" t="s">
        <v>166</v>
      </c>
      <c r="R2695" t="s">
        <v>164</v>
      </c>
      <c r="S2695" t="s">
        <v>309</v>
      </c>
      <c r="T2695" t="s">
        <v>164</v>
      </c>
      <c r="U2695" t="s">
        <v>164</v>
      </c>
      <c r="V2695" s="17">
        <v>44662</v>
      </c>
      <c r="W2695" t="s">
        <v>0</v>
      </c>
      <c r="X2695">
        <v>14</v>
      </c>
      <c r="Y2695">
        <v>14</v>
      </c>
      <c r="Z2695" t="s">
        <v>163</v>
      </c>
      <c r="AA2695" t="s">
        <v>162</v>
      </c>
    </row>
    <row r="2696" spans="1:27" x14ac:dyDescent="0.2">
      <c r="A2696">
        <v>2694</v>
      </c>
      <c r="B2696" t="s">
        <v>0</v>
      </c>
      <c r="C2696" t="s">
        <v>308</v>
      </c>
      <c r="D2696" t="s">
        <v>164</v>
      </c>
      <c r="E2696">
        <v>51.272100000000002</v>
      </c>
      <c r="F2696">
        <v>-116.71510000000001</v>
      </c>
      <c r="G2696">
        <v>2021</v>
      </c>
      <c r="H2696">
        <v>7</v>
      </c>
      <c r="I2696">
        <v>20</v>
      </c>
      <c r="J2696" s="17">
        <v>44397</v>
      </c>
      <c r="M2696" t="s">
        <v>168</v>
      </c>
      <c r="N2696">
        <v>445</v>
      </c>
      <c r="O2696" t="s">
        <v>167</v>
      </c>
      <c r="P2696" t="s">
        <v>164</v>
      </c>
      <c r="Q2696" t="s">
        <v>166</v>
      </c>
      <c r="R2696" t="s">
        <v>164</v>
      </c>
      <c r="S2696" t="s">
        <v>307</v>
      </c>
      <c r="T2696" t="s">
        <v>164</v>
      </c>
      <c r="U2696" t="s">
        <v>164</v>
      </c>
      <c r="V2696" s="17">
        <v>44662</v>
      </c>
      <c r="W2696" t="s">
        <v>0</v>
      </c>
      <c r="X2696">
        <v>14</v>
      </c>
      <c r="Y2696">
        <v>14</v>
      </c>
      <c r="Z2696" t="s">
        <v>163</v>
      </c>
      <c r="AA2696" t="s">
        <v>162</v>
      </c>
    </row>
    <row r="2697" spans="1:27" x14ac:dyDescent="0.2">
      <c r="A2697">
        <v>2695</v>
      </c>
      <c r="B2697" t="s">
        <v>0</v>
      </c>
      <c r="C2697" t="s">
        <v>306</v>
      </c>
      <c r="D2697" t="s">
        <v>164</v>
      </c>
      <c r="E2697">
        <v>58.823700000000002</v>
      </c>
      <c r="F2697">
        <v>-126.9705</v>
      </c>
      <c r="G2697">
        <v>2021</v>
      </c>
      <c r="H2697">
        <v>7</v>
      </c>
      <c r="I2697">
        <v>5</v>
      </c>
      <c r="J2697" s="17">
        <v>44382</v>
      </c>
      <c r="M2697" t="s">
        <v>168</v>
      </c>
      <c r="N2697">
        <v>400</v>
      </c>
      <c r="O2697" t="s">
        <v>167</v>
      </c>
      <c r="P2697" t="s">
        <v>164</v>
      </c>
      <c r="Q2697" t="s">
        <v>166</v>
      </c>
      <c r="R2697" t="s">
        <v>164</v>
      </c>
      <c r="S2697" t="s">
        <v>305</v>
      </c>
      <c r="T2697" t="s">
        <v>164</v>
      </c>
      <c r="U2697" t="s">
        <v>164</v>
      </c>
      <c r="V2697" s="17">
        <v>44662</v>
      </c>
      <c r="W2697" t="s">
        <v>0</v>
      </c>
      <c r="X2697">
        <v>12</v>
      </c>
      <c r="Y2697">
        <v>12</v>
      </c>
      <c r="Z2697" t="s">
        <v>222</v>
      </c>
      <c r="AA2697" t="s">
        <v>221</v>
      </c>
    </row>
    <row r="2698" spans="1:27" x14ac:dyDescent="0.2">
      <c r="A2698">
        <v>2696</v>
      </c>
      <c r="B2698" t="s">
        <v>0</v>
      </c>
      <c r="C2698" t="s">
        <v>304</v>
      </c>
      <c r="D2698" t="s">
        <v>164</v>
      </c>
      <c r="E2698">
        <v>54.504199999999898</v>
      </c>
      <c r="F2698">
        <v>-120.59350000000001</v>
      </c>
      <c r="G2698">
        <v>2021</v>
      </c>
      <c r="H2698">
        <v>8</v>
      </c>
      <c r="I2698">
        <v>8</v>
      </c>
      <c r="J2698" s="17">
        <v>44416</v>
      </c>
      <c r="M2698" t="s">
        <v>168</v>
      </c>
      <c r="N2698">
        <v>6500</v>
      </c>
      <c r="O2698" t="s">
        <v>167</v>
      </c>
      <c r="P2698" t="s">
        <v>164</v>
      </c>
      <c r="Q2698" t="s">
        <v>166</v>
      </c>
      <c r="R2698" t="s">
        <v>164</v>
      </c>
      <c r="S2698" t="s">
        <v>303</v>
      </c>
      <c r="T2698" t="s">
        <v>164</v>
      </c>
      <c r="U2698" t="s">
        <v>164</v>
      </c>
      <c r="V2698" s="17">
        <v>44662</v>
      </c>
      <c r="W2698" t="s">
        <v>0</v>
      </c>
      <c r="X2698">
        <v>14</v>
      </c>
      <c r="Y2698">
        <v>14</v>
      </c>
      <c r="Z2698" t="s">
        <v>163</v>
      </c>
      <c r="AA2698" t="s">
        <v>162</v>
      </c>
    </row>
    <row r="2699" spans="1:27" x14ac:dyDescent="0.2">
      <c r="A2699">
        <v>2697</v>
      </c>
      <c r="B2699" t="s">
        <v>0</v>
      </c>
      <c r="C2699" t="s">
        <v>302</v>
      </c>
      <c r="D2699" t="s">
        <v>164</v>
      </c>
      <c r="E2699">
        <v>49.7244999999999</v>
      </c>
      <c r="F2699">
        <v>-118.0476</v>
      </c>
      <c r="G2699">
        <v>2021</v>
      </c>
      <c r="H2699">
        <v>7</v>
      </c>
      <c r="I2699">
        <v>8</v>
      </c>
      <c r="J2699" s="17">
        <v>44385</v>
      </c>
      <c r="M2699" t="s">
        <v>168</v>
      </c>
      <c r="N2699">
        <v>22049</v>
      </c>
      <c r="O2699" t="s">
        <v>167</v>
      </c>
      <c r="P2699" t="s">
        <v>164</v>
      </c>
      <c r="Q2699" t="s">
        <v>166</v>
      </c>
      <c r="R2699" t="s">
        <v>164</v>
      </c>
      <c r="S2699" t="s">
        <v>301</v>
      </c>
      <c r="T2699" t="s">
        <v>164</v>
      </c>
      <c r="U2699" t="s">
        <v>164</v>
      </c>
      <c r="V2699" s="17">
        <v>44662</v>
      </c>
      <c r="W2699" t="s">
        <v>0</v>
      </c>
      <c r="X2699">
        <v>14</v>
      </c>
      <c r="Y2699">
        <v>14</v>
      </c>
      <c r="Z2699" t="s">
        <v>163</v>
      </c>
      <c r="AA2699" t="s">
        <v>162</v>
      </c>
    </row>
    <row r="2700" spans="1:27" x14ac:dyDescent="0.2">
      <c r="A2700">
        <v>2698</v>
      </c>
      <c r="B2700" t="s">
        <v>0</v>
      </c>
      <c r="C2700" t="s">
        <v>300</v>
      </c>
      <c r="D2700" t="s">
        <v>164</v>
      </c>
      <c r="E2700">
        <v>51.621099999999899</v>
      </c>
      <c r="F2700">
        <v>-119.01430000000001</v>
      </c>
      <c r="G2700">
        <v>2021</v>
      </c>
      <c r="H2700">
        <v>7</v>
      </c>
      <c r="I2700">
        <v>4</v>
      </c>
      <c r="J2700" s="17">
        <v>44381</v>
      </c>
      <c r="M2700" t="s">
        <v>168</v>
      </c>
      <c r="N2700">
        <v>481.6</v>
      </c>
      <c r="O2700" t="s">
        <v>167</v>
      </c>
      <c r="P2700" t="s">
        <v>164</v>
      </c>
      <c r="Q2700" t="s">
        <v>166</v>
      </c>
      <c r="R2700" t="s">
        <v>164</v>
      </c>
      <c r="S2700" t="s">
        <v>299</v>
      </c>
      <c r="T2700" t="s">
        <v>164</v>
      </c>
      <c r="U2700" t="s">
        <v>164</v>
      </c>
      <c r="V2700" s="17">
        <v>44662</v>
      </c>
      <c r="W2700" t="s">
        <v>0</v>
      </c>
      <c r="X2700">
        <v>14</v>
      </c>
      <c r="Y2700">
        <v>14</v>
      </c>
      <c r="Z2700" t="s">
        <v>163</v>
      </c>
      <c r="AA2700" t="s">
        <v>162</v>
      </c>
    </row>
    <row r="2701" spans="1:27" x14ac:dyDescent="0.2">
      <c r="A2701">
        <v>2699</v>
      </c>
      <c r="B2701" t="s">
        <v>0</v>
      </c>
      <c r="C2701" t="s">
        <v>298</v>
      </c>
      <c r="D2701" t="s">
        <v>164</v>
      </c>
      <c r="E2701">
        <v>50.476799999999898</v>
      </c>
      <c r="F2701">
        <v>-117.3516</v>
      </c>
      <c r="G2701">
        <v>2021</v>
      </c>
      <c r="H2701">
        <v>7</v>
      </c>
      <c r="I2701">
        <v>5</v>
      </c>
      <c r="J2701" s="17">
        <v>44382</v>
      </c>
      <c r="M2701" t="s">
        <v>168</v>
      </c>
      <c r="N2701">
        <v>522</v>
      </c>
      <c r="O2701" t="s">
        <v>167</v>
      </c>
      <c r="P2701" t="s">
        <v>164</v>
      </c>
      <c r="Q2701" t="s">
        <v>166</v>
      </c>
      <c r="R2701" t="s">
        <v>164</v>
      </c>
      <c r="S2701" t="s">
        <v>297</v>
      </c>
      <c r="T2701" t="s">
        <v>164</v>
      </c>
      <c r="U2701" t="s">
        <v>164</v>
      </c>
      <c r="V2701" s="17">
        <v>44662</v>
      </c>
      <c r="W2701" t="s">
        <v>0</v>
      </c>
      <c r="X2701">
        <v>14</v>
      </c>
      <c r="Y2701">
        <v>14</v>
      </c>
      <c r="Z2701" t="s">
        <v>163</v>
      </c>
      <c r="AA2701" t="s">
        <v>162</v>
      </c>
    </row>
    <row r="2702" spans="1:27" x14ac:dyDescent="0.2">
      <c r="A2702">
        <v>2700</v>
      </c>
      <c r="B2702" t="s">
        <v>0</v>
      </c>
      <c r="C2702" t="s">
        <v>296</v>
      </c>
      <c r="D2702" t="s">
        <v>164</v>
      </c>
      <c r="E2702">
        <v>51.841900000000003</v>
      </c>
      <c r="F2702">
        <v>-118.337999999999</v>
      </c>
      <c r="G2702">
        <v>2021</v>
      </c>
      <c r="H2702">
        <v>7</v>
      </c>
      <c r="I2702">
        <v>10</v>
      </c>
      <c r="J2702" s="17">
        <v>44387</v>
      </c>
      <c r="M2702" t="s">
        <v>168</v>
      </c>
      <c r="N2702">
        <v>911</v>
      </c>
      <c r="O2702" t="s">
        <v>167</v>
      </c>
      <c r="P2702" t="s">
        <v>164</v>
      </c>
      <c r="Q2702" t="s">
        <v>166</v>
      </c>
      <c r="R2702" t="s">
        <v>164</v>
      </c>
      <c r="S2702" t="s">
        <v>295</v>
      </c>
      <c r="T2702" t="s">
        <v>164</v>
      </c>
      <c r="U2702" t="s">
        <v>164</v>
      </c>
      <c r="V2702" s="17">
        <v>44662</v>
      </c>
      <c r="W2702" t="s">
        <v>0</v>
      </c>
      <c r="X2702">
        <v>14</v>
      </c>
      <c r="Y2702">
        <v>14</v>
      </c>
      <c r="Z2702" t="s">
        <v>163</v>
      </c>
      <c r="AA2702" t="s">
        <v>162</v>
      </c>
    </row>
    <row r="2703" spans="1:27" x14ac:dyDescent="0.2">
      <c r="A2703">
        <v>2701</v>
      </c>
      <c r="B2703" t="s">
        <v>0</v>
      </c>
      <c r="C2703" t="s">
        <v>294</v>
      </c>
      <c r="D2703" t="s">
        <v>164</v>
      </c>
      <c r="E2703">
        <v>57.795699999999897</v>
      </c>
      <c r="F2703">
        <v>-122.8647</v>
      </c>
      <c r="G2703">
        <v>2021</v>
      </c>
      <c r="H2703">
        <v>6</v>
      </c>
      <c r="I2703">
        <v>28</v>
      </c>
      <c r="J2703" s="17">
        <v>44375</v>
      </c>
      <c r="M2703" t="s">
        <v>168</v>
      </c>
      <c r="N2703">
        <v>3470</v>
      </c>
      <c r="O2703" t="s">
        <v>167</v>
      </c>
      <c r="P2703" t="s">
        <v>164</v>
      </c>
      <c r="Q2703" t="s">
        <v>166</v>
      </c>
      <c r="R2703" t="s">
        <v>164</v>
      </c>
      <c r="S2703" t="s">
        <v>293</v>
      </c>
      <c r="T2703" t="s">
        <v>164</v>
      </c>
      <c r="U2703" t="s">
        <v>164</v>
      </c>
      <c r="V2703" s="17">
        <v>44662</v>
      </c>
      <c r="W2703" t="s">
        <v>0</v>
      </c>
      <c r="X2703">
        <v>4</v>
      </c>
      <c r="Y2703">
        <v>4</v>
      </c>
      <c r="Z2703" t="s">
        <v>226</v>
      </c>
      <c r="AA2703" t="s">
        <v>225</v>
      </c>
    </row>
    <row r="2704" spans="1:27" x14ac:dyDescent="0.2">
      <c r="A2704">
        <v>2702</v>
      </c>
      <c r="B2704" t="s">
        <v>0</v>
      </c>
      <c r="C2704" t="s">
        <v>292</v>
      </c>
      <c r="D2704" t="s">
        <v>164</v>
      </c>
      <c r="E2704">
        <v>50.083399999999898</v>
      </c>
      <c r="F2704">
        <v>-120.5157</v>
      </c>
      <c r="G2704">
        <v>2021</v>
      </c>
      <c r="H2704">
        <v>4</v>
      </c>
      <c r="I2704">
        <v>4</v>
      </c>
      <c r="J2704" s="17">
        <v>44290</v>
      </c>
      <c r="M2704" t="s">
        <v>168</v>
      </c>
      <c r="N2704">
        <v>839</v>
      </c>
      <c r="O2704" t="s">
        <v>185</v>
      </c>
      <c r="P2704" t="s">
        <v>164</v>
      </c>
      <c r="Q2704" t="s">
        <v>166</v>
      </c>
      <c r="R2704" t="s">
        <v>164</v>
      </c>
      <c r="S2704" t="s">
        <v>291</v>
      </c>
      <c r="T2704" t="s">
        <v>164</v>
      </c>
      <c r="U2704" t="s">
        <v>164</v>
      </c>
      <c r="V2704" s="17">
        <v>44662</v>
      </c>
      <c r="W2704" t="s">
        <v>0</v>
      </c>
      <c r="X2704">
        <v>14</v>
      </c>
      <c r="Y2704">
        <v>14</v>
      </c>
      <c r="Z2704" t="s">
        <v>163</v>
      </c>
      <c r="AA2704" t="s">
        <v>162</v>
      </c>
    </row>
    <row r="2705" spans="1:27" x14ac:dyDescent="0.2">
      <c r="A2705">
        <v>2703</v>
      </c>
      <c r="B2705" t="s">
        <v>0</v>
      </c>
      <c r="C2705" t="s">
        <v>290</v>
      </c>
      <c r="D2705" t="s">
        <v>164</v>
      </c>
      <c r="E2705">
        <v>49.168999999999897</v>
      </c>
      <c r="F2705">
        <v>-120.2467</v>
      </c>
      <c r="G2705">
        <v>2021</v>
      </c>
      <c r="H2705">
        <v>7</v>
      </c>
      <c r="I2705">
        <v>8</v>
      </c>
      <c r="J2705" s="17">
        <v>44385</v>
      </c>
      <c r="M2705" t="s">
        <v>168</v>
      </c>
      <c r="N2705">
        <v>400</v>
      </c>
      <c r="O2705" t="s">
        <v>167</v>
      </c>
      <c r="P2705" t="s">
        <v>164</v>
      </c>
      <c r="Q2705" t="s">
        <v>166</v>
      </c>
      <c r="R2705" t="s">
        <v>164</v>
      </c>
      <c r="S2705" t="s">
        <v>289</v>
      </c>
      <c r="T2705" t="s">
        <v>164</v>
      </c>
      <c r="U2705" t="s">
        <v>164</v>
      </c>
      <c r="V2705" s="17">
        <v>44662</v>
      </c>
      <c r="W2705" t="s">
        <v>0</v>
      </c>
      <c r="X2705">
        <v>14</v>
      </c>
      <c r="Y2705">
        <v>14</v>
      </c>
      <c r="Z2705" t="s">
        <v>163</v>
      </c>
      <c r="AA2705" t="s">
        <v>162</v>
      </c>
    </row>
    <row r="2706" spans="1:27" x14ac:dyDescent="0.2">
      <c r="A2706">
        <v>2704</v>
      </c>
      <c r="B2706" t="s">
        <v>0</v>
      </c>
      <c r="C2706" t="s">
        <v>288</v>
      </c>
      <c r="D2706" t="s">
        <v>164</v>
      </c>
      <c r="E2706">
        <v>50.572899999999898</v>
      </c>
      <c r="F2706">
        <v>-118.2739</v>
      </c>
      <c r="G2706">
        <v>2021</v>
      </c>
      <c r="H2706">
        <v>7</v>
      </c>
      <c r="I2706">
        <v>21</v>
      </c>
      <c r="J2706" s="17">
        <v>44398</v>
      </c>
      <c r="M2706" t="s">
        <v>168</v>
      </c>
      <c r="N2706">
        <v>1122</v>
      </c>
      <c r="O2706" t="s">
        <v>167</v>
      </c>
      <c r="P2706" t="s">
        <v>164</v>
      </c>
      <c r="Q2706" t="s">
        <v>166</v>
      </c>
      <c r="R2706" t="s">
        <v>164</v>
      </c>
      <c r="S2706" t="s">
        <v>287</v>
      </c>
      <c r="T2706" t="s">
        <v>164</v>
      </c>
      <c r="U2706" t="s">
        <v>164</v>
      </c>
      <c r="V2706" s="17">
        <v>44662</v>
      </c>
      <c r="W2706" t="s">
        <v>0</v>
      </c>
      <c r="X2706">
        <v>14</v>
      </c>
      <c r="Y2706">
        <v>14</v>
      </c>
      <c r="Z2706" t="s">
        <v>163</v>
      </c>
      <c r="AA2706" t="s">
        <v>162</v>
      </c>
    </row>
    <row r="2707" spans="1:27" x14ac:dyDescent="0.2">
      <c r="A2707">
        <v>2705</v>
      </c>
      <c r="B2707" t="s">
        <v>0</v>
      </c>
      <c r="C2707" t="s">
        <v>286</v>
      </c>
      <c r="D2707" t="s">
        <v>164</v>
      </c>
      <c r="E2707">
        <v>50.610300000000002</v>
      </c>
      <c r="F2707">
        <v>-118.254499999999</v>
      </c>
      <c r="G2707">
        <v>2021</v>
      </c>
      <c r="H2707">
        <v>7</v>
      </c>
      <c r="I2707">
        <v>21</v>
      </c>
      <c r="J2707" s="17">
        <v>44398</v>
      </c>
      <c r="M2707" t="s">
        <v>168</v>
      </c>
      <c r="N2707">
        <v>462</v>
      </c>
      <c r="O2707" t="s">
        <v>167</v>
      </c>
      <c r="P2707" t="s">
        <v>164</v>
      </c>
      <c r="Q2707" t="s">
        <v>166</v>
      </c>
      <c r="R2707" t="s">
        <v>164</v>
      </c>
      <c r="S2707" t="s">
        <v>285</v>
      </c>
      <c r="T2707" t="s">
        <v>164</v>
      </c>
      <c r="U2707" t="s">
        <v>164</v>
      </c>
      <c r="V2707" s="17">
        <v>44662</v>
      </c>
      <c r="W2707" t="s">
        <v>0</v>
      </c>
      <c r="X2707">
        <v>14</v>
      </c>
      <c r="Y2707">
        <v>14</v>
      </c>
      <c r="Z2707" t="s">
        <v>163</v>
      </c>
      <c r="AA2707" t="s">
        <v>162</v>
      </c>
    </row>
    <row r="2708" spans="1:27" x14ac:dyDescent="0.2">
      <c r="A2708">
        <v>2706</v>
      </c>
      <c r="B2708" t="s">
        <v>0</v>
      </c>
      <c r="C2708" t="s">
        <v>284</v>
      </c>
      <c r="D2708" t="s">
        <v>164</v>
      </c>
      <c r="E2708">
        <v>51.666699999999899</v>
      </c>
      <c r="F2708">
        <v>-120.4051</v>
      </c>
      <c r="G2708">
        <v>2021</v>
      </c>
      <c r="H2708">
        <v>7</v>
      </c>
      <c r="I2708">
        <v>10</v>
      </c>
      <c r="J2708" s="17">
        <v>44387</v>
      </c>
      <c r="M2708" t="s">
        <v>168</v>
      </c>
      <c r="N2708">
        <v>395</v>
      </c>
      <c r="O2708" t="s">
        <v>167</v>
      </c>
      <c r="P2708" t="s">
        <v>164</v>
      </c>
      <c r="Q2708" t="s">
        <v>166</v>
      </c>
      <c r="R2708" t="s">
        <v>164</v>
      </c>
      <c r="S2708" t="s">
        <v>283</v>
      </c>
      <c r="T2708" t="s">
        <v>164</v>
      </c>
      <c r="U2708" t="s">
        <v>164</v>
      </c>
      <c r="V2708" s="17">
        <v>44662</v>
      </c>
      <c r="W2708" t="s">
        <v>0</v>
      </c>
      <c r="X2708">
        <v>14</v>
      </c>
      <c r="Y2708">
        <v>14</v>
      </c>
      <c r="Z2708" t="s">
        <v>163</v>
      </c>
      <c r="AA2708" t="s">
        <v>162</v>
      </c>
    </row>
    <row r="2709" spans="1:27" x14ac:dyDescent="0.2">
      <c r="A2709">
        <v>2707</v>
      </c>
      <c r="B2709" t="s">
        <v>0</v>
      </c>
      <c r="C2709" t="s">
        <v>282</v>
      </c>
      <c r="D2709" t="s">
        <v>164</v>
      </c>
      <c r="E2709">
        <v>49.741999999999898</v>
      </c>
      <c r="F2709">
        <v>-121.1041</v>
      </c>
      <c r="G2709">
        <v>2021</v>
      </c>
      <c r="H2709">
        <v>7</v>
      </c>
      <c r="I2709">
        <v>13</v>
      </c>
      <c r="J2709" s="17">
        <v>44390</v>
      </c>
      <c r="M2709" t="s">
        <v>168</v>
      </c>
      <c r="N2709">
        <v>19660.7</v>
      </c>
      <c r="O2709" t="s">
        <v>167</v>
      </c>
      <c r="P2709" t="s">
        <v>164</v>
      </c>
      <c r="Q2709" t="s">
        <v>166</v>
      </c>
      <c r="R2709" t="s">
        <v>164</v>
      </c>
      <c r="S2709" t="s">
        <v>281</v>
      </c>
      <c r="T2709" t="s">
        <v>164</v>
      </c>
      <c r="U2709" t="s">
        <v>164</v>
      </c>
      <c r="V2709" s="17">
        <v>44662</v>
      </c>
      <c r="W2709" t="s">
        <v>0</v>
      </c>
      <c r="X2709">
        <v>14</v>
      </c>
      <c r="Y2709">
        <v>14</v>
      </c>
      <c r="Z2709" t="s">
        <v>163</v>
      </c>
      <c r="AA2709" t="s">
        <v>162</v>
      </c>
    </row>
    <row r="2710" spans="1:27" x14ac:dyDescent="0.2">
      <c r="A2710">
        <v>2708</v>
      </c>
      <c r="B2710" t="s">
        <v>0</v>
      </c>
      <c r="C2710" t="s">
        <v>280</v>
      </c>
      <c r="D2710" t="s">
        <v>164</v>
      </c>
      <c r="E2710">
        <v>50.909599999999898</v>
      </c>
      <c r="F2710">
        <v>-120.8122</v>
      </c>
      <c r="G2710">
        <v>2021</v>
      </c>
      <c r="H2710">
        <v>6</v>
      </c>
      <c r="I2710">
        <v>28</v>
      </c>
      <c r="J2710" s="17">
        <v>44375</v>
      </c>
      <c r="M2710" t="s">
        <v>168</v>
      </c>
      <c r="N2710">
        <v>95980</v>
      </c>
      <c r="O2710" t="s">
        <v>185</v>
      </c>
      <c r="P2710" t="s">
        <v>164</v>
      </c>
      <c r="Q2710" t="s">
        <v>166</v>
      </c>
      <c r="R2710" t="s">
        <v>164</v>
      </c>
      <c r="S2710" t="s">
        <v>279</v>
      </c>
      <c r="T2710" t="s">
        <v>164</v>
      </c>
      <c r="U2710" t="s">
        <v>164</v>
      </c>
      <c r="V2710" s="17">
        <v>44662</v>
      </c>
      <c r="W2710" t="s">
        <v>0</v>
      </c>
      <c r="X2710">
        <v>14</v>
      </c>
      <c r="Y2710">
        <v>14</v>
      </c>
      <c r="Z2710" t="s">
        <v>163</v>
      </c>
      <c r="AA2710" t="s">
        <v>162</v>
      </c>
    </row>
    <row r="2711" spans="1:27" x14ac:dyDescent="0.2">
      <c r="A2711">
        <v>2709</v>
      </c>
      <c r="B2711" t="s">
        <v>0</v>
      </c>
      <c r="C2711" t="s">
        <v>278</v>
      </c>
      <c r="D2711" t="s">
        <v>164</v>
      </c>
      <c r="E2711">
        <v>54.060400000000001</v>
      </c>
      <c r="F2711">
        <v>-126.9482</v>
      </c>
      <c r="G2711">
        <v>2021</v>
      </c>
      <c r="H2711">
        <v>7</v>
      </c>
      <c r="I2711">
        <v>6</v>
      </c>
      <c r="J2711" s="17">
        <v>44383</v>
      </c>
      <c r="M2711" t="s">
        <v>168</v>
      </c>
      <c r="N2711">
        <v>200</v>
      </c>
      <c r="O2711" t="s">
        <v>167</v>
      </c>
      <c r="P2711" t="s">
        <v>164</v>
      </c>
      <c r="Q2711" t="s">
        <v>166</v>
      </c>
      <c r="R2711" t="s">
        <v>164</v>
      </c>
      <c r="S2711" t="s">
        <v>277</v>
      </c>
      <c r="T2711" t="s">
        <v>164</v>
      </c>
      <c r="U2711" t="s">
        <v>164</v>
      </c>
      <c r="V2711" s="17">
        <v>44662</v>
      </c>
      <c r="W2711" t="s">
        <v>0</v>
      </c>
      <c r="X2711">
        <v>14</v>
      </c>
      <c r="Y2711">
        <v>14</v>
      </c>
      <c r="Z2711" t="s">
        <v>163</v>
      </c>
      <c r="AA2711" t="s">
        <v>162</v>
      </c>
    </row>
    <row r="2712" spans="1:27" x14ac:dyDescent="0.2">
      <c r="A2712">
        <v>2710</v>
      </c>
      <c r="B2712" t="s">
        <v>0</v>
      </c>
      <c r="C2712" t="s">
        <v>276</v>
      </c>
      <c r="D2712" t="s">
        <v>164</v>
      </c>
      <c r="E2712">
        <v>49.7316</v>
      </c>
      <c r="F2712">
        <v>-117.2868</v>
      </c>
      <c r="G2712">
        <v>2021</v>
      </c>
      <c r="H2712">
        <v>7</v>
      </c>
      <c r="I2712">
        <v>8</v>
      </c>
      <c r="J2712" s="17">
        <v>44385</v>
      </c>
      <c r="M2712" t="s">
        <v>168</v>
      </c>
      <c r="N2712">
        <v>2359</v>
      </c>
      <c r="O2712" t="s">
        <v>167</v>
      </c>
      <c r="P2712" t="s">
        <v>164</v>
      </c>
      <c r="Q2712" t="s">
        <v>166</v>
      </c>
      <c r="R2712" t="s">
        <v>164</v>
      </c>
      <c r="S2712" t="s">
        <v>275</v>
      </c>
      <c r="T2712" t="s">
        <v>164</v>
      </c>
      <c r="U2712" t="s">
        <v>164</v>
      </c>
      <c r="V2712" s="17">
        <v>44662</v>
      </c>
      <c r="W2712" t="s">
        <v>0</v>
      </c>
      <c r="X2712">
        <v>14</v>
      </c>
      <c r="Y2712">
        <v>14</v>
      </c>
      <c r="Z2712" t="s">
        <v>163</v>
      </c>
      <c r="AA2712" t="s">
        <v>162</v>
      </c>
    </row>
    <row r="2713" spans="1:27" x14ac:dyDescent="0.2">
      <c r="A2713">
        <v>2711</v>
      </c>
      <c r="B2713" t="s">
        <v>0</v>
      </c>
      <c r="C2713" t="s">
        <v>274</v>
      </c>
      <c r="D2713" t="s">
        <v>164</v>
      </c>
      <c r="E2713">
        <v>51.6878999999999</v>
      </c>
      <c r="F2713">
        <v>-117.8181</v>
      </c>
      <c r="G2713">
        <v>2021</v>
      </c>
      <c r="H2713">
        <v>7</v>
      </c>
      <c r="I2713">
        <v>20</v>
      </c>
      <c r="J2713" s="17">
        <v>44397</v>
      </c>
      <c r="M2713" t="s">
        <v>168</v>
      </c>
      <c r="N2713">
        <v>210</v>
      </c>
      <c r="O2713" t="s">
        <v>167</v>
      </c>
      <c r="P2713" t="s">
        <v>164</v>
      </c>
      <c r="Q2713" t="s">
        <v>166</v>
      </c>
      <c r="R2713" t="s">
        <v>164</v>
      </c>
      <c r="S2713" t="s">
        <v>273</v>
      </c>
      <c r="T2713" t="s">
        <v>164</v>
      </c>
      <c r="U2713" t="s">
        <v>164</v>
      </c>
      <c r="V2713" s="17">
        <v>44662</v>
      </c>
      <c r="W2713" t="s">
        <v>0</v>
      </c>
      <c r="X2713">
        <v>14</v>
      </c>
      <c r="Y2713">
        <v>14</v>
      </c>
      <c r="Z2713" t="s">
        <v>163</v>
      </c>
      <c r="AA2713" t="s">
        <v>162</v>
      </c>
    </row>
    <row r="2714" spans="1:27" x14ac:dyDescent="0.2">
      <c r="A2714">
        <v>2712</v>
      </c>
      <c r="B2714" t="s">
        <v>0</v>
      </c>
      <c r="C2714" t="s">
        <v>272</v>
      </c>
      <c r="D2714" t="s">
        <v>164</v>
      </c>
      <c r="E2714">
        <v>51.711799999999897</v>
      </c>
      <c r="F2714">
        <v>-118.5825</v>
      </c>
      <c r="G2714">
        <v>2021</v>
      </c>
      <c r="H2714">
        <v>7</v>
      </c>
      <c r="I2714">
        <v>17</v>
      </c>
      <c r="J2714" s="17">
        <v>44394</v>
      </c>
      <c r="M2714" t="s">
        <v>168</v>
      </c>
      <c r="N2714">
        <v>300</v>
      </c>
      <c r="O2714" t="s">
        <v>167</v>
      </c>
      <c r="P2714" t="s">
        <v>164</v>
      </c>
      <c r="Q2714" t="s">
        <v>166</v>
      </c>
      <c r="R2714" t="s">
        <v>164</v>
      </c>
      <c r="S2714" t="s">
        <v>271</v>
      </c>
      <c r="T2714" t="s">
        <v>164</v>
      </c>
      <c r="U2714" t="s">
        <v>164</v>
      </c>
      <c r="V2714" s="17">
        <v>44662</v>
      </c>
      <c r="W2714" t="s">
        <v>0</v>
      </c>
      <c r="X2714">
        <v>14</v>
      </c>
      <c r="Y2714">
        <v>14</v>
      </c>
      <c r="Z2714" t="s">
        <v>163</v>
      </c>
      <c r="AA2714" t="s">
        <v>162</v>
      </c>
    </row>
    <row r="2715" spans="1:27" x14ac:dyDescent="0.2">
      <c r="A2715">
        <v>2713</v>
      </c>
      <c r="B2715" t="s">
        <v>0</v>
      </c>
      <c r="C2715" t="s">
        <v>270</v>
      </c>
      <c r="D2715" t="s">
        <v>164</v>
      </c>
      <c r="E2715">
        <v>49.9315</v>
      </c>
      <c r="F2715">
        <v>-118.6371</v>
      </c>
      <c r="G2715">
        <v>2021</v>
      </c>
      <c r="H2715">
        <v>7</v>
      </c>
      <c r="I2715">
        <v>17</v>
      </c>
      <c r="J2715" s="17">
        <v>44394</v>
      </c>
      <c r="M2715" t="s">
        <v>168</v>
      </c>
      <c r="N2715">
        <v>5080.5</v>
      </c>
      <c r="O2715" t="s">
        <v>167</v>
      </c>
      <c r="P2715" t="s">
        <v>164</v>
      </c>
      <c r="Q2715" t="s">
        <v>166</v>
      </c>
      <c r="R2715" t="s">
        <v>164</v>
      </c>
      <c r="S2715" t="s">
        <v>269</v>
      </c>
      <c r="T2715" t="s">
        <v>164</v>
      </c>
      <c r="U2715" t="s">
        <v>164</v>
      </c>
      <c r="V2715" s="17">
        <v>44662</v>
      </c>
      <c r="W2715" t="s">
        <v>0</v>
      </c>
      <c r="X2715">
        <v>14</v>
      </c>
      <c r="Y2715">
        <v>14</v>
      </c>
      <c r="Z2715" t="s">
        <v>163</v>
      </c>
      <c r="AA2715" t="s">
        <v>162</v>
      </c>
    </row>
    <row r="2716" spans="1:27" x14ac:dyDescent="0.2">
      <c r="A2716">
        <v>2714</v>
      </c>
      <c r="B2716" t="s">
        <v>0</v>
      </c>
      <c r="C2716" t="s">
        <v>268</v>
      </c>
      <c r="D2716" t="s">
        <v>164</v>
      </c>
      <c r="E2716">
        <v>50.8643</v>
      </c>
      <c r="F2716">
        <v>-120.00190000000001</v>
      </c>
      <c r="G2716">
        <v>2021</v>
      </c>
      <c r="H2716">
        <v>7</v>
      </c>
      <c r="I2716">
        <v>8</v>
      </c>
      <c r="J2716" s="17">
        <v>44385</v>
      </c>
      <c r="M2716" t="s">
        <v>168</v>
      </c>
      <c r="N2716">
        <v>991</v>
      </c>
      <c r="O2716" t="s">
        <v>167</v>
      </c>
      <c r="P2716" t="s">
        <v>164</v>
      </c>
      <c r="Q2716" t="s">
        <v>166</v>
      </c>
      <c r="R2716" t="s">
        <v>164</v>
      </c>
      <c r="S2716" t="s">
        <v>267</v>
      </c>
      <c r="T2716" t="s">
        <v>164</v>
      </c>
      <c r="U2716" t="s">
        <v>164</v>
      </c>
      <c r="V2716" s="17">
        <v>44662</v>
      </c>
      <c r="W2716" t="s">
        <v>0</v>
      </c>
      <c r="X2716">
        <v>14</v>
      </c>
      <c r="Y2716">
        <v>14</v>
      </c>
      <c r="Z2716" t="s">
        <v>163</v>
      </c>
      <c r="AA2716" t="s">
        <v>162</v>
      </c>
    </row>
    <row r="2717" spans="1:27" x14ac:dyDescent="0.2">
      <c r="A2717">
        <v>2715</v>
      </c>
      <c r="B2717" t="s">
        <v>0</v>
      </c>
      <c r="C2717" t="s">
        <v>266</v>
      </c>
      <c r="D2717" t="s">
        <v>164</v>
      </c>
      <c r="E2717">
        <v>50.3371</v>
      </c>
      <c r="F2717">
        <v>-116.8081</v>
      </c>
      <c r="G2717">
        <v>2021</v>
      </c>
      <c r="H2717">
        <v>7</v>
      </c>
      <c r="I2717">
        <v>11</v>
      </c>
      <c r="J2717" s="17">
        <v>44388</v>
      </c>
      <c r="M2717" t="s">
        <v>168</v>
      </c>
      <c r="N2717">
        <v>956</v>
      </c>
      <c r="O2717" t="s">
        <v>167</v>
      </c>
      <c r="P2717" t="s">
        <v>164</v>
      </c>
      <c r="Q2717" t="s">
        <v>166</v>
      </c>
      <c r="R2717" t="s">
        <v>164</v>
      </c>
      <c r="S2717" t="s">
        <v>265</v>
      </c>
      <c r="T2717" t="s">
        <v>164</v>
      </c>
      <c r="U2717" t="s">
        <v>164</v>
      </c>
      <c r="V2717" s="17">
        <v>44662</v>
      </c>
      <c r="W2717" t="s">
        <v>0</v>
      </c>
      <c r="X2717">
        <v>14</v>
      </c>
      <c r="Y2717">
        <v>14</v>
      </c>
      <c r="Z2717" t="s">
        <v>163</v>
      </c>
      <c r="AA2717" t="s">
        <v>162</v>
      </c>
    </row>
    <row r="2718" spans="1:27" x14ac:dyDescent="0.2">
      <c r="A2718">
        <v>2716</v>
      </c>
      <c r="B2718" t="s">
        <v>0</v>
      </c>
      <c r="C2718" t="s">
        <v>264</v>
      </c>
      <c r="D2718" t="s">
        <v>164</v>
      </c>
      <c r="E2718">
        <v>52.645200000000003</v>
      </c>
      <c r="F2718">
        <v>-123.3899</v>
      </c>
      <c r="G2718">
        <v>2021</v>
      </c>
      <c r="H2718">
        <v>6</v>
      </c>
      <c r="I2718">
        <v>29</v>
      </c>
      <c r="J2718" s="17">
        <v>44376</v>
      </c>
      <c r="M2718" t="s">
        <v>168</v>
      </c>
      <c r="N2718">
        <v>760</v>
      </c>
      <c r="O2718" t="s">
        <v>167</v>
      </c>
      <c r="P2718" t="s">
        <v>164</v>
      </c>
      <c r="Q2718" t="s">
        <v>166</v>
      </c>
      <c r="R2718" t="s">
        <v>164</v>
      </c>
      <c r="S2718" t="s">
        <v>263</v>
      </c>
      <c r="T2718" t="s">
        <v>164</v>
      </c>
      <c r="U2718" t="s">
        <v>164</v>
      </c>
      <c r="V2718" s="17">
        <v>44662</v>
      </c>
      <c r="W2718" t="s">
        <v>0</v>
      </c>
      <c r="X2718">
        <v>14</v>
      </c>
      <c r="Y2718">
        <v>14</v>
      </c>
      <c r="Z2718" t="s">
        <v>163</v>
      </c>
      <c r="AA2718" t="s">
        <v>162</v>
      </c>
    </row>
    <row r="2719" spans="1:27" x14ac:dyDescent="0.2">
      <c r="A2719">
        <v>2717</v>
      </c>
      <c r="B2719" t="s">
        <v>0</v>
      </c>
      <c r="C2719" t="s">
        <v>262</v>
      </c>
      <c r="D2719" t="s">
        <v>164</v>
      </c>
      <c r="E2719">
        <v>52.685499999999898</v>
      </c>
      <c r="F2719">
        <v>-119.42310000000001</v>
      </c>
      <c r="G2719">
        <v>2021</v>
      </c>
      <c r="H2719">
        <v>7</v>
      </c>
      <c r="I2719">
        <v>13</v>
      </c>
      <c r="J2719" s="17">
        <v>44390</v>
      </c>
      <c r="M2719" t="s">
        <v>168</v>
      </c>
      <c r="N2719">
        <v>200</v>
      </c>
      <c r="O2719" t="s">
        <v>167</v>
      </c>
      <c r="P2719" t="s">
        <v>164</v>
      </c>
      <c r="Q2719" t="s">
        <v>166</v>
      </c>
      <c r="R2719" t="s">
        <v>164</v>
      </c>
      <c r="S2719" t="s">
        <v>261</v>
      </c>
      <c r="T2719" t="s">
        <v>164</v>
      </c>
      <c r="U2719" t="s">
        <v>164</v>
      </c>
      <c r="V2719" s="17">
        <v>44662</v>
      </c>
      <c r="W2719" t="s">
        <v>0</v>
      </c>
      <c r="X2719">
        <v>14</v>
      </c>
      <c r="Y2719">
        <v>14</v>
      </c>
      <c r="Z2719" t="s">
        <v>163</v>
      </c>
      <c r="AA2719" t="s">
        <v>162</v>
      </c>
    </row>
    <row r="2720" spans="1:27" x14ac:dyDescent="0.2">
      <c r="A2720">
        <v>2718</v>
      </c>
      <c r="B2720" t="s">
        <v>0</v>
      </c>
      <c r="C2720" t="s">
        <v>260</v>
      </c>
      <c r="D2720" t="s">
        <v>164</v>
      </c>
      <c r="E2720">
        <v>51.159399999999899</v>
      </c>
      <c r="F2720">
        <v>-118.908</v>
      </c>
      <c r="G2720">
        <v>2021</v>
      </c>
      <c r="H2720">
        <v>7</v>
      </c>
      <c r="I2720">
        <v>8</v>
      </c>
      <c r="J2720" s="17">
        <v>44385</v>
      </c>
      <c r="M2720" t="s">
        <v>168</v>
      </c>
      <c r="N2720">
        <v>3355</v>
      </c>
      <c r="O2720" t="s">
        <v>167</v>
      </c>
      <c r="P2720" t="s">
        <v>164</v>
      </c>
      <c r="Q2720" t="s">
        <v>166</v>
      </c>
      <c r="R2720" t="s">
        <v>164</v>
      </c>
      <c r="S2720" t="s">
        <v>259</v>
      </c>
      <c r="T2720" t="s">
        <v>164</v>
      </c>
      <c r="U2720" t="s">
        <v>164</v>
      </c>
      <c r="V2720" s="17">
        <v>44662</v>
      </c>
      <c r="W2720" t="s">
        <v>0</v>
      </c>
      <c r="X2720">
        <v>14</v>
      </c>
      <c r="Y2720">
        <v>14</v>
      </c>
      <c r="Z2720" t="s">
        <v>163</v>
      </c>
      <c r="AA2720" t="s">
        <v>162</v>
      </c>
    </row>
    <row r="2721" spans="1:27" x14ac:dyDescent="0.2">
      <c r="A2721">
        <v>2719</v>
      </c>
      <c r="B2721" t="s">
        <v>0</v>
      </c>
      <c r="C2721" t="s">
        <v>258</v>
      </c>
      <c r="D2721" t="s">
        <v>164</v>
      </c>
      <c r="E2721">
        <v>49.815800000000003</v>
      </c>
      <c r="F2721">
        <v>-116.5103</v>
      </c>
      <c r="G2721">
        <v>2021</v>
      </c>
      <c r="H2721">
        <v>7</v>
      </c>
      <c r="I2721">
        <v>22</v>
      </c>
      <c r="J2721" s="17">
        <v>44399</v>
      </c>
      <c r="M2721" t="s">
        <v>168</v>
      </c>
      <c r="N2721">
        <v>312</v>
      </c>
      <c r="O2721" t="s">
        <v>167</v>
      </c>
      <c r="P2721" t="s">
        <v>164</v>
      </c>
      <c r="Q2721" t="s">
        <v>166</v>
      </c>
      <c r="R2721" t="s">
        <v>164</v>
      </c>
      <c r="S2721" t="s">
        <v>257</v>
      </c>
      <c r="T2721" t="s">
        <v>164</v>
      </c>
      <c r="U2721" t="s">
        <v>164</v>
      </c>
      <c r="V2721" s="17">
        <v>44662</v>
      </c>
      <c r="W2721" t="s">
        <v>0</v>
      </c>
      <c r="X2721">
        <v>14</v>
      </c>
      <c r="Y2721">
        <v>14</v>
      </c>
      <c r="Z2721" t="s">
        <v>163</v>
      </c>
      <c r="AA2721" t="s">
        <v>162</v>
      </c>
    </row>
    <row r="2722" spans="1:27" x14ac:dyDescent="0.2">
      <c r="A2722">
        <v>2720</v>
      </c>
      <c r="B2722" t="s">
        <v>0</v>
      </c>
      <c r="C2722" t="s">
        <v>256</v>
      </c>
      <c r="D2722" t="s">
        <v>164</v>
      </c>
      <c r="E2722">
        <v>49.6556</v>
      </c>
      <c r="F2722">
        <v>-115.4299</v>
      </c>
      <c r="G2722">
        <v>2021</v>
      </c>
      <c r="H2722">
        <v>7</v>
      </c>
      <c r="I2722">
        <v>14</v>
      </c>
      <c r="J2722" s="17">
        <v>44391</v>
      </c>
      <c r="M2722" t="s">
        <v>168</v>
      </c>
      <c r="N2722">
        <v>540</v>
      </c>
      <c r="O2722" t="s">
        <v>167</v>
      </c>
      <c r="P2722" t="s">
        <v>164</v>
      </c>
      <c r="Q2722" t="s">
        <v>166</v>
      </c>
      <c r="R2722" t="s">
        <v>164</v>
      </c>
      <c r="S2722" t="s">
        <v>255</v>
      </c>
      <c r="T2722" t="s">
        <v>164</v>
      </c>
      <c r="U2722" t="s">
        <v>164</v>
      </c>
      <c r="V2722" s="17">
        <v>44662</v>
      </c>
      <c r="W2722" t="s">
        <v>0</v>
      </c>
      <c r="X2722">
        <v>14</v>
      </c>
      <c r="Y2722">
        <v>14</v>
      </c>
      <c r="Z2722" t="s">
        <v>163</v>
      </c>
      <c r="AA2722" t="s">
        <v>162</v>
      </c>
    </row>
    <row r="2723" spans="1:27" x14ac:dyDescent="0.2">
      <c r="A2723">
        <v>2721</v>
      </c>
      <c r="B2723" t="s">
        <v>0</v>
      </c>
      <c r="C2723" t="s">
        <v>254</v>
      </c>
      <c r="D2723" t="s">
        <v>164</v>
      </c>
      <c r="E2723">
        <v>51.6858</v>
      </c>
      <c r="F2723">
        <v>-118.569999999999</v>
      </c>
      <c r="G2723">
        <v>2021</v>
      </c>
      <c r="H2723">
        <v>7</v>
      </c>
      <c r="I2723">
        <v>1</v>
      </c>
      <c r="J2723" s="17">
        <v>44378</v>
      </c>
      <c r="M2723" t="s">
        <v>168</v>
      </c>
      <c r="N2723">
        <v>430</v>
      </c>
      <c r="O2723" t="s">
        <v>167</v>
      </c>
      <c r="P2723" t="s">
        <v>164</v>
      </c>
      <c r="Q2723" t="s">
        <v>166</v>
      </c>
      <c r="R2723" t="s">
        <v>164</v>
      </c>
      <c r="S2723" t="s">
        <v>253</v>
      </c>
      <c r="T2723" t="s">
        <v>164</v>
      </c>
      <c r="U2723" t="s">
        <v>164</v>
      </c>
      <c r="V2723" s="17">
        <v>44662</v>
      </c>
      <c r="W2723" t="s">
        <v>0</v>
      </c>
      <c r="X2723">
        <v>14</v>
      </c>
      <c r="Y2723">
        <v>14</v>
      </c>
      <c r="Z2723" t="s">
        <v>163</v>
      </c>
      <c r="AA2723" t="s">
        <v>162</v>
      </c>
    </row>
    <row r="2724" spans="1:27" x14ac:dyDescent="0.2">
      <c r="A2724">
        <v>2722</v>
      </c>
      <c r="B2724" t="s">
        <v>0</v>
      </c>
      <c r="C2724" t="s">
        <v>252</v>
      </c>
      <c r="D2724" t="s">
        <v>164</v>
      </c>
      <c r="E2724">
        <v>49.911200000000001</v>
      </c>
      <c r="F2724">
        <v>-121.2255</v>
      </c>
      <c r="G2724">
        <v>2021</v>
      </c>
      <c r="H2724">
        <v>7</v>
      </c>
      <c r="I2724">
        <v>19</v>
      </c>
      <c r="J2724" s="17">
        <v>44396</v>
      </c>
      <c r="M2724" t="s">
        <v>168</v>
      </c>
      <c r="N2724">
        <v>244</v>
      </c>
      <c r="O2724" t="s">
        <v>167</v>
      </c>
      <c r="P2724" t="s">
        <v>164</v>
      </c>
      <c r="Q2724" t="s">
        <v>166</v>
      </c>
      <c r="R2724" t="s">
        <v>164</v>
      </c>
      <c r="S2724" t="s">
        <v>251</v>
      </c>
      <c r="T2724" t="s">
        <v>164</v>
      </c>
      <c r="U2724" t="s">
        <v>164</v>
      </c>
      <c r="V2724" s="17">
        <v>44662</v>
      </c>
      <c r="W2724" t="s">
        <v>0</v>
      </c>
      <c r="X2724">
        <v>14</v>
      </c>
      <c r="Y2724">
        <v>14</v>
      </c>
      <c r="Z2724" t="s">
        <v>163</v>
      </c>
      <c r="AA2724" t="s">
        <v>162</v>
      </c>
    </row>
    <row r="2725" spans="1:27" x14ac:dyDescent="0.2">
      <c r="A2725">
        <v>2723</v>
      </c>
      <c r="B2725" t="s">
        <v>0</v>
      </c>
      <c r="C2725" t="s">
        <v>250</v>
      </c>
      <c r="D2725" t="s">
        <v>164</v>
      </c>
      <c r="E2725">
        <v>49.089199999999899</v>
      </c>
      <c r="F2725">
        <v>-119.4862</v>
      </c>
      <c r="G2725">
        <v>2021</v>
      </c>
      <c r="H2725">
        <v>7</v>
      </c>
      <c r="I2725">
        <v>19</v>
      </c>
      <c r="J2725" s="17">
        <v>44396</v>
      </c>
      <c r="M2725" t="s">
        <v>168</v>
      </c>
      <c r="N2725">
        <v>19335</v>
      </c>
      <c r="O2725" t="s">
        <v>185</v>
      </c>
      <c r="P2725" t="s">
        <v>164</v>
      </c>
      <c r="Q2725" t="s">
        <v>166</v>
      </c>
      <c r="R2725" t="s">
        <v>164</v>
      </c>
      <c r="S2725" t="s">
        <v>249</v>
      </c>
      <c r="T2725" t="s">
        <v>164</v>
      </c>
      <c r="U2725" t="s">
        <v>164</v>
      </c>
      <c r="V2725" s="17">
        <v>44662</v>
      </c>
      <c r="W2725" t="s">
        <v>0</v>
      </c>
      <c r="X2725">
        <v>14</v>
      </c>
      <c r="Y2725">
        <v>14</v>
      </c>
      <c r="Z2725" t="s">
        <v>163</v>
      </c>
      <c r="AA2725" t="s">
        <v>162</v>
      </c>
    </row>
    <row r="2726" spans="1:27" x14ac:dyDescent="0.2">
      <c r="A2726">
        <v>2724</v>
      </c>
      <c r="B2726" t="s">
        <v>0</v>
      </c>
      <c r="C2726" t="s">
        <v>248</v>
      </c>
      <c r="D2726" t="s">
        <v>164</v>
      </c>
      <c r="E2726">
        <v>50.795200000000001</v>
      </c>
      <c r="F2726">
        <v>-118.9828</v>
      </c>
      <c r="G2726">
        <v>2021</v>
      </c>
      <c r="H2726">
        <v>7</v>
      </c>
      <c r="I2726">
        <v>20</v>
      </c>
      <c r="J2726" s="17">
        <v>44397</v>
      </c>
      <c r="M2726" t="s">
        <v>168</v>
      </c>
      <c r="N2726">
        <v>2499</v>
      </c>
      <c r="O2726" t="s">
        <v>185</v>
      </c>
      <c r="P2726" t="s">
        <v>164</v>
      </c>
      <c r="Q2726" t="s">
        <v>166</v>
      </c>
      <c r="R2726" t="s">
        <v>164</v>
      </c>
      <c r="S2726" t="s">
        <v>247</v>
      </c>
      <c r="T2726" t="s">
        <v>164</v>
      </c>
      <c r="U2726" t="s">
        <v>164</v>
      </c>
      <c r="V2726" s="17">
        <v>44662</v>
      </c>
      <c r="W2726" t="s">
        <v>0</v>
      </c>
      <c r="X2726">
        <v>14</v>
      </c>
      <c r="Y2726">
        <v>14</v>
      </c>
      <c r="Z2726" t="s">
        <v>163</v>
      </c>
      <c r="AA2726" t="s">
        <v>162</v>
      </c>
    </row>
    <row r="2727" spans="1:27" x14ac:dyDescent="0.2">
      <c r="A2727">
        <v>2725</v>
      </c>
      <c r="B2727" t="s">
        <v>0</v>
      </c>
      <c r="C2727" t="s">
        <v>246</v>
      </c>
      <c r="D2727" t="s">
        <v>164</v>
      </c>
      <c r="E2727">
        <v>55.389200000000002</v>
      </c>
      <c r="F2727">
        <v>-124.5843</v>
      </c>
      <c r="G2727">
        <v>2021</v>
      </c>
      <c r="H2727">
        <v>6</v>
      </c>
      <c r="I2727">
        <v>30</v>
      </c>
      <c r="J2727" s="17">
        <v>44377</v>
      </c>
      <c r="M2727" t="s">
        <v>168</v>
      </c>
      <c r="N2727">
        <v>8412</v>
      </c>
      <c r="O2727" t="s">
        <v>167</v>
      </c>
      <c r="P2727" t="s">
        <v>164</v>
      </c>
      <c r="Q2727" t="s">
        <v>166</v>
      </c>
      <c r="R2727" t="s">
        <v>164</v>
      </c>
      <c r="S2727" t="s">
        <v>245</v>
      </c>
      <c r="T2727" t="s">
        <v>164</v>
      </c>
      <c r="U2727" t="s">
        <v>164</v>
      </c>
      <c r="V2727" s="17">
        <v>44662</v>
      </c>
      <c r="W2727" t="s">
        <v>0</v>
      </c>
      <c r="X2727">
        <v>14</v>
      </c>
      <c r="Y2727">
        <v>14</v>
      </c>
      <c r="Z2727" t="s">
        <v>163</v>
      </c>
      <c r="AA2727" t="s">
        <v>162</v>
      </c>
    </row>
    <row r="2728" spans="1:27" x14ac:dyDescent="0.2">
      <c r="A2728">
        <v>2726</v>
      </c>
      <c r="B2728" t="s">
        <v>0</v>
      </c>
      <c r="C2728" t="s">
        <v>244</v>
      </c>
      <c r="D2728" t="s">
        <v>164</v>
      </c>
      <c r="E2728">
        <v>54.943300000000001</v>
      </c>
      <c r="F2728">
        <v>-121.251499999999</v>
      </c>
      <c r="G2728">
        <v>2021</v>
      </c>
      <c r="H2728">
        <v>6</v>
      </c>
      <c r="I2728">
        <v>30</v>
      </c>
      <c r="J2728" s="17">
        <v>44377</v>
      </c>
      <c r="M2728" t="s">
        <v>168</v>
      </c>
      <c r="N2728">
        <v>3380</v>
      </c>
      <c r="O2728" t="s">
        <v>167</v>
      </c>
      <c r="P2728" t="s">
        <v>164</v>
      </c>
      <c r="Q2728" t="s">
        <v>166</v>
      </c>
      <c r="R2728" t="s">
        <v>164</v>
      </c>
      <c r="S2728" t="s">
        <v>243</v>
      </c>
      <c r="T2728" t="s">
        <v>164</v>
      </c>
      <c r="U2728" t="s">
        <v>164</v>
      </c>
      <c r="V2728" s="17">
        <v>44662</v>
      </c>
      <c r="W2728" t="s">
        <v>0</v>
      </c>
      <c r="X2728">
        <v>14</v>
      </c>
      <c r="Y2728">
        <v>14</v>
      </c>
      <c r="Z2728" t="s">
        <v>163</v>
      </c>
      <c r="AA2728" t="s">
        <v>162</v>
      </c>
    </row>
    <row r="2729" spans="1:27" x14ac:dyDescent="0.2">
      <c r="A2729">
        <v>2727</v>
      </c>
      <c r="B2729" t="s">
        <v>0</v>
      </c>
      <c r="C2729" t="s">
        <v>242</v>
      </c>
      <c r="D2729" t="s">
        <v>164</v>
      </c>
      <c r="E2729">
        <v>54.772500000000001</v>
      </c>
      <c r="F2729">
        <v>-121.24120000000001</v>
      </c>
      <c r="G2729">
        <v>2021</v>
      </c>
      <c r="H2729">
        <v>6</v>
      </c>
      <c r="I2729">
        <v>30</v>
      </c>
      <c r="J2729" s="17">
        <v>44377</v>
      </c>
      <c r="M2729" t="s">
        <v>168</v>
      </c>
      <c r="N2729">
        <v>258</v>
      </c>
      <c r="O2729" t="s">
        <v>167</v>
      </c>
      <c r="P2729" t="s">
        <v>164</v>
      </c>
      <c r="Q2729" t="s">
        <v>166</v>
      </c>
      <c r="R2729" t="s">
        <v>164</v>
      </c>
      <c r="S2729" t="s">
        <v>241</v>
      </c>
      <c r="T2729" t="s">
        <v>164</v>
      </c>
      <c r="U2729" t="s">
        <v>164</v>
      </c>
      <c r="V2729" s="17">
        <v>44662</v>
      </c>
      <c r="W2729" t="s">
        <v>0</v>
      </c>
      <c r="X2729">
        <v>14</v>
      </c>
      <c r="Y2729">
        <v>14</v>
      </c>
      <c r="Z2729" t="s">
        <v>163</v>
      </c>
      <c r="AA2729" t="s">
        <v>162</v>
      </c>
    </row>
    <row r="2730" spans="1:27" x14ac:dyDescent="0.2">
      <c r="A2730">
        <v>2728</v>
      </c>
      <c r="B2730" t="s">
        <v>0</v>
      </c>
      <c r="C2730" t="s">
        <v>240</v>
      </c>
      <c r="D2730" t="s">
        <v>164</v>
      </c>
      <c r="E2730">
        <v>49.1858</v>
      </c>
      <c r="F2730">
        <v>-120.6746</v>
      </c>
      <c r="G2730">
        <v>2021</v>
      </c>
      <c r="H2730">
        <v>7</v>
      </c>
      <c r="I2730">
        <v>19</v>
      </c>
      <c r="J2730" s="17">
        <v>44396</v>
      </c>
      <c r="M2730" t="s">
        <v>168</v>
      </c>
      <c r="N2730">
        <v>14735.299999999899</v>
      </c>
      <c r="O2730" t="s">
        <v>185</v>
      </c>
      <c r="P2730" t="s">
        <v>164</v>
      </c>
      <c r="Q2730" t="s">
        <v>166</v>
      </c>
      <c r="R2730" t="s">
        <v>164</v>
      </c>
      <c r="S2730" t="s">
        <v>239</v>
      </c>
      <c r="T2730" t="s">
        <v>164</v>
      </c>
      <c r="U2730" t="s">
        <v>164</v>
      </c>
      <c r="V2730" s="17">
        <v>44662</v>
      </c>
      <c r="W2730" t="s">
        <v>0</v>
      </c>
      <c r="X2730">
        <v>14</v>
      </c>
      <c r="Y2730">
        <v>14</v>
      </c>
      <c r="Z2730" t="s">
        <v>163</v>
      </c>
      <c r="AA2730" t="s">
        <v>162</v>
      </c>
    </row>
    <row r="2731" spans="1:27" x14ac:dyDescent="0.2">
      <c r="A2731">
        <v>2729</v>
      </c>
      <c r="B2731" t="s">
        <v>0</v>
      </c>
      <c r="C2731" t="s">
        <v>238</v>
      </c>
      <c r="D2731" t="s">
        <v>164</v>
      </c>
      <c r="E2731">
        <v>54.497300000000003</v>
      </c>
      <c r="F2731">
        <v>-125.0085</v>
      </c>
      <c r="G2731">
        <v>2021</v>
      </c>
      <c r="H2731">
        <v>7</v>
      </c>
      <c r="I2731">
        <v>10</v>
      </c>
      <c r="J2731" s="17">
        <v>44387</v>
      </c>
      <c r="M2731" t="s">
        <v>168</v>
      </c>
      <c r="N2731">
        <v>310.8</v>
      </c>
      <c r="O2731" t="s">
        <v>167</v>
      </c>
      <c r="P2731" t="s">
        <v>164</v>
      </c>
      <c r="Q2731" t="s">
        <v>166</v>
      </c>
      <c r="R2731" t="s">
        <v>164</v>
      </c>
      <c r="S2731" t="s">
        <v>237</v>
      </c>
      <c r="T2731" t="s">
        <v>164</v>
      </c>
      <c r="U2731" t="s">
        <v>164</v>
      </c>
      <c r="V2731" s="17">
        <v>44662</v>
      </c>
      <c r="W2731" t="s">
        <v>0</v>
      </c>
      <c r="X2731">
        <v>14</v>
      </c>
      <c r="Y2731">
        <v>14</v>
      </c>
      <c r="Z2731" t="s">
        <v>163</v>
      </c>
      <c r="AA2731" t="s">
        <v>162</v>
      </c>
    </row>
    <row r="2732" spans="1:27" x14ac:dyDescent="0.2">
      <c r="A2732">
        <v>2730</v>
      </c>
      <c r="B2732" t="s">
        <v>0</v>
      </c>
      <c r="C2732" t="s">
        <v>236</v>
      </c>
      <c r="D2732" t="s">
        <v>164</v>
      </c>
      <c r="E2732">
        <v>53.051099999999899</v>
      </c>
      <c r="F2732">
        <v>-121.05110000000001</v>
      </c>
      <c r="G2732">
        <v>2021</v>
      </c>
      <c r="H2732">
        <v>7</v>
      </c>
      <c r="I2732">
        <v>10</v>
      </c>
      <c r="J2732" s="17">
        <v>44387</v>
      </c>
      <c r="M2732" t="s">
        <v>168</v>
      </c>
      <c r="N2732">
        <v>395</v>
      </c>
      <c r="O2732" t="s">
        <v>167</v>
      </c>
      <c r="P2732" t="s">
        <v>164</v>
      </c>
      <c r="Q2732" t="s">
        <v>166</v>
      </c>
      <c r="R2732" t="s">
        <v>164</v>
      </c>
      <c r="S2732" t="s">
        <v>235</v>
      </c>
      <c r="T2732" t="s">
        <v>164</v>
      </c>
      <c r="U2732" t="s">
        <v>164</v>
      </c>
      <c r="V2732" s="17">
        <v>44662</v>
      </c>
      <c r="W2732" t="s">
        <v>0</v>
      </c>
      <c r="X2732">
        <v>14</v>
      </c>
      <c r="Y2732">
        <v>14</v>
      </c>
      <c r="Z2732" t="s">
        <v>163</v>
      </c>
      <c r="AA2732" t="s">
        <v>162</v>
      </c>
    </row>
    <row r="2733" spans="1:27" x14ac:dyDescent="0.2">
      <c r="A2733">
        <v>2731</v>
      </c>
      <c r="B2733" t="s">
        <v>0</v>
      </c>
      <c r="C2733" t="s">
        <v>234</v>
      </c>
      <c r="D2733" t="s">
        <v>164</v>
      </c>
      <c r="E2733">
        <v>49.5229</v>
      </c>
      <c r="F2733">
        <v>-116.6259</v>
      </c>
      <c r="G2733">
        <v>2021</v>
      </c>
      <c r="H2733">
        <v>7</v>
      </c>
      <c r="I2733">
        <v>10</v>
      </c>
      <c r="J2733" s="17">
        <v>44387</v>
      </c>
      <c r="M2733" t="s">
        <v>168</v>
      </c>
      <c r="N2733">
        <v>1130</v>
      </c>
      <c r="O2733" t="s">
        <v>167</v>
      </c>
      <c r="P2733" t="s">
        <v>164</v>
      </c>
      <c r="Q2733" t="s">
        <v>166</v>
      </c>
      <c r="R2733" t="s">
        <v>164</v>
      </c>
      <c r="S2733" t="s">
        <v>233</v>
      </c>
      <c r="T2733" t="s">
        <v>164</v>
      </c>
      <c r="U2733" t="s">
        <v>164</v>
      </c>
      <c r="V2733" s="17">
        <v>44662</v>
      </c>
      <c r="W2733" t="s">
        <v>0</v>
      </c>
      <c r="X2733">
        <v>14</v>
      </c>
      <c r="Y2733">
        <v>14</v>
      </c>
      <c r="Z2733" t="s">
        <v>163</v>
      </c>
      <c r="AA2733" t="s">
        <v>162</v>
      </c>
    </row>
    <row r="2734" spans="1:27" x14ac:dyDescent="0.2">
      <c r="A2734">
        <v>2732</v>
      </c>
      <c r="B2734" t="s">
        <v>0</v>
      </c>
      <c r="C2734" t="s">
        <v>232</v>
      </c>
      <c r="D2734" t="s">
        <v>164</v>
      </c>
      <c r="E2734">
        <v>50.169800000000002</v>
      </c>
      <c r="F2734">
        <v>-116.6126</v>
      </c>
      <c r="G2734">
        <v>2021</v>
      </c>
      <c r="H2734">
        <v>7</v>
      </c>
      <c r="I2734">
        <v>8</v>
      </c>
      <c r="J2734" s="17">
        <v>44385</v>
      </c>
      <c r="M2734" t="s">
        <v>168</v>
      </c>
      <c r="N2734">
        <v>1075</v>
      </c>
      <c r="O2734" t="s">
        <v>167</v>
      </c>
      <c r="P2734" t="s">
        <v>164</v>
      </c>
      <c r="Q2734" t="s">
        <v>166</v>
      </c>
      <c r="R2734" t="s">
        <v>164</v>
      </c>
      <c r="S2734" t="s">
        <v>231</v>
      </c>
      <c r="T2734" t="s">
        <v>164</v>
      </c>
      <c r="U2734" t="s">
        <v>164</v>
      </c>
      <c r="V2734" s="17">
        <v>44662</v>
      </c>
      <c r="W2734" t="s">
        <v>0</v>
      </c>
      <c r="X2734">
        <v>14</v>
      </c>
      <c r="Y2734">
        <v>14</v>
      </c>
      <c r="Z2734" t="s">
        <v>163</v>
      </c>
      <c r="AA2734" t="s">
        <v>162</v>
      </c>
    </row>
    <row r="2735" spans="1:27" x14ac:dyDescent="0.2">
      <c r="A2735">
        <v>2733</v>
      </c>
      <c r="B2735" t="s">
        <v>0</v>
      </c>
      <c r="C2735" t="s">
        <v>230</v>
      </c>
      <c r="D2735" t="s">
        <v>164</v>
      </c>
      <c r="E2735">
        <v>49.361600000000003</v>
      </c>
      <c r="F2735">
        <v>-119.53400000000001</v>
      </c>
      <c r="G2735">
        <v>2021</v>
      </c>
      <c r="H2735">
        <v>7</v>
      </c>
      <c r="I2735">
        <v>11</v>
      </c>
      <c r="J2735" s="17">
        <v>44388</v>
      </c>
      <c r="M2735" t="s">
        <v>168</v>
      </c>
      <c r="N2735">
        <v>10597</v>
      </c>
      <c r="O2735" t="s">
        <v>185</v>
      </c>
      <c r="P2735" t="s">
        <v>164</v>
      </c>
      <c r="Q2735" t="s">
        <v>166</v>
      </c>
      <c r="R2735" t="s">
        <v>164</v>
      </c>
      <c r="S2735" t="s">
        <v>229</v>
      </c>
      <c r="T2735" t="s">
        <v>164</v>
      </c>
      <c r="U2735" t="s">
        <v>164</v>
      </c>
      <c r="V2735" s="17">
        <v>44662</v>
      </c>
      <c r="W2735" t="s">
        <v>0</v>
      </c>
      <c r="X2735">
        <v>14</v>
      </c>
      <c r="Y2735">
        <v>14</v>
      </c>
      <c r="Z2735" t="s">
        <v>163</v>
      </c>
      <c r="AA2735" t="s">
        <v>162</v>
      </c>
    </row>
    <row r="2736" spans="1:27" x14ac:dyDescent="0.2">
      <c r="A2736">
        <v>2734</v>
      </c>
      <c r="B2736" t="s">
        <v>0</v>
      </c>
      <c r="C2736" t="s">
        <v>228</v>
      </c>
      <c r="D2736" t="s">
        <v>164</v>
      </c>
      <c r="E2736">
        <v>57.142800000000001</v>
      </c>
      <c r="F2736">
        <v>-121.864999999999</v>
      </c>
      <c r="G2736">
        <v>2021</v>
      </c>
      <c r="H2736">
        <v>6</v>
      </c>
      <c r="I2736">
        <v>28</v>
      </c>
      <c r="J2736" s="17">
        <v>44375</v>
      </c>
      <c r="M2736" t="s">
        <v>168</v>
      </c>
      <c r="N2736">
        <v>3359</v>
      </c>
      <c r="O2736" t="s">
        <v>167</v>
      </c>
      <c r="P2736" t="s">
        <v>164</v>
      </c>
      <c r="Q2736" t="s">
        <v>166</v>
      </c>
      <c r="R2736" t="s">
        <v>164</v>
      </c>
      <c r="S2736" t="s">
        <v>227</v>
      </c>
      <c r="T2736" t="s">
        <v>164</v>
      </c>
      <c r="U2736" t="s">
        <v>164</v>
      </c>
      <c r="V2736" s="17">
        <v>44662</v>
      </c>
      <c r="W2736" t="s">
        <v>0</v>
      </c>
      <c r="X2736">
        <v>4</v>
      </c>
      <c r="Y2736">
        <v>4</v>
      </c>
      <c r="Z2736" t="s">
        <v>226</v>
      </c>
      <c r="AA2736" t="s">
        <v>225</v>
      </c>
    </row>
    <row r="2737" spans="1:27" x14ac:dyDescent="0.2">
      <c r="A2737">
        <v>2735</v>
      </c>
      <c r="B2737" t="s">
        <v>0</v>
      </c>
      <c r="C2737" t="s">
        <v>224</v>
      </c>
      <c r="D2737" t="s">
        <v>164</v>
      </c>
      <c r="E2737">
        <v>57.866799999999898</v>
      </c>
      <c r="F2737">
        <v>-129.29310000000001</v>
      </c>
      <c r="G2737">
        <v>2021</v>
      </c>
      <c r="H2737">
        <v>7</v>
      </c>
      <c r="I2737">
        <v>5</v>
      </c>
      <c r="J2737" s="17">
        <v>44382</v>
      </c>
      <c r="M2737" t="s">
        <v>168</v>
      </c>
      <c r="N2737">
        <v>7493.8</v>
      </c>
      <c r="O2737" t="s">
        <v>167</v>
      </c>
      <c r="P2737" t="s">
        <v>164</v>
      </c>
      <c r="Q2737" t="s">
        <v>166</v>
      </c>
      <c r="R2737" t="s">
        <v>164</v>
      </c>
      <c r="S2737" t="s">
        <v>223</v>
      </c>
      <c r="T2737" t="s">
        <v>164</v>
      </c>
      <c r="U2737" t="s">
        <v>164</v>
      </c>
      <c r="V2737" s="17">
        <v>44662</v>
      </c>
      <c r="W2737" t="s">
        <v>0</v>
      </c>
      <c r="X2737">
        <v>12</v>
      </c>
      <c r="Y2737">
        <v>12</v>
      </c>
      <c r="Z2737" t="s">
        <v>222</v>
      </c>
      <c r="AA2737" t="s">
        <v>221</v>
      </c>
    </row>
    <row r="2738" spans="1:27" x14ac:dyDescent="0.2">
      <c r="A2738">
        <v>2736</v>
      </c>
      <c r="B2738" t="s">
        <v>0</v>
      </c>
      <c r="C2738" t="s">
        <v>220</v>
      </c>
      <c r="D2738" t="s">
        <v>164</v>
      </c>
      <c r="E2738">
        <v>52.268500000000003</v>
      </c>
      <c r="F2738">
        <v>-120.8955</v>
      </c>
      <c r="G2738">
        <v>2021</v>
      </c>
      <c r="H2738">
        <v>6</v>
      </c>
      <c r="I2738">
        <v>27</v>
      </c>
      <c r="J2738" s="17">
        <v>44374</v>
      </c>
      <c r="M2738" t="s">
        <v>168</v>
      </c>
      <c r="N2738">
        <v>1834</v>
      </c>
      <c r="O2738" t="s">
        <v>185</v>
      </c>
      <c r="P2738" t="s">
        <v>164</v>
      </c>
      <c r="Q2738" t="s">
        <v>166</v>
      </c>
      <c r="R2738" t="s">
        <v>164</v>
      </c>
      <c r="S2738" t="s">
        <v>219</v>
      </c>
      <c r="T2738" t="s">
        <v>164</v>
      </c>
      <c r="U2738" t="s">
        <v>164</v>
      </c>
      <c r="V2738" s="17">
        <v>44662</v>
      </c>
      <c r="W2738" t="s">
        <v>0</v>
      </c>
      <c r="X2738">
        <v>14</v>
      </c>
      <c r="Y2738">
        <v>14</v>
      </c>
      <c r="Z2738" t="s">
        <v>163</v>
      </c>
      <c r="AA2738" t="s">
        <v>162</v>
      </c>
    </row>
    <row r="2739" spans="1:27" x14ac:dyDescent="0.2">
      <c r="A2739">
        <v>2737</v>
      </c>
      <c r="B2739" t="s">
        <v>0</v>
      </c>
      <c r="C2739" t="s">
        <v>218</v>
      </c>
      <c r="D2739" t="s">
        <v>164</v>
      </c>
      <c r="E2739">
        <v>52.486199999999897</v>
      </c>
      <c r="F2739">
        <v>-125.674499999999</v>
      </c>
      <c r="G2739">
        <v>2021</v>
      </c>
      <c r="H2739">
        <v>7</v>
      </c>
      <c r="I2739">
        <v>3</v>
      </c>
      <c r="J2739" s="17">
        <v>44380</v>
      </c>
      <c r="M2739" t="s">
        <v>168</v>
      </c>
      <c r="N2739">
        <v>1533</v>
      </c>
      <c r="O2739" t="s">
        <v>167</v>
      </c>
      <c r="P2739" t="s">
        <v>164</v>
      </c>
      <c r="Q2739" t="s">
        <v>166</v>
      </c>
      <c r="R2739" t="s">
        <v>164</v>
      </c>
      <c r="S2739" t="s">
        <v>217</v>
      </c>
      <c r="T2739" t="s">
        <v>164</v>
      </c>
      <c r="U2739" t="s">
        <v>164</v>
      </c>
      <c r="V2739" s="17">
        <v>44662</v>
      </c>
      <c r="W2739" t="s">
        <v>0</v>
      </c>
      <c r="X2739">
        <v>14</v>
      </c>
      <c r="Y2739">
        <v>14</v>
      </c>
      <c r="Z2739" t="s">
        <v>163</v>
      </c>
      <c r="AA2739" t="s">
        <v>162</v>
      </c>
    </row>
    <row r="2740" spans="1:27" x14ac:dyDescent="0.2">
      <c r="A2740">
        <v>2738</v>
      </c>
      <c r="B2740" t="s">
        <v>0</v>
      </c>
      <c r="C2740" t="s">
        <v>216</v>
      </c>
      <c r="D2740" t="s">
        <v>164</v>
      </c>
      <c r="E2740">
        <v>51.2348</v>
      </c>
      <c r="F2740">
        <v>-121.4345</v>
      </c>
      <c r="G2740">
        <v>2021</v>
      </c>
      <c r="H2740">
        <v>7</v>
      </c>
      <c r="I2740">
        <v>12</v>
      </c>
      <c r="J2740" s="17">
        <v>44389</v>
      </c>
      <c r="M2740" t="s">
        <v>168</v>
      </c>
      <c r="N2740">
        <v>454</v>
      </c>
      <c r="O2740" t="s">
        <v>167</v>
      </c>
      <c r="P2740" t="s">
        <v>164</v>
      </c>
      <c r="Q2740" t="s">
        <v>166</v>
      </c>
      <c r="R2740" t="s">
        <v>164</v>
      </c>
      <c r="S2740" t="s">
        <v>215</v>
      </c>
      <c r="T2740" t="s">
        <v>164</v>
      </c>
      <c r="U2740" t="s">
        <v>164</v>
      </c>
      <c r="V2740" s="17">
        <v>44662</v>
      </c>
      <c r="W2740" t="s">
        <v>0</v>
      </c>
      <c r="X2740">
        <v>14</v>
      </c>
      <c r="Y2740">
        <v>14</v>
      </c>
      <c r="Z2740" t="s">
        <v>163</v>
      </c>
      <c r="AA2740" t="s">
        <v>162</v>
      </c>
    </row>
    <row r="2741" spans="1:27" x14ac:dyDescent="0.2">
      <c r="A2741">
        <v>2739</v>
      </c>
      <c r="B2741" t="s">
        <v>0</v>
      </c>
      <c r="C2741" t="s">
        <v>214</v>
      </c>
      <c r="D2741" t="s">
        <v>164</v>
      </c>
      <c r="E2741">
        <v>51.43</v>
      </c>
      <c r="F2741">
        <v>-122.2371</v>
      </c>
      <c r="G2741">
        <v>2021</v>
      </c>
      <c r="H2741">
        <v>6</v>
      </c>
      <c r="I2741">
        <v>2</v>
      </c>
      <c r="J2741" s="17">
        <v>44349</v>
      </c>
      <c r="M2741" t="s">
        <v>168</v>
      </c>
      <c r="N2741">
        <v>12040</v>
      </c>
      <c r="O2741" t="s">
        <v>167</v>
      </c>
      <c r="P2741" t="s">
        <v>164</v>
      </c>
      <c r="Q2741" t="s">
        <v>166</v>
      </c>
      <c r="R2741" t="s">
        <v>164</v>
      </c>
      <c r="S2741" t="s">
        <v>213</v>
      </c>
      <c r="T2741" t="s">
        <v>164</v>
      </c>
      <c r="U2741" t="s">
        <v>164</v>
      </c>
      <c r="V2741" s="17">
        <v>44662</v>
      </c>
      <c r="W2741" t="s">
        <v>0</v>
      </c>
      <c r="X2741">
        <v>14</v>
      </c>
      <c r="Y2741">
        <v>14</v>
      </c>
      <c r="Z2741" t="s">
        <v>163</v>
      </c>
      <c r="AA2741" t="s">
        <v>162</v>
      </c>
    </row>
    <row r="2742" spans="1:27" x14ac:dyDescent="0.2">
      <c r="A2742">
        <v>2740</v>
      </c>
      <c r="B2742" t="s">
        <v>0</v>
      </c>
      <c r="C2742" t="s">
        <v>212</v>
      </c>
      <c r="D2742" t="s">
        <v>164</v>
      </c>
      <c r="E2742">
        <v>51.705599999999897</v>
      </c>
      <c r="F2742">
        <v>-120.7814</v>
      </c>
      <c r="G2742">
        <v>2021</v>
      </c>
      <c r="H2742">
        <v>7</v>
      </c>
      <c r="I2742">
        <v>5</v>
      </c>
      <c r="J2742" s="17">
        <v>44382</v>
      </c>
      <c r="M2742" t="s">
        <v>168</v>
      </c>
      <c r="N2742">
        <v>330</v>
      </c>
      <c r="O2742" t="s">
        <v>167</v>
      </c>
      <c r="P2742" t="s">
        <v>164</v>
      </c>
      <c r="Q2742" t="s">
        <v>166</v>
      </c>
      <c r="R2742" t="s">
        <v>164</v>
      </c>
      <c r="S2742" t="s">
        <v>211</v>
      </c>
      <c r="T2742" t="s">
        <v>164</v>
      </c>
      <c r="U2742" t="s">
        <v>164</v>
      </c>
      <c r="V2742" s="17">
        <v>44662</v>
      </c>
      <c r="W2742" t="s">
        <v>0</v>
      </c>
      <c r="X2742">
        <v>14</v>
      </c>
      <c r="Y2742">
        <v>14</v>
      </c>
      <c r="Z2742" t="s">
        <v>163</v>
      </c>
      <c r="AA2742" t="s">
        <v>162</v>
      </c>
    </row>
    <row r="2743" spans="1:27" x14ac:dyDescent="0.2">
      <c r="A2743">
        <v>2741</v>
      </c>
      <c r="B2743" t="s">
        <v>0</v>
      </c>
      <c r="C2743" t="s">
        <v>210</v>
      </c>
      <c r="D2743" t="s">
        <v>164</v>
      </c>
      <c r="E2743">
        <v>52.211500000000001</v>
      </c>
      <c r="F2743">
        <v>-126.0311</v>
      </c>
      <c r="G2743">
        <v>2021</v>
      </c>
      <c r="H2743">
        <v>7</v>
      </c>
      <c r="I2743">
        <v>5</v>
      </c>
      <c r="J2743" s="17">
        <v>44382</v>
      </c>
      <c r="M2743" t="s">
        <v>168</v>
      </c>
      <c r="N2743">
        <v>297</v>
      </c>
      <c r="O2743" t="s">
        <v>167</v>
      </c>
      <c r="P2743" t="s">
        <v>164</v>
      </c>
      <c r="Q2743" t="s">
        <v>166</v>
      </c>
      <c r="R2743" t="s">
        <v>164</v>
      </c>
      <c r="S2743" t="s">
        <v>209</v>
      </c>
      <c r="T2743" t="s">
        <v>164</v>
      </c>
      <c r="U2743" t="s">
        <v>164</v>
      </c>
      <c r="V2743" s="17">
        <v>44662</v>
      </c>
      <c r="W2743" t="s">
        <v>0</v>
      </c>
      <c r="X2743">
        <v>13</v>
      </c>
      <c r="Y2743">
        <v>13</v>
      </c>
      <c r="Z2743" t="s">
        <v>208</v>
      </c>
      <c r="AA2743" t="s">
        <v>207</v>
      </c>
    </row>
    <row r="2744" spans="1:27" x14ac:dyDescent="0.2">
      <c r="A2744">
        <v>2742</v>
      </c>
      <c r="B2744" t="s">
        <v>0</v>
      </c>
      <c r="C2744" t="s">
        <v>206</v>
      </c>
      <c r="D2744" t="s">
        <v>164</v>
      </c>
      <c r="E2744">
        <v>49.920499999999898</v>
      </c>
      <c r="F2744">
        <v>-118.9089</v>
      </c>
      <c r="G2744">
        <v>2021</v>
      </c>
      <c r="H2744">
        <v>6</v>
      </c>
      <c r="I2744">
        <v>29</v>
      </c>
      <c r="J2744" s="17">
        <v>44376</v>
      </c>
      <c r="M2744" t="s">
        <v>168</v>
      </c>
      <c r="N2744">
        <v>1140</v>
      </c>
      <c r="O2744" t="s">
        <v>167</v>
      </c>
      <c r="P2744" t="s">
        <v>164</v>
      </c>
      <c r="Q2744" t="s">
        <v>166</v>
      </c>
      <c r="R2744" t="s">
        <v>164</v>
      </c>
      <c r="S2744" t="s">
        <v>205</v>
      </c>
      <c r="T2744" t="s">
        <v>164</v>
      </c>
      <c r="U2744" t="s">
        <v>164</v>
      </c>
      <c r="V2744" s="17">
        <v>44662</v>
      </c>
      <c r="W2744" t="s">
        <v>0</v>
      </c>
      <c r="X2744">
        <v>14</v>
      </c>
      <c r="Y2744">
        <v>14</v>
      </c>
      <c r="Z2744" t="s">
        <v>163</v>
      </c>
      <c r="AA2744" t="s">
        <v>162</v>
      </c>
    </row>
    <row r="2745" spans="1:27" x14ac:dyDescent="0.2">
      <c r="A2745">
        <v>2743</v>
      </c>
      <c r="B2745" t="s">
        <v>0</v>
      </c>
      <c r="C2745" t="s">
        <v>204</v>
      </c>
      <c r="D2745" t="s">
        <v>164</v>
      </c>
      <c r="E2745">
        <v>50.7000999999999</v>
      </c>
      <c r="F2745">
        <v>-117.2439</v>
      </c>
      <c r="G2745">
        <v>2021</v>
      </c>
      <c r="H2745">
        <v>7</v>
      </c>
      <c r="I2745">
        <v>4</v>
      </c>
      <c r="J2745" s="17">
        <v>44381</v>
      </c>
      <c r="M2745" t="s">
        <v>168</v>
      </c>
      <c r="N2745">
        <v>248</v>
      </c>
      <c r="O2745" t="s">
        <v>167</v>
      </c>
      <c r="P2745" t="s">
        <v>164</v>
      </c>
      <c r="Q2745" t="s">
        <v>166</v>
      </c>
      <c r="R2745" t="s">
        <v>164</v>
      </c>
      <c r="S2745" t="s">
        <v>203</v>
      </c>
      <c r="T2745" t="s">
        <v>164</v>
      </c>
      <c r="U2745" t="s">
        <v>164</v>
      </c>
      <c r="V2745" s="17">
        <v>44662</v>
      </c>
      <c r="W2745" t="s">
        <v>0</v>
      </c>
      <c r="X2745">
        <v>14</v>
      </c>
      <c r="Y2745">
        <v>14</v>
      </c>
      <c r="Z2745" t="s">
        <v>163</v>
      </c>
      <c r="AA2745" t="s">
        <v>162</v>
      </c>
    </row>
    <row r="2746" spans="1:27" x14ac:dyDescent="0.2">
      <c r="A2746">
        <v>2744</v>
      </c>
      <c r="B2746" t="s">
        <v>0</v>
      </c>
      <c r="C2746" t="s">
        <v>202</v>
      </c>
      <c r="D2746" t="s">
        <v>164</v>
      </c>
      <c r="E2746">
        <v>49.666200000000003</v>
      </c>
      <c r="F2746">
        <v>-118.11</v>
      </c>
      <c r="G2746">
        <v>2021</v>
      </c>
      <c r="H2746">
        <v>7</v>
      </c>
      <c r="I2746">
        <v>2</v>
      </c>
      <c r="J2746" s="17">
        <v>44379</v>
      </c>
      <c r="M2746" t="s">
        <v>168</v>
      </c>
      <c r="N2746">
        <v>500</v>
      </c>
      <c r="O2746" t="s">
        <v>167</v>
      </c>
      <c r="P2746" t="s">
        <v>164</v>
      </c>
      <c r="Q2746" t="s">
        <v>166</v>
      </c>
      <c r="R2746" t="s">
        <v>164</v>
      </c>
      <c r="S2746" t="s">
        <v>201</v>
      </c>
      <c r="T2746" t="s">
        <v>164</v>
      </c>
      <c r="U2746" t="s">
        <v>164</v>
      </c>
      <c r="V2746" s="17">
        <v>44662</v>
      </c>
      <c r="W2746" t="s">
        <v>0</v>
      </c>
      <c r="X2746">
        <v>14</v>
      </c>
      <c r="Y2746">
        <v>14</v>
      </c>
      <c r="Z2746" t="s">
        <v>163</v>
      </c>
      <c r="AA2746" t="s">
        <v>162</v>
      </c>
    </row>
    <row r="2747" spans="1:27" x14ac:dyDescent="0.2">
      <c r="A2747">
        <v>2745</v>
      </c>
      <c r="B2747" t="s">
        <v>0</v>
      </c>
      <c r="C2747" t="s">
        <v>200</v>
      </c>
      <c r="D2747" t="s">
        <v>164</v>
      </c>
      <c r="E2747">
        <v>56.289299999999898</v>
      </c>
      <c r="F2747">
        <v>-125.502</v>
      </c>
      <c r="G2747">
        <v>2021</v>
      </c>
      <c r="H2747">
        <v>6</v>
      </c>
      <c r="I2747">
        <v>30</v>
      </c>
      <c r="J2747" s="17">
        <v>44377</v>
      </c>
      <c r="M2747" t="s">
        <v>168</v>
      </c>
      <c r="N2747">
        <v>16314</v>
      </c>
      <c r="O2747" t="s">
        <v>167</v>
      </c>
      <c r="P2747" t="s">
        <v>164</v>
      </c>
      <c r="Q2747" t="s">
        <v>166</v>
      </c>
      <c r="R2747" t="s">
        <v>164</v>
      </c>
      <c r="S2747" t="s">
        <v>199</v>
      </c>
      <c r="T2747" t="s">
        <v>164</v>
      </c>
      <c r="U2747" t="s">
        <v>164</v>
      </c>
      <c r="V2747" s="17">
        <v>44662</v>
      </c>
      <c r="W2747" t="s">
        <v>0</v>
      </c>
      <c r="X2747">
        <v>14</v>
      </c>
      <c r="Y2747">
        <v>14</v>
      </c>
      <c r="Z2747" t="s">
        <v>163</v>
      </c>
      <c r="AA2747" t="s">
        <v>162</v>
      </c>
    </row>
    <row r="2748" spans="1:27" x14ac:dyDescent="0.2">
      <c r="A2748">
        <v>2746</v>
      </c>
      <c r="B2748" t="s">
        <v>0</v>
      </c>
      <c r="C2748" t="s">
        <v>198</v>
      </c>
      <c r="D2748" t="s">
        <v>164</v>
      </c>
      <c r="E2748">
        <v>51.493699999999897</v>
      </c>
      <c r="F2748">
        <v>-121.617</v>
      </c>
      <c r="G2748">
        <v>2021</v>
      </c>
      <c r="H2748">
        <v>7</v>
      </c>
      <c r="I2748">
        <v>8</v>
      </c>
      <c r="J2748" s="17">
        <v>44385</v>
      </c>
      <c r="M2748" t="s">
        <v>168</v>
      </c>
      <c r="N2748">
        <v>73862</v>
      </c>
      <c r="O2748" t="s">
        <v>167</v>
      </c>
      <c r="P2748" t="s">
        <v>164</v>
      </c>
      <c r="Q2748" t="s">
        <v>166</v>
      </c>
      <c r="R2748" t="s">
        <v>164</v>
      </c>
      <c r="S2748" t="s">
        <v>197</v>
      </c>
      <c r="T2748" t="s">
        <v>164</v>
      </c>
      <c r="U2748" t="s">
        <v>164</v>
      </c>
      <c r="V2748" s="17">
        <v>44662</v>
      </c>
      <c r="W2748" t="s">
        <v>0</v>
      </c>
      <c r="X2748">
        <v>14</v>
      </c>
      <c r="Y2748">
        <v>14</v>
      </c>
      <c r="Z2748" t="s">
        <v>163</v>
      </c>
      <c r="AA2748" t="s">
        <v>162</v>
      </c>
    </row>
    <row r="2749" spans="1:27" x14ac:dyDescent="0.2">
      <c r="A2749">
        <v>2747</v>
      </c>
      <c r="B2749" t="s">
        <v>0</v>
      </c>
      <c r="C2749" t="s">
        <v>196</v>
      </c>
      <c r="D2749" t="s">
        <v>164</v>
      </c>
      <c r="E2749">
        <v>52.712800000000001</v>
      </c>
      <c r="F2749">
        <v>-125.6437</v>
      </c>
      <c r="G2749">
        <v>2021</v>
      </c>
      <c r="H2749">
        <v>7</v>
      </c>
      <c r="I2749">
        <v>8</v>
      </c>
      <c r="J2749" s="17">
        <v>44385</v>
      </c>
      <c r="M2749" t="s">
        <v>168</v>
      </c>
      <c r="N2749">
        <v>924</v>
      </c>
      <c r="O2749" t="s">
        <v>167</v>
      </c>
      <c r="P2749" t="s">
        <v>164</v>
      </c>
      <c r="Q2749" t="s">
        <v>166</v>
      </c>
      <c r="R2749" t="s">
        <v>164</v>
      </c>
      <c r="S2749" t="s">
        <v>195</v>
      </c>
      <c r="T2749" t="s">
        <v>164</v>
      </c>
      <c r="U2749" t="s">
        <v>164</v>
      </c>
      <c r="V2749" s="17">
        <v>44662</v>
      </c>
      <c r="W2749" t="s">
        <v>0</v>
      </c>
      <c r="X2749">
        <v>14</v>
      </c>
      <c r="Y2749">
        <v>14</v>
      </c>
      <c r="Z2749" t="s">
        <v>163</v>
      </c>
      <c r="AA2749" t="s">
        <v>162</v>
      </c>
    </row>
    <row r="2750" spans="1:27" x14ac:dyDescent="0.2">
      <c r="A2750">
        <v>2748</v>
      </c>
      <c r="B2750" t="s">
        <v>0</v>
      </c>
      <c r="C2750" t="s">
        <v>194</v>
      </c>
      <c r="D2750" t="s">
        <v>164</v>
      </c>
      <c r="E2750">
        <v>51.588099999999898</v>
      </c>
      <c r="F2750">
        <v>-117.5438</v>
      </c>
      <c r="G2750">
        <v>2021</v>
      </c>
      <c r="H2750">
        <v>7</v>
      </c>
      <c r="I2750">
        <v>1</v>
      </c>
      <c r="J2750" s="17">
        <v>44378</v>
      </c>
      <c r="M2750" t="s">
        <v>168</v>
      </c>
      <c r="N2750">
        <v>457</v>
      </c>
      <c r="O2750" t="s">
        <v>167</v>
      </c>
      <c r="P2750" t="s">
        <v>164</v>
      </c>
      <c r="Q2750" t="s">
        <v>166</v>
      </c>
      <c r="R2750" t="s">
        <v>164</v>
      </c>
      <c r="S2750" t="s">
        <v>193</v>
      </c>
      <c r="T2750" t="s">
        <v>164</v>
      </c>
      <c r="U2750" t="s">
        <v>164</v>
      </c>
      <c r="V2750" s="17">
        <v>44662</v>
      </c>
      <c r="W2750" t="s">
        <v>0</v>
      </c>
      <c r="X2750">
        <v>14</v>
      </c>
      <c r="Y2750">
        <v>14</v>
      </c>
      <c r="Z2750" t="s">
        <v>163</v>
      </c>
      <c r="AA2750" t="s">
        <v>162</v>
      </c>
    </row>
    <row r="2751" spans="1:27" x14ac:dyDescent="0.2">
      <c r="A2751">
        <v>2749</v>
      </c>
      <c r="B2751" t="s">
        <v>0</v>
      </c>
      <c r="C2751" t="s">
        <v>192</v>
      </c>
      <c r="D2751" t="s">
        <v>164</v>
      </c>
      <c r="E2751">
        <v>51.917900000000003</v>
      </c>
      <c r="F2751">
        <v>-120.8967</v>
      </c>
      <c r="G2751">
        <v>2021</v>
      </c>
      <c r="H2751">
        <v>7</v>
      </c>
      <c r="I2751">
        <v>4</v>
      </c>
      <c r="J2751" s="17">
        <v>44381</v>
      </c>
      <c r="M2751" t="s">
        <v>168</v>
      </c>
      <c r="N2751">
        <v>1600</v>
      </c>
      <c r="O2751" t="s">
        <v>167</v>
      </c>
      <c r="P2751" t="s">
        <v>164</v>
      </c>
      <c r="Q2751" t="s">
        <v>166</v>
      </c>
      <c r="R2751" t="s">
        <v>164</v>
      </c>
      <c r="S2751" t="s">
        <v>191</v>
      </c>
      <c r="T2751" t="s">
        <v>164</v>
      </c>
      <c r="U2751" t="s">
        <v>164</v>
      </c>
      <c r="V2751" s="17">
        <v>44662</v>
      </c>
      <c r="W2751" t="s">
        <v>0</v>
      </c>
      <c r="X2751">
        <v>14</v>
      </c>
      <c r="Y2751">
        <v>14</v>
      </c>
      <c r="Z2751" t="s">
        <v>163</v>
      </c>
      <c r="AA2751" t="s">
        <v>162</v>
      </c>
    </row>
    <row r="2752" spans="1:27" x14ac:dyDescent="0.2">
      <c r="A2752">
        <v>2750</v>
      </c>
      <c r="B2752" t="s">
        <v>0</v>
      </c>
      <c r="C2752" t="s">
        <v>190</v>
      </c>
      <c r="D2752" t="s">
        <v>164</v>
      </c>
      <c r="E2752">
        <v>50.515900000000002</v>
      </c>
      <c r="F2752">
        <v>-118.47</v>
      </c>
      <c r="G2752">
        <v>2021</v>
      </c>
      <c r="H2752">
        <v>7</v>
      </c>
      <c r="I2752">
        <v>8</v>
      </c>
      <c r="J2752" s="17">
        <v>44385</v>
      </c>
      <c r="M2752" t="s">
        <v>168</v>
      </c>
      <c r="N2752">
        <v>1265</v>
      </c>
      <c r="O2752" t="s">
        <v>167</v>
      </c>
      <c r="P2752" t="s">
        <v>164</v>
      </c>
      <c r="Q2752" t="s">
        <v>166</v>
      </c>
      <c r="R2752" t="s">
        <v>164</v>
      </c>
      <c r="S2752" t="s">
        <v>189</v>
      </c>
      <c r="T2752" t="s">
        <v>164</v>
      </c>
      <c r="U2752" t="s">
        <v>164</v>
      </c>
      <c r="V2752" s="17">
        <v>44662</v>
      </c>
      <c r="W2752" t="s">
        <v>0</v>
      </c>
      <c r="X2752">
        <v>14</v>
      </c>
      <c r="Y2752">
        <v>14</v>
      </c>
      <c r="Z2752" t="s">
        <v>163</v>
      </c>
      <c r="AA2752" t="s">
        <v>162</v>
      </c>
    </row>
    <row r="2753" spans="1:27" x14ac:dyDescent="0.2">
      <c r="A2753">
        <v>2751</v>
      </c>
      <c r="B2753" t="s">
        <v>0</v>
      </c>
      <c r="C2753" t="s">
        <v>188</v>
      </c>
      <c r="D2753" t="s">
        <v>164</v>
      </c>
      <c r="E2753">
        <v>50.603299999999898</v>
      </c>
      <c r="F2753">
        <v>-118.5722</v>
      </c>
      <c r="G2753">
        <v>2021</v>
      </c>
      <c r="H2753">
        <v>7</v>
      </c>
      <c r="I2753">
        <v>3</v>
      </c>
      <c r="J2753" s="17">
        <v>44380</v>
      </c>
      <c r="M2753" t="s">
        <v>168</v>
      </c>
      <c r="N2753">
        <v>623</v>
      </c>
      <c r="O2753" t="s">
        <v>167</v>
      </c>
      <c r="P2753" t="s">
        <v>164</v>
      </c>
      <c r="Q2753" t="s">
        <v>166</v>
      </c>
      <c r="R2753" t="s">
        <v>164</v>
      </c>
      <c r="S2753" t="s">
        <v>187</v>
      </c>
      <c r="T2753" t="s">
        <v>164</v>
      </c>
      <c r="U2753" t="s">
        <v>164</v>
      </c>
      <c r="V2753" s="17">
        <v>44662</v>
      </c>
      <c r="W2753" t="s">
        <v>0</v>
      </c>
      <c r="X2753">
        <v>14</v>
      </c>
      <c r="Y2753">
        <v>14</v>
      </c>
      <c r="Z2753" t="s">
        <v>163</v>
      </c>
      <c r="AA2753" t="s">
        <v>162</v>
      </c>
    </row>
    <row r="2754" spans="1:27" x14ac:dyDescent="0.2">
      <c r="A2754">
        <v>2752</v>
      </c>
      <c r="B2754" t="s">
        <v>0</v>
      </c>
      <c r="C2754" t="s">
        <v>186</v>
      </c>
      <c r="D2754" t="s">
        <v>164</v>
      </c>
      <c r="E2754">
        <v>50.104599999999898</v>
      </c>
      <c r="F2754">
        <v>-120.26</v>
      </c>
      <c r="G2754">
        <v>2021</v>
      </c>
      <c r="H2754">
        <v>4</v>
      </c>
      <c r="I2754">
        <v>15</v>
      </c>
      <c r="J2754" s="17">
        <v>44301</v>
      </c>
      <c r="M2754" t="s">
        <v>168</v>
      </c>
      <c r="N2754">
        <v>500</v>
      </c>
      <c r="O2754" t="s">
        <v>185</v>
      </c>
      <c r="P2754" t="s">
        <v>164</v>
      </c>
      <c r="Q2754" t="s">
        <v>166</v>
      </c>
      <c r="R2754" t="s">
        <v>164</v>
      </c>
      <c r="S2754" t="s">
        <v>184</v>
      </c>
      <c r="T2754" t="s">
        <v>164</v>
      </c>
      <c r="U2754" t="s">
        <v>164</v>
      </c>
      <c r="V2754" s="17">
        <v>44662</v>
      </c>
      <c r="W2754" t="s">
        <v>0</v>
      </c>
      <c r="X2754">
        <v>14</v>
      </c>
      <c r="Y2754">
        <v>14</v>
      </c>
      <c r="Z2754" t="s">
        <v>163</v>
      </c>
      <c r="AA2754" t="s">
        <v>162</v>
      </c>
    </row>
    <row r="2755" spans="1:27" x14ac:dyDescent="0.2">
      <c r="A2755">
        <v>2753</v>
      </c>
      <c r="B2755" t="s">
        <v>0</v>
      </c>
      <c r="C2755" t="s">
        <v>183</v>
      </c>
      <c r="D2755" t="s">
        <v>164</v>
      </c>
      <c r="E2755">
        <v>51.348500000000001</v>
      </c>
      <c r="F2755">
        <v>-119.3933</v>
      </c>
      <c r="G2755">
        <v>2021</v>
      </c>
      <c r="H2755">
        <v>7</v>
      </c>
      <c r="I2755">
        <v>8</v>
      </c>
      <c r="J2755" s="17">
        <v>44385</v>
      </c>
      <c r="M2755" t="s">
        <v>168</v>
      </c>
      <c r="N2755">
        <v>16534</v>
      </c>
      <c r="O2755" t="s">
        <v>167</v>
      </c>
      <c r="P2755" t="s">
        <v>164</v>
      </c>
      <c r="Q2755" t="s">
        <v>166</v>
      </c>
      <c r="R2755" t="s">
        <v>164</v>
      </c>
      <c r="S2755" t="s">
        <v>182</v>
      </c>
      <c r="T2755" t="s">
        <v>164</v>
      </c>
      <c r="U2755" t="s">
        <v>164</v>
      </c>
      <c r="V2755" s="17">
        <v>44662</v>
      </c>
      <c r="W2755" t="s">
        <v>0</v>
      </c>
      <c r="X2755">
        <v>14</v>
      </c>
      <c r="Y2755">
        <v>14</v>
      </c>
      <c r="Z2755" t="s">
        <v>163</v>
      </c>
      <c r="AA2755" t="s">
        <v>162</v>
      </c>
    </row>
    <row r="2756" spans="1:27" x14ac:dyDescent="0.2">
      <c r="A2756">
        <v>2754</v>
      </c>
      <c r="B2756" t="s">
        <v>0</v>
      </c>
      <c r="C2756" t="s">
        <v>181</v>
      </c>
      <c r="D2756" t="s">
        <v>164</v>
      </c>
      <c r="E2756">
        <v>50.049500000000002</v>
      </c>
      <c r="F2756">
        <v>-121.452699999999</v>
      </c>
      <c r="G2756">
        <v>2021</v>
      </c>
      <c r="H2756">
        <v>7</v>
      </c>
      <c r="I2756">
        <v>8</v>
      </c>
      <c r="J2756" s="17">
        <v>44385</v>
      </c>
      <c r="M2756" t="s">
        <v>168</v>
      </c>
      <c r="N2756">
        <v>5097.8999999999896</v>
      </c>
      <c r="O2756" t="s">
        <v>167</v>
      </c>
      <c r="P2756" t="s">
        <v>164</v>
      </c>
      <c r="Q2756" t="s">
        <v>166</v>
      </c>
      <c r="R2756" t="s">
        <v>164</v>
      </c>
      <c r="S2756" t="s">
        <v>180</v>
      </c>
      <c r="T2756" t="s">
        <v>164</v>
      </c>
      <c r="U2756" t="s">
        <v>164</v>
      </c>
      <c r="V2756" s="17">
        <v>44662</v>
      </c>
      <c r="W2756" t="s">
        <v>0</v>
      </c>
      <c r="X2756">
        <v>14</v>
      </c>
      <c r="Y2756">
        <v>14</v>
      </c>
      <c r="Z2756" t="s">
        <v>163</v>
      </c>
      <c r="AA2756" t="s">
        <v>162</v>
      </c>
    </row>
    <row r="2757" spans="1:27" x14ac:dyDescent="0.2">
      <c r="A2757">
        <v>2755</v>
      </c>
      <c r="B2757" t="s">
        <v>0</v>
      </c>
      <c r="C2757" t="s">
        <v>179</v>
      </c>
      <c r="D2757" t="s">
        <v>164</v>
      </c>
      <c r="E2757">
        <v>49.335000000000001</v>
      </c>
      <c r="F2757">
        <v>-118.3545</v>
      </c>
      <c r="G2757">
        <v>2021</v>
      </c>
      <c r="H2757">
        <v>7</v>
      </c>
      <c r="I2757">
        <v>8</v>
      </c>
      <c r="J2757" s="17">
        <v>44385</v>
      </c>
      <c r="M2757" t="s">
        <v>168</v>
      </c>
      <c r="N2757">
        <v>7431</v>
      </c>
      <c r="O2757" t="s">
        <v>167</v>
      </c>
      <c r="P2757" t="s">
        <v>164</v>
      </c>
      <c r="Q2757" t="s">
        <v>166</v>
      </c>
      <c r="R2757" t="s">
        <v>164</v>
      </c>
      <c r="S2757" t="s">
        <v>178</v>
      </c>
      <c r="T2757" t="s">
        <v>164</v>
      </c>
      <c r="U2757" t="s">
        <v>164</v>
      </c>
      <c r="V2757" s="17">
        <v>44662</v>
      </c>
      <c r="W2757" t="s">
        <v>0</v>
      </c>
      <c r="X2757">
        <v>14</v>
      </c>
      <c r="Y2757">
        <v>14</v>
      </c>
      <c r="Z2757" t="s">
        <v>163</v>
      </c>
      <c r="AA2757" t="s">
        <v>162</v>
      </c>
    </row>
    <row r="2758" spans="1:27" x14ac:dyDescent="0.2">
      <c r="A2758">
        <v>2756</v>
      </c>
      <c r="B2758" t="s">
        <v>0</v>
      </c>
      <c r="C2758" t="s">
        <v>177</v>
      </c>
      <c r="D2758" t="s">
        <v>164</v>
      </c>
      <c r="E2758">
        <v>53.506300000000003</v>
      </c>
      <c r="F2758">
        <v>-126.1315</v>
      </c>
      <c r="G2758">
        <v>2021</v>
      </c>
      <c r="H2758">
        <v>7</v>
      </c>
      <c r="I2758">
        <v>6</v>
      </c>
      <c r="J2758" s="17">
        <v>44383</v>
      </c>
      <c r="M2758" t="s">
        <v>168</v>
      </c>
      <c r="N2758">
        <v>20750</v>
      </c>
      <c r="O2758" t="s">
        <v>167</v>
      </c>
      <c r="P2758" t="s">
        <v>164</v>
      </c>
      <c r="Q2758" t="s">
        <v>166</v>
      </c>
      <c r="R2758" t="s">
        <v>164</v>
      </c>
      <c r="S2758" t="s">
        <v>176</v>
      </c>
      <c r="T2758" t="s">
        <v>164</v>
      </c>
      <c r="U2758" t="s">
        <v>164</v>
      </c>
      <c r="V2758" s="17">
        <v>44662</v>
      </c>
      <c r="W2758" t="s">
        <v>0</v>
      </c>
      <c r="X2758">
        <v>14</v>
      </c>
      <c r="Y2758">
        <v>14</v>
      </c>
      <c r="Z2758" t="s">
        <v>163</v>
      </c>
      <c r="AA2758" t="s">
        <v>162</v>
      </c>
    </row>
    <row r="2759" spans="1:27" x14ac:dyDescent="0.2">
      <c r="A2759">
        <v>2757</v>
      </c>
      <c r="B2759" t="s">
        <v>0</v>
      </c>
      <c r="C2759" t="s">
        <v>175</v>
      </c>
      <c r="D2759" t="s">
        <v>164</v>
      </c>
      <c r="E2759">
        <v>51.6739999999999</v>
      </c>
      <c r="F2759">
        <v>-119.7617</v>
      </c>
      <c r="G2759">
        <v>2021</v>
      </c>
      <c r="H2759">
        <v>7</v>
      </c>
      <c r="I2759">
        <v>16</v>
      </c>
      <c r="J2759" s="17">
        <v>44393</v>
      </c>
      <c r="M2759" t="s">
        <v>168</v>
      </c>
      <c r="N2759">
        <v>582</v>
      </c>
      <c r="O2759" t="s">
        <v>167</v>
      </c>
      <c r="P2759" t="s">
        <v>164</v>
      </c>
      <c r="Q2759" t="s">
        <v>166</v>
      </c>
      <c r="R2759" t="s">
        <v>164</v>
      </c>
      <c r="S2759" t="s">
        <v>174</v>
      </c>
      <c r="T2759" t="s">
        <v>164</v>
      </c>
      <c r="U2759" t="s">
        <v>164</v>
      </c>
      <c r="V2759" s="17">
        <v>44662</v>
      </c>
      <c r="W2759" t="s">
        <v>0</v>
      </c>
      <c r="X2759">
        <v>14</v>
      </c>
      <c r="Y2759">
        <v>14</v>
      </c>
      <c r="Z2759" t="s">
        <v>163</v>
      </c>
      <c r="AA2759" t="s">
        <v>162</v>
      </c>
    </row>
    <row r="2760" spans="1:27" x14ac:dyDescent="0.2">
      <c r="A2760">
        <v>2758</v>
      </c>
      <c r="B2760" t="s">
        <v>0</v>
      </c>
      <c r="C2760" t="s">
        <v>173</v>
      </c>
      <c r="D2760" t="s">
        <v>164</v>
      </c>
      <c r="E2760">
        <v>49.461599999999898</v>
      </c>
      <c r="F2760">
        <v>-116.6764</v>
      </c>
      <c r="G2760">
        <v>2021</v>
      </c>
      <c r="H2760">
        <v>7</v>
      </c>
      <c r="I2760">
        <v>7</v>
      </c>
      <c r="J2760" s="17">
        <v>44384</v>
      </c>
      <c r="M2760" t="s">
        <v>168</v>
      </c>
      <c r="N2760">
        <v>3795</v>
      </c>
      <c r="O2760" t="s">
        <v>167</v>
      </c>
      <c r="P2760" t="s">
        <v>164</v>
      </c>
      <c r="Q2760" t="s">
        <v>166</v>
      </c>
      <c r="R2760" t="s">
        <v>164</v>
      </c>
      <c r="S2760" t="s">
        <v>172</v>
      </c>
      <c r="T2760" t="s">
        <v>164</v>
      </c>
      <c r="U2760" t="s">
        <v>164</v>
      </c>
      <c r="V2760" s="17">
        <v>44662</v>
      </c>
      <c r="W2760" t="s">
        <v>0</v>
      </c>
      <c r="X2760">
        <v>14</v>
      </c>
      <c r="Y2760">
        <v>14</v>
      </c>
      <c r="Z2760" t="s">
        <v>163</v>
      </c>
      <c r="AA2760" t="s">
        <v>162</v>
      </c>
    </row>
    <row r="2761" spans="1:27" x14ac:dyDescent="0.2">
      <c r="A2761">
        <v>2759</v>
      </c>
      <c r="B2761" t="s">
        <v>0</v>
      </c>
      <c r="C2761" t="s">
        <v>171</v>
      </c>
      <c r="D2761" t="s">
        <v>164</v>
      </c>
      <c r="E2761">
        <v>49.746000000000002</v>
      </c>
      <c r="F2761">
        <v>-115.627799999999</v>
      </c>
      <c r="G2761">
        <v>2021</v>
      </c>
      <c r="H2761">
        <v>7</v>
      </c>
      <c r="I2761">
        <v>8</v>
      </c>
      <c r="J2761" s="17">
        <v>44385</v>
      </c>
      <c r="M2761" t="s">
        <v>168</v>
      </c>
      <c r="N2761">
        <v>2990</v>
      </c>
      <c r="O2761" t="s">
        <v>167</v>
      </c>
      <c r="P2761" t="s">
        <v>164</v>
      </c>
      <c r="Q2761" t="s">
        <v>166</v>
      </c>
      <c r="R2761" t="s">
        <v>164</v>
      </c>
      <c r="S2761" t="s">
        <v>170</v>
      </c>
      <c r="T2761" t="s">
        <v>164</v>
      </c>
      <c r="U2761" t="s">
        <v>164</v>
      </c>
      <c r="V2761" s="17">
        <v>44662</v>
      </c>
      <c r="W2761" t="s">
        <v>0</v>
      </c>
      <c r="X2761">
        <v>14</v>
      </c>
      <c r="Y2761">
        <v>14</v>
      </c>
      <c r="Z2761" t="s">
        <v>163</v>
      </c>
      <c r="AA2761" t="s">
        <v>162</v>
      </c>
    </row>
    <row r="2762" spans="1:27" x14ac:dyDescent="0.2">
      <c r="A2762">
        <v>2760</v>
      </c>
      <c r="B2762" t="s">
        <v>0</v>
      </c>
      <c r="C2762" t="s">
        <v>169</v>
      </c>
      <c r="D2762" t="s">
        <v>164</v>
      </c>
      <c r="E2762">
        <v>49.360500000000002</v>
      </c>
      <c r="F2762">
        <v>-116.2915</v>
      </c>
      <c r="G2762">
        <v>2021</v>
      </c>
      <c r="H2762">
        <v>7</v>
      </c>
      <c r="I2762">
        <v>7</v>
      </c>
      <c r="J2762" s="17">
        <v>44384</v>
      </c>
      <c r="M2762" t="s">
        <v>168</v>
      </c>
      <c r="N2762">
        <v>910</v>
      </c>
      <c r="O2762" t="s">
        <v>167</v>
      </c>
      <c r="P2762" t="s">
        <v>164</v>
      </c>
      <c r="Q2762" t="s">
        <v>166</v>
      </c>
      <c r="R2762" t="s">
        <v>164</v>
      </c>
      <c r="S2762" t="s">
        <v>165</v>
      </c>
      <c r="T2762" t="s">
        <v>164</v>
      </c>
      <c r="U2762" t="s">
        <v>164</v>
      </c>
      <c r="V2762" s="17">
        <v>44662</v>
      </c>
      <c r="W2762" t="s">
        <v>0</v>
      </c>
      <c r="X2762">
        <v>14</v>
      </c>
      <c r="Y2762">
        <v>14</v>
      </c>
      <c r="Z2762" t="s">
        <v>163</v>
      </c>
      <c r="AA2762" t="s">
        <v>162</v>
      </c>
    </row>
  </sheetData>
  <pageMargins left="0.7" right="0.7" top="0.75" bottom="0.75" header="0.3" footer="0.3"/>
  <pageSetup orientation="portrait" horizontalDpi="0" verticalDpi="0"/>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Q2.7</vt:lpstr>
      <vt:lpstr>Q2.20</vt:lpstr>
      <vt:lpstr>Q2.39</vt:lpstr>
      <vt:lpstr>BC_Fires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Trent Tucker</dc:creator>
  <cp:lastModifiedBy>Mengyang Zhang</cp:lastModifiedBy>
  <dcterms:created xsi:type="dcterms:W3CDTF">2023-09-10T17:43:22Z</dcterms:created>
  <dcterms:modified xsi:type="dcterms:W3CDTF">2023-09-17T05:11:46Z</dcterms:modified>
</cp:coreProperties>
</file>