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14.xml" ContentType="application/vnd.openxmlformats-officedocument.spreadsheetml.table+xml"/>
  <Override PartName="/xl/queryTables/queryTable8.xml" ContentType="application/vnd.openxmlformats-officedocument.spreadsheetml.queryTable+xml"/>
  <Override PartName="/xl/tables/table15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16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tables/table17.xml" ContentType="application/vnd.openxmlformats-officedocument.spreadsheetml.table+xml"/>
  <Override PartName="/xl/queryTables/queryTable9.xml" ContentType="application/vnd.openxmlformats-officedocument.spreadsheetml.queryTable+xml"/>
  <Override PartName="/xl/tables/table18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à\2. Magistrale\SDCC\Progetto\"/>
    </mc:Choice>
  </mc:AlternateContent>
  <xr:revisionPtr revIDLastSave="0" documentId="8_{54A7510B-BE36-4439-91B7-9023CDA31E9E}" xr6:coauthVersionLast="47" xr6:coauthVersionMax="47" xr10:uidLastSave="{00000000-0000-0000-0000-000000000000}"/>
  <bookViews>
    <workbookView xWindow="-120" yWindow="-120" windowWidth="29040" windowHeight="15840" tabRatio="874" activeTab="8" xr2:uid="{00000000-000D-0000-FFFF-FFFF00000000}"/>
  </bookViews>
  <sheets>
    <sheet name="1 Mapper" sheetId="7" r:id="rId1"/>
    <sheet name="2 Mapper" sheetId="8" r:id="rId2"/>
    <sheet name="3 Mapper" sheetId="16" r:id="rId3"/>
    <sheet name="4 Mapper" sheetId="10" r:id="rId4"/>
    <sheet name="6 Mapper" sheetId="11" r:id="rId5"/>
    <sheet name="8 Mapper" sheetId="12" r:id="rId6"/>
    <sheet name="10 Mapper" sheetId="13" r:id="rId7"/>
    <sheet name="Combiner vs No Combiner" sheetId="18" r:id="rId8"/>
    <sheet name="Compares" sheetId="2" r:id="rId9"/>
    <sheet name="Various K" sheetId="20" r:id="rId10"/>
  </sheets>
  <definedNames>
    <definedName name="DatiEsterni_1" localSheetId="0" hidden="1">'1 Mapper'!$A$1:$E$51</definedName>
    <definedName name="DatiEsterni_1" localSheetId="6" hidden="1">'10 Mapper'!$A$1:$E$51</definedName>
    <definedName name="DatiEsterni_1" localSheetId="1" hidden="1">'2 Mapper'!$A$1:$E$51</definedName>
    <definedName name="DatiEsterni_1" localSheetId="3" hidden="1">'4 Mapper'!$A$1:$E$51</definedName>
    <definedName name="DatiEsterni_1" localSheetId="5" hidden="1">'8 Mapper'!$A$1:$E$51</definedName>
    <definedName name="DatiEsterni_1" localSheetId="7" hidden="1">'Combiner vs No Combiner'!$A$1:$C$61</definedName>
    <definedName name="DatiEsterni_1" localSheetId="9" hidden="1">'Various K'!$A$1:$E$31</definedName>
    <definedName name="DatiEsterni_2" localSheetId="2" hidden="1">'3 Mapper'!$A$1:$E$61</definedName>
    <definedName name="DatiEsterni_2" localSheetId="4" hidden="1">'6 Mapper'!$A$1:$E$51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3" i="20" l="1"/>
  <c r="I14" i="20"/>
  <c r="I12" i="20"/>
  <c r="H13" i="20" a="1"/>
  <c r="H13" i="20" s="1"/>
  <c r="H14" i="20" a="1"/>
  <c r="H14" i="20" s="1"/>
  <c r="H12" i="20" a="1"/>
  <c r="H12" i="20" s="1"/>
  <c r="I13" i="10" a="1"/>
  <c r="I13" i="10" s="1"/>
  <c r="I12" i="10" a="1"/>
  <c r="I12" i="10" s="1"/>
  <c r="I14" i="10" a="1"/>
  <c r="I14" i="10" s="1"/>
  <c r="I15" i="10" a="1"/>
  <c r="I15" i="10"/>
  <c r="I16" i="10" a="1"/>
  <c r="I16" i="10" s="1"/>
  <c r="A3" i="2"/>
  <c r="A4" i="2"/>
  <c r="A5" i="2"/>
  <c r="A6" i="2"/>
  <c r="A2" i="2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J17" i="16"/>
  <c r="D6" i="2" s="1"/>
  <c r="I17" i="16" a="1"/>
  <c r="I17" i="16" s="1"/>
  <c r="H13" i="18"/>
  <c r="D2" i="18"/>
  <c r="I12" i="13" a="1"/>
  <c r="I12" i="13" s="1"/>
  <c r="G18" i="18" a="1"/>
  <c r="G18" i="18" s="1"/>
  <c r="G17" i="18" a="1"/>
  <c r="G17" i="18" s="1"/>
  <c r="G14" i="18" a="1"/>
  <c r="G14" i="18" s="1"/>
  <c r="G15" i="18" a="1"/>
  <c r="G15" i="18" s="1"/>
  <c r="G16" i="18" a="1"/>
  <c r="G16" i="18" s="1"/>
  <c r="G13" i="18" a="1"/>
  <c r="G13" i="18" s="1"/>
  <c r="H18" i="18"/>
  <c r="H14" i="18"/>
  <c r="H15" i="18"/>
  <c r="H16" i="18"/>
  <c r="H17" i="18"/>
  <c r="J13" i="13"/>
  <c r="H3" i="2" s="1"/>
  <c r="J14" i="13"/>
  <c r="H4" i="2" s="1"/>
  <c r="J15" i="13"/>
  <c r="H5" i="2" s="1"/>
  <c r="J16" i="13"/>
  <c r="H6" i="2" s="1"/>
  <c r="J12" i="13"/>
  <c r="H2" i="2" s="1"/>
  <c r="J13" i="12"/>
  <c r="G3" i="2" s="1"/>
  <c r="J14" i="12"/>
  <c r="G4" i="2" s="1"/>
  <c r="J15" i="12"/>
  <c r="G5" i="2" s="1"/>
  <c r="J16" i="12"/>
  <c r="G6" i="2" s="1"/>
  <c r="J12" i="12"/>
  <c r="G2" i="2" s="1"/>
  <c r="J13" i="11"/>
  <c r="F3" i="2" s="1"/>
  <c r="J14" i="11"/>
  <c r="F4" i="2" s="1"/>
  <c r="J15" i="11"/>
  <c r="F5" i="2" s="1"/>
  <c r="J16" i="11"/>
  <c r="F6" i="2" s="1"/>
  <c r="J12" i="11"/>
  <c r="F2" i="2" s="1"/>
  <c r="J13" i="10"/>
  <c r="E3" i="2" s="1"/>
  <c r="J14" i="10"/>
  <c r="E4" i="2" s="1"/>
  <c r="J15" i="10"/>
  <c r="E5" i="2" s="1"/>
  <c r="J16" i="10"/>
  <c r="E6" i="2" s="1"/>
  <c r="J12" i="10"/>
  <c r="E2" i="2" s="1"/>
  <c r="J13" i="16"/>
  <c r="D3" i="2" s="1"/>
  <c r="J14" i="16"/>
  <c r="J15" i="16"/>
  <c r="D4" i="2" s="1"/>
  <c r="J16" i="16"/>
  <c r="D5" i="2" s="1"/>
  <c r="J12" i="16"/>
  <c r="D2" i="2" s="1"/>
  <c r="J14" i="8"/>
  <c r="C3" i="2" s="1"/>
  <c r="J15" i="8"/>
  <c r="C4" i="2" s="1"/>
  <c r="J16" i="8"/>
  <c r="C5" i="2" s="1"/>
  <c r="J17" i="8"/>
  <c r="C6" i="2" s="1"/>
  <c r="J13" i="8"/>
  <c r="C2" i="2" s="1"/>
  <c r="I16" i="16" a="1"/>
  <c r="I16" i="16" s="1"/>
  <c r="I15" i="16" a="1"/>
  <c r="I15" i="16" s="1"/>
  <c r="I13" i="16" a="1"/>
  <c r="I13" i="16" s="1"/>
  <c r="I14" i="16" a="1"/>
  <c r="I14" i="16" s="1"/>
  <c r="I13" i="13" a="1"/>
  <c r="I13" i="13" s="1"/>
  <c r="I14" i="13" a="1"/>
  <c r="I14" i="13" s="1"/>
  <c r="I15" i="13" a="1"/>
  <c r="I15" i="13" s="1"/>
  <c r="I16" i="13" a="1"/>
  <c r="I16" i="13"/>
  <c r="I16" i="12" a="1"/>
  <c r="I16" i="12" s="1"/>
  <c r="I13" i="12" a="1"/>
  <c r="I13" i="12" s="1"/>
  <c r="I14" i="12" a="1"/>
  <c r="I14" i="12" s="1"/>
  <c r="I15" i="12" a="1"/>
  <c r="I15" i="12" s="1"/>
  <c r="I12" i="12" a="1"/>
  <c r="I12" i="12" s="1"/>
  <c r="I16" i="11" a="1"/>
  <c r="I16" i="11" s="1"/>
  <c r="I15" i="11" a="1"/>
  <c r="I15" i="11" s="1"/>
  <c r="I14" i="11" a="1"/>
  <c r="I14" i="11" s="1"/>
  <c r="I13" i="11" a="1"/>
  <c r="I13" i="11" s="1"/>
  <c r="I12" i="11" a="1"/>
  <c r="I12" i="11" s="1"/>
  <c r="I12" i="16" a="1"/>
  <c r="I12" i="16" s="1"/>
  <c r="I17" i="8" a="1"/>
  <c r="I17" i="8" s="1"/>
  <c r="I14" i="8" a="1"/>
  <c r="I14" i="8" s="1"/>
  <c r="I15" i="8" a="1"/>
  <c r="I15" i="8" s="1"/>
  <c r="I16" i="8" a="1"/>
  <c r="I16" i="8" s="1"/>
  <c r="I13" i="8" a="1"/>
  <c r="I13" i="8" s="1"/>
  <c r="I13" i="7" a="1"/>
  <c r="I13" i="7" s="1"/>
  <c r="J13" i="7"/>
  <c r="B2" i="2" s="1"/>
  <c r="I14" i="7" a="1"/>
  <c r="I14" i="7" s="1"/>
  <c r="J14" i="7"/>
  <c r="B3" i="2" s="1"/>
  <c r="I15" i="7" a="1"/>
  <c r="I15" i="7" s="1"/>
  <c r="J15" i="7"/>
  <c r="B4" i="2" s="1"/>
  <c r="I16" i="7" a="1"/>
  <c r="I16" i="7" s="1"/>
  <c r="J16" i="7"/>
  <c r="B5" i="2" s="1"/>
  <c r="I17" i="7" a="1"/>
  <c r="I17" i="7" s="1"/>
  <c r="J17" i="7"/>
  <c r="B6" i="2" s="1"/>
  <c r="I17" i="18" l="1"/>
  <c r="I18" i="18"/>
  <c r="I15" i="18"/>
  <c r="I14" i="18"/>
  <c r="I13" i="18"/>
  <c r="I16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736558-18DE-44DE-AACF-C29FF87CDEE4}" keepAlive="1" name="Query - 1_mapper_results" description="Connessione alla query '1_mapper_results' nella cartella di lavoro." type="5" refreshedVersion="8" background="1" saveData="1">
    <dbPr connection="Provider=Microsoft.Mashup.OleDb.1;Data Source=$Workbook$;Location=1_mapper_results;Extended Properties=&quot;&quot;" command="SELECT * FROM [1_mapper_results]"/>
  </connection>
  <connection id="2" xr16:uid="{CB981CD8-BB09-4BB0-8E01-D3DDE8EADF1A}" keepAlive="1" name="Query - 10_mapper_results" description="Connessione alla query '10_mapper_results' nella cartella di lavoro." type="5" refreshedVersion="8" background="1" saveData="1">
    <dbPr connection="Provider=Microsoft.Mashup.OleDb.1;Data Source=$Workbook$;Location=10_mapper_results;Extended Properties=&quot;&quot;" command="SELECT * FROM [10_mapper_results]"/>
  </connection>
  <connection id="3" xr16:uid="{A1937238-4827-48A1-8FA8-1AAF236876B6}" keepAlive="1" name="Query - 2_mapper_results" description="Connessione alla query '2_mapper_results' nella cartella di lavoro." type="5" refreshedVersion="8" background="1" saveData="1">
    <dbPr connection="Provider=Microsoft.Mashup.OleDb.1;Data Source=$Workbook$;Location=2_mapper_results;Extended Properties=&quot;&quot;" command="SELECT * FROM [2_mapper_results]"/>
  </connection>
  <connection id="4" xr16:uid="{F9F70483-E2E9-4285-8094-135A158291D4}" keepAlive="1" name="Query - 3_mapper_results" description="Connessione alla query '3_mapper_results' nella cartella di lavoro." type="5" refreshedVersion="8" background="1" saveData="1">
    <dbPr connection="Provider=Microsoft.Mashup.OleDb.1;Data Source=$Workbook$;Location=3_mapper_results;Extended Properties=&quot;&quot;" command="SELECT * FROM [3_mapper_results]"/>
  </connection>
  <connection id="5" xr16:uid="{0BD91C21-39E0-45A1-8693-311F419444ED}" keepAlive="1" name="Query - 4_mapper_results" description="Connessione alla query '4_mapper_results' nella cartella di lavoro." type="5" refreshedVersion="8" background="1" saveData="1">
    <dbPr connection="Provider=Microsoft.Mashup.OleDb.1;Data Source=$Workbook$;Location=4_mapper_results;Extended Properties=&quot;&quot;" command="SELECT * FROM [4_mapper_results]"/>
  </connection>
  <connection id="6" xr16:uid="{3570545D-7E0E-42BF-91F8-6D659B67D7D7}" keepAlive="1" name="Query - 4_mapper_results (2)" description="Connessione alla query '4_mapper_results (2)' nella cartella di lavoro." type="5" refreshedVersion="8" background="1" saveData="1">
    <dbPr connection="Provider=Microsoft.Mashup.OleDb.1;Data Source=$Workbook$;Location=&quot;4_mapper_results (2)&quot;;Extended Properties=&quot;&quot;" command="SELECT * FROM [4_mapper_results (2)]"/>
  </connection>
  <connection id="7" xr16:uid="{325A6BCA-CBF4-4DD1-B5C8-8F19C126D4EB}" keepAlive="1" name="Query - 4_mapper_results_variousK" description="Connessione alla query '4_mapper_results_variousK' nella cartella di lavoro." type="5" refreshedVersion="8" background="1" saveData="1">
    <dbPr connection="Provider=Microsoft.Mashup.OleDb.1;Data Source=$Workbook$;Location=4_mapper_results_variousK;Extended Properties=&quot;&quot;" command="SELECT * FROM [4_mapper_results_variousK]"/>
  </connection>
  <connection id="8" xr16:uid="{2868B58C-4BF6-4679-A5B4-2550F934AB18}" keepAlive="1" name="Query - 6_mapper_results" description="Connessione alla query '6_mapper_results' nella cartella di lavoro." type="5" refreshedVersion="8" background="1" saveData="1">
    <dbPr connection="Provider=Microsoft.Mashup.OleDb.1;Data Source=$Workbook$;Location=6_mapper_results;Extended Properties=&quot;&quot;" command="SELECT * FROM [6_mapper_results]"/>
  </connection>
  <connection id="9" xr16:uid="{7A5CF1CD-95FD-4A89-A045-6122496D4D45}" keepAlive="1" name="Query - 8_mapper_results" description="Connessione alla query '8_mapper_results' nella cartella di lavoro." type="5" refreshedVersion="8" background="1" saveData="1">
    <dbPr connection="Provider=Microsoft.Mashup.OleDb.1;Data Source=$Workbook$;Location=8_mapper_results;Extended Properties=&quot;&quot;" command="SELECT * FROM [8_mapper_results]"/>
  </connection>
  <connection id="10" xr16:uid="{29BE9705-1118-46AE-96C7-51E47FCB8387}" keepAlive="1" name="Query - COMBINER_3_mapper_results" description="Connessione alla query 'COMBINER_3_mapper_results' nella cartella di lavoro." type="5" refreshedVersion="8" background="1" saveData="1">
    <dbPr connection="Provider=Microsoft.Mashup.OleDb.1;Data Source=$Workbook$;Location=COMBINER_3_mapper_results;Extended Properties=&quot;&quot;" command="SELECT * FROM [COMBINER_3_mapper_resul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<sst xmlns="http://schemas.openxmlformats.org/spreadsheetml/2006/main" count="521" uniqueCount="26">
  <si>
    <t>Points</t>
  </si>
  <si>
    <t>Dataset</t>
  </si>
  <si>
    <t>Clusters</t>
  </si>
  <si>
    <t>ExecutionTime[ms]</t>
  </si>
  <si>
    <t>Mappers</t>
  </si>
  <si>
    <t>dataset_3d_3cluster_1000samples.csv</t>
  </si>
  <si>
    <t>dataset_3d_3cluster_10000samples.csv</t>
  </si>
  <si>
    <t>dataset_3d_3cluster_500000samples.csv</t>
  </si>
  <si>
    <t>dataset_3d_3cluster_1000000samples.csv</t>
  </si>
  <si>
    <t>dataset_3d_3cluster_5000000samples.csv</t>
  </si>
  <si>
    <t>dataset_3d_3cluster_100000samples.csv</t>
  </si>
  <si>
    <t>ExecutionTime [ms]</t>
  </si>
  <si>
    <t>[ms] no Combiner</t>
  </si>
  <si>
    <t>[ms] Combiner</t>
  </si>
  <si>
    <t>[ms] No combiner</t>
  </si>
  <si>
    <t>1 Mapper</t>
  </si>
  <si>
    <t>2 Mapper</t>
  </si>
  <si>
    <t>3 Mapper</t>
  </si>
  <si>
    <t>4 Mapper</t>
  </si>
  <si>
    <t>6 Mapper</t>
  </si>
  <si>
    <t>10 Mapper</t>
  </si>
  <si>
    <t>8 Mapper</t>
  </si>
  <si>
    <t>Dataset Points</t>
  </si>
  <si>
    <t>dataset_4d_3cluster_200000samples.csv</t>
  </si>
  <si>
    <t>dataset_4d_4cluster_200000samples.csv</t>
  </si>
  <si>
    <t>dataset_4d_5cluster_200000samples.csv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</si>
</sst>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0" borderId="3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5" xfId="0" applyFill="1" applyBorder="1"/>
    <xf numFmtId="0" fontId="0" fillId="2" borderId="1" xfId="0" applyFill="1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2" xfId="0" applyFill="1" applyBorder="1"/>
    <xf numFmtId="0" fontId="0" fillId="2" borderId="14" xfId="0" applyFill="1" applyBorder="1"/>
    <xf numFmtId="0" fontId="0" fillId="2" borderId="2" xfId="0" applyFill="1" applyBorder="1"/>
    <xf numFmtId="0" fontId="0" fillId="2" borderId="20" xfId="0" applyFill="1" applyBorder="1"/>
    <xf numFmtId="0" fontId="0" fillId="3" borderId="3" xfId="0" applyFill="1" applyBorder="1"/>
    <xf numFmtId="0" fontId="0" fillId="3" borderId="14" xfId="0" applyFill="1" applyBorder="1"/>
    <xf numFmtId="0" fontId="0" fillId="2" borderId="3" xfId="0" applyFill="1" applyBorder="1"/>
    <xf numFmtId="0" fontId="0" fillId="4" borderId="14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0" xfId="0" applyFill="1" applyBorder="1"/>
    <xf numFmtId="0" fontId="0" fillId="0" borderId="1" xfId="0" applyBorder="1"/>
    <xf numFmtId="0" fontId="0" fillId="2" borderId="15" xfId="0" applyFill="1" applyBorder="1"/>
    <xf numFmtId="0" fontId="0" fillId="5" borderId="10" xfId="0" applyFill="1" applyBorder="1"/>
    <xf numFmtId="0" fontId="0" fillId="2" borderId="16" xfId="0" applyFill="1" applyBorder="1"/>
    <xf numFmtId="0" fontId="0" fillId="5" borderId="23" xfId="0" applyFill="1" applyBorder="1"/>
    <xf numFmtId="0" fontId="0" fillId="2" borderId="24" xfId="0" applyFill="1" applyBorder="1"/>
    <xf numFmtId="0" fontId="0" fillId="5" borderId="13" xfId="0" applyFill="1" applyBorder="1"/>
    <xf numFmtId="0" fontId="0" fillId="2" borderId="19" xfId="0" applyFill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4" xfId="0" applyBorder="1"/>
  </cellXfs>
  <cellStyles count="1">
    <cellStyle name="Normale" xfId="0" builtinId="0"/>
  </cellStyles>
  <dxfs count="48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auto="1"/>
        </right>
        <top style="medium">
          <color indexed="64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medium">
          <color auto="1"/>
        </left>
        <right style="thin">
          <color indexed="64"/>
        </right>
        <vertical/>
      </border>
    </dxf>
    <dxf>
      <fill>
        <patternFill patternType="solid">
          <fgColor indexed="64"/>
          <bgColor theme="9"/>
        </patternFill>
      </fill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auto="1"/>
        </right>
        <top style="medium">
          <color indexed="64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auto="1"/>
        </right>
        <top style="medium">
          <color indexed="64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auto="1"/>
        </right>
        <top style="medium">
          <color indexed="64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auto="1"/>
        </right>
        <top style="medium">
          <color indexed="64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 style="medium">
          <color auto="1"/>
        </bottom>
        <vertical/>
        <horizontal/>
      </border>
    </dxf>
    <dxf>
      <border outline="0">
        <left style="medium">
          <color indexed="64"/>
        </left>
        <right style="medium">
          <color auto="1"/>
        </right>
        <top style="medium">
          <color indexed="64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numFmt numFmtId="0" formatCode="General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auto="1"/>
        </right>
        <top style="medium">
          <color indexed="64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numFmt numFmtId="0" formatCode="General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1 Mapper w/ Combiner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'1 Mapper'!$J$12</c:f>
              <c:strCache>
                <c:ptCount val="1"/>
                <c:pt idx="0">
                  <c:v>ExecutionTime [ms]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5.619591372011664E-2"/>
                  <c:y val="-5.3228877459182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820-45F4-97F7-FF4DB703B8ED}"/>
                </c:ext>
              </c:extLst>
            </c:dLbl>
            <c:dLbl>
              <c:idx val="3"/>
              <c:layout>
                <c:manualLayout>
                  <c:x val="-1.5842824186699359E-2"/>
                  <c:y val="4.15115998941573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20-45F4-97F7-FF4DB703B8ED}"/>
                </c:ext>
              </c:extLst>
            </c:dLbl>
            <c:dLbl>
              <c:idx val="4"/>
              <c:layout>
                <c:manualLayout>
                  <c:x val="3.434249155173384E-3"/>
                  <c:y val="5.26575384063150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20-45F4-97F7-FF4DB703B8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 Mapper'!$J$13:$J$17</c:f>
              <c:numCache>
                <c:formatCode>General</c:formatCode>
                <c:ptCount val="5"/>
                <c:pt idx="0">
                  <c:v>16.3</c:v>
                </c:pt>
                <c:pt idx="1">
                  <c:v>69.599999999999994</c:v>
                </c:pt>
                <c:pt idx="2">
                  <c:v>1708.8</c:v>
                </c:pt>
                <c:pt idx="3">
                  <c:v>4350.3</c:v>
                </c:pt>
                <c:pt idx="4">
                  <c:v>20630.8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0-45F4-97F7-FF4DB703B8ED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5820-45F4-97F7-FF4DB703B8E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8785808"/>
        <c:axId val="688783312"/>
      </c:lineChart>
      <c:catAx>
        <c:axId val="68878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Dataset Points</a:t>
                </a:r>
              </a:p>
            </c:rich>
          </c:tx>
          <c:layout>
            <c:manualLayout>
              <c:xMode val="edge"/>
              <c:yMode val="edge"/>
              <c:x val="0.4496952838160187"/>
              <c:y val="0.93405128756043165"/>
            </c:manualLayout>
          </c:layout>
          <c:overlay val="0"/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3312"/>
        <c:crosses val="autoZero"/>
        <c:auto val="1"/>
        <c:lblAlgn val="ctr"/>
        <c:lblOffset val="100"/>
        <c:noMultiLvlLbl val="0"/>
      </c:catAx>
      <c:valAx>
        <c:axId val="688783312"/>
        <c:scaling>
          <c:orientation val="minMax"/>
          <c:max val="2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Milliseconds</a:t>
                </a:r>
              </a:p>
            </c:rich>
          </c:tx>
          <c:layout>
            <c:manualLayout>
              <c:xMode val="edge"/>
              <c:yMode val="edge"/>
              <c:x val="1.3451029844472467E-2"/>
              <c:y val="0.40763724972650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2</a:t>
            </a:r>
            <a:r>
              <a:rPr lang="en-US" sz="1200" baseline="0">
                <a:solidFill>
                  <a:sysClr val="windowText" lastClr="000000"/>
                </a:solidFill>
              </a:rPr>
              <a:t> </a:t>
            </a:r>
            <a:r>
              <a:rPr lang="en-US" sz="1200">
                <a:solidFill>
                  <a:sysClr val="windowText" lastClr="000000"/>
                </a:solidFill>
              </a:rPr>
              <a:t>Mapper w/ Combiner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'2 Mapper'!$J$12</c:f>
              <c:strCache>
                <c:ptCount val="1"/>
                <c:pt idx="0">
                  <c:v>ExecutionTime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7.5699906994601718E-2"/>
                  <c:y val="-3.4956321948485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2DA-4692-9107-CFF01AFAD64B}"/>
                </c:ext>
              </c:extLst>
            </c:dLbl>
            <c:dLbl>
              <c:idx val="4"/>
              <c:layout>
                <c:manualLayout>
                  <c:x val="-8.9155438167957905E-3"/>
                  <c:y val="6.57781673197222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2DA-4692-9107-CFF01AFAD6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 Mapper'!$I$13:$I$17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500000</c:v>
                </c:pt>
                <c:pt idx="3">
                  <c:v>1000000</c:v>
                </c:pt>
                <c:pt idx="4">
                  <c:v>5000000</c:v>
                </c:pt>
              </c:numCache>
            </c:numRef>
          </c:cat>
          <c:val>
            <c:numRef>
              <c:f>'2 Mapper'!$J$13:$J$17</c:f>
              <c:numCache>
                <c:formatCode>General</c:formatCode>
                <c:ptCount val="5"/>
                <c:pt idx="0">
                  <c:v>25.3</c:v>
                </c:pt>
                <c:pt idx="1">
                  <c:v>59.4</c:v>
                </c:pt>
                <c:pt idx="2">
                  <c:v>1620.2</c:v>
                </c:pt>
                <c:pt idx="3">
                  <c:v>4039.2</c:v>
                </c:pt>
                <c:pt idx="4">
                  <c:v>20245.099999999999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2DA-4692-9107-CFF01AFAD64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8785808"/>
        <c:axId val="688783312"/>
      </c:lineChart>
      <c:catAx>
        <c:axId val="68878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Dataset Points</a:t>
                </a:r>
              </a:p>
            </c:rich>
          </c:tx>
          <c:layout>
            <c:manualLayout>
              <c:xMode val="edge"/>
              <c:yMode val="edge"/>
              <c:x val="0.4496952838160187"/>
              <c:y val="0.93405128756043165"/>
            </c:manualLayout>
          </c:layout>
          <c:overlay val="0"/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3312"/>
        <c:crosses val="autoZero"/>
        <c:auto val="1"/>
        <c:lblAlgn val="ctr"/>
        <c:lblOffset val="100"/>
        <c:noMultiLvlLbl val="0"/>
      </c:catAx>
      <c:valAx>
        <c:axId val="688783312"/>
        <c:scaling>
          <c:orientation val="minMax"/>
          <c:max val="2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Milliseconds</a:t>
                </a:r>
              </a:p>
            </c:rich>
          </c:tx>
          <c:layout>
            <c:manualLayout>
              <c:xMode val="edge"/>
              <c:yMode val="edge"/>
              <c:x val="1.3451029844472467E-2"/>
              <c:y val="0.40763724972650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3 Mapper w/ Combiner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'3 Mapper'!$J$11</c:f>
              <c:strCache>
                <c:ptCount val="1"/>
                <c:pt idx="0">
                  <c:v>ExecutionTime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7.5699906994601718E-2"/>
                  <c:y val="-3.4956321948485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33C-4D9B-AB28-30494DE00FC2}"/>
                </c:ext>
              </c:extLst>
            </c:dLbl>
            <c:dLbl>
              <c:idx val="4"/>
              <c:layout>
                <c:manualLayout>
                  <c:x val="-8.9155438167957905E-3"/>
                  <c:y val="6.57781673197222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3C-4D9B-AB28-30494DE00F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'3 Mapper'!$I$12:$I$17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5000000</c:v>
                </c:pt>
              </c:numCache>
            </c:numRef>
          </c:cat>
          <c:val>
            <c:numRef>
              <c:f>'3 Mapper'!$J$12:$J$17</c:f>
              <c:numCache>
                <c:formatCode>General</c:formatCode>
                <c:ptCount val="6"/>
                <c:pt idx="0">
                  <c:v>30.3</c:v>
                </c:pt>
                <c:pt idx="1">
                  <c:v>66.900000000000006</c:v>
                </c:pt>
                <c:pt idx="2">
                  <c:v>1623.1</c:v>
                </c:pt>
                <c:pt idx="3">
                  <c:v>1682.2</c:v>
                </c:pt>
                <c:pt idx="4">
                  <c:v>4000.9</c:v>
                </c:pt>
                <c:pt idx="5">
                  <c:v>18315.900000000001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3C-4D9B-AB28-30494DE00F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8785808"/>
        <c:axId val="688783312"/>
      </c:lineChart>
      <c:catAx>
        <c:axId val="68878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Dataset Points</a:t>
                </a:r>
              </a:p>
            </c:rich>
          </c:tx>
          <c:layout>
            <c:manualLayout>
              <c:xMode val="edge"/>
              <c:yMode val="edge"/>
              <c:x val="0.4496952838160187"/>
              <c:y val="0.93405128756043165"/>
            </c:manualLayout>
          </c:layout>
          <c:overlay val="0"/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3312"/>
        <c:crosses val="autoZero"/>
        <c:auto val="1"/>
        <c:lblAlgn val="ctr"/>
        <c:lblOffset val="100"/>
        <c:noMultiLvlLbl val="0"/>
      </c:catAx>
      <c:valAx>
        <c:axId val="688783312"/>
        <c:scaling>
          <c:orientation val="minMax"/>
          <c:max val="2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Milliseconds</a:t>
                </a:r>
              </a:p>
            </c:rich>
          </c:tx>
          <c:layout>
            <c:manualLayout>
              <c:xMode val="edge"/>
              <c:yMode val="edge"/>
              <c:x val="1.3451029844472467E-2"/>
              <c:y val="0.40763724972650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4</a:t>
            </a:r>
            <a:r>
              <a:rPr lang="en-US" sz="1200" baseline="0">
                <a:solidFill>
                  <a:sysClr val="windowText" lastClr="000000"/>
                </a:solidFill>
              </a:rPr>
              <a:t> </a:t>
            </a:r>
            <a:r>
              <a:rPr lang="en-US" sz="1200">
                <a:solidFill>
                  <a:sysClr val="windowText" lastClr="000000"/>
                </a:solidFill>
              </a:rPr>
              <a:t>Mapper w/ Combiner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'2 Mapper'!$J$12</c:f>
              <c:strCache>
                <c:ptCount val="1"/>
                <c:pt idx="0">
                  <c:v>ExecutionTime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7.5699906994601718E-2"/>
                  <c:y val="-3.4956321948485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F5-47B1-A19C-457734837BC5}"/>
                </c:ext>
              </c:extLst>
            </c:dLbl>
            <c:dLbl>
              <c:idx val="4"/>
              <c:layout>
                <c:manualLayout>
                  <c:x val="-8.9155438167957905E-3"/>
                  <c:y val="6.57781673197222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5-47B1-A19C-457734837B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 Mapper'!$I$13:$I$17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500000</c:v>
                </c:pt>
                <c:pt idx="3">
                  <c:v>1000000</c:v>
                </c:pt>
                <c:pt idx="4">
                  <c:v>5000000</c:v>
                </c:pt>
              </c:numCache>
            </c:numRef>
          </c:cat>
          <c:val>
            <c:numRef>
              <c:f>'4 Mapper'!$J$12:$J$16</c:f>
              <c:numCache>
                <c:formatCode>General</c:formatCode>
                <c:ptCount val="5"/>
                <c:pt idx="0">
                  <c:v>31.4</c:v>
                </c:pt>
                <c:pt idx="1">
                  <c:v>81.099999999999994</c:v>
                </c:pt>
                <c:pt idx="2">
                  <c:v>1712.2</c:v>
                </c:pt>
                <c:pt idx="3">
                  <c:v>3940.9</c:v>
                </c:pt>
                <c:pt idx="4">
                  <c:v>17554.7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F5-47B1-A19C-457734837BC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8785808"/>
        <c:axId val="688783312"/>
      </c:lineChart>
      <c:catAx>
        <c:axId val="68878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Dataset Points</a:t>
                </a:r>
              </a:p>
            </c:rich>
          </c:tx>
          <c:layout>
            <c:manualLayout>
              <c:xMode val="edge"/>
              <c:yMode val="edge"/>
              <c:x val="0.4496952838160187"/>
              <c:y val="0.93405128756043165"/>
            </c:manualLayout>
          </c:layout>
          <c:overlay val="0"/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3312"/>
        <c:crosses val="autoZero"/>
        <c:auto val="1"/>
        <c:lblAlgn val="ctr"/>
        <c:lblOffset val="100"/>
        <c:noMultiLvlLbl val="0"/>
      </c:catAx>
      <c:valAx>
        <c:axId val="688783312"/>
        <c:scaling>
          <c:orientation val="minMax"/>
          <c:max val="2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Milliseconds</a:t>
                </a:r>
              </a:p>
            </c:rich>
          </c:tx>
          <c:layout>
            <c:manualLayout>
              <c:xMode val="edge"/>
              <c:yMode val="edge"/>
              <c:x val="1.3451029844472467E-2"/>
              <c:y val="0.40763724972650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6 Mapper w/ Combiner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'2 Mapper'!$J$12</c:f>
              <c:strCache>
                <c:ptCount val="1"/>
                <c:pt idx="0">
                  <c:v>ExecutionTime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7.5699906994601718E-2"/>
                  <c:y val="-3.4956321948485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6AF-4786-AE52-05138EA57CE7}"/>
                </c:ext>
              </c:extLst>
            </c:dLbl>
            <c:dLbl>
              <c:idx val="4"/>
              <c:layout>
                <c:manualLayout>
                  <c:x val="-8.9155438167957905E-3"/>
                  <c:y val="6.57781673197222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AF-4786-AE52-05138EA57C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 Mapper'!$I$13:$I$17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500000</c:v>
                </c:pt>
                <c:pt idx="3">
                  <c:v>1000000</c:v>
                </c:pt>
                <c:pt idx="4">
                  <c:v>5000000</c:v>
                </c:pt>
              </c:numCache>
            </c:numRef>
          </c:cat>
          <c:val>
            <c:numRef>
              <c:f>'6 Mapper'!$J$12:$J$16</c:f>
              <c:numCache>
                <c:formatCode>General</c:formatCode>
                <c:ptCount val="5"/>
                <c:pt idx="0">
                  <c:v>52.2</c:v>
                </c:pt>
                <c:pt idx="1">
                  <c:v>89.2</c:v>
                </c:pt>
                <c:pt idx="2">
                  <c:v>1719.5</c:v>
                </c:pt>
                <c:pt idx="3">
                  <c:v>3930</c:v>
                </c:pt>
                <c:pt idx="4">
                  <c:v>17050.5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AF-4786-AE52-05138EA57C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8785808"/>
        <c:axId val="688783312"/>
      </c:lineChart>
      <c:catAx>
        <c:axId val="68878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Dataset Points</a:t>
                </a:r>
              </a:p>
            </c:rich>
          </c:tx>
          <c:layout>
            <c:manualLayout>
              <c:xMode val="edge"/>
              <c:yMode val="edge"/>
              <c:x val="0.4496952838160187"/>
              <c:y val="0.93405128756043165"/>
            </c:manualLayout>
          </c:layout>
          <c:overlay val="0"/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3312"/>
        <c:crosses val="autoZero"/>
        <c:auto val="1"/>
        <c:lblAlgn val="ctr"/>
        <c:lblOffset val="100"/>
        <c:noMultiLvlLbl val="0"/>
      </c:catAx>
      <c:valAx>
        <c:axId val="688783312"/>
        <c:scaling>
          <c:orientation val="minMax"/>
          <c:max val="2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Milliseconds</a:t>
                </a:r>
              </a:p>
            </c:rich>
          </c:tx>
          <c:layout>
            <c:manualLayout>
              <c:xMode val="edge"/>
              <c:yMode val="edge"/>
              <c:x val="1.3451029844472467E-2"/>
              <c:y val="0.40763724972650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8 Mapper w/ Combiner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'2 Mapper'!$J$12</c:f>
              <c:strCache>
                <c:ptCount val="1"/>
                <c:pt idx="0">
                  <c:v>ExecutionTime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7.5699906994601718E-2"/>
                  <c:y val="-3.4956321948485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BE9-4CB3-A50B-8D6AB7E94C86}"/>
                </c:ext>
              </c:extLst>
            </c:dLbl>
            <c:dLbl>
              <c:idx val="4"/>
              <c:layout>
                <c:manualLayout>
                  <c:x val="-8.9155438167957905E-3"/>
                  <c:y val="6.57781673197222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E9-4CB3-A50B-8D6AB7E94C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 Mapper'!$I$13:$I$17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500000</c:v>
                </c:pt>
                <c:pt idx="3">
                  <c:v>1000000</c:v>
                </c:pt>
                <c:pt idx="4">
                  <c:v>5000000</c:v>
                </c:pt>
              </c:numCache>
            </c:numRef>
          </c:cat>
          <c:val>
            <c:numRef>
              <c:f>'8 Mapper'!$J$12:$J$16</c:f>
              <c:numCache>
                <c:formatCode>General</c:formatCode>
                <c:ptCount val="5"/>
                <c:pt idx="0">
                  <c:v>59.8</c:v>
                </c:pt>
                <c:pt idx="1">
                  <c:v>118.7</c:v>
                </c:pt>
                <c:pt idx="2">
                  <c:v>1683.1</c:v>
                </c:pt>
                <c:pt idx="3">
                  <c:v>3962.7</c:v>
                </c:pt>
                <c:pt idx="4">
                  <c:v>15758.4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E9-4CB3-A50B-8D6AB7E94C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8785808"/>
        <c:axId val="688783312"/>
      </c:lineChart>
      <c:catAx>
        <c:axId val="68878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Dataset Points</a:t>
                </a:r>
              </a:p>
            </c:rich>
          </c:tx>
          <c:layout>
            <c:manualLayout>
              <c:xMode val="edge"/>
              <c:yMode val="edge"/>
              <c:x val="0.4496952838160187"/>
              <c:y val="0.93405128756043165"/>
            </c:manualLayout>
          </c:layout>
          <c:overlay val="0"/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3312"/>
        <c:crosses val="autoZero"/>
        <c:auto val="1"/>
        <c:lblAlgn val="ctr"/>
        <c:lblOffset val="100"/>
        <c:noMultiLvlLbl val="0"/>
      </c:catAx>
      <c:valAx>
        <c:axId val="688783312"/>
        <c:scaling>
          <c:orientation val="minMax"/>
          <c:max val="2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Milliseconds</a:t>
                </a:r>
              </a:p>
            </c:rich>
          </c:tx>
          <c:layout>
            <c:manualLayout>
              <c:xMode val="edge"/>
              <c:yMode val="edge"/>
              <c:x val="1.3451029844472467E-2"/>
              <c:y val="0.40763724972650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10 Mapper w/ Combiner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'2 Mapper'!$J$12</c:f>
              <c:strCache>
                <c:ptCount val="1"/>
                <c:pt idx="0">
                  <c:v>ExecutionTime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7.5699906994601718E-2"/>
                  <c:y val="-3.4956321948485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BE6-45C4-8166-92C61EC163B0}"/>
                </c:ext>
              </c:extLst>
            </c:dLbl>
            <c:dLbl>
              <c:idx val="4"/>
              <c:layout>
                <c:manualLayout>
                  <c:x val="-8.9155438167957905E-3"/>
                  <c:y val="6.57781673197222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E6-45C4-8166-92C61EC163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 Mapper'!$I$13:$I$17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500000</c:v>
                </c:pt>
                <c:pt idx="3">
                  <c:v>1000000</c:v>
                </c:pt>
                <c:pt idx="4">
                  <c:v>5000000</c:v>
                </c:pt>
              </c:numCache>
            </c:numRef>
          </c:cat>
          <c:val>
            <c:numRef>
              <c:f>'10 Mapper'!$J$12:$J$16</c:f>
              <c:numCache>
                <c:formatCode>General</c:formatCode>
                <c:ptCount val="5"/>
                <c:pt idx="0">
                  <c:v>77.400000000000006</c:v>
                </c:pt>
                <c:pt idx="1">
                  <c:v>123</c:v>
                </c:pt>
                <c:pt idx="2">
                  <c:v>1699.8</c:v>
                </c:pt>
                <c:pt idx="3">
                  <c:v>4046</c:v>
                </c:pt>
                <c:pt idx="4">
                  <c:v>19347.400000000001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E6-45C4-8166-92C61EC163B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8785808"/>
        <c:axId val="688783312"/>
      </c:lineChart>
      <c:catAx>
        <c:axId val="68878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Dataset Points</a:t>
                </a:r>
              </a:p>
            </c:rich>
          </c:tx>
          <c:layout>
            <c:manualLayout>
              <c:xMode val="edge"/>
              <c:yMode val="edge"/>
              <c:x val="0.4496952838160187"/>
              <c:y val="0.93405128756043165"/>
            </c:manualLayout>
          </c:layout>
          <c:overlay val="0"/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3312"/>
        <c:crosses val="autoZero"/>
        <c:auto val="1"/>
        <c:lblAlgn val="ctr"/>
        <c:lblOffset val="100"/>
        <c:noMultiLvlLbl val="0"/>
      </c:catAx>
      <c:valAx>
        <c:axId val="688783312"/>
        <c:scaling>
          <c:orientation val="minMax"/>
          <c:max val="2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Milliseconds</a:t>
                </a:r>
              </a:p>
            </c:rich>
          </c:tx>
          <c:layout>
            <c:manualLayout>
              <c:xMode val="edge"/>
              <c:yMode val="edge"/>
              <c:x val="1.3451029844472467E-2"/>
              <c:y val="0.40763724972650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7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>
                <a:solidFill>
                  <a:sysClr val="windowText" lastClr="000000"/>
                </a:solidFill>
              </a:rPr>
              <a:t>Combiner vs No Combiner</a:t>
            </a:r>
          </a:p>
          <a:p>
            <a:pPr>
              <a:defRPr/>
            </a:pPr>
            <a:r>
              <a:rPr lang="it-IT" sz="1400">
                <a:solidFill>
                  <a:sysClr val="windowText" lastClr="000000"/>
                </a:solidFill>
              </a:rPr>
              <a:t>@ 10 Run, 3 Mappers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'Combiner vs No Combiner'!$H$12</c:f>
              <c:strCache>
                <c:ptCount val="1"/>
                <c:pt idx="0">
                  <c:v>[ms] No combiner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8715385077098764E-2"/>
                  <c:y val="-6.70629763279640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463-43A0-9E4B-FE57CFEF4D4A}"/>
                </c:ext>
              </c:extLst>
            </c:dLbl>
            <c:dLbl>
              <c:idx val="3"/>
              <c:layout>
                <c:manualLayout>
                  <c:x val="-4.0464957496552753E-2"/>
                  <c:y val="-6.48432926332361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463-43A0-9E4B-FE57CFEF4D4A}"/>
                </c:ext>
              </c:extLst>
            </c:dLbl>
            <c:dLbl>
              <c:idx val="4"/>
              <c:layout>
                <c:manualLayout>
                  <c:x val="-6.7956364680965456E-2"/>
                  <c:y val="-4.17802321878150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463-43A0-9E4B-FE57CFEF4D4A}"/>
                </c:ext>
              </c:extLst>
            </c:dLbl>
            <c:dLbl>
              <c:idx val="5"/>
              <c:layout>
                <c:manualLayout>
                  <c:x val="2.7532686604258561E-3"/>
                  <c:y val="3.58438265668318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463-43A0-9E4B-FE57CFEF4D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'Combiner vs No Combiner'!$G$13:$G$18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5000000</c:v>
                </c:pt>
              </c:numCache>
            </c:numRef>
          </c:cat>
          <c:val>
            <c:numRef>
              <c:f>'Combiner vs No Combiner'!$H$13:$H$18</c:f>
              <c:numCache>
                <c:formatCode>General</c:formatCode>
                <c:ptCount val="6"/>
                <c:pt idx="0">
                  <c:v>63.1</c:v>
                </c:pt>
                <c:pt idx="1">
                  <c:v>103.5</c:v>
                </c:pt>
                <c:pt idx="2">
                  <c:v>3374.4</c:v>
                </c:pt>
                <c:pt idx="3">
                  <c:v>2416.1</c:v>
                </c:pt>
                <c:pt idx="4">
                  <c:v>5563.6</c:v>
                </c:pt>
                <c:pt idx="5">
                  <c:v>26491.599999999999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3-43A0-9E4B-FE57CFEF4D4A}"/>
            </c:ext>
          </c:extLst>
        </c:ser>
        <c:ser>
          <c:idx val="2"/>
          <c:order val="1"/>
          <c:tx>
            <c:strRef>
              <c:f>'Combiner vs No Combiner'!$I$12</c:f>
              <c:strCache>
                <c:ptCount val="1"/>
                <c:pt idx="0">
                  <c:v>[ms] Combiner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463-43A0-9E4B-FE57CFEF4D4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463-43A0-9E4B-FE57CFEF4D4A}"/>
                </c:ext>
              </c:extLst>
            </c:dLbl>
            <c:dLbl>
              <c:idx val="2"/>
              <c:layout>
                <c:manualLayout>
                  <c:x val="-6.5102479121673428E-3"/>
                  <c:y val="3.85164529123971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463-43A0-9E4B-FE57CFEF4D4A}"/>
                </c:ext>
              </c:extLst>
            </c:dLbl>
            <c:dLbl>
              <c:idx val="5"/>
              <c:layout>
                <c:manualLayout>
                  <c:x val="-5.3566005267455825E-3"/>
                  <c:y val="4.72641171806211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463-43A0-9E4B-FE57CFEF4D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'Combiner vs No Combiner'!$G$13:$G$18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5000000</c:v>
                </c:pt>
              </c:numCache>
            </c:numRef>
          </c:cat>
          <c:val>
            <c:numRef>
              <c:f>'Combiner vs No Combiner'!$I$13:$I$18</c:f>
              <c:numCache>
                <c:formatCode>General</c:formatCode>
                <c:ptCount val="6"/>
                <c:pt idx="0">
                  <c:v>30.3</c:v>
                </c:pt>
                <c:pt idx="1">
                  <c:v>66.900000000000006</c:v>
                </c:pt>
                <c:pt idx="2">
                  <c:v>1623.1</c:v>
                </c:pt>
                <c:pt idx="3">
                  <c:v>1682.2</c:v>
                </c:pt>
                <c:pt idx="4">
                  <c:v>4000.9</c:v>
                </c:pt>
                <c:pt idx="5">
                  <c:v>18315.900000000001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63-43A0-9E4B-FE57CFEF4D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18920064"/>
        <c:axId val="718918816"/>
      </c:lineChart>
      <c:catAx>
        <c:axId val="71892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Dataset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8918816"/>
        <c:crosses val="autoZero"/>
        <c:auto val="1"/>
        <c:lblAlgn val="ctr"/>
        <c:lblOffset val="100"/>
        <c:noMultiLvlLbl val="0"/>
      </c:catAx>
      <c:valAx>
        <c:axId val="718918816"/>
        <c:scaling>
          <c:orientation val="minMax"/>
          <c:max val="2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Mean 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892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Compares!$A$2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Compares!$B$1:$H$1</c:f>
              <c:strCache>
                <c:ptCount val="7"/>
                <c:pt idx="0">
                  <c:v>1 Mapper</c:v>
                </c:pt>
                <c:pt idx="1">
                  <c:v>2 Mapper</c:v>
                </c:pt>
                <c:pt idx="2">
                  <c:v>3 Mapper</c:v>
                </c:pt>
                <c:pt idx="3">
                  <c:v>4 Mapper</c:v>
                </c:pt>
                <c:pt idx="4">
                  <c:v>6 Mapper</c:v>
                </c:pt>
                <c:pt idx="5">
                  <c:v>8 Mapper</c:v>
                </c:pt>
                <c:pt idx="6">
                  <c:v>10 Mapper</c:v>
                </c:pt>
              </c:strCache>
            </c:strRef>
          </c:cat>
          <c:val>
            <c:numRef>
              <c:f>Compares!$B$2:$H$2</c:f>
              <c:numCache>
                <c:formatCode>General</c:formatCode>
                <c:ptCount val="7"/>
                <c:pt idx="0">
                  <c:v>16.3</c:v>
                </c:pt>
                <c:pt idx="1">
                  <c:v>25.3</c:v>
                </c:pt>
                <c:pt idx="2">
                  <c:v>30.3</c:v>
                </c:pt>
                <c:pt idx="3">
                  <c:v>31.4</c:v>
                </c:pt>
                <c:pt idx="4">
                  <c:v>52.2</c:v>
                </c:pt>
                <c:pt idx="5">
                  <c:v>59.8</c:v>
                </c:pt>
                <c:pt idx="6">
                  <c:v>77.400000000000006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BFD-4A69-B9F0-977FF52DD5A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3513088"/>
        <c:axId val="473507680"/>
      </c:lineChart>
      <c:catAx>
        <c:axId val="47351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3507680"/>
        <c:crosses val="autoZero"/>
        <c:auto val="1"/>
        <c:lblAlgn val="ctr"/>
        <c:lblOffset val="100"/>
        <c:noMultiLvlLbl val="0"/>
      </c:catAx>
      <c:valAx>
        <c:axId val="4735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Mean</a:t>
                </a:r>
                <a:r>
                  <a:rPr lang="it-IT" baseline="0"/>
                  <a:t> Execution Time [ms]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351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10000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Compares!$A$3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Compares!$B$1:$H$1</c:f>
              <c:strCache>
                <c:ptCount val="7"/>
                <c:pt idx="0">
                  <c:v>1 Mapper</c:v>
                </c:pt>
                <c:pt idx="1">
                  <c:v>2 Mapper</c:v>
                </c:pt>
                <c:pt idx="2">
                  <c:v>3 Mapper</c:v>
                </c:pt>
                <c:pt idx="3">
                  <c:v>4 Mapper</c:v>
                </c:pt>
                <c:pt idx="4">
                  <c:v>6 Mapper</c:v>
                </c:pt>
                <c:pt idx="5">
                  <c:v>8 Mapper</c:v>
                </c:pt>
                <c:pt idx="6">
                  <c:v>10 Mapper</c:v>
                </c:pt>
              </c:strCache>
            </c:strRef>
          </c:cat>
          <c:val>
            <c:numRef>
              <c:f>Compares!$B$3:$H$3</c:f>
              <c:numCache>
                <c:formatCode>General</c:formatCode>
                <c:ptCount val="7"/>
                <c:pt idx="0">
                  <c:v>69.599999999999994</c:v>
                </c:pt>
                <c:pt idx="1">
                  <c:v>59.4</c:v>
                </c:pt>
                <c:pt idx="2">
                  <c:v>66.900000000000006</c:v>
                </c:pt>
                <c:pt idx="3">
                  <c:v>81.099999999999994</c:v>
                </c:pt>
                <c:pt idx="4">
                  <c:v>89.2</c:v>
                </c:pt>
                <c:pt idx="5">
                  <c:v>118.7</c:v>
                </c:pt>
                <c:pt idx="6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9C-4148-88C8-3488998663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3513088"/>
        <c:axId val="473507680"/>
      </c:lineChart>
      <c:catAx>
        <c:axId val="47351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3507680"/>
        <c:crosses val="autoZero"/>
        <c:auto val="1"/>
        <c:lblAlgn val="ctr"/>
        <c:lblOffset val="100"/>
        <c:noMultiLvlLbl val="0"/>
      </c:catAx>
      <c:valAx>
        <c:axId val="4735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Mean</a:t>
                </a:r>
                <a:r>
                  <a:rPr lang="it-IT" baseline="0"/>
                  <a:t> Execution Time [ms]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351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500000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Compares!$A$4</c:f>
              <c:strCache>
                <c:ptCount val="1"/>
                <c:pt idx="0">
                  <c:v>500000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Compares!$B$1:$H$1</c:f>
              <c:strCache>
                <c:ptCount val="7"/>
                <c:pt idx="0">
                  <c:v>1 Mapper</c:v>
                </c:pt>
                <c:pt idx="1">
                  <c:v>2 Mapper</c:v>
                </c:pt>
                <c:pt idx="2">
                  <c:v>3 Mapper</c:v>
                </c:pt>
                <c:pt idx="3">
                  <c:v>4 Mapper</c:v>
                </c:pt>
                <c:pt idx="4">
                  <c:v>6 Mapper</c:v>
                </c:pt>
                <c:pt idx="5">
                  <c:v>8 Mapper</c:v>
                </c:pt>
                <c:pt idx="6">
                  <c:v>10 Mapper</c:v>
                </c:pt>
              </c:strCache>
            </c:strRef>
          </c:cat>
          <c:val>
            <c:numRef>
              <c:f>Compares!$B$4:$H$4</c:f>
              <c:numCache>
                <c:formatCode>General</c:formatCode>
                <c:ptCount val="7"/>
                <c:pt idx="0">
                  <c:v>1708.8</c:v>
                </c:pt>
                <c:pt idx="1">
                  <c:v>1620.2</c:v>
                </c:pt>
                <c:pt idx="2">
                  <c:v>1682.2</c:v>
                </c:pt>
                <c:pt idx="3">
                  <c:v>1712.2</c:v>
                </c:pt>
                <c:pt idx="4">
                  <c:v>1719.5</c:v>
                </c:pt>
                <c:pt idx="5">
                  <c:v>1683.1</c:v>
                </c:pt>
                <c:pt idx="6">
                  <c:v>1699.8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8-4768-AC84-163DB8A7306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3513088"/>
        <c:axId val="473507680"/>
      </c:lineChart>
      <c:catAx>
        <c:axId val="47351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3507680"/>
        <c:crosses val="autoZero"/>
        <c:auto val="1"/>
        <c:lblAlgn val="ctr"/>
        <c:lblOffset val="100"/>
        <c:noMultiLvlLbl val="0"/>
      </c:catAx>
      <c:valAx>
        <c:axId val="4735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351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1000000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Compares!$A$5</c:f>
              <c:strCache>
                <c:ptCount val="1"/>
                <c:pt idx="0">
                  <c:v>1000000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Compares!$B$1:$H$1</c:f>
              <c:strCache>
                <c:ptCount val="7"/>
                <c:pt idx="0">
                  <c:v>1 Mapper</c:v>
                </c:pt>
                <c:pt idx="1">
                  <c:v>2 Mapper</c:v>
                </c:pt>
                <c:pt idx="2">
                  <c:v>3 Mapper</c:v>
                </c:pt>
                <c:pt idx="3">
                  <c:v>4 Mapper</c:v>
                </c:pt>
                <c:pt idx="4">
                  <c:v>6 Mapper</c:v>
                </c:pt>
                <c:pt idx="5">
                  <c:v>8 Mapper</c:v>
                </c:pt>
                <c:pt idx="6">
                  <c:v>10 Mapper</c:v>
                </c:pt>
              </c:strCache>
            </c:strRef>
          </c:cat>
          <c:val>
            <c:numRef>
              <c:f>Compares!$B$5:$H$5</c:f>
              <c:numCache>
                <c:formatCode>General</c:formatCode>
                <c:ptCount val="7"/>
                <c:pt idx="0">
                  <c:v>4350.3</c:v>
                </c:pt>
                <c:pt idx="1">
                  <c:v>4039.2</c:v>
                </c:pt>
                <c:pt idx="2">
                  <c:v>4000.9</c:v>
                </c:pt>
                <c:pt idx="3">
                  <c:v>3940.9</c:v>
                </c:pt>
                <c:pt idx="4">
                  <c:v>3930</c:v>
                </c:pt>
                <c:pt idx="5">
                  <c:v>3962.7</c:v>
                </c:pt>
                <c:pt idx="6">
                  <c:v>4046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41-4C3F-B7AA-F6EDD27331B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3513088"/>
        <c:axId val="473507680"/>
      </c:lineChart>
      <c:catAx>
        <c:axId val="47351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3507680"/>
        <c:crosses val="autoZero"/>
        <c:auto val="1"/>
        <c:lblAlgn val="ctr"/>
        <c:lblOffset val="100"/>
        <c:noMultiLvlLbl val="0"/>
      </c:catAx>
      <c:valAx>
        <c:axId val="4735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Mean Execution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351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5000000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Compares!$A$6</c:f>
              <c:strCache>
                <c:ptCount val="1"/>
                <c:pt idx="0">
                  <c:v>5000000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Compares!$B$1:$H$1</c:f>
              <c:strCache>
                <c:ptCount val="7"/>
                <c:pt idx="0">
                  <c:v>1 Mapper</c:v>
                </c:pt>
                <c:pt idx="1">
                  <c:v>2 Mapper</c:v>
                </c:pt>
                <c:pt idx="2">
                  <c:v>3 Mapper</c:v>
                </c:pt>
                <c:pt idx="3">
                  <c:v>4 Mapper</c:v>
                </c:pt>
                <c:pt idx="4">
                  <c:v>6 Mapper</c:v>
                </c:pt>
                <c:pt idx="5">
                  <c:v>8 Mapper</c:v>
                </c:pt>
                <c:pt idx="6">
                  <c:v>10 Mapper</c:v>
                </c:pt>
              </c:strCache>
            </c:strRef>
          </c:cat>
          <c:val>
            <c:numRef>
              <c:f>Compares!$B$6:$H$6</c:f>
              <c:numCache>
                <c:formatCode>General</c:formatCode>
                <c:ptCount val="7"/>
                <c:pt idx="0">
                  <c:v>20630.8</c:v>
                </c:pt>
                <c:pt idx="1">
                  <c:v>20245.099999999999</c:v>
                </c:pt>
                <c:pt idx="2">
                  <c:v>18315.900000000001</c:v>
                </c:pt>
                <c:pt idx="3">
                  <c:v>17554.7</c:v>
                </c:pt>
                <c:pt idx="4">
                  <c:v>17050.5</c:v>
                </c:pt>
                <c:pt idx="5">
                  <c:v>15758.4</c:v>
                </c:pt>
                <c:pt idx="6">
                  <c:v>19347.400000000001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4-4F7F-919C-2DCD2B48FCF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3513088"/>
        <c:axId val="473507680"/>
      </c:lineChart>
      <c:catAx>
        <c:axId val="47351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3507680"/>
        <c:crosses val="autoZero"/>
        <c:auto val="1"/>
        <c:lblAlgn val="ctr"/>
        <c:lblOffset val="100"/>
        <c:noMultiLvlLbl val="0"/>
      </c:catAx>
      <c:valAx>
        <c:axId val="473507680"/>
        <c:scaling>
          <c:orientation val="minMax"/>
          <c:max val="22000"/>
          <c:min val="1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Mean</a:t>
                </a:r>
                <a:r>
                  <a:rPr lang="it-IT" baseline="0"/>
                  <a:t> Execution Time [ms]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351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Raising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'Various K'!$I$11</c:f>
              <c:strCache>
                <c:ptCount val="1"/>
                <c:pt idx="0">
                  <c:v>ExecutionTime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'Various K'!$H$12:$H$14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cat>
          <c:val>
            <c:numRef>
              <c:f>'Various K'!$I$12:$I$14</c:f>
              <c:numCache>
                <c:formatCode>General</c:formatCode>
                <c:ptCount val="3"/>
                <c:pt idx="0">
                  <c:v>1035.4000000000001</c:v>
                </c:pt>
                <c:pt idx="1">
                  <c:v>1245.5</c:v>
                </c:pt>
                <c:pt idx="2">
                  <c:v>1304.5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FB-4200-BD16-EBF1F056C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595647"/>
        <c:axId val="288593567"/>
      </c:lineChart>
      <c:catAx>
        <c:axId val="288595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Clusters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8593567"/>
        <c:crosses val="autoZero"/>
        <c:auto val="1"/>
        <c:lblAlgn val="ctr"/>
        <c:lblOffset val="100"/>
        <c:noMultiLvlLbl val="0"/>
      </c:catAx>
      <c:valAx>
        <c:axId val="28859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859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2</xdr:row>
      <xdr:rowOff>66675</xdr:rowOff>
    </xdr:from>
    <xdr:to>
      <xdr:col>11</xdr:col>
      <xdr:colOff>361950</xdr:colOff>
      <xdr:row>7</xdr:row>
      <xdr:rowOff>171451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D1B78AA2-443B-41CA-B0B9-812DBD067462}"/>
            </a:ext>
          </a:extLst>
        </xdr:cNvPr>
        <xdr:cNvSpPr txBox="1"/>
      </xdr:nvSpPr>
      <xdr:spPr>
        <a:xfrm>
          <a:off x="7867650" y="447675"/>
          <a:ext cx="3429000" cy="1057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>
              <a:latin typeface="Consolas" panose="020B0609020204030204" pitchFamily="49" charset="0"/>
            </a:rPr>
            <a:t>KMeans</a:t>
          </a:r>
          <a:r>
            <a:rPr lang="it-IT" sz="1600" b="1" baseline="0">
              <a:latin typeface="Consolas" panose="020B0609020204030204" pitchFamily="49" charset="0"/>
            </a:rPr>
            <a:t> Algorithm Execution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Test Run: 10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Combiner: True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Mappers: 1</a:t>
          </a:r>
          <a:endParaRPr lang="it-IT" sz="1600" b="1">
            <a:latin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28574</xdr:colOff>
      <xdr:row>15</xdr:row>
      <xdr:rowOff>119061</xdr:rowOff>
    </xdr:from>
    <xdr:to>
      <xdr:col>25</xdr:col>
      <xdr:colOff>266699</xdr:colOff>
      <xdr:row>39</xdr:row>
      <xdr:rowOff>95250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7F21F51-132F-A2AB-94F3-EF9EEE974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2</xdr:row>
      <xdr:rowOff>38099</xdr:rowOff>
    </xdr:from>
    <xdr:to>
      <xdr:col>13</xdr:col>
      <xdr:colOff>504825</xdr:colOff>
      <xdr:row>7</xdr:row>
      <xdr:rowOff>142875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6CB9A77-0629-1412-FC3F-211D1F611F15}"/>
            </a:ext>
          </a:extLst>
        </xdr:cNvPr>
        <xdr:cNvSpPr txBox="1"/>
      </xdr:nvSpPr>
      <xdr:spPr>
        <a:xfrm>
          <a:off x="7915275" y="419099"/>
          <a:ext cx="3429000" cy="1057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>
              <a:latin typeface="Consolas" panose="020B0609020204030204" pitchFamily="49" charset="0"/>
            </a:rPr>
            <a:t>KMeans</a:t>
          </a:r>
          <a:r>
            <a:rPr lang="it-IT" sz="1600" b="1" baseline="0">
              <a:latin typeface="Consolas" panose="020B0609020204030204" pitchFamily="49" charset="0"/>
            </a:rPr>
            <a:t> Algorithm Execution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Test Run: 10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Combiner: True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Mappers: 2</a:t>
          </a:r>
          <a:endParaRPr lang="it-IT" sz="1600" b="1">
            <a:latin typeface="Consolas" panose="020B0609020204030204" pitchFamily="49" charset="0"/>
          </a:endParaRPr>
        </a:p>
      </xdr:txBody>
    </xdr:sp>
    <xdr:clientData/>
  </xdr:twoCellAnchor>
  <xdr:twoCellAnchor>
    <xdr:from>
      <xdr:col>12</xdr:col>
      <xdr:colOff>9525</xdr:colOff>
      <xdr:row>10</xdr:row>
      <xdr:rowOff>180975</xdr:rowOff>
    </xdr:from>
    <xdr:to>
      <xdr:col>24</xdr:col>
      <xdr:colOff>247650</xdr:colOff>
      <xdr:row>34</xdr:row>
      <xdr:rowOff>138114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D5EB052-946B-4FA5-AE76-7C97382BB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2</xdr:row>
      <xdr:rowOff>57150</xdr:rowOff>
    </xdr:from>
    <xdr:to>
      <xdr:col>13</xdr:col>
      <xdr:colOff>314325</xdr:colOff>
      <xdr:row>7</xdr:row>
      <xdr:rowOff>161926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A974EDE-BAF4-483D-8F9B-00CC317E7BC0}"/>
            </a:ext>
          </a:extLst>
        </xdr:cNvPr>
        <xdr:cNvSpPr txBox="1"/>
      </xdr:nvSpPr>
      <xdr:spPr>
        <a:xfrm>
          <a:off x="7724775" y="438150"/>
          <a:ext cx="3429000" cy="1057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>
              <a:latin typeface="Consolas" panose="020B0609020204030204" pitchFamily="49" charset="0"/>
            </a:rPr>
            <a:t>KMeans</a:t>
          </a:r>
          <a:r>
            <a:rPr lang="it-IT" sz="1600" b="1" baseline="0">
              <a:latin typeface="Consolas" panose="020B0609020204030204" pitchFamily="49" charset="0"/>
            </a:rPr>
            <a:t> Algorithm Execution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Test Run: 10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Combiner: True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Mappers: 3</a:t>
          </a:r>
          <a:endParaRPr lang="it-IT" sz="1600" b="1">
            <a:latin typeface="Consolas" panose="020B0609020204030204" pitchFamily="49" charset="0"/>
          </a:endParaRP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24</xdr:col>
      <xdr:colOff>238125</xdr:colOff>
      <xdr:row>33</xdr:row>
      <xdr:rowOff>138114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B53EFE4-CECE-437D-B562-6F05125998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28575</xdr:rowOff>
    </xdr:from>
    <xdr:to>
      <xdr:col>13</xdr:col>
      <xdr:colOff>381000</xdr:colOff>
      <xdr:row>7</xdr:row>
      <xdr:rowOff>133351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7FAC8902-E635-4C74-99DD-317017519C59}"/>
            </a:ext>
          </a:extLst>
        </xdr:cNvPr>
        <xdr:cNvSpPr txBox="1"/>
      </xdr:nvSpPr>
      <xdr:spPr>
        <a:xfrm>
          <a:off x="7791450" y="409575"/>
          <a:ext cx="3429000" cy="1057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>
              <a:latin typeface="Consolas" panose="020B0609020204030204" pitchFamily="49" charset="0"/>
            </a:rPr>
            <a:t>KMeans</a:t>
          </a:r>
          <a:r>
            <a:rPr lang="it-IT" sz="1600" b="1" baseline="0">
              <a:latin typeface="Consolas" panose="020B0609020204030204" pitchFamily="49" charset="0"/>
            </a:rPr>
            <a:t> Algorithm Execution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Test Run: 10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Combiner: True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Mappers: 4</a:t>
          </a:r>
          <a:endParaRPr lang="it-IT" sz="1600" b="1">
            <a:latin typeface="Consolas" panose="020B0609020204030204" pitchFamily="49" charset="0"/>
          </a:endParaRP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24</xdr:col>
      <xdr:colOff>238125</xdr:colOff>
      <xdr:row>33</xdr:row>
      <xdr:rowOff>147639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1C1C073-1495-4D45-A9C4-AF506E82C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85725</xdr:rowOff>
    </xdr:from>
    <xdr:to>
      <xdr:col>13</xdr:col>
      <xdr:colOff>381000</xdr:colOff>
      <xdr:row>8</xdr:row>
      <xdr:rowOff>1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4A0DD48E-996F-4584-BE95-3D86BBBA675D}"/>
            </a:ext>
          </a:extLst>
        </xdr:cNvPr>
        <xdr:cNvSpPr txBox="1"/>
      </xdr:nvSpPr>
      <xdr:spPr>
        <a:xfrm>
          <a:off x="7791450" y="466725"/>
          <a:ext cx="3429000" cy="1057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>
              <a:latin typeface="Consolas" panose="020B0609020204030204" pitchFamily="49" charset="0"/>
            </a:rPr>
            <a:t>KMeans</a:t>
          </a:r>
          <a:r>
            <a:rPr lang="it-IT" sz="1600" b="1" baseline="0">
              <a:latin typeface="Consolas" panose="020B0609020204030204" pitchFamily="49" charset="0"/>
            </a:rPr>
            <a:t> Algorithm Execution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Test Run: 10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Combiner: True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Mappers: 6</a:t>
          </a:r>
          <a:endParaRPr lang="it-IT" sz="1600" b="1">
            <a:latin typeface="Consolas" panose="020B0609020204030204" pitchFamily="49" charset="0"/>
          </a:endParaRPr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24</xdr:col>
      <xdr:colOff>238125</xdr:colOff>
      <xdr:row>34</xdr:row>
      <xdr:rowOff>157164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872C3EC-4E4E-4AF8-A7CE-438B6A03B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2</xdr:row>
      <xdr:rowOff>57150</xdr:rowOff>
    </xdr:from>
    <xdr:to>
      <xdr:col>13</xdr:col>
      <xdr:colOff>485775</xdr:colOff>
      <xdr:row>7</xdr:row>
      <xdr:rowOff>161926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7D4CE9D-2781-437B-B854-B89A643ACBD7}"/>
            </a:ext>
          </a:extLst>
        </xdr:cNvPr>
        <xdr:cNvSpPr txBox="1"/>
      </xdr:nvSpPr>
      <xdr:spPr>
        <a:xfrm>
          <a:off x="7896225" y="438150"/>
          <a:ext cx="3429000" cy="1057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>
              <a:latin typeface="Consolas" panose="020B0609020204030204" pitchFamily="49" charset="0"/>
            </a:rPr>
            <a:t>KMeans</a:t>
          </a:r>
          <a:r>
            <a:rPr lang="it-IT" sz="1600" b="1" baseline="0">
              <a:latin typeface="Consolas" panose="020B0609020204030204" pitchFamily="49" charset="0"/>
            </a:rPr>
            <a:t> Algorithm Execution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Test Run: 10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Combiner: True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Mappers: 8</a:t>
          </a:r>
          <a:endParaRPr lang="it-IT" sz="1600" b="1">
            <a:latin typeface="Consolas" panose="020B0609020204030204" pitchFamily="49" charset="0"/>
          </a:endParaRPr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24</xdr:col>
      <xdr:colOff>238125</xdr:colOff>
      <xdr:row>34</xdr:row>
      <xdr:rowOff>147639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80D820A-A0F2-4846-97AB-4475F50C0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57150</xdr:rowOff>
    </xdr:from>
    <xdr:to>
      <xdr:col>13</xdr:col>
      <xdr:colOff>466725</xdr:colOff>
      <xdr:row>7</xdr:row>
      <xdr:rowOff>161926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BF57BA5-7D83-4A97-AD90-6F87041A7C6D}"/>
            </a:ext>
          </a:extLst>
        </xdr:cNvPr>
        <xdr:cNvSpPr txBox="1"/>
      </xdr:nvSpPr>
      <xdr:spPr>
        <a:xfrm>
          <a:off x="7877175" y="438150"/>
          <a:ext cx="3429000" cy="1057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>
              <a:latin typeface="Consolas" panose="020B0609020204030204" pitchFamily="49" charset="0"/>
            </a:rPr>
            <a:t>KMeans</a:t>
          </a:r>
          <a:r>
            <a:rPr lang="it-IT" sz="1600" b="1" baseline="0">
              <a:latin typeface="Consolas" panose="020B0609020204030204" pitchFamily="49" charset="0"/>
            </a:rPr>
            <a:t> Algorithm Execution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Test Run: 10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Combiner: True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Mappers: 10</a:t>
          </a:r>
          <a:endParaRPr lang="it-IT" sz="1600" b="1">
            <a:latin typeface="Consolas" panose="020B0609020204030204" pitchFamily="49" charset="0"/>
          </a:endParaRPr>
        </a:p>
      </xdr:txBody>
    </xdr:sp>
    <xdr:clientData/>
  </xdr:twoCellAnchor>
  <xdr:twoCellAnchor>
    <xdr:from>
      <xdr:col>12</xdr:col>
      <xdr:colOff>504825</xdr:colOff>
      <xdr:row>10</xdr:row>
      <xdr:rowOff>19050</xdr:rowOff>
    </xdr:from>
    <xdr:to>
      <xdr:col>25</xdr:col>
      <xdr:colOff>133350</xdr:colOff>
      <xdr:row>33</xdr:row>
      <xdr:rowOff>157164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19A2956-742B-49E9-BE22-FF5C85295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2</xdr:row>
      <xdr:rowOff>38100</xdr:rowOff>
    </xdr:from>
    <xdr:to>
      <xdr:col>11</xdr:col>
      <xdr:colOff>447675</xdr:colOff>
      <xdr:row>7</xdr:row>
      <xdr:rowOff>142876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9B4B18A-0044-448D-8FDD-BFFC3E722691}"/>
            </a:ext>
          </a:extLst>
        </xdr:cNvPr>
        <xdr:cNvSpPr txBox="1"/>
      </xdr:nvSpPr>
      <xdr:spPr>
        <a:xfrm>
          <a:off x="7858125" y="419100"/>
          <a:ext cx="3429000" cy="1057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>
              <a:latin typeface="Consolas" panose="020B0609020204030204" pitchFamily="49" charset="0"/>
            </a:rPr>
            <a:t>KMeans</a:t>
          </a:r>
          <a:r>
            <a:rPr lang="it-IT" sz="1600" b="1" baseline="0">
              <a:latin typeface="Consolas" panose="020B0609020204030204" pitchFamily="49" charset="0"/>
            </a:rPr>
            <a:t> Algorithm Execution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Test Run: 10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Combiner Comparation</a:t>
          </a:r>
        </a:p>
        <a:p>
          <a:pPr algn="ctr"/>
          <a:r>
            <a:rPr lang="it-IT" sz="1600" b="1" baseline="0">
              <a:latin typeface="Consolas" panose="020B0609020204030204" pitchFamily="49" charset="0"/>
            </a:rPr>
            <a:t>Mappers: 3</a:t>
          </a:r>
          <a:endParaRPr lang="it-IT" sz="1600" b="1">
            <a:latin typeface="Consolas" panose="020B0609020204030204" pitchFamily="49" charset="0"/>
          </a:endParaRPr>
        </a:p>
      </xdr:txBody>
    </xdr:sp>
    <xdr:clientData/>
  </xdr:twoCellAnchor>
  <xdr:twoCellAnchor>
    <xdr:from>
      <xdr:col>9</xdr:col>
      <xdr:colOff>633411</xdr:colOff>
      <xdr:row>11</xdr:row>
      <xdr:rowOff>166686</xdr:rowOff>
    </xdr:from>
    <xdr:to>
      <xdr:col>21</xdr:col>
      <xdr:colOff>542924</xdr:colOff>
      <xdr:row>34</xdr:row>
      <xdr:rowOff>180974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DAA2006-C374-A6F2-E0AD-6C2BCB3A5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434748</xdr:colOff>
      <xdr:row>8</xdr:row>
      <xdr:rowOff>19728</xdr:rowOff>
    </xdr:from>
    <xdr:to>
      <xdr:col>7</xdr:col>
      <xdr:colOff>549729</xdr:colOff>
      <xdr:row>24</xdr:row>
      <xdr:rowOff>141513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EC36B03-27AD-47A6-FD49-FF3ED5F08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245164</xdr:colOff>
      <xdr:row>7</xdr:row>
      <xdr:rowOff>114299</xdr:rowOff>
    </xdr:from>
    <xdr:to>
      <xdr:col>19</xdr:col>
      <xdr:colOff>82826</xdr:colOff>
      <xdr:row>24</xdr:row>
      <xdr:rowOff>157370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3A3981B-BAFA-48F2-9830-AA498361B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140567</xdr:colOff>
      <xdr:row>9</xdr:row>
      <xdr:rowOff>72413</xdr:rowOff>
    </xdr:from>
    <xdr:to>
      <xdr:col>27</xdr:col>
      <xdr:colOff>448680</xdr:colOff>
      <xdr:row>23</xdr:row>
      <xdr:rowOff>148613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936D049-7DC6-42F7-A563-CA72E19E0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428625</xdr:colOff>
      <xdr:row>25</xdr:row>
      <xdr:rowOff>19050</xdr:rowOff>
    </xdr:from>
    <xdr:to>
      <xdr:col>7</xdr:col>
      <xdr:colOff>571500</xdr:colOff>
      <xdr:row>43</xdr:row>
      <xdr:rowOff>52884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F4C1F73-233F-4C7A-983F-FA63AEFDC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223629</xdr:colOff>
      <xdr:row>25</xdr:row>
      <xdr:rowOff>24848</xdr:rowOff>
    </xdr:from>
    <xdr:to>
      <xdr:col>19</xdr:col>
      <xdr:colOff>88002</xdr:colOff>
      <xdr:row>43</xdr:row>
      <xdr:rowOff>90332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88BD92C0-ACEA-4369-A8C6-D6CCC06AD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461961</xdr:colOff>
      <xdr:row>15</xdr:row>
      <xdr:rowOff>71437</xdr:rowOff>
    </xdr:from>
    <xdr:to>
      <xdr:col>16</xdr:col>
      <xdr:colOff>190499</xdr:colOff>
      <xdr:row>30</xdr:row>
      <xdr:rowOff>161925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C581C8B-FE18-AFE0-B24F-8092DCC2B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E14893B-5F12-4996-8648-F2502F0A2932}" autoFormatId="16" applyNumberFormats="0" applyBorderFormats="0" applyFontFormats="0" applyPatternFormats="0" applyAlignmentFormats="0" applyWidthHeightFormats="0">
  <queryTableRefresh nextId="7">
    <queryTableFields count="5">
      <queryTableField id="1" name="Dataset" tableColumnId="1"/>
      <queryTableField id="2" name="Points" tableColumnId="2"/>
      <queryTableField id="3" name="Clusters" tableColumnId="3"/>
      <queryTableField id="5" name="ExecutionTime[ms]" tableColumnId="5"/>
      <queryTableField id="6" name="Mappers" tableColumnId="6"/>
    </queryTableFields>
    <queryTableDeletedFields count="1">
      <deletedField name="Iteration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1F161BCF-E6F1-4925-ADF3-C4432BAF444B}" autoFormatId="16" applyNumberFormats="0" applyBorderFormats="0" applyFontFormats="0" applyPatternFormats="0" applyAlignmentFormats="0" applyWidthHeightFormats="0">
  <queryTableRefresh nextId="7">
    <queryTableFields count="5">
      <queryTableField id="1" name="Dataset" tableColumnId="1"/>
      <queryTableField id="2" name="Points" tableColumnId="2"/>
      <queryTableField id="3" name="Clusters" tableColumnId="3"/>
      <queryTableField id="5" name="ExecutionTime[ms]" tableColumnId="5"/>
      <queryTableField id="6" name="Mappers" tableColumnId="6"/>
    </queryTableFields>
    <queryTableDeletedFields count="1">
      <deletedField name="Iteration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0" xr16:uid="{F715AB6A-8856-4F6B-A7B0-0A0C4D3F5F29}" autoFormatId="16" applyNumberFormats="0" applyBorderFormats="0" applyFontFormats="0" applyPatternFormats="0" applyAlignmentFormats="0" applyWidthHeightFormats="0">
  <queryTableRefresh nextId="7">
    <queryTableFields count="5">
      <queryTableField id="1" name="Dataset" tableColumnId="1"/>
      <queryTableField id="2" name="Points" tableColumnId="2"/>
      <queryTableField id="3" name="Clusters" tableColumnId="3"/>
      <queryTableField id="5" name="ExecutionTime[ms]" tableColumnId="5"/>
      <queryTableField id="6" name="Mappers" tableColumnId="6"/>
    </queryTableFields>
    <queryTableDeletedFields count="1">
      <deletedField name="Iteration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52A4AC25-13FF-495E-A665-74E534C9499E}" autoFormatId="16" applyNumberFormats="0" applyBorderFormats="0" applyFontFormats="0" applyPatternFormats="0" applyAlignmentFormats="0" applyWidthHeightFormats="0">
  <queryTableRefresh nextId="7">
    <queryTableFields count="5">
      <queryTableField id="1" name="Dataset" tableColumnId="1"/>
      <queryTableField id="2" name="Points" tableColumnId="2"/>
      <queryTableField id="3" name="Clusters" tableColumnId="3"/>
      <queryTableField id="5" name="ExecutionTime[ms]" tableColumnId="5"/>
      <queryTableField id="6" name="Mappers" tableColumnId="6"/>
    </queryTableFields>
    <queryTableDeletedFields count="1">
      <deletedField name="Iterations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8" xr16:uid="{C47F4528-B620-4C8E-9F21-669E9A9945F7}" autoFormatId="16" applyNumberFormats="0" applyBorderFormats="0" applyFontFormats="0" applyPatternFormats="0" applyAlignmentFormats="0" applyWidthHeightFormats="0">
  <queryTableRefresh nextId="7">
    <queryTableFields count="5">
      <queryTableField id="1" name="Dataset" tableColumnId="1"/>
      <queryTableField id="2" name="Points" tableColumnId="2"/>
      <queryTableField id="3" name="Clusters" tableColumnId="3"/>
      <queryTableField id="5" name="ExecutionTime[ms]" tableColumnId="5"/>
      <queryTableField id="6" name="Mappers" tableColumnId="6"/>
    </queryTableFields>
    <queryTableDeletedFields count="1">
      <deletedField name="Iterations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AA49A8E4-0938-41EE-B8DE-36A6811E80E6}" autoFormatId="16" applyNumberFormats="0" applyBorderFormats="0" applyFontFormats="0" applyPatternFormats="0" applyAlignmentFormats="0" applyWidthHeightFormats="0">
  <queryTableRefresh nextId="7">
    <queryTableFields count="5">
      <queryTableField id="1" name="Dataset" tableColumnId="1"/>
      <queryTableField id="2" name="Points" tableColumnId="2"/>
      <queryTableField id="3" name="Clusters" tableColumnId="3"/>
      <queryTableField id="5" name="ExecutionTime[ms]" tableColumnId="5"/>
      <queryTableField id="6" name="Mappers" tableColumnId="6"/>
    </queryTableFields>
    <queryTableDeletedFields count="1">
      <deletedField name="Iteration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27529D41-0610-480E-92A8-683CEF8EADD9}" autoFormatId="16" applyNumberFormats="0" applyBorderFormats="0" applyFontFormats="0" applyPatternFormats="0" applyAlignmentFormats="0" applyWidthHeightFormats="0">
  <queryTableRefresh nextId="7">
    <queryTableFields count="5">
      <queryTableField id="1" name="Dataset" tableColumnId="1"/>
      <queryTableField id="2" name="Points" tableColumnId="2"/>
      <queryTableField id="3" name="Clusters" tableColumnId="3"/>
      <queryTableField id="5" name="ExecutionTime[ms]" tableColumnId="5"/>
      <queryTableField id="6" name="Mappers" tableColumnId="6"/>
    </queryTableFields>
    <queryTableDeletedFields count="1">
      <deletedField name="Iterations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3C1E54D7-20C8-4525-A18F-2AC796C3F2D8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Dataset" tableColumnId="1"/>
      <queryTableField id="2" name="Points" tableColumnId="2"/>
      <queryTableField id="5" name="ExecutionTime[ms]" tableColumnId="5"/>
      <queryTableField id="7" dataBound="0" tableColumnId="3"/>
    </queryTableFields>
    <queryTableDeletedFields count="3">
      <deletedField name="Iterations"/>
      <deletedField name="Mappers"/>
      <deletedField name="Clusters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85515795-8FBF-448E-AC04-C259C3F55DE7}" autoFormatId="16" applyNumberFormats="0" applyBorderFormats="0" applyFontFormats="0" applyPatternFormats="0" applyAlignmentFormats="0" applyWidthHeightFormats="0">
  <queryTableRefresh nextId="7">
    <queryTableFields count="5">
      <queryTableField id="1" name="Dataset" tableColumnId="1"/>
      <queryTableField id="2" name="Points" tableColumnId="2"/>
      <queryTableField id="3" name="Clusters" tableColumnId="3"/>
      <queryTableField id="5" name="ExecutionTime[ms]" tableColumnId="5"/>
      <queryTableField id="6" name="Mappers" tableColumnId="6"/>
    </queryTableFields>
    <queryTableDeletedFields count="1">
      <deletedField name="Iteration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B6FA9-9F11-4ECB-BBD0-DD28BC06B3F5}" name="_1_mapper_results" displayName="_1_mapper_results" ref="A1:E51" tableType="queryTable" totalsRowShown="0">
  <autoFilter ref="A1:E51" xr:uid="{661B6FA9-9F11-4ECB-BBD0-DD28BC06B3F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BC614C-CE74-435A-AD66-8BAE4BFAB22D}" uniqueName="1" name="Dataset" queryTableFieldId="1" dataDxfId="47"/>
    <tableColumn id="2" xr3:uid="{3A4ABFAB-5F68-4280-BE65-1D4E95BC476A}" uniqueName="2" name="Points" queryTableFieldId="2"/>
    <tableColumn id="3" xr3:uid="{05E78C03-8D30-46EF-AFBE-C8B2AFCED161}" uniqueName="3" name="Clusters" queryTableFieldId="3"/>
    <tableColumn id="5" xr3:uid="{07A9D130-BA10-4FC6-8601-D3CB0108FC56}" uniqueName="5" name="ExecutionTime[ms]" queryTableFieldId="5"/>
    <tableColumn id="6" xr3:uid="{C2588AB5-FA6E-4B3A-B580-29A1148D3334}" uniqueName="6" name="Mapper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2D6414-35DB-4F04-9EC8-57F01E731BD2}" name="Tabella7" displayName="Tabella7" ref="I12:J17" totalsRowShown="0" headerRowBorderDxfId="46">
  <autoFilter ref="I12:J17" xr:uid="{B72D6414-35DB-4F04-9EC8-57F01E731BD2}">
    <filterColumn colId="0" hiddenButton="1"/>
    <filterColumn colId="1" hiddenButton="1"/>
  </autoFilter>
  <tableColumns count="2">
    <tableColumn id="1" xr3:uid="{37FF322B-6E4A-4F02-90F8-34700E9AED4B}" name="Points" dataDxfId="45">
      <calculatedColumnFormula array="1">INDEX($B$2:$B$51,ROWS($B$2:B2)*10)</calculatedColumnFormula>
    </tableColumn>
    <tableColumn id="2" xr3:uid="{58B83413-D411-4A8D-AD81-90BD899EE163}" name="ExecutionTime [ms]" dataDxfId="44">
      <calculatedColumnFormula>AVERAGE(OFFSET($D$2,(ROW()-ROW($J$13))*10,,10))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92D204-00FD-486E-BEA2-72D852BF8D88}" name="_2_mapper_results" displayName="_2_mapper_results" ref="A1:E51" tableType="queryTable" totalsRowShown="0">
  <autoFilter ref="A1:E51" xr:uid="{5592D204-00FD-486E-BEA2-72D852BF8D8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2E37541-1B5E-4E6E-8982-6E9832061F6E}" uniqueName="1" name="Dataset" queryTableFieldId="1" dataDxfId="43"/>
    <tableColumn id="2" xr3:uid="{7BF97BEC-6519-4845-8F32-1094B7E3756D}" uniqueName="2" name="Points" queryTableFieldId="2"/>
    <tableColumn id="3" xr3:uid="{53502DFC-5784-4FFC-9789-800E14FAC4B5}" uniqueName="3" name="Clusters" queryTableFieldId="3"/>
    <tableColumn id="5" xr3:uid="{9DB5713E-D89A-4A1B-ACE3-A35C0B7A33BE}" uniqueName="5" name="ExecutionTime[ms]" queryTableFieldId="5"/>
    <tableColumn id="6" xr3:uid="{41CA746D-69FE-49AA-93B7-6EABD6411FD3}" uniqueName="6" name="Mapper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CFB939-5E3C-44F4-9565-B852D530EF1B}" name="Tabella8" displayName="Tabella8" ref="I12:J17" totalsRowShown="0" headerRowBorderDxfId="42" tableBorderDxfId="41">
  <autoFilter ref="I12:J17" xr:uid="{E8CFB939-5E3C-44F4-9565-B852D530EF1B}">
    <filterColumn colId="0" hiddenButton="1"/>
    <filterColumn colId="1" hiddenButton="1"/>
  </autoFilter>
  <tableColumns count="2">
    <tableColumn id="1" xr3:uid="{2D74F51C-976C-4720-85B2-0C2ECF3C5857}" name="Points" dataDxfId="40">
      <calculatedColumnFormula array="1">INDEX($B$2:$B$51,ROWS($B$2:B2)*10)</calculatedColumnFormula>
    </tableColumn>
    <tableColumn id="2" xr3:uid="{1A72ECE1-3859-4171-8819-6BEB13084869}" name="ExecutionTime [ms]" dataDxfId="39">
      <calculatedColumnFormula>AVERAGE(OFFSET($D$2,(ROW()-ROW($J$13))*10,,10))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D250C56-AEAE-4DE3-8D8E-76DBB2FAF8B3}" name="COMBINER_3_mapper_results" displayName="COMBINER_3_mapper_results" ref="A1:E61" tableType="queryTable" totalsRowShown="0">
  <autoFilter ref="A1:E61" xr:uid="{0D250C56-AEAE-4DE3-8D8E-76DBB2FAF8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B52EDC7-FB50-42A1-82D6-497188682990}" uniqueName="1" name="Dataset" queryTableFieldId="1" dataDxfId="38"/>
    <tableColumn id="2" xr3:uid="{D0D2B318-BCED-4168-B9DF-882C880BC42D}" uniqueName="2" name="Points" queryTableFieldId="2"/>
    <tableColumn id="3" xr3:uid="{62B3813B-93C9-4F4F-9DD7-B35917508B30}" uniqueName="3" name="Clusters" queryTableFieldId="3"/>
    <tableColumn id="5" xr3:uid="{C4329B73-984D-44D5-BD0B-89C20AAA322A}" uniqueName="5" name="ExecutionTime[ms]" queryTableFieldId="5"/>
    <tableColumn id="6" xr3:uid="{DA6C2819-67B3-4C4E-A0B3-C24078AC4F51}" uniqueName="6" name="Mappers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4C16DF7-E469-4C3A-A6F6-77A067E45854}" name="Tabella9" displayName="Tabella9" ref="I11:J17" totalsRowShown="0" headerRowBorderDxfId="37" tableBorderDxfId="36">
  <autoFilter ref="I11:J17" xr:uid="{54C16DF7-E469-4C3A-A6F6-77A067E45854}">
    <filterColumn colId="0" hiddenButton="1"/>
    <filterColumn colId="1" hiddenButton="1"/>
  </autoFilter>
  <tableColumns count="2">
    <tableColumn id="1" xr3:uid="{6A3B02C5-C68D-44BD-941D-8655EEC6484D}" name="Points" dataDxfId="35"/>
    <tableColumn id="2" xr3:uid="{1A4A9C10-2CCC-407E-91C8-0950761C6BAA}" name="ExecutionTime [ms]">
      <calculatedColumnFormula>AVERAGE(OFFSET($D$2,(ROW()-ROW($J$12))*10,,10))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EABD20-62F1-4074-BF25-DB4B001CEA4E}" name="_4_mapper_results" displayName="_4_mapper_results" ref="A1:E51" tableType="queryTable" totalsRowShown="0">
  <autoFilter ref="A1:E51" xr:uid="{2AEABD20-62F1-4074-BF25-DB4B001CEA4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C63697A-F166-48CC-8FD2-7A63559F692D}" uniqueName="1" name="Dataset" queryTableFieldId="1" dataDxfId="34"/>
    <tableColumn id="2" xr3:uid="{4EDFAF5B-06F7-4C7F-96B7-348A5C60709D}" uniqueName="2" name="Points" queryTableFieldId="2"/>
    <tableColumn id="3" xr3:uid="{27B2AA81-29CB-4AD0-881A-7B9E2A76A6A9}" uniqueName="3" name="Clusters" queryTableFieldId="3"/>
    <tableColumn id="5" xr3:uid="{19B8539F-AFD0-4BC0-A77C-FB6B418299B8}" uniqueName="5" name="ExecutionTime[ms]" queryTableFieldId="5"/>
    <tableColumn id="6" xr3:uid="{C4124EC6-12A8-4247-96DD-BC817871F77C}" uniqueName="6" name="Mapper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4AE134-6EC6-4930-B544-D55F89A4E985}" name="Tabella10" displayName="Tabella10" ref="I11:J16" totalsRowShown="0" headerRowBorderDxfId="33" tableBorderDxfId="32">
  <autoFilter ref="I11:J16" xr:uid="{2E4AE134-6EC6-4930-B544-D55F89A4E985}">
    <filterColumn colId="0" hiddenButton="1"/>
    <filterColumn colId="1" hiddenButton="1"/>
  </autoFilter>
  <tableColumns count="2">
    <tableColumn id="1" xr3:uid="{AABD34CE-7A33-43A9-9892-61C98643AA4B}" name="Points" dataDxfId="31">
      <calculatedColumnFormula array="1">INDEX($B$2:$B$51,ROWS($B$2:B2)*10)</calculatedColumnFormula>
    </tableColumn>
    <tableColumn id="2" xr3:uid="{D9CC08AD-663E-4A42-8285-8E8C4364189C}" name="ExecutionTime [ms]">
      <calculatedColumnFormula>AVERAGE(OFFSET($D$2,(ROW()-ROW($J$12))*10,,10))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B865D2-1911-4785-92A6-26B9514D9B7F}" name="_6_mapper_results" displayName="_6_mapper_results" ref="A1:E51" tableType="queryTable" totalsRowShown="0">
  <autoFilter ref="A1:E51" xr:uid="{A5B865D2-1911-4785-92A6-26B9514D9B7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B820B68-81C2-4AE5-B638-ADD238F7D06C}" uniqueName="1" name="Dataset" queryTableFieldId="1" dataDxfId="30"/>
    <tableColumn id="2" xr3:uid="{4D383789-9EB8-423B-BDE4-F0EB59FC57BE}" uniqueName="2" name="Points" queryTableFieldId="2"/>
    <tableColumn id="3" xr3:uid="{81F39B72-35A3-49A6-B95C-9DDCF20713DC}" uniqueName="3" name="Clusters" queryTableFieldId="3"/>
    <tableColumn id="5" xr3:uid="{7889B9E0-C494-47A7-AAEE-CAAAEC9907E9}" uniqueName="5" name="ExecutionTime[ms]" queryTableFieldId="5"/>
    <tableColumn id="6" xr3:uid="{F2067245-9FC7-4BF7-80D3-82CB1A3497FF}" uniqueName="6" name="Mappers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6D1BB13-72C4-40CB-95BC-58BF70F5FCA9}" name="Tabella13" displayName="Tabella13" ref="I11:J16" totalsRowShown="0" headerRowBorderDxfId="29" tableBorderDxfId="28">
  <autoFilter ref="I11:J16" xr:uid="{06D1BB13-72C4-40CB-95BC-58BF70F5FCA9}">
    <filterColumn colId="0" hiddenButton="1"/>
    <filterColumn colId="1" hiddenButton="1"/>
  </autoFilter>
  <tableColumns count="2">
    <tableColumn id="1" xr3:uid="{D9AEC829-B5B8-4D06-9D6D-2A86CD773FA4}" name="Points" dataDxfId="27">
      <calculatedColumnFormula array="1">INDEX($B$2:$B$51,ROWS($B$2:B2)*10)</calculatedColumnFormula>
    </tableColumn>
    <tableColumn id="2" xr3:uid="{9BC12E0E-2E4C-4435-BFEF-A653EED0C4FE}" name="ExecutionTime [ms]">
      <calculatedColumnFormula>AVERAGE(OFFSET($D$2,(ROW()-ROW($J$12))*10,,10))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4F77F2-3E09-420E-9696-56533EE3E072}" name="_8_mapper_results" displayName="_8_mapper_results" ref="A1:E51" tableType="queryTable" totalsRowShown="0">
  <autoFilter ref="A1:E51" xr:uid="{5B4F77F2-3E09-420E-9696-56533EE3E07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6B90DE-C8D4-49AC-8E14-6DEC3BFADFEF}" uniqueName="1" name="Dataset" queryTableFieldId="1" dataDxfId="26"/>
    <tableColumn id="2" xr3:uid="{51C2F77E-E8C6-4D17-BE09-7CEFEE88CEB0}" uniqueName="2" name="Points" queryTableFieldId="2"/>
    <tableColumn id="3" xr3:uid="{B233870C-8334-42DE-AA77-64D83C41C131}" uniqueName="3" name="Clusters" queryTableFieldId="3"/>
    <tableColumn id="5" xr3:uid="{23F07C3F-B1C8-4121-9FC3-F40B371F854F}" uniqueName="5" name="ExecutionTime[ms]" queryTableFieldId="5"/>
    <tableColumn id="6" xr3:uid="{A07BABE5-01D4-46E7-ADF9-78C34A7F7798}" uniqueName="6" name="Mapper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F4E5057-DADF-4D35-8409-A17C39592FBB}" name="Tabella14" displayName="Tabella14" ref="I11:J16" totalsRowShown="0" headerRowBorderDxfId="25" tableBorderDxfId="24">
  <autoFilter ref="I11:J16" xr:uid="{FF4E5057-DADF-4D35-8409-A17C39592FBB}">
    <filterColumn colId="0" hiddenButton="1"/>
    <filterColumn colId="1" hiddenButton="1"/>
  </autoFilter>
  <tableColumns count="2">
    <tableColumn id="1" xr3:uid="{721C8BC2-35D7-4186-994D-4DA09B0FA246}" name="Points" dataDxfId="23">
      <calculatedColumnFormula array="1">INDEX($B$2:$B$51,ROWS($B$2:B2)*10)</calculatedColumnFormula>
    </tableColumn>
    <tableColumn id="2" xr3:uid="{2CC1A9C5-3F48-4AB4-AA07-C78FFE4370BE}" name="ExecutionTime [ms]">
      <calculatedColumnFormula>AVERAGE(OFFSET($D$2,(ROW()-ROW($J$12))*10,,10))</calculatedColumnFormula>
    </tableColumn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32BD46-9157-48FA-A981-F02F648B87D2}" name="_10_mapper_results" displayName="_10_mapper_results" ref="A1:E51" tableType="queryTable" totalsRowShown="0">
  <autoFilter ref="A1:E51" xr:uid="{EA32BD46-9157-48FA-A981-F02F648B87D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D4474A1-86C1-49F7-91FF-969505C06375}" uniqueName="1" name="Dataset" queryTableFieldId="1" dataDxfId="22"/>
    <tableColumn id="2" xr3:uid="{F934BD72-C075-4009-B2D9-587277D401B3}" uniqueName="2" name="Points" queryTableFieldId="2"/>
    <tableColumn id="3" xr3:uid="{16C186BA-34C8-47A3-A889-49878C0E1361}" uniqueName="3" name="Clusters" queryTableFieldId="3"/>
    <tableColumn id="5" xr3:uid="{F7D30854-505C-4181-B0EC-B1A1EDCDA437}" uniqueName="5" name="ExecutionTime[ms]" queryTableFieldId="5"/>
    <tableColumn id="6" xr3:uid="{771D73B6-BF64-4590-BA1D-E43D6E15AF2E}" uniqueName="6" name="Mapper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50B6B-2F0F-4AE8-A2D9-0CEF7CB7DB34}" name="_3_mapper_results" displayName="_3_mapper_results" ref="A1:D61" tableType="queryTable" totalsRowShown="0">
  <autoFilter ref="A1:D61" xr:uid="{94E50B6B-2F0F-4AE8-A2D9-0CEF7CB7DB34}">
    <filterColumn colId="0" hiddenButton="1"/>
    <filterColumn colId="1" hiddenButton="1"/>
    <filterColumn colId="2" hiddenButton="1"/>
    <filterColumn colId="3" hiddenButton="1"/>
  </autoFilter>
  <tableColumns count="4">
    <tableColumn id="1" xr3:uid="{99FDCD95-7BDB-4E9A-8DB5-8EC1E4DBBD91}" uniqueName="1" name="Dataset" queryTableFieldId="1" dataDxfId="21"/>
    <tableColumn id="2" xr3:uid="{A7127898-889E-4FE2-9DF2-FFE5B3DD4750}" uniqueName="2" name="Points" queryTableFieldId="2"/>
    <tableColumn id="5" xr3:uid="{A3E37B0F-0BCE-4E15-BDC9-9F039DA43A46}" uniqueName="5" name="[ms] no Combiner" queryTableFieldId="5"/>
    <tableColumn id="3" xr3:uid="{936DCFA4-F337-4165-9EDD-D3D8F8294226}" uniqueName="3" name="[ms] Combiner" queryTableFieldId="7" dataDxfId="20">
      <calculatedColumnFormula>'3 Mapper'!D2</calculatedColumnFormula>
    </tableColumn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F997797-3DE2-462F-8BF3-5F7BBBE6ED94}" name="Tabella16" displayName="Tabella16" ref="G12:I18" totalsRowShown="0" headerRowBorderDxfId="19" tableBorderDxfId="18">
  <autoFilter ref="G12:I18" xr:uid="{3F997797-3DE2-462F-8BF3-5F7BBBE6ED94}">
    <filterColumn colId="0" hiddenButton="1"/>
    <filterColumn colId="1" hiddenButton="1"/>
    <filterColumn colId="2" hiddenButton="1"/>
  </autoFilter>
  <tableColumns count="3">
    <tableColumn id="1" xr3:uid="{5C7CB935-8913-49E8-A55D-05BA9DA15C8F}" name="Points" dataDxfId="17"/>
    <tableColumn id="2" xr3:uid="{F05E755B-641C-4F16-8791-913D30D4CD3B}" name="[ms] No combiner" dataDxfId="16">
      <calculatedColumnFormula>AVERAGE(OFFSET($C$2,(ROW()-ROW($H$13))*10,,10))</calculatedColumnFormula>
    </tableColumn>
    <tableColumn id="4" xr3:uid="{76B21AB1-D522-4A10-A984-FD97ADC0225B}" name="[ms] Combiner" dataDxfId="15">
      <calculatedColumnFormula>AVERAGE(OFFSET($D$2,(ROW()-ROW($I$13))*10,,10))</calculatedColumnFormula>
    </tableColumn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3EEB25-C23B-4450-9469-427C1C7D00B7}" name="Tabella17" displayName="Tabella17" ref="A1:H6" totalsRowShown="0" headerRowDxfId="14" headerRowBorderDxfId="13" tableBorderDxfId="12">
  <autoFilter ref="A1:H6" xr:uid="{E63EEB25-C23B-4450-9469-427C1C7D00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C8A4388-CFF1-47A8-B70A-DA79D3C21397}" name="Dataset Points" dataDxfId="11">
      <calculatedColumnFormula>'1 Mapper'!I13</calculatedColumnFormula>
    </tableColumn>
    <tableColumn id="2" xr3:uid="{415ED154-FB74-4FDA-97C8-49B4701E827C}" name="1 Mapper" dataDxfId="10">
      <calculatedColumnFormula>'1 Mapper'!J13</calculatedColumnFormula>
    </tableColumn>
    <tableColumn id="3" xr3:uid="{DCBD7A93-973C-4F87-80F0-3F6EA6B3D8F4}" name="2 Mapper" dataDxfId="9">
      <calculatedColumnFormula>'2 Mapper'!J13</calculatedColumnFormula>
    </tableColumn>
    <tableColumn id="4" xr3:uid="{BDF7ED96-DC71-43F9-BF08-C75128A217AF}" name="3 Mapper" dataDxfId="8"/>
    <tableColumn id="5" xr3:uid="{5BB031CB-1A2D-48E0-B764-4946A0542F70}" name="4 Mapper" dataDxfId="7">
      <calculatedColumnFormula>'4 Mapper'!J12</calculatedColumnFormula>
    </tableColumn>
    <tableColumn id="6" xr3:uid="{6C161A25-6239-4CFC-AC26-D87EE949BBA9}" name="6 Mapper" dataDxfId="6">
      <calculatedColumnFormula>'6 Mapper'!J12</calculatedColumnFormula>
    </tableColumn>
    <tableColumn id="7" xr3:uid="{8FB8716A-B8CC-41D5-81FD-FFC0019E5B69}" name="8 Mapper" dataDxfId="5">
      <calculatedColumnFormula>'8 Mapper'!J12</calculatedColumnFormula>
    </tableColumn>
    <tableColumn id="8" xr3:uid="{84356136-0E1B-4077-AC0F-29B64532AA49}" name="10 Mapper" dataDxfId="4">
      <calculatedColumnFormula>'10 Mapper'!J12</calculatedColumnFormula>
    </tableColumn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00D1370-75B7-46D6-A406-7C6B57E974B6}" name="_4_mapper_results_variousK" displayName="_4_mapper_results_variousK" ref="A1:E31" tableType="queryTable" totalsRowShown="0">
  <autoFilter ref="A1:E31" xr:uid="{400D1370-75B7-46D6-A406-7C6B57E974B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F37EAA2-AA57-482E-A38E-42870435593F}" uniqueName="1" name="Dataset" queryTableFieldId="1" dataDxfId="3"/>
    <tableColumn id="2" xr3:uid="{5ADA1609-3787-49DA-A3AE-9C9B65B95C10}" uniqueName="2" name="Points" queryTableFieldId="2"/>
    <tableColumn id="3" xr3:uid="{70215DC4-CB10-42FC-A265-66F6E2899276}" uniqueName="3" name="Clusters" queryTableFieldId="3"/>
    <tableColumn id="5" xr3:uid="{AA229622-18ED-4B65-98BD-67CC5BE4A664}" uniqueName="5" name="ExecutionTime[ms]" queryTableFieldId="5"/>
    <tableColumn id="6" xr3:uid="{A7357ACA-37D2-4B36-8A2B-C36829749FEA}" uniqueName="6" name="Mapper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49EF51C-B90E-4EE7-9012-910D70C06188}" name="Tabella18" displayName="Tabella18" ref="H11:I14" totalsRowShown="0" headerRowBorderDxfId="2" tableBorderDxfId="1">
  <autoFilter ref="H11:I14" xr:uid="{D49EF51C-B90E-4EE7-9012-910D70C06188}">
    <filterColumn colId="0" hiddenButton="1"/>
    <filterColumn colId="1" hiddenButton="1"/>
  </autoFilter>
  <tableColumns count="2">
    <tableColumn id="1" xr3:uid="{8A983DAD-848E-4932-B956-6EABE8199806}" name="Clusters" dataDxfId="0">
      <calculatedColumnFormula array="1">INDEX($C$2:$C$31,(ROWS($B$2:B3)-1)*10)</calculatedColumnFormula>
    </tableColumn>
    <tableColumn id="2" xr3:uid="{CCA14534-2727-4C3A-AFA6-F3B2E0FA17C4}" name="ExecutionTime [ms]">
      <calculatedColumnFormula>AVERAGE(OFFSET($D$2,(ROW()-ROW($I$12))*10,,10))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980F-900F-4CE8-8C8A-A6F29368174A}">
  <sheetPr>
    <tabColor theme="9"/>
  </sheetPr>
  <dimension ref="A1:J51"/>
  <sheetViews>
    <sheetView topLeftCell="D1" workbookViewId="0">
      <selection activeCell="K14" sqref="K14"/>
    </sheetView>
  </sheetViews>
  <sheetFormatPr defaultRowHeight="15" x14ac:dyDescent="0.25"/>
  <cols>
    <col min="1" max="1" width="38.28515625" bestFit="1" customWidth="1"/>
    <col min="2" max="2" width="8.85546875" bestFit="1" customWidth="1"/>
    <col min="3" max="3" width="10.42578125" bestFit="1" customWidth="1"/>
    <col min="4" max="4" width="20.7109375" bestFit="1" customWidth="1"/>
    <col min="5" max="5" width="11.140625" bestFit="1" customWidth="1"/>
    <col min="10" max="10" width="26.5703125" customWidth="1"/>
    <col min="11" max="11" width="11.42578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0" x14ac:dyDescent="0.25">
      <c r="A2" t="s">
        <v>5</v>
      </c>
      <c r="B2">
        <v>1000</v>
      </c>
      <c r="C2">
        <v>3</v>
      </c>
      <c r="D2">
        <v>19</v>
      </c>
      <c r="E2">
        <v>1</v>
      </c>
    </row>
    <row r="3" spans="1:10" x14ac:dyDescent="0.25">
      <c r="A3" t="s">
        <v>5</v>
      </c>
      <c r="B3">
        <v>1000</v>
      </c>
      <c r="C3">
        <v>3</v>
      </c>
      <c r="D3">
        <v>16</v>
      </c>
      <c r="E3">
        <v>1</v>
      </c>
    </row>
    <row r="4" spans="1:10" x14ac:dyDescent="0.25">
      <c r="A4" t="s">
        <v>5</v>
      </c>
      <c r="B4">
        <v>1000</v>
      </c>
      <c r="C4">
        <v>3</v>
      </c>
      <c r="D4">
        <v>15</v>
      </c>
      <c r="E4">
        <v>1</v>
      </c>
    </row>
    <row r="5" spans="1:10" x14ac:dyDescent="0.25">
      <c r="A5" t="s">
        <v>5</v>
      </c>
      <c r="B5">
        <v>1000</v>
      </c>
      <c r="C5">
        <v>3</v>
      </c>
      <c r="D5">
        <v>16</v>
      </c>
      <c r="E5">
        <v>1</v>
      </c>
    </row>
    <row r="6" spans="1:10" x14ac:dyDescent="0.25">
      <c r="A6" t="s">
        <v>5</v>
      </c>
      <c r="B6">
        <v>1000</v>
      </c>
      <c r="C6">
        <v>3</v>
      </c>
      <c r="D6">
        <v>19</v>
      </c>
      <c r="E6">
        <v>1</v>
      </c>
    </row>
    <row r="7" spans="1:10" x14ac:dyDescent="0.25">
      <c r="A7" t="s">
        <v>5</v>
      </c>
      <c r="B7">
        <v>1000</v>
      </c>
      <c r="C7">
        <v>3</v>
      </c>
      <c r="D7">
        <v>16</v>
      </c>
      <c r="E7">
        <v>1</v>
      </c>
    </row>
    <row r="8" spans="1:10" x14ac:dyDescent="0.25">
      <c r="A8" t="s">
        <v>5</v>
      </c>
      <c r="B8">
        <v>1000</v>
      </c>
      <c r="C8">
        <v>3</v>
      </c>
      <c r="D8">
        <v>15</v>
      </c>
      <c r="E8">
        <v>1</v>
      </c>
    </row>
    <row r="9" spans="1:10" x14ac:dyDescent="0.25">
      <c r="A9" t="s">
        <v>5</v>
      </c>
      <c r="B9">
        <v>1000</v>
      </c>
      <c r="C9">
        <v>3</v>
      </c>
      <c r="D9">
        <v>16</v>
      </c>
      <c r="E9">
        <v>1</v>
      </c>
    </row>
    <row r="10" spans="1:10" x14ac:dyDescent="0.25">
      <c r="A10" t="s">
        <v>5</v>
      </c>
      <c r="B10">
        <v>1000</v>
      </c>
      <c r="C10">
        <v>3</v>
      </c>
      <c r="D10">
        <v>16</v>
      </c>
      <c r="E10">
        <v>1</v>
      </c>
    </row>
    <row r="11" spans="1:10" ht="15.75" thickBot="1" x14ac:dyDescent="0.3">
      <c r="A11" t="s">
        <v>5</v>
      </c>
      <c r="B11">
        <v>1000</v>
      </c>
      <c r="C11">
        <v>3</v>
      </c>
      <c r="D11">
        <v>15</v>
      </c>
      <c r="E11">
        <v>1</v>
      </c>
    </row>
    <row r="12" spans="1:10" ht="15.75" thickBot="1" x14ac:dyDescent="0.3">
      <c r="A12" t="s">
        <v>6</v>
      </c>
      <c r="B12">
        <v>10000</v>
      </c>
      <c r="C12">
        <v>3</v>
      </c>
      <c r="D12">
        <v>91</v>
      </c>
      <c r="E12">
        <v>1</v>
      </c>
      <c r="I12" s="10" t="s">
        <v>0</v>
      </c>
      <c r="J12" s="11" t="s">
        <v>11</v>
      </c>
    </row>
    <row r="13" spans="1:10" x14ac:dyDescent="0.25">
      <c r="A13" t="s">
        <v>6</v>
      </c>
      <c r="B13">
        <v>10000</v>
      </c>
      <c r="C13">
        <v>3</v>
      </c>
      <c r="D13">
        <v>66</v>
      </c>
      <c r="E13">
        <v>1</v>
      </c>
      <c r="I13" s="7" cm="1">
        <f t="array" ref="I13">INDEX($B$2:$B$51,ROWS($B$2:B2)*10)</f>
        <v>1000</v>
      </c>
      <c r="J13" s="5">
        <f ca="1">AVERAGE(OFFSET($D$2,(ROW()-ROW($J$13))*10,,10))</f>
        <v>16.3</v>
      </c>
    </row>
    <row r="14" spans="1:10" x14ac:dyDescent="0.25">
      <c r="A14" t="s">
        <v>6</v>
      </c>
      <c r="B14">
        <v>10000</v>
      </c>
      <c r="C14">
        <v>3</v>
      </c>
      <c r="D14">
        <v>58</v>
      </c>
      <c r="E14">
        <v>1</v>
      </c>
      <c r="I14" s="8" cm="1">
        <f t="array" ref="I14">INDEX($B$2:$B$51,ROWS($B$2:B3)*10)</f>
        <v>10000</v>
      </c>
      <c r="J14" s="1">
        <f ca="1">AVERAGE(OFFSET($D$2,(ROW()-ROW($J$13))*10,,10))</f>
        <v>69.599999999999994</v>
      </c>
    </row>
    <row r="15" spans="1:10" x14ac:dyDescent="0.25">
      <c r="A15" t="s">
        <v>6</v>
      </c>
      <c r="B15">
        <v>10000</v>
      </c>
      <c r="C15">
        <v>3</v>
      </c>
      <c r="D15">
        <v>74</v>
      </c>
      <c r="E15">
        <v>1</v>
      </c>
      <c r="I15" s="8" cm="1">
        <f t="array" ref="I15">INDEX($B$2:$B$51,ROWS($B$2:B4)*10)</f>
        <v>500000</v>
      </c>
      <c r="J15" s="1">
        <f ca="1">AVERAGE(OFFSET($D$2,(ROW()-ROW($J$13))*10,,10))</f>
        <v>1708.8</v>
      </c>
    </row>
    <row r="16" spans="1:10" x14ac:dyDescent="0.25">
      <c r="A16" t="s">
        <v>6</v>
      </c>
      <c r="B16">
        <v>10000</v>
      </c>
      <c r="C16">
        <v>3</v>
      </c>
      <c r="D16">
        <v>117</v>
      </c>
      <c r="E16">
        <v>1</v>
      </c>
      <c r="I16" s="8" cm="1">
        <f t="array" ref="I16">INDEX($B$2:$B$51,ROWS($B$2:B5)*10)</f>
        <v>1000000</v>
      </c>
      <c r="J16" s="1">
        <f ca="1">AVERAGE(OFFSET($D$2,(ROW()-ROW($J$13))*10,,10))</f>
        <v>4350.3</v>
      </c>
    </row>
    <row r="17" spans="1:10" ht="15.75" thickBot="1" x14ac:dyDescent="0.3">
      <c r="A17" t="s">
        <v>6</v>
      </c>
      <c r="B17">
        <v>10000</v>
      </c>
      <c r="C17">
        <v>3</v>
      </c>
      <c r="D17">
        <v>54</v>
      </c>
      <c r="E17">
        <v>1</v>
      </c>
      <c r="I17" s="9" cm="1">
        <f t="array" ref="I17">INDEX($B$2:$B$51,ROWS($B$2:B6)*10)</f>
        <v>5000000</v>
      </c>
      <c r="J17" s="2">
        <f ca="1">AVERAGE(OFFSET($D$2,(ROW()-ROW($J$13))*10,,10))</f>
        <v>20630.8</v>
      </c>
    </row>
    <row r="18" spans="1:10" x14ac:dyDescent="0.25">
      <c r="A18" t="s">
        <v>6</v>
      </c>
      <c r="B18">
        <v>10000</v>
      </c>
      <c r="C18">
        <v>3</v>
      </c>
      <c r="D18">
        <v>59</v>
      </c>
      <c r="E18">
        <v>1</v>
      </c>
    </row>
    <row r="19" spans="1:10" x14ac:dyDescent="0.25">
      <c r="A19" t="s">
        <v>6</v>
      </c>
      <c r="B19">
        <v>10000</v>
      </c>
      <c r="C19">
        <v>3</v>
      </c>
      <c r="D19">
        <v>58</v>
      </c>
      <c r="E19">
        <v>1</v>
      </c>
    </row>
    <row r="20" spans="1:10" x14ac:dyDescent="0.25">
      <c r="A20" t="s">
        <v>6</v>
      </c>
      <c r="B20">
        <v>10000</v>
      </c>
      <c r="C20">
        <v>3</v>
      </c>
      <c r="D20">
        <v>54</v>
      </c>
      <c r="E20">
        <v>1</v>
      </c>
    </row>
    <row r="21" spans="1:10" x14ac:dyDescent="0.25">
      <c r="A21" t="s">
        <v>6</v>
      </c>
      <c r="B21">
        <v>10000</v>
      </c>
      <c r="C21">
        <v>3</v>
      </c>
      <c r="D21">
        <v>65</v>
      </c>
      <c r="E21">
        <v>1</v>
      </c>
    </row>
    <row r="22" spans="1:10" x14ac:dyDescent="0.25">
      <c r="A22" t="s">
        <v>7</v>
      </c>
      <c r="B22">
        <v>500000</v>
      </c>
      <c r="C22">
        <v>3</v>
      </c>
      <c r="D22">
        <v>1876</v>
      </c>
      <c r="E22">
        <v>1</v>
      </c>
    </row>
    <row r="23" spans="1:10" x14ac:dyDescent="0.25">
      <c r="A23" t="s">
        <v>7</v>
      </c>
      <c r="B23">
        <v>500000</v>
      </c>
      <c r="C23">
        <v>3</v>
      </c>
      <c r="D23">
        <v>1836</v>
      </c>
      <c r="E23">
        <v>1</v>
      </c>
    </row>
    <row r="24" spans="1:10" x14ac:dyDescent="0.25">
      <c r="A24" t="s">
        <v>7</v>
      </c>
      <c r="B24">
        <v>500000</v>
      </c>
      <c r="C24">
        <v>3</v>
      </c>
      <c r="D24">
        <v>1690</v>
      </c>
      <c r="E24">
        <v>1</v>
      </c>
    </row>
    <row r="25" spans="1:10" x14ac:dyDescent="0.25">
      <c r="A25" t="s">
        <v>7</v>
      </c>
      <c r="B25">
        <v>500000</v>
      </c>
      <c r="C25">
        <v>3</v>
      </c>
      <c r="D25">
        <v>1659</v>
      </c>
      <c r="E25">
        <v>1</v>
      </c>
    </row>
    <row r="26" spans="1:10" x14ac:dyDescent="0.25">
      <c r="A26" t="s">
        <v>7</v>
      </c>
      <c r="B26">
        <v>500000</v>
      </c>
      <c r="C26">
        <v>3</v>
      </c>
      <c r="D26">
        <v>1687</v>
      </c>
      <c r="E26">
        <v>1</v>
      </c>
    </row>
    <row r="27" spans="1:10" x14ac:dyDescent="0.25">
      <c r="A27" t="s">
        <v>7</v>
      </c>
      <c r="B27">
        <v>500000</v>
      </c>
      <c r="C27">
        <v>3</v>
      </c>
      <c r="D27">
        <v>1674</v>
      </c>
      <c r="E27">
        <v>1</v>
      </c>
    </row>
    <row r="28" spans="1:10" x14ac:dyDescent="0.25">
      <c r="A28" t="s">
        <v>7</v>
      </c>
      <c r="B28">
        <v>500000</v>
      </c>
      <c r="C28">
        <v>3</v>
      </c>
      <c r="D28">
        <v>1693</v>
      </c>
      <c r="E28">
        <v>1</v>
      </c>
    </row>
    <row r="29" spans="1:10" x14ac:dyDescent="0.25">
      <c r="A29" t="s">
        <v>7</v>
      </c>
      <c r="B29">
        <v>500000</v>
      </c>
      <c r="C29">
        <v>3</v>
      </c>
      <c r="D29">
        <v>1660</v>
      </c>
      <c r="E29">
        <v>1</v>
      </c>
    </row>
    <row r="30" spans="1:10" x14ac:dyDescent="0.25">
      <c r="A30" t="s">
        <v>7</v>
      </c>
      <c r="B30">
        <v>500000</v>
      </c>
      <c r="C30">
        <v>3</v>
      </c>
      <c r="D30">
        <v>1637</v>
      </c>
      <c r="E30">
        <v>1</v>
      </c>
    </row>
    <row r="31" spans="1:10" x14ac:dyDescent="0.25">
      <c r="A31" t="s">
        <v>7</v>
      </c>
      <c r="B31">
        <v>500000</v>
      </c>
      <c r="C31">
        <v>3</v>
      </c>
      <c r="D31">
        <v>1676</v>
      </c>
      <c r="E31">
        <v>1</v>
      </c>
    </row>
    <row r="32" spans="1:10" x14ac:dyDescent="0.25">
      <c r="A32" t="s">
        <v>8</v>
      </c>
      <c r="B32">
        <v>1000000</v>
      </c>
      <c r="C32">
        <v>3</v>
      </c>
      <c r="D32">
        <v>3674</v>
      </c>
      <c r="E32">
        <v>1</v>
      </c>
    </row>
    <row r="33" spans="1:5" x14ac:dyDescent="0.25">
      <c r="A33" t="s">
        <v>8</v>
      </c>
      <c r="B33">
        <v>1000000</v>
      </c>
      <c r="C33">
        <v>3</v>
      </c>
      <c r="D33">
        <v>4691</v>
      </c>
      <c r="E33">
        <v>1</v>
      </c>
    </row>
    <row r="34" spans="1:5" x14ac:dyDescent="0.25">
      <c r="A34" t="s">
        <v>8</v>
      </c>
      <c r="B34">
        <v>1000000</v>
      </c>
      <c r="C34">
        <v>3</v>
      </c>
      <c r="D34">
        <v>3442</v>
      </c>
      <c r="E34">
        <v>1</v>
      </c>
    </row>
    <row r="35" spans="1:5" x14ac:dyDescent="0.25">
      <c r="A35" t="s">
        <v>8</v>
      </c>
      <c r="B35">
        <v>1000000</v>
      </c>
      <c r="C35">
        <v>3</v>
      </c>
      <c r="D35">
        <v>4647</v>
      </c>
      <c r="E35">
        <v>1</v>
      </c>
    </row>
    <row r="36" spans="1:5" x14ac:dyDescent="0.25">
      <c r="A36" t="s">
        <v>8</v>
      </c>
      <c r="B36">
        <v>1000000</v>
      </c>
      <c r="C36">
        <v>3</v>
      </c>
      <c r="D36">
        <v>4514</v>
      </c>
      <c r="E36">
        <v>1</v>
      </c>
    </row>
    <row r="37" spans="1:5" x14ac:dyDescent="0.25">
      <c r="A37" t="s">
        <v>8</v>
      </c>
      <c r="B37">
        <v>1000000</v>
      </c>
      <c r="C37">
        <v>3</v>
      </c>
      <c r="D37">
        <v>4478</v>
      </c>
      <c r="E37">
        <v>1</v>
      </c>
    </row>
    <row r="38" spans="1:5" x14ac:dyDescent="0.25">
      <c r="A38" t="s">
        <v>8</v>
      </c>
      <c r="B38">
        <v>1000000</v>
      </c>
      <c r="C38">
        <v>3</v>
      </c>
      <c r="D38">
        <v>5216</v>
      </c>
      <c r="E38">
        <v>1</v>
      </c>
    </row>
    <row r="39" spans="1:5" x14ac:dyDescent="0.25">
      <c r="A39" t="s">
        <v>8</v>
      </c>
      <c r="B39">
        <v>1000000</v>
      </c>
      <c r="C39">
        <v>3</v>
      </c>
      <c r="D39">
        <v>4503</v>
      </c>
      <c r="E39">
        <v>1</v>
      </c>
    </row>
    <row r="40" spans="1:5" x14ac:dyDescent="0.25">
      <c r="A40" t="s">
        <v>8</v>
      </c>
      <c r="B40">
        <v>1000000</v>
      </c>
      <c r="C40">
        <v>3</v>
      </c>
      <c r="D40">
        <v>3544</v>
      </c>
      <c r="E40">
        <v>1</v>
      </c>
    </row>
    <row r="41" spans="1:5" x14ac:dyDescent="0.25">
      <c r="A41" t="s">
        <v>8</v>
      </c>
      <c r="B41">
        <v>1000000</v>
      </c>
      <c r="C41">
        <v>3</v>
      </c>
      <c r="D41">
        <v>4794</v>
      </c>
      <c r="E41">
        <v>1</v>
      </c>
    </row>
    <row r="42" spans="1:5" x14ac:dyDescent="0.25">
      <c r="A42" t="s">
        <v>9</v>
      </c>
      <c r="B42">
        <v>5000000</v>
      </c>
      <c r="C42">
        <v>3</v>
      </c>
      <c r="D42">
        <v>22400</v>
      </c>
      <c r="E42">
        <v>1</v>
      </c>
    </row>
    <row r="43" spans="1:5" x14ac:dyDescent="0.25">
      <c r="A43" t="s">
        <v>9</v>
      </c>
      <c r="B43">
        <v>5000000</v>
      </c>
      <c r="C43">
        <v>3</v>
      </c>
      <c r="D43">
        <v>17190</v>
      </c>
      <c r="E43">
        <v>1</v>
      </c>
    </row>
    <row r="44" spans="1:5" x14ac:dyDescent="0.25">
      <c r="A44" t="s">
        <v>9</v>
      </c>
      <c r="B44">
        <v>5000000</v>
      </c>
      <c r="C44">
        <v>3</v>
      </c>
      <c r="D44">
        <v>22001</v>
      </c>
      <c r="E44">
        <v>1</v>
      </c>
    </row>
    <row r="45" spans="1:5" x14ac:dyDescent="0.25">
      <c r="A45" t="s">
        <v>9</v>
      </c>
      <c r="B45">
        <v>5000000</v>
      </c>
      <c r="C45">
        <v>3</v>
      </c>
      <c r="D45">
        <v>22232</v>
      </c>
      <c r="E45">
        <v>1</v>
      </c>
    </row>
    <row r="46" spans="1:5" x14ac:dyDescent="0.25">
      <c r="A46" t="s">
        <v>9</v>
      </c>
      <c r="B46">
        <v>5000000</v>
      </c>
      <c r="C46">
        <v>3</v>
      </c>
      <c r="D46">
        <v>21861</v>
      </c>
      <c r="E46">
        <v>1</v>
      </c>
    </row>
    <row r="47" spans="1:5" x14ac:dyDescent="0.25">
      <c r="A47" t="s">
        <v>9</v>
      </c>
      <c r="B47">
        <v>5000000</v>
      </c>
      <c r="C47">
        <v>3</v>
      </c>
      <c r="D47">
        <v>17473</v>
      </c>
      <c r="E47">
        <v>1</v>
      </c>
    </row>
    <row r="48" spans="1:5" x14ac:dyDescent="0.25">
      <c r="A48" t="s">
        <v>9</v>
      </c>
      <c r="B48">
        <v>5000000</v>
      </c>
      <c r="C48">
        <v>3</v>
      </c>
      <c r="D48">
        <v>22019</v>
      </c>
      <c r="E48">
        <v>1</v>
      </c>
    </row>
    <row r="49" spans="1:5" x14ac:dyDescent="0.25">
      <c r="A49" t="s">
        <v>9</v>
      </c>
      <c r="B49">
        <v>5000000</v>
      </c>
      <c r="C49">
        <v>3</v>
      </c>
      <c r="D49">
        <v>21683</v>
      </c>
      <c r="E49">
        <v>1</v>
      </c>
    </row>
    <row r="50" spans="1:5" x14ac:dyDescent="0.25">
      <c r="A50" t="s">
        <v>9</v>
      </c>
      <c r="B50">
        <v>5000000</v>
      </c>
      <c r="C50">
        <v>3</v>
      </c>
      <c r="D50">
        <v>17034</v>
      </c>
      <c r="E50">
        <v>1</v>
      </c>
    </row>
    <row r="51" spans="1:5" x14ac:dyDescent="0.25">
      <c r="A51" t="s">
        <v>9</v>
      </c>
      <c r="B51">
        <v>5000000</v>
      </c>
      <c r="C51">
        <v>3</v>
      </c>
      <c r="D51">
        <v>22415</v>
      </c>
      <c r="E51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B228-2D2B-4CD1-AEE3-ECF5B925F7E7}">
  <sheetPr>
    <tabColor theme="9"/>
  </sheetPr>
  <dimension ref="A1:J51"/>
  <sheetViews>
    <sheetView topLeftCell="D6" workbookViewId="0">
      <selection activeCell="J12" sqref="J12"/>
    </sheetView>
  </sheetViews>
  <sheetFormatPr defaultRowHeight="15" x14ac:dyDescent="0.25"/>
  <cols>
    <col min="1" max="1" width="38.28515625" bestFit="1" customWidth="1"/>
    <col min="2" max="2" width="8.85546875" bestFit="1" customWidth="1"/>
    <col min="3" max="3" width="10.42578125" bestFit="1" customWidth="1"/>
    <col min="4" max="4" width="20.7109375" bestFit="1" customWidth="1"/>
    <col min="5" max="5" width="11.140625" bestFit="1" customWidth="1"/>
    <col min="10" max="10" width="20.7109375" customWidth="1"/>
    <col min="11" max="11" width="11.42578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I1" s="36"/>
      <c r="J1" s="36"/>
    </row>
    <row r="2" spans="1:10" x14ac:dyDescent="0.25">
      <c r="A2" t="s">
        <v>5</v>
      </c>
      <c r="B2">
        <v>1000</v>
      </c>
      <c r="C2">
        <v>3</v>
      </c>
      <c r="D2">
        <v>35</v>
      </c>
      <c r="E2">
        <v>2</v>
      </c>
    </row>
    <row r="3" spans="1:10" x14ac:dyDescent="0.25">
      <c r="A3" t="s">
        <v>5</v>
      </c>
      <c r="B3">
        <v>1000</v>
      </c>
      <c r="C3">
        <v>3</v>
      </c>
      <c r="D3">
        <v>35</v>
      </c>
      <c r="E3">
        <v>2</v>
      </c>
    </row>
    <row r="4" spans="1:10" x14ac:dyDescent="0.25">
      <c r="A4" t="s">
        <v>5</v>
      </c>
      <c r="B4">
        <v>1000</v>
      </c>
      <c r="C4">
        <v>3</v>
      </c>
      <c r="D4">
        <v>32</v>
      </c>
      <c r="E4">
        <v>2</v>
      </c>
    </row>
    <row r="5" spans="1:10" x14ac:dyDescent="0.25">
      <c r="A5" t="s">
        <v>5</v>
      </c>
      <c r="B5">
        <v>1000</v>
      </c>
      <c r="C5">
        <v>3</v>
      </c>
      <c r="D5">
        <v>22</v>
      </c>
      <c r="E5">
        <v>2</v>
      </c>
    </row>
    <row r="6" spans="1:10" x14ac:dyDescent="0.25">
      <c r="A6" t="s">
        <v>5</v>
      </c>
      <c r="B6">
        <v>1000</v>
      </c>
      <c r="C6">
        <v>3</v>
      </c>
      <c r="D6">
        <v>18</v>
      </c>
      <c r="E6">
        <v>2</v>
      </c>
    </row>
    <row r="7" spans="1:10" x14ac:dyDescent="0.25">
      <c r="A7" t="s">
        <v>5</v>
      </c>
      <c r="B7">
        <v>1000</v>
      </c>
      <c r="C7">
        <v>3</v>
      </c>
      <c r="D7">
        <v>20</v>
      </c>
      <c r="E7">
        <v>2</v>
      </c>
    </row>
    <row r="8" spans="1:10" x14ac:dyDescent="0.25">
      <c r="A8" t="s">
        <v>5</v>
      </c>
      <c r="B8">
        <v>1000</v>
      </c>
      <c r="C8">
        <v>3</v>
      </c>
      <c r="D8">
        <v>19</v>
      </c>
      <c r="E8">
        <v>2</v>
      </c>
    </row>
    <row r="9" spans="1:10" x14ac:dyDescent="0.25">
      <c r="A9" t="s">
        <v>5</v>
      </c>
      <c r="B9">
        <v>1000</v>
      </c>
      <c r="C9">
        <v>3</v>
      </c>
      <c r="D9">
        <v>28</v>
      </c>
      <c r="E9">
        <v>2</v>
      </c>
    </row>
    <row r="10" spans="1:10" x14ac:dyDescent="0.25">
      <c r="A10" t="s">
        <v>5</v>
      </c>
      <c r="B10">
        <v>1000</v>
      </c>
      <c r="C10">
        <v>3</v>
      </c>
      <c r="D10">
        <v>24</v>
      </c>
      <c r="E10">
        <v>2</v>
      </c>
    </row>
    <row r="11" spans="1:10" x14ac:dyDescent="0.25">
      <c r="A11" t="s">
        <v>5</v>
      </c>
      <c r="B11">
        <v>1000</v>
      </c>
      <c r="C11">
        <v>3</v>
      </c>
      <c r="D11">
        <v>20</v>
      </c>
      <c r="E11">
        <v>2</v>
      </c>
    </row>
    <row r="12" spans="1:10" ht="15.75" thickBot="1" x14ac:dyDescent="0.3">
      <c r="A12" t="s">
        <v>6</v>
      </c>
      <c r="B12">
        <v>10000</v>
      </c>
      <c r="C12">
        <v>3</v>
      </c>
      <c r="D12">
        <v>54</v>
      </c>
      <c r="E12">
        <v>2</v>
      </c>
      <c r="I12" s="17" t="s">
        <v>0</v>
      </c>
      <c r="J12" s="18" t="s">
        <v>11</v>
      </c>
    </row>
    <row r="13" spans="1:10" x14ac:dyDescent="0.25">
      <c r="A13" t="s">
        <v>6</v>
      </c>
      <c r="B13">
        <v>10000</v>
      </c>
      <c r="C13">
        <v>3</v>
      </c>
      <c r="D13">
        <v>65</v>
      </c>
      <c r="E13">
        <v>2</v>
      </c>
      <c r="I13" s="12" cm="1">
        <f t="array" ref="I13">INDEX($B$2:$B$51,ROWS($B$2:B2)*10)</f>
        <v>1000</v>
      </c>
      <c r="J13" s="14">
        <f ca="1">AVERAGE(OFFSET($D$2,(ROW()-ROW($J$13))*10,,10))</f>
        <v>25.3</v>
      </c>
    </row>
    <row r="14" spans="1:10" x14ac:dyDescent="0.25">
      <c r="A14" t="s">
        <v>6</v>
      </c>
      <c r="B14">
        <v>10000</v>
      </c>
      <c r="C14">
        <v>3</v>
      </c>
      <c r="D14">
        <v>69</v>
      </c>
      <c r="E14">
        <v>2</v>
      </c>
      <c r="I14" s="13" cm="1">
        <f t="array" ref="I14">INDEX($B$2:$B$51,ROWS($B$2:B3)*10)</f>
        <v>10000</v>
      </c>
      <c r="J14" s="15">
        <f ca="1">AVERAGE(OFFSET($D$2,(ROW()-ROW($J$13))*10,,10))</f>
        <v>59.4</v>
      </c>
    </row>
    <row r="15" spans="1:10" x14ac:dyDescent="0.25">
      <c r="A15" t="s">
        <v>6</v>
      </c>
      <c r="B15">
        <v>10000</v>
      </c>
      <c r="C15">
        <v>3</v>
      </c>
      <c r="D15">
        <v>77</v>
      </c>
      <c r="E15">
        <v>2</v>
      </c>
      <c r="I15" s="13" cm="1">
        <f t="array" ref="I15">INDEX($B$2:$B$51,ROWS($B$2:B4)*10)</f>
        <v>500000</v>
      </c>
      <c r="J15" s="15">
        <f ca="1">AVERAGE(OFFSET($D$2,(ROW()-ROW($J$13))*10,,10))</f>
        <v>1620.2</v>
      </c>
    </row>
    <row r="16" spans="1:10" x14ac:dyDescent="0.25">
      <c r="A16" t="s">
        <v>6</v>
      </c>
      <c r="B16">
        <v>10000</v>
      </c>
      <c r="C16">
        <v>3</v>
      </c>
      <c r="D16">
        <v>58</v>
      </c>
      <c r="E16">
        <v>2</v>
      </c>
      <c r="I16" s="13" cm="1">
        <f t="array" ref="I16">INDEX($B$2:$B$51,ROWS($B$2:B5)*10)</f>
        <v>1000000</v>
      </c>
      <c r="J16" s="15">
        <f ca="1">AVERAGE(OFFSET($D$2,(ROW()-ROW($J$13))*10,,10))</f>
        <v>4039.2</v>
      </c>
    </row>
    <row r="17" spans="1:10" x14ac:dyDescent="0.25">
      <c r="A17" t="s">
        <v>6</v>
      </c>
      <c r="B17">
        <v>10000</v>
      </c>
      <c r="C17">
        <v>3</v>
      </c>
      <c r="D17">
        <v>52</v>
      </c>
      <c r="E17">
        <v>2</v>
      </c>
      <c r="I17" s="13" cm="1">
        <f t="array" ref="I17">INDEX($B$2:$B$51,ROWS($B$2:B6)*10)</f>
        <v>5000000</v>
      </c>
      <c r="J17" s="15">
        <f ca="1">AVERAGE(OFFSET($D$2,(ROW()-ROW($J$13))*10,,10))</f>
        <v>20245.099999999999</v>
      </c>
    </row>
    <row r="18" spans="1:10" x14ac:dyDescent="0.25">
      <c r="A18" t="s">
        <v>6</v>
      </c>
      <c r="B18">
        <v>10000</v>
      </c>
      <c r="C18">
        <v>3</v>
      </c>
      <c r="D18">
        <v>54</v>
      </c>
      <c r="E18">
        <v>2</v>
      </c>
    </row>
    <row r="19" spans="1:10" x14ac:dyDescent="0.25">
      <c r="A19" t="s">
        <v>6</v>
      </c>
      <c r="B19">
        <v>10000</v>
      </c>
      <c r="C19">
        <v>3</v>
      </c>
      <c r="D19">
        <v>57</v>
      </c>
      <c r="E19">
        <v>2</v>
      </c>
    </row>
    <row r="20" spans="1:10" x14ac:dyDescent="0.25">
      <c r="A20" t="s">
        <v>6</v>
      </c>
      <c r="B20">
        <v>10000</v>
      </c>
      <c r="C20">
        <v>3</v>
      </c>
      <c r="D20">
        <v>56</v>
      </c>
      <c r="E20">
        <v>2</v>
      </c>
    </row>
    <row r="21" spans="1:10" x14ac:dyDescent="0.25">
      <c r="A21" t="s">
        <v>6</v>
      </c>
      <c r="B21">
        <v>10000</v>
      </c>
      <c r="C21">
        <v>3</v>
      </c>
      <c r="D21">
        <v>52</v>
      </c>
      <c r="E21">
        <v>2</v>
      </c>
    </row>
    <row r="22" spans="1:10" x14ac:dyDescent="0.25">
      <c r="A22" t="s">
        <v>7</v>
      </c>
      <c r="B22">
        <v>500000</v>
      </c>
      <c r="C22">
        <v>3</v>
      </c>
      <c r="D22">
        <v>1740</v>
      </c>
      <c r="E22">
        <v>2</v>
      </c>
      <c r="I22" s="3"/>
    </row>
    <row r="23" spans="1:10" x14ac:dyDescent="0.25">
      <c r="A23" t="s">
        <v>7</v>
      </c>
      <c r="B23">
        <v>500000</v>
      </c>
      <c r="C23">
        <v>3</v>
      </c>
      <c r="D23">
        <v>1599</v>
      </c>
      <c r="E23">
        <v>2</v>
      </c>
    </row>
    <row r="24" spans="1:10" x14ac:dyDescent="0.25">
      <c r="A24" t="s">
        <v>7</v>
      </c>
      <c r="B24">
        <v>500000</v>
      </c>
      <c r="C24">
        <v>3</v>
      </c>
      <c r="D24">
        <v>1549</v>
      </c>
      <c r="E24">
        <v>2</v>
      </c>
    </row>
    <row r="25" spans="1:10" x14ac:dyDescent="0.25">
      <c r="A25" t="s">
        <v>7</v>
      </c>
      <c r="B25">
        <v>500000</v>
      </c>
      <c r="C25">
        <v>3</v>
      </c>
      <c r="D25">
        <v>1616</v>
      </c>
      <c r="E25">
        <v>2</v>
      </c>
    </row>
    <row r="26" spans="1:10" x14ac:dyDescent="0.25">
      <c r="A26" t="s">
        <v>7</v>
      </c>
      <c r="B26">
        <v>500000</v>
      </c>
      <c r="C26">
        <v>3</v>
      </c>
      <c r="D26">
        <v>1627</v>
      </c>
      <c r="E26">
        <v>2</v>
      </c>
    </row>
    <row r="27" spans="1:10" x14ac:dyDescent="0.25">
      <c r="A27" t="s">
        <v>7</v>
      </c>
      <c r="B27">
        <v>500000</v>
      </c>
      <c r="C27">
        <v>3</v>
      </c>
      <c r="D27">
        <v>1592</v>
      </c>
      <c r="E27">
        <v>2</v>
      </c>
    </row>
    <row r="28" spans="1:10" x14ac:dyDescent="0.25">
      <c r="A28" t="s">
        <v>7</v>
      </c>
      <c r="B28">
        <v>500000</v>
      </c>
      <c r="C28">
        <v>3</v>
      </c>
      <c r="D28">
        <v>1605</v>
      </c>
      <c r="E28">
        <v>2</v>
      </c>
    </row>
    <row r="29" spans="1:10" x14ac:dyDescent="0.25">
      <c r="A29" t="s">
        <v>7</v>
      </c>
      <c r="B29">
        <v>500000</v>
      </c>
      <c r="C29">
        <v>3</v>
      </c>
      <c r="D29">
        <v>1632</v>
      </c>
      <c r="E29">
        <v>2</v>
      </c>
    </row>
    <row r="30" spans="1:10" x14ac:dyDescent="0.25">
      <c r="A30" t="s">
        <v>7</v>
      </c>
      <c r="B30">
        <v>500000</v>
      </c>
      <c r="C30">
        <v>3</v>
      </c>
      <c r="D30">
        <v>1634</v>
      </c>
      <c r="E30">
        <v>2</v>
      </c>
    </row>
    <row r="31" spans="1:10" x14ac:dyDescent="0.25">
      <c r="A31" t="s">
        <v>7</v>
      </c>
      <c r="B31">
        <v>500000</v>
      </c>
      <c r="C31">
        <v>3</v>
      </c>
      <c r="D31">
        <v>1608</v>
      </c>
      <c r="E31">
        <v>2</v>
      </c>
    </row>
    <row r="32" spans="1:10" x14ac:dyDescent="0.25">
      <c r="A32" t="s">
        <v>8</v>
      </c>
      <c r="B32">
        <v>1000000</v>
      </c>
      <c r="C32">
        <v>3</v>
      </c>
      <c r="D32">
        <v>4758</v>
      </c>
      <c r="E32">
        <v>2</v>
      </c>
    </row>
    <row r="33" spans="1:5" x14ac:dyDescent="0.25">
      <c r="A33" t="s">
        <v>8</v>
      </c>
      <c r="B33">
        <v>1000000</v>
      </c>
      <c r="C33">
        <v>3</v>
      </c>
      <c r="D33">
        <v>3268</v>
      </c>
      <c r="E33">
        <v>2</v>
      </c>
    </row>
    <row r="34" spans="1:5" x14ac:dyDescent="0.25">
      <c r="A34" t="s">
        <v>8</v>
      </c>
      <c r="B34">
        <v>1000000</v>
      </c>
      <c r="C34">
        <v>3</v>
      </c>
      <c r="D34">
        <v>4199</v>
      </c>
      <c r="E34">
        <v>2</v>
      </c>
    </row>
    <row r="35" spans="1:5" x14ac:dyDescent="0.25">
      <c r="A35" t="s">
        <v>8</v>
      </c>
      <c r="B35">
        <v>1000000</v>
      </c>
      <c r="C35">
        <v>3</v>
      </c>
      <c r="D35">
        <v>4277</v>
      </c>
      <c r="E35">
        <v>2</v>
      </c>
    </row>
    <row r="36" spans="1:5" x14ac:dyDescent="0.25">
      <c r="A36" t="s">
        <v>8</v>
      </c>
      <c r="B36">
        <v>1000000</v>
      </c>
      <c r="C36">
        <v>3</v>
      </c>
      <c r="D36">
        <v>4355</v>
      </c>
      <c r="E36">
        <v>2</v>
      </c>
    </row>
    <row r="37" spans="1:5" x14ac:dyDescent="0.25">
      <c r="A37" t="s">
        <v>8</v>
      </c>
      <c r="B37">
        <v>1000000</v>
      </c>
      <c r="C37">
        <v>3</v>
      </c>
      <c r="D37">
        <v>4326</v>
      </c>
      <c r="E37">
        <v>2</v>
      </c>
    </row>
    <row r="38" spans="1:5" x14ac:dyDescent="0.25">
      <c r="A38" t="s">
        <v>8</v>
      </c>
      <c r="B38">
        <v>1000000</v>
      </c>
      <c r="C38">
        <v>3</v>
      </c>
      <c r="D38">
        <v>4186</v>
      </c>
      <c r="E38">
        <v>2</v>
      </c>
    </row>
    <row r="39" spans="1:5" x14ac:dyDescent="0.25">
      <c r="A39" t="s">
        <v>8</v>
      </c>
      <c r="B39">
        <v>1000000</v>
      </c>
      <c r="C39">
        <v>3</v>
      </c>
      <c r="D39">
        <v>3259</v>
      </c>
      <c r="E39">
        <v>2</v>
      </c>
    </row>
    <row r="40" spans="1:5" x14ac:dyDescent="0.25">
      <c r="A40" t="s">
        <v>8</v>
      </c>
      <c r="B40">
        <v>1000000</v>
      </c>
      <c r="C40">
        <v>3</v>
      </c>
      <c r="D40">
        <v>3465</v>
      </c>
      <c r="E40">
        <v>2</v>
      </c>
    </row>
    <row r="41" spans="1:5" x14ac:dyDescent="0.25">
      <c r="A41" t="s">
        <v>8</v>
      </c>
      <c r="B41">
        <v>1000000</v>
      </c>
      <c r="C41">
        <v>3</v>
      </c>
      <c r="D41">
        <v>4299</v>
      </c>
      <c r="E41">
        <v>2</v>
      </c>
    </row>
    <row r="42" spans="1:5" x14ac:dyDescent="0.25">
      <c r="A42" t="s">
        <v>9</v>
      </c>
      <c r="B42">
        <v>5000000</v>
      </c>
      <c r="C42">
        <v>3</v>
      </c>
      <c r="D42">
        <v>18242</v>
      </c>
      <c r="E42">
        <v>2</v>
      </c>
    </row>
    <row r="43" spans="1:5" x14ac:dyDescent="0.25">
      <c r="A43" t="s">
        <v>9</v>
      </c>
      <c r="B43">
        <v>5000000</v>
      </c>
      <c r="C43">
        <v>3</v>
      </c>
      <c r="D43">
        <v>20699</v>
      </c>
      <c r="E43">
        <v>2</v>
      </c>
    </row>
    <row r="44" spans="1:5" x14ac:dyDescent="0.25">
      <c r="A44" t="s">
        <v>9</v>
      </c>
      <c r="B44">
        <v>5000000</v>
      </c>
      <c r="C44">
        <v>3</v>
      </c>
      <c r="D44">
        <v>21188</v>
      </c>
      <c r="E44">
        <v>2</v>
      </c>
    </row>
    <row r="45" spans="1:5" x14ac:dyDescent="0.25">
      <c r="A45" t="s">
        <v>9</v>
      </c>
      <c r="B45">
        <v>5000000</v>
      </c>
      <c r="C45">
        <v>3</v>
      </c>
      <c r="D45">
        <v>23283</v>
      </c>
      <c r="E45">
        <v>2</v>
      </c>
    </row>
    <row r="46" spans="1:5" x14ac:dyDescent="0.25">
      <c r="A46" t="s">
        <v>9</v>
      </c>
      <c r="B46">
        <v>5000000</v>
      </c>
      <c r="C46">
        <v>3</v>
      </c>
      <c r="D46">
        <v>17753</v>
      </c>
      <c r="E46">
        <v>2</v>
      </c>
    </row>
    <row r="47" spans="1:5" x14ac:dyDescent="0.25">
      <c r="A47" t="s">
        <v>9</v>
      </c>
      <c r="B47">
        <v>5000000</v>
      </c>
      <c r="C47">
        <v>3</v>
      </c>
      <c r="D47">
        <v>19139</v>
      </c>
      <c r="E47">
        <v>2</v>
      </c>
    </row>
    <row r="48" spans="1:5" x14ac:dyDescent="0.25">
      <c r="A48" t="s">
        <v>9</v>
      </c>
      <c r="B48">
        <v>5000000</v>
      </c>
      <c r="C48">
        <v>3</v>
      </c>
      <c r="D48">
        <v>20672</v>
      </c>
      <c r="E48">
        <v>2</v>
      </c>
    </row>
    <row r="49" spans="1:5" x14ac:dyDescent="0.25">
      <c r="A49" t="s">
        <v>9</v>
      </c>
      <c r="B49">
        <v>5000000</v>
      </c>
      <c r="C49">
        <v>3</v>
      </c>
      <c r="D49">
        <v>18207</v>
      </c>
      <c r="E49">
        <v>2</v>
      </c>
    </row>
    <row r="50" spans="1:5" x14ac:dyDescent="0.25">
      <c r="A50" t="s">
        <v>9</v>
      </c>
      <c r="B50">
        <v>5000000</v>
      </c>
      <c r="C50">
        <v>3</v>
      </c>
      <c r="D50">
        <v>22203</v>
      </c>
      <c r="E50">
        <v>2</v>
      </c>
    </row>
    <row r="51" spans="1:5" x14ac:dyDescent="0.25">
      <c r="A51" t="s">
        <v>9</v>
      </c>
      <c r="B51">
        <v>5000000</v>
      </c>
      <c r="C51">
        <v>3</v>
      </c>
      <c r="D51">
        <v>21065</v>
      </c>
      <c r="E51">
        <v>2</v>
      </c>
    </row>
  </sheetData>
  <mergeCells count="1">
    <mergeCell ref="I1:J1"/>
  </mergeCells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1799-8B90-45E7-A2D0-F840A400A15D}">
  <sheetPr>
    <tabColor theme="9"/>
  </sheetPr>
  <dimension ref="A1:J61"/>
  <sheetViews>
    <sheetView topLeftCell="A3" workbookViewId="0">
      <selection activeCell="D49" sqref="D49"/>
    </sheetView>
  </sheetViews>
  <sheetFormatPr defaultRowHeight="15" x14ac:dyDescent="0.25"/>
  <cols>
    <col min="1" max="1" width="38.28515625" bestFit="1" customWidth="1"/>
    <col min="2" max="2" width="8.85546875" bestFit="1" customWidth="1"/>
    <col min="3" max="3" width="10.42578125" bestFit="1" customWidth="1"/>
    <col min="4" max="4" width="20.7109375" bestFit="1" customWidth="1"/>
    <col min="5" max="5" width="11.140625" bestFit="1" customWidth="1"/>
    <col min="10" max="10" width="20.7109375" customWidth="1"/>
    <col min="11" max="11" width="11.42578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0" x14ac:dyDescent="0.25">
      <c r="A2" t="s">
        <v>5</v>
      </c>
      <c r="B2">
        <v>1000</v>
      </c>
      <c r="C2">
        <v>3</v>
      </c>
      <c r="D2">
        <v>43</v>
      </c>
      <c r="E2">
        <v>3</v>
      </c>
    </row>
    <row r="3" spans="1:10" x14ac:dyDescent="0.25">
      <c r="A3" t="s">
        <v>5</v>
      </c>
      <c r="B3">
        <v>1000</v>
      </c>
      <c r="C3">
        <v>3</v>
      </c>
      <c r="D3">
        <v>24</v>
      </c>
      <c r="E3">
        <v>3</v>
      </c>
    </row>
    <row r="4" spans="1:10" x14ac:dyDescent="0.25">
      <c r="A4" t="s">
        <v>5</v>
      </c>
      <c r="B4">
        <v>1000</v>
      </c>
      <c r="C4">
        <v>3</v>
      </c>
      <c r="D4">
        <v>28</v>
      </c>
      <c r="E4">
        <v>3</v>
      </c>
    </row>
    <row r="5" spans="1:10" x14ac:dyDescent="0.25">
      <c r="A5" t="s">
        <v>5</v>
      </c>
      <c r="B5">
        <v>1000</v>
      </c>
      <c r="C5">
        <v>3</v>
      </c>
      <c r="D5">
        <v>26</v>
      </c>
      <c r="E5">
        <v>3</v>
      </c>
    </row>
    <row r="6" spans="1:10" x14ac:dyDescent="0.25">
      <c r="A6" t="s">
        <v>5</v>
      </c>
      <c r="B6">
        <v>1000</v>
      </c>
      <c r="C6">
        <v>3</v>
      </c>
      <c r="D6">
        <v>29</v>
      </c>
      <c r="E6">
        <v>3</v>
      </c>
    </row>
    <row r="7" spans="1:10" x14ac:dyDescent="0.25">
      <c r="A7" t="s">
        <v>5</v>
      </c>
      <c r="B7">
        <v>1000</v>
      </c>
      <c r="C7">
        <v>3</v>
      </c>
      <c r="D7">
        <v>41</v>
      </c>
      <c r="E7">
        <v>3</v>
      </c>
    </row>
    <row r="8" spans="1:10" x14ac:dyDescent="0.25">
      <c r="A8" t="s">
        <v>5</v>
      </c>
      <c r="B8">
        <v>1000</v>
      </c>
      <c r="C8">
        <v>3</v>
      </c>
      <c r="D8">
        <v>26</v>
      </c>
      <c r="E8">
        <v>3</v>
      </c>
    </row>
    <row r="9" spans="1:10" x14ac:dyDescent="0.25">
      <c r="A9" t="s">
        <v>5</v>
      </c>
      <c r="B9">
        <v>1000</v>
      </c>
      <c r="C9">
        <v>3</v>
      </c>
      <c r="D9">
        <v>37</v>
      </c>
      <c r="E9">
        <v>3</v>
      </c>
    </row>
    <row r="10" spans="1:10" x14ac:dyDescent="0.25">
      <c r="A10" t="s">
        <v>5</v>
      </c>
      <c r="B10">
        <v>1000</v>
      </c>
      <c r="C10">
        <v>3</v>
      </c>
      <c r="D10">
        <v>25</v>
      </c>
      <c r="E10">
        <v>3</v>
      </c>
    </row>
    <row r="11" spans="1:10" ht="15.75" thickBot="1" x14ac:dyDescent="0.3">
      <c r="A11" t="s">
        <v>5</v>
      </c>
      <c r="B11">
        <v>1000</v>
      </c>
      <c r="C11">
        <v>3</v>
      </c>
      <c r="D11">
        <v>24</v>
      </c>
      <c r="E11">
        <v>3</v>
      </c>
      <c r="I11" s="17" t="s">
        <v>0</v>
      </c>
      <c r="J11" s="20" t="s">
        <v>11</v>
      </c>
    </row>
    <row r="12" spans="1:10" x14ac:dyDescent="0.25">
      <c r="A12" t="s">
        <v>6</v>
      </c>
      <c r="B12">
        <v>10000</v>
      </c>
      <c r="C12">
        <v>3</v>
      </c>
      <c r="D12">
        <v>83</v>
      </c>
      <c r="E12">
        <v>3</v>
      </c>
      <c r="I12" s="12" cm="1">
        <f t="array" ref="I12">INDEX($B$2:$B$51,ROWS($B$2:B2)*10)</f>
        <v>1000</v>
      </c>
      <c r="J12" s="4">
        <f t="shared" ref="J12:J17" ca="1" si="0">AVERAGE(OFFSET($D$2,(ROW()-ROW($J$12))*10,,10))</f>
        <v>30.3</v>
      </c>
    </row>
    <row r="13" spans="1:10" x14ac:dyDescent="0.25">
      <c r="A13" t="s">
        <v>6</v>
      </c>
      <c r="B13">
        <v>10000</v>
      </c>
      <c r="C13">
        <v>3</v>
      </c>
      <c r="D13">
        <v>61</v>
      </c>
      <c r="E13">
        <v>3</v>
      </c>
      <c r="I13" s="13" cm="1">
        <f t="array" ref="I13">INDEX($B$2:$B$51,ROWS($B$2:B3)*10)</f>
        <v>10000</v>
      </c>
      <c r="J13">
        <f t="shared" ca="1" si="0"/>
        <v>66.900000000000006</v>
      </c>
    </row>
    <row r="14" spans="1:10" x14ac:dyDescent="0.25">
      <c r="A14" t="s">
        <v>6</v>
      </c>
      <c r="B14">
        <v>10000</v>
      </c>
      <c r="C14">
        <v>3</v>
      </c>
      <c r="D14">
        <v>73</v>
      </c>
      <c r="E14">
        <v>3</v>
      </c>
      <c r="I14" s="13" cm="1">
        <f t="array" ref="I14">INDEX($B$2:$B$51,ROWS($B$2:B4)*10)</f>
        <v>100000</v>
      </c>
      <c r="J14">
        <f t="shared" ca="1" si="0"/>
        <v>1623.1</v>
      </c>
    </row>
    <row r="15" spans="1:10" x14ac:dyDescent="0.25">
      <c r="A15" t="s">
        <v>6</v>
      </c>
      <c r="B15">
        <v>10000</v>
      </c>
      <c r="C15">
        <v>3</v>
      </c>
      <c r="D15">
        <v>62</v>
      </c>
      <c r="E15">
        <v>3</v>
      </c>
      <c r="I15" s="13" cm="1">
        <f t="array" ref="I15">INDEX($B$2:$B$51,ROWS($B$2:B5)*10)</f>
        <v>500000</v>
      </c>
      <c r="J15">
        <f t="shared" ca="1" si="0"/>
        <v>1682.2</v>
      </c>
    </row>
    <row r="16" spans="1:10" ht="15.75" thickBot="1" x14ac:dyDescent="0.3">
      <c r="A16" t="s">
        <v>6</v>
      </c>
      <c r="B16">
        <v>10000</v>
      </c>
      <c r="C16">
        <v>3</v>
      </c>
      <c r="D16">
        <v>81</v>
      </c>
      <c r="E16">
        <v>3</v>
      </c>
      <c r="I16" s="16" cm="1">
        <f t="array" ref="I16">INDEX($B$2:$B$61,ROWS($B$2:B6)*10)</f>
        <v>1000000</v>
      </c>
      <c r="J16" s="6">
        <f t="shared" ca="1" si="0"/>
        <v>4000.9</v>
      </c>
    </row>
    <row r="17" spans="1:10" x14ac:dyDescent="0.25">
      <c r="A17" t="s">
        <v>6</v>
      </c>
      <c r="B17">
        <v>10000</v>
      </c>
      <c r="C17">
        <v>3</v>
      </c>
      <c r="D17">
        <v>53</v>
      </c>
      <c r="E17">
        <v>3</v>
      </c>
      <c r="I17" s="13" cm="1">
        <f t="array" ref="I17">INDEX($B$2:$B$61,ROWS($B$2:B7)*10)</f>
        <v>5000000</v>
      </c>
      <c r="J17">
        <f t="shared" ca="1" si="0"/>
        <v>18315.900000000001</v>
      </c>
    </row>
    <row r="18" spans="1:10" x14ac:dyDescent="0.25">
      <c r="A18" t="s">
        <v>6</v>
      </c>
      <c r="B18">
        <v>10000</v>
      </c>
      <c r="C18">
        <v>3</v>
      </c>
      <c r="D18">
        <v>68</v>
      </c>
      <c r="E18">
        <v>3</v>
      </c>
    </row>
    <row r="19" spans="1:10" x14ac:dyDescent="0.25">
      <c r="A19" t="s">
        <v>6</v>
      </c>
      <c r="B19">
        <v>10000</v>
      </c>
      <c r="C19">
        <v>3</v>
      </c>
      <c r="D19">
        <v>61</v>
      </c>
      <c r="E19">
        <v>3</v>
      </c>
    </row>
    <row r="20" spans="1:10" x14ac:dyDescent="0.25">
      <c r="A20" t="s">
        <v>6</v>
      </c>
      <c r="B20">
        <v>10000</v>
      </c>
      <c r="C20">
        <v>3</v>
      </c>
      <c r="D20">
        <v>63</v>
      </c>
      <c r="E20">
        <v>3</v>
      </c>
    </row>
    <row r="21" spans="1:10" x14ac:dyDescent="0.25">
      <c r="A21" t="s">
        <v>6</v>
      </c>
      <c r="B21">
        <v>10000</v>
      </c>
      <c r="C21">
        <v>3</v>
      </c>
      <c r="D21">
        <v>64</v>
      </c>
      <c r="E21">
        <v>3</v>
      </c>
    </row>
    <row r="22" spans="1:10" x14ac:dyDescent="0.25">
      <c r="A22" t="s">
        <v>10</v>
      </c>
      <c r="B22">
        <v>100000</v>
      </c>
      <c r="C22">
        <v>3</v>
      </c>
      <c r="D22">
        <v>1725</v>
      </c>
      <c r="E22">
        <v>3</v>
      </c>
    </row>
    <row r="23" spans="1:10" x14ac:dyDescent="0.25">
      <c r="A23" t="s">
        <v>10</v>
      </c>
      <c r="B23">
        <v>100000</v>
      </c>
      <c r="C23">
        <v>3</v>
      </c>
      <c r="D23">
        <v>1481</v>
      </c>
      <c r="E23">
        <v>3</v>
      </c>
    </row>
    <row r="24" spans="1:10" x14ac:dyDescent="0.25">
      <c r="A24" t="s">
        <v>10</v>
      </c>
      <c r="B24">
        <v>100000</v>
      </c>
      <c r="C24">
        <v>3</v>
      </c>
      <c r="D24">
        <v>1485</v>
      </c>
      <c r="E24">
        <v>3</v>
      </c>
    </row>
    <row r="25" spans="1:10" x14ac:dyDescent="0.25">
      <c r="A25" t="s">
        <v>10</v>
      </c>
      <c r="B25">
        <v>100000</v>
      </c>
      <c r="C25">
        <v>3</v>
      </c>
      <c r="D25">
        <v>1700</v>
      </c>
      <c r="E25">
        <v>3</v>
      </c>
    </row>
    <row r="26" spans="1:10" x14ac:dyDescent="0.25">
      <c r="A26" t="s">
        <v>10</v>
      </c>
      <c r="B26">
        <v>100000</v>
      </c>
      <c r="C26">
        <v>3</v>
      </c>
      <c r="D26">
        <v>1475</v>
      </c>
      <c r="E26">
        <v>3</v>
      </c>
    </row>
    <row r="27" spans="1:10" x14ac:dyDescent="0.25">
      <c r="A27" t="s">
        <v>10</v>
      </c>
      <c r="B27">
        <v>100000</v>
      </c>
      <c r="C27">
        <v>3</v>
      </c>
      <c r="D27">
        <v>1904</v>
      </c>
      <c r="E27">
        <v>3</v>
      </c>
    </row>
    <row r="28" spans="1:10" x14ac:dyDescent="0.25">
      <c r="A28" t="s">
        <v>10</v>
      </c>
      <c r="B28">
        <v>100000</v>
      </c>
      <c r="C28">
        <v>3</v>
      </c>
      <c r="D28">
        <v>1504</v>
      </c>
      <c r="E28">
        <v>3</v>
      </c>
    </row>
    <row r="29" spans="1:10" x14ac:dyDescent="0.25">
      <c r="A29" t="s">
        <v>10</v>
      </c>
      <c r="B29">
        <v>100000</v>
      </c>
      <c r="C29">
        <v>3</v>
      </c>
      <c r="D29">
        <v>1626</v>
      </c>
      <c r="E29">
        <v>3</v>
      </c>
    </row>
    <row r="30" spans="1:10" x14ac:dyDescent="0.25">
      <c r="A30" t="s">
        <v>10</v>
      </c>
      <c r="B30">
        <v>100000</v>
      </c>
      <c r="C30">
        <v>3</v>
      </c>
      <c r="D30">
        <v>1523</v>
      </c>
      <c r="E30">
        <v>3</v>
      </c>
    </row>
    <row r="31" spans="1:10" x14ac:dyDescent="0.25">
      <c r="A31" t="s">
        <v>10</v>
      </c>
      <c r="B31">
        <v>100000</v>
      </c>
      <c r="C31">
        <v>3</v>
      </c>
      <c r="D31">
        <v>1808</v>
      </c>
      <c r="E31">
        <v>3</v>
      </c>
    </row>
    <row r="32" spans="1:10" x14ac:dyDescent="0.25">
      <c r="A32" t="s">
        <v>7</v>
      </c>
      <c r="B32">
        <v>500000</v>
      </c>
      <c r="C32">
        <v>3</v>
      </c>
      <c r="D32">
        <v>1778</v>
      </c>
      <c r="E32">
        <v>3</v>
      </c>
    </row>
    <row r="33" spans="1:5" x14ac:dyDescent="0.25">
      <c r="A33" t="s">
        <v>7</v>
      </c>
      <c r="B33">
        <v>500000</v>
      </c>
      <c r="C33">
        <v>3</v>
      </c>
      <c r="D33">
        <v>1664</v>
      </c>
      <c r="E33">
        <v>3</v>
      </c>
    </row>
    <row r="34" spans="1:5" x14ac:dyDescent="0.25">
      <c r="A34" t="s">
        <v>7</v>
      </c>
      <c r="B34">
        <v>500000</v>
      </c>
      <c r="C34">
        <v>3</v>
      </c>
      <c r="D34">
        <v>1759</v>
      </c>
      <c r="E34">
        <v>3</v>
      </c>
    </row>
    <row r="35" spans="1:5" x14ac:dyDescent="0.25">
      <c r="A35" t="s">
        <v>7</v>
      </c>
      <c r="B35">
        <v>500000</v>
      </c>
      <c r="C35">
        <v>3</v>
      </c>
      <c r="D35">
        <v>1670</v>
      </c>
      <c r="E35">
        <v>3</v>
      </c>
    </row>
    <row r="36" spans="1:5" x14ac:dyDescent="0.25">
      <c r="A36" t="s">
        <v>7</v>
      </c>
      <c r="B36">
        <v>500000</v>
      </c>
      <c r="C36">
        <v>3</v>
      </c>
      <c r="D36">
        <v>1770</v>
      </c>
      <c r="E36">
        <v>3</v>
      </c>
    </row>
    <row r="37" spans="1:5" x14ac:dyDescent="0.25">
      <c r="A37" t="s">
        <v>7</v>
      </c>
      <c r="B37">
        <v>500000</v>
      </c>
      <c r="C37">
        <v>3</v>
      </c>
      <c r="D37">
        <v>1721</v>
      </c>
      <c r="E37">
        <v>3</v>
      </c>
    </row>
    <row r="38" spans="1:5" x14ac:dyDescent="0.25">
      <c r="A38" t="s">
        <v>7</v>
      </c>
      <c r="B38">
        <v>500000</v>
      </c>
      <c r="C38">
        <v>3</v>
      </c>
      <c r="D38">
        <v>1577</v>
      </c>
      <c r="E38">
        <v>3</v>
      </c>
    </row>
    <row r="39" spans="1:5" x14ac:dyDescent="0.25">
      <c r="A39" t="s">
        <v>7</v>
      </c>
      <c r="B39">
        <v>500000</v>
      </c>
      <c r="C39">
        <v>3</v>
      </c>
      <c r="D39">
        <v>1612</v>
      </c>
      <c r="E39">
        <v>3</v>
      </c>
    </row>
    <row r="40" spans="1:5" x14ac:dyDescent="0.25">
      <c r="A40" t="s">
        <v>7</v>
      </c>
      <c r="B40">
        <v>500000</v>
      </c>
      <c r="C40">
        <v>3</v>
      </c>
      <c r="D40">
        <v>1656</v>
      </c>
      <c r="E40">
        <v>3</v>
      </c>
    </row>
    <row r="41" spans="1:5" x14ac:dyDescent="0.25">
      <c r="A41" t="s">
        <v>7</v>
      </c>
      <c r="B41">
        <v>500000</v>
      </c>
      <c r="C41">
        <v>3</v>
      </c>
      <c r="D41">
        <v>1615</v>
      </c>
      <c r="E41">
        <v>3</v>
      </c>
    </row>
    <row r="42" spans="1:5" x14ac:dyDescent="0.25">
      <c r="A42" t="s">
        <v>8</v>
      </c>
      <c r="B42">
        <v>1000000</v>
      </c>
      <c r="C42">
        <v>3</v>
      </c>
      <c r="D42">
        <v>4097</v>
      </c>
      <c r="E42">
        <v>3</v>
      </c>
    </row>
    <row r="43" spans="1:5" x14ac:dyDescent="0.25">
      <c r="A43" t="s">
        <v>8</v>
      </c>
      <c r="B43">
        <v>1000000</v>
      </c>
      <c r="C43">
        <v>3</v>
      </c>
      <c r="D43">
        <v>4250</v>
      </c>
      <c r="E43">
        <v>3</v>
      </c>
    </row>
    <row r="44" spans="1:5" x14ac:dyDescent="0.25">
      <c r="A44" t="s">
        <v>8</v>
      </c>
      <c r="B44">
        <v>1000000</v>
      </c>
      <c r="C44">
        <v>3</v>
      </c>
      <c r="D44">
        <v>4264</v>
      </c>
      <c r="E44">
        <v>3</v>
      </c>
    </row>
    <row r="45" spans="1:5" x14ac:dyDescent="0.25">
      <c r="A45" t="s">
        <v>8</v>
      </c>
      <c r="B45">
        <v>1000000</v>
      </c>
      <c r="C45">
        <v>3</v>
      </c>
      <c r="D45">
        <v>4313</v>
      </c>
      <c r="E45">
        <v>3</v>
      </c>
    </row>
    <row r="46" spans="1:5" x14ac:dyDescent="0.25">
      <c r="A46" t="s">
        <v>8</v>
      </c>
      <c r="B46">
        <v>1000000</v>
      </c>
      <c r="C46">
        <v>3</v>
      </c>
      <c r="D46">
        <v>4219</v>
      </c>
      <c r="E46">
        <v>3</v>
      </c>
    </row>
    <row r="47" spans="1:5" x14ac:dyDescent="0.25">
      <c r="A47" t="s">
        <v>8</v>
      </c>
      <c r="B47">
        <v>1000000</v>
      </c>
      <c r="C47">
        <v>3</v>
      </c>
      <c r="D47">
        <v>3237</v>
      </c>
      <c r="E47">
        <v>3</v>
      </c>
    </row>
    <row r="48" spans="1:5" x14ac:dyDescent="0.25">
      <c r="A48" t="s">
        <v>8</v>
      </c>
      <c r="B48">
        <v>1000000</v>
      </c>
      <c r="C48">
        <v>3</v>
      </c>
      <c r="D48">
        <v>3801</v>
      </c>
      <c r="E48">
        <v>3</v>
      </c>
    </row>
    <row r="49" spans="1:5" x14ac:dyDescent="0.25">
      <c r="A49" t="s">
        <v>8</v>
      </c>
      <c r="B49">
        <v>1000000</v>
      </c>
      <c r="C49">
        <v>3</v>
      </c>
      <c r="D49">
        <v>4263</v>
      </c>
      <c r="E49">
        <v>3</v>
      </c>
    </row>
    <row r="50" spans="1:5" x14ac:dyDescent="0.25">
      <c r="A50" t="s">
        <v>8</v>
      </c>
      <c r="B50">
        <v>1000000</v>
      </c>
      <c r="C50">
        <v>3</v>
      </c>
      <c r="D50">
        <v>3283</v>
      </c>
      <c r="E50">
        <v>3</v>
      </c>
    </row>
    <row r="51" spans="1:5" x14ac:dyDescent="0.25">
      <c r="A51" t="s">
        <v>8</v>
      </c>
      <c r="B51">
        <v>1000000</v>
      </c>
      <c r="C51">
        <v>3</v>
      </c>
      <c r="D51">
        <v>4282</v>
      </c>
      <c r="E51">
        <v>3</v>
      </c>
    </row>
    <row r="52" spans="1:5" x14ac:dyDescent="0.25">
      <c r="A52" t="s">
        <v>9</v>
      </c>
      <c r="B52">
        <v>5000000</v>
      </c>
      <c r="C52">
        <v>3</v>
      </c>
      <c r="D52">
        <v>21044</v>
      </c>
      <c r="E52">
        <v>3</v>
      </c>
    </row>
    <row r="53" spans="1:5" x14ac:dyDescent="0.25">
      <c r="A53" t="s">
        <v>9</v>
      </c>
      <c r="B53">
        <v>5000000</v>
      </c>
      <c r="C53">
        <v>3</v>
      </c>
      <c r="D53">
        <v>20827</v>
      </c>
      <c r="E53">
        <v>3</v>
      </c>
    </row>
    <row r="54" spans="1:5" x14ac:dyDescent="0.25">
      <c r="A54" t="s">
        <v>9</v>
      </c>
      <c r="B54">
        <v>5000000</v>
      </c>
      <c r="C54">
        <v>3</v>
      </c>
      <c r="D54">
        <v>20331</v>
      </c>
      <c r="E54">
        <v>3</v>
      </c>
    </row>
    <row r="55" spans="1:5" x14ac:dyDescent="0.25">
      <c r="A55" t="s">
        <v>9</v>
      </c>
      <c r="B55">
        <v>5000000</v>
      </c>
      <c r="C55">
        <v>3</v>
      </c>
      <c r="D55">
        <v>20445</v>
      </c>
      <c r="E55">
        <v>3</v>
      </c>
    </row>
    <row r="56" spans="1:5" x14ac:dyDescent="0.25">
      <c r="A56" t="s">
        <v>9</v>
      </c>
      <c r="B56">
        <v>5000000</v>
      </c>
      <c r="C56">
        <v>3</v>
      </c>
      <c r="D56">
        <v>16159</v>
      </c>
      <c r="E56">
        <v>3</v>
      </c>
    </row>
    <row r="57" spans="1:5" x14ac:dyDescent="0.25">
      <c r="A57" t="s">
        <v>9</v>
      </c>
      <c r="B57">
        <v>5000000</v>
      </c>
      <c r="C57">
        <v>3</v>
      </c>
      <c r="D57">
        <v>15786</v>
      </c>
      <c r="E57">
        <v>3</v>
      </c>
    </row>
    <row r="58" spans="1:5" x14ac:dyDescent="0.25">
      <c r="A58" t="s">
        <v>9</v>
      </c>
      <c r="B58">
        <v>5000000</v>
      </c>
      <c r="C58">
        <v>3</v>
      </c>
      <c r="D58">
        <v>15977</v>
      </c>
      <c r="E58">
        <v>3</v>
      </c>
    </row>
    <row r="59" spans="1:5" x14ac:dyDescent="0.25">
      <c r="A59" t="s">
        <v>9</v>
      </c>
      <c r="B59">
        <v>5000000</v>
      </c>
      <c r="C59">
        <v>3</v>
      </c>
      <c r="D59">
        <v>15793</v>
      </c>
      <c r="E59">
        <v>3</v>
      </c>
    </row>
    <row r="60" spans="1:5" x14ac:dyDescent="0.25">
      <c r="A60" t="s">
        <v>9</v>
      </c>
      <c r="B60">
        <v>5000000</v>
      </c>
      <c r="C60">
        <v>3</v>
      </c>
      <c r="D60">
        <v>20653</v>
      </c>
      <c r="E60">
        <v>3</v>
      </c>
    </row>
    <row r="61" spans="1:5" x14ac:dyDescent="0.25">
      <c r="A61" t="s">
        <v>9</v>
      </c>
      <c r="B61">
        <v>5000000</v>
      </c>
      <c r="C61">
        <v>3</v>
      </c>
      <c r="D61">
        <v>16144</v>
      </c>
      <c r="E61">
        <v>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8F5C-A21C-478B-89C0-6D0A2031450A}">
  <sheetPr>
    <tabColor theme="9"/>
  </sheetPr>
  <dimension ref="A1:J51"/>
  <sheetViews>
    <sheetView topLeftCell="A10" workbookViewId="0">
      <selection activeCell="I13" sqref="I13"/>
    </sheetView>
  </sheetViews>
  <sheetFormatPr defaultRowHeight="15" x14ac:dyDescent="0.25"/>
  <cols>
    <col min="1" max="1" width="38.28515625" bestFit="1" customWidth="1"/>
    <col min="2" max="2" width="8.85546875" bestFit="1" customWidth="1"/>
    <col min="3" max="3" width="10.42578125" bestFit="1" customWidth="1"/>
    <col min="4" max="4" width="20.7109375" bestFit="1" customWidth="1"/>
    <col min="5" max="5" width="11.140625" bestFit="1" customWidth="1"/>
    <col min="10" max="10" width="20.7109375" customWidth="1"/>
    <col min="11" max="11" width="11.42578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0" x14ac:dyDescent="0.25">
      <c r="A2" t="s">
        <v>5</v>
      </c>
      <c r="B2">
        <v>1000</v>
      </c>
      <c r="C2">
        <v>3</v>
      </c>
      <c r="D2">
        <v>35</v>
      </c>
      <c r="E2">
        <v>4</v>
      </c>
    </row>
    <row r="3" spans="1:10" x14ac:dyDescent="0.25">
      <c r="A3" t="s">
        <v>5</v>
      </c>
      <c r="B3">
        <v>1000</v>
      </c>
      <c r="C3">
        <v>3</v>
      </c>
      <c r="D3">
        <v>35</v>
      </c>
      <c r="E3">
        <v>4</v>
      </c>
    </row>
    <row r="4" spans="1:10" x14ac:dyDescent="0.25">
      <c r="A4" t="s">
        <v>5</v>
      </c>
      <c r="B4">
        <v>1000</v>
      </c>
      <c r="C4">
        <v>3</v>
      </c>
      <c r="D4">
        <v>32</v>
      </c>
      <c r="E4">
        <v>4</v>
      </c>
    </row>
    <row r="5" spans="1:10" x14ac:dyDescent="0.25">
      <c r="A5" t="s">
        <v>5</v>
      </c>
      <c r="B5">
        <v>1000</v>
      </c>
      <c r="C5">
        <v>3</v>
      </c>
      <c r="D5">
        <v>28</v>
      </c>
      <c r="E5">
        <v>4</v>
      </c>
    </row>
    <row r="6" spans="1:10" x14ac:dyDescent="0.25">
      <c r="A6" t="s">
        <v>5</v>
      </c>
      <c r="B6">
        <v>1000</v>
      </c>
      <c r="C6">
        <v>3</v>
      </c>
      <c r="D6">
        <v>32</v>
      </c>
      <c r="E6">
        <v>4</v>
      </c>
    </row>
    <row r="7" spans="1:10" x14ac:dyDescent="0.25">
      <c r="A7" t="s">
        <v>5</v>
      </c>
      <c r="B7">
        <v>1000</v>
      </c>
      <c r="C7">
        <v>3</v>
      </c>
      <c r="D7">
        <v>31</v>
      </c>
      <c r="E7">
        <v>4</v>
      </c>
    </row>
    <row r="8" spans="1:10" x14ac:dyDescent="0.25">
      <c r="A8" t="s">
        <v>5</v>
      </c>
      <c r="B8">
        <v>1000</v>
      </c>
      <c r="C8">
        <v>3</v>
      </c>
      <c r="D8">
        <v>26</v>
      </c>
      <c r="E8">
        <v>4</v>
      </c>
    </row>
    <row r="9" spans="1:10" x14ac:dyDescent="0.25">
      <c r="A9" t="s">
        <v>5</v>
      </c>
      <c r="B9">
        <v>1000</v>
      </c>
      <c r="C9">
        <v>3</v>
      </c>
      <c r="D9">
        <v>32</v>
      </c>
      <c r="E9">
        <v>4</v>
      </c>
    </row>
    <row r="10" spans="1:10" x14ac:dyDescent="0.25">
      <c r="A10" t="s">
        <v>5</v>
      </c>
      <c r="B10">
        <v>1000</v>
      </c>
      <c r="C10">
        <v>3</v>
      </c>
      <c r="D10">
        <v>26</v>
      </c>
      <c r="E10">
        <v>4</v>
      </c>
    </row>
    <row r="11" spans="1:10" ht="15.75" thickBot="1" x14ac:dyDescent="0.3">
      <c r="A11" t="s">
        <v>5</v>
      </c>
      <c r="B11">
        <v>1000</v>
      </c>
      <c r="C11">
        <v>3</v>
      </c>
      <c r="D11">
        <v>37</v>
      </c>
      <c r="E11">
        <v>4</v>
      </c>
      <c r="I11" s="21" t="s">
        <v>0</v>
      </c>
      <c r="J11" s="18" t="s">
        <v>11</v>
      </c>
    </row>
    <row r="12" spans="1:10" x14ac:dyDescent="0.25">
      <c r="A12" t="s">
        <v>6</v>
      </c>
      <c r="B12">
        <v>10000</v>
      </c>
      <c r="C12">
        <v>3</v>
      </c>
      <c r="D12">
        <v>150</v>
      </c>
      <c r="E12">
        <v>4</v>
      </c>
      <c r="I12" s="12" cm="1">
        <f t="array" ref="I12">INDEX($B$2:$B$51,ROWS($B$2:B2)*10)</f>
        <v>1000</v>
      </c>
      <c r="J12" s="4">
        <f ca="1">AVERAGE(OFFSET($D$2,(ROW()-ROW($J$12))*10,,10))</f>
        <v>31.4</v>
      </c>
    </row>
    <row r="13" spans="1:10" x14ac:dyDescent="0.25">
      <c r="A13" t="s">
        <v>6</v>
      </c>
      <c r="B13">
        <v>10000</v>
      </c>
      <c r="C13">
        <v>3</v>
      </c>
      <c r="D13">
        <v>70</v>
      </c>
      <c r="E13">
        <v>4</v>
      </c>
      <c r="I13" s="13" cm="1">
        <f t="array" ref="I13">INDEX($B$2:$B$51,ROWS($B$2:B3)*10)</f>
        <v>10000</v>
      </c>
      <c r="J13">
        <f t="shared" ref="J13:J16" ca="1" si="0">AVERAGE(OFFSET($D$2,(ROW()-ROW($J$12))*10,,10))</f>
        <v>81.099999999999994</v>
      </c>
    </row>
    <row r="14" spans="1:10" x14ac:dyDescent="0.25">
      <c r="A14" t="s">
        <v>6</v>
      </c>
      <c r="B14">
        <v>10000</v>
      </c>
      <c r="C14">
        <v>3</v>
      </c>
      <c r="D14">
        <v>68</v>
      </c>
      <c r="E14">
        <v>4</v>
      </c>
      <c r="I14" s="13" cm="1">
        <f t="array" ref="I14">INDEX($B$2:$B$51,ROWS($B$2:B4)*10)</f>
        <v>500000</v>
      </c>
      <c r="J14">
        <f t="shared" ca="1" si="0"/>
        <v>1712.2</v>
      </c>
    </row>
    <row r="15" spans="1:10" x14ac:dyDescent="0.25">
      <c r="A15" t="s">
        <v>6</v>
      </c>
      <c r="B15">
        <v>10000</v>
      </c>
      <c r="C15">
        <v>3</v>
      </c>
      <c r="D15">
        <v>95</v>
      </c>
      <c r="E15">
        <v>4</v>
      </c>
      <c r="I15" s="13" cm="1">
        <f t="array" ref="I15">INDEX($B$2:$B$51,ROWS($B$2:B5)*10)</f>
        <v>1000000</v>
      </c>
      <c r="J15">
        <f t="shared" ca="1" si="0"/>
        <v>3940.9</v>
      </c>
    </row>
    <row r="16" spans="1:10" x14ac:dyDescent="0.25">
      <c r="A16" t="s">
        <v>6</v>
      </c>
      <c r="B16">
        <v>10000</v>
      </c>
      <c r="C16">
        <v>3</v>
      </c>
      <c r="D16">
        <v>93</v>
      </c>
      <c r="E16">
        <v>4</v>
      </c>
      <c r="I16" s="13" cm="1">
        <f t="array" ref="I16">INDEX($B$2:$B$51,ROWS($B$2:B6)*10)</f>
        <v>5000000</v>
      </c>
      <c r="J16">
        <f t="shared" ca="1" si="0"/>
        <v>17554.7</v>
      </c>
    </row>
    <row r="17" spans="1:5" x14ac:dyDescent="0.25">
      <c r="A17" t="s">
        <v>6</v>
      </c>
      <c r="B17">
        <v>10000</v>
      </c>
      <c r="C17">
        <v>3</v>
      </c>
      <c r="D17">
        <v>59</v>
      </c>
      <c r="E17">
        <v>4</v>
      </c>
    </row>
    <row r="18" spans="1:5" x14ac:dyDescent="0.25">
      <c r="A18" t="s">
        <v>6</v>
      </c>
      <c r="B18">
        <v>10000</v>
      </c>
      <c r="C18">
        <v>3</v>
      </c>
      <c r="D18">
        <v>63</v>
      </c>
      <c r="E18">
        <v>4</v>
      </c>
    </row>
    <row r="19" spans="1:5" x14ac:dyDescent="0.25">
      <c r="A19" t="s">
        <v>6</v>
      </c>
      <c r="B19">
        <v>10000</v>
      </c>
      <c r="C19">
        <v>3</v>
      </c>
      <c r="D19">
        <v>64</v>
      </c>
      <c r="E19">
        <v>4</v>
      </c>
    </row>
    <row r="20" spans="1:5" x14ac:dyDescent="0.25">
      <c r="A20" t="s">
        <v>6</v>
      </c>
      <c r="B20">
        <v>10000</v>
      </c>
      <c r="C20">
        <v>3</v>
      </c>
      <c r="D20">
        <v>62</v>
      </c>
      <c r="E20">
        <v>4</v>
      </c>
    </row>
    <row r="21" spans="1:5" x14ac:dyDescent="0.25">
      <c r="A21" t="s">
        <v>6</v>
      </c>
      <c r="B21">
        <v>10000</v>
      </c>
      <c r="C21">
        <v>3</v>
      </c>
      <c r="D21">
        <v>87</v>
      </c>
      <c r="E21">
        <v>4</v>
      </c>
    </row>
    <row r="22" spans="1:5" x14ac:dyDescent="0.25">
      <c r="A22" t="s">
        <v>7</v>
      </c>
      <c r="B22">
        <v>500000</v>
      </c>
      <c r="C22">
        <v>3</v>
      </c>
      <c r="D22">
        <v>1878</v>
      </c>
      <c r="E22">
        <v>4</v>
      </c>
    </row>
    <row r="23" spans="1:5" x14ac:dyDescent="0.25">
      <c r="A23" t="s">
        <v>7</v>
      </c>
      <c r="B23">
        <v>500000</v>
      </c>
      <c r="C23">
        <v>3</v>
      </c>
      <c r="D23">
        <v>1664</v>
      </c>
      <c r="E23">
        <v>4</v>
      </c>
    </row>
    <row r="24" spans="1:5" x14ac:dyDescent="0.25">
      <c r="A24" t="s">
        <v>7</v>
      </c>
      <c r="B24">
        <v>500000</v>
      </c>
      <c r="C24">
        <v>3</v>
      </c>
      <c r="D24">
        <v>1859</v>
      </c>
      <c r="E24">
        <v>4</v>
      </c>
    </row>
    <row r="25" spans="1:5" x14ac:dyDescent="0.25">
      <c r="A25" t="s">
        <v>7</v>
      </c>
      <c r="B25">
        <v>500000</v>
      </c>
      <c r="C25">
        <v>3</v>
      </c>
      <c r="D25">
        <v>1670</v>
      </c>
      <c r="E25">
        <v>4</v>
      </c>
    </row>
    <row r="26" spans="1:5" x14ac:dyDescent="0.25">
      <c r="A26" t="s">
        <v>7</v>
      </c>
      <c r="B26">
        <v>500000</v>
      </c>
      <c r="C26">
        <v>3</v>
      </c>
      <c r="D26">
        <v>1770</v>
      </c>
      <c r="E26">
        <v>4</v>
      </c>
    </row>
    <row r="27" spans="1:5" x14ac:dyDescent="0.25">
      <c r="A27" t="s">
        <v>7</v>
      </c>
      <c r="B27">
        <v>500000</v>
      </c>
      <c r="C27">
        <v>3</v>
      </c>
      <c r="D27">
        <v>1821</v>
      </c>
      <c r="E27">
        <v>4</v>
      </c>
    </row>
    <row r="28" spans="1:5" x14ac:dyDescent="0.25">
      <c r="A28" t="s">
        <v>7</v>
      </c>
      <c r="B28">
        <v>500000</v>
      </c>
      <c r="C28">
        <v>3</v>
      </c>
      <c r="D28">
        <v>1577</v>
      </c>
      <c r="E28">
        <v>4</v>
      </c>
    </row>
    <row r="29" spans="1:5" x14ac:dyDescent="0.25">
      <c r="A29" t="s">
        <v>7</v>
      </c>
      <c r="B29">
        <v>500000</v>
      </c>
      <c r="C29">
        <v>3</v>
      </c>
      <c r="D29">
        <v>1612</v>
      </c>
      <c r="E29">
        <v>4</v>
      </c>
    </row>
    <row r="30" spans="1:5" x14ac:dyDescent="0.25">
      <c r="A30" t="s">
        <v>7</v>
      </c>
      <c r="B30">
        <v>500000</v>
      </c>
      <c r="C30">
        <v>3</v>
      </c>
      <c r="D30">
        <v>1656</v>
      </c>
      <c r="E30">
        <v>4</v>
      </c>
    </row>
    <row r="31" spans="1:5" x14ac:dyDescent="0.25">
      <c r="A31" t="s">
        <v>7</v>
      </c>
      <c r="B31">
        <v>500000</v>
      </c>
      <c r="C31">
        <v>3</v>
      </c>
      <c r="D31">
        <v>1615</v>
      </c>
      <c r="E31">
        <v>4</v>
      </c>
    </row>
    <row r="32" spans="1:5" x14ac:dyDescent="0.25">
      <c r="A32" t="s">
        <v>8</v>
      </c>
      <c r="B32">
        <v>1000000</v>
      </c>
      <c r="C32">
        <v>3</v>
      </c>
      <c r="D32">
        <v>4062</v>
      </c>
      <c r="E32">
        <v>4</v>
      </c>
    </row>
    <row r="33" spans="1:5" x14ac:dyDescent="0.25">
      <c r="A33" t="s">
        <v>8</v>
      </c>
      <c r="B33">
        <v>1000000</v>
      </c>
      <c r="C33">
        <v>3</v>
      </c>
      <c r="D33">
        <v>4008</v>
      </c>
      <c r="E33">
        <v>4</v>
      </c>
    </row>
    <row r="34" spans="1:5" x14ac:dyDescent="0.25">
      <c r="A34" t="s">
        <v>8</v>
      </c>
      <c r="B34">
        <v>1000000</v>
      </c>
      <c r="C34">
        <v>3</v>
      </c>
      <c r="D34">
        <v>3367</v>
      </c>
      <c r="E34">
        <v>4</v>
      </c>
    </row>
    <row r="35" spans="1:5" x14ac:dyDescent="0.25">
      <c r="A35" t="s">
        <v>8</v>
      </c>
      <c r="B35">
        <v>1000000</v>
      </c>
      <c r="C35">
        <v>3</v>
      </c>
      <c r="D35">
        <v>3533</v>
      </c>
      <c r="E35">
        <v>4</v>
      </c>
    </row>
    <row r="36" spans="1:5" x14ac:dyDescent="0.25">
      <c r="A36" t="s">
        <v>8</v>
      </c>
      <c r="B36">
        <v>1000000</v>
      </c>
      <c r="C36">
        <v>3</v>
      </c>
      <c r="D36">
        <v>4273</v>
      </c>
      <c r="E36">
        <v>4</v>
      </c>
    </row>
    <row r="37" spans="1:5" x14ac:dyDescent="0.25">
      <c r="A37" t="s">
        <v>8</v>
      </c>
      <c r="B37">
        <v>1000000</v>
      </c>
      <c r="C37">
        <v>3</v>
      </c>
      <c r="D37">
        <v>4455</v>
      </c>
      <c r="E37">
        <v>4</v>
      </c>
    </row>
    <row r="38" spans="1:5" x14ac:dyDescent="0.25">
      <c r="A38" t="s">
        <v>8</v>
      </c>
      <c r="B38">
        <v>1000000</v>
      </c>
      <c r="C38">
        <v>3</v>
      </c>
      <c r="D38">
        <v>3824</v>
      </c>
      <c r="E38">
        <v>4</v>
      </c>
    </row>
    <row r="39" spans="1:5" x14ac:dyDescent="0.25">
      <c r="A39" t="s">
        <v>8</v>
      </c>
      <c r="B39">
        <v>1000000</v>
      </c>
      <c r="C39">
        <v>3</v>
      </c>
      <c r="D39">
        <v>3937</v>
      </c>
      <c r="E39">
        <v>4</v>
      </c>
    </row>
    <row r="40" spans="1:5" x14ac:dyDescent="0.25">
      <c r="A40" t="s">
        <v>8</v>
      </c>
      <c r="B40">
        <v>1000000</v>
      </c>
      <c r="C40">
        <v>3</v>
      </c>
      <c r="D40">
        <v>3918</v>
      </c>
      <c r="E40">
        <v>4</v>
      </c>
    </row>
    <row r="41" spans="1:5" x14ac:dyDescent="0.25">
      <c r="A41" t="s">
        <v>8</v>
      </c>
      <c r="B41">
        <v>1000000</v>
      </c>
      <c r="C41">
        <v>3</v>
      </c>
      <c r="D41">
        <v>4032</v>
      </c>
      <c r="E41">
        <v>4</v>
      </c>
    </row>
    <row r="42" spans="1:5" x14ac:dyDescent="0.25">
      <c r="A42" t="s">
        <v>9</v>
      </c>
      <c r="B42">
        <v>5000000</v>
      </c>
      <c r="C42">
        <v>3</v>
      </c>
      <c r="D42">
        <v>16115</v>
      </c>
      <c r="E42">
        <v>4</v>
      </c>
    </row>
    <row r="43" spans="1:5" x14ac:dyDescent="0.25">
      <c r="A43" t="s">
        <v>9</v>
      </c>
      <c r="B43">
        <v>5000000</v>
      </c>
      <c r="C43">
        <v>3</v>
      </c>
      <c r="D43">
        <v>15792</v>
      </c>
      <c r="E43">
        <v>4</v>
      </c>
    </row>
    <row r="44" spans="1:5" x14ac:dyDescent="0.25">
      <c r="A44" t="s">
        <v>9</v>
      </c>
      <c r="B44">
        <v>5000000</v>
      </c>
      <c r="C44">
        <v>3</v>
      </c>
      <c r="D44">
        <v>21057</v>
      </c>
      <c r="E44">
        <v>4</v>
      </c>
    </row>
    <row r="45" spans="1:5" x14ac:dyDescent="0.25">
      <c r="A45" t="s">
        <v>9</v>
      </c>
      <c r="B45">
        <v>5000000</v>
      </c>
      <c r="C45">
        <v>3</v>
      </c>
      <c r="D45">
        <v>21147</v>
      </c>
      <c r="E45">
        <v>4</v>
      </c>
    </row>
    <row r="46" spans="1:5" x14ac:dyDescent="0.25">
      <c r="A46" t="s">
        <v>9</v>
      </c>
      <c r="B46">
        <v>5000000</v>
      </c>
      <c r="C46">
        <v>3</v>
      </c>
      <c r="D46">
        <v>16213</v>
      </c>
      <c r="E46">
        <v>4</v>
      </c>
    </row>
    <row r="47" spans="1:5" x14ac:dyDescent="0.25">
      <c r="A47" t="s">
        <v>9</v>
      </c>
      <c r="B47">
        <v>5000000</v>
      </c>
      <c r="C47">
        <v>3</v>
      </c>
      <c r="D47">
        <v>21039</v>
      </c>
      <c r="E47">
        <v>4</v>
      </c>
    </row>
    <row r="48" spans="1:5" x14ac:dyDescent="0.25">
      <c r="A48" t="s">
        <v>9</v>
      </c>
      <c r="B48">
        <v>5000000</v>
      </c>
      <c r="C48">
        <v>3</v>
      </c>
      <c r="D48">
        <v>16104</v>
      </c>
      <c r="E48">
        <v>4</v>
      </c>
    </row>
    <row r="49" spans="1:5" x14ac:dyDescent="0.25">
      <c r="A49" t="s">
        <v>9</v>
      </c>
      <c r="B49">
        <v>5000000</v>
      </c>
      <c r="C49">
        <v>3</v>
      </c>
      <c r="D49">
        <v>16246</v>
      </c>
      <c r="E49">
        <v>4</v>
      </c>
    </row>
    <row r="50" spans="1:5" x14ac:dyDescent="0.25">
      <c r="A50" t="s">
        <v>9</v>
      </c>
      <c r="B50">
        <v>5000000</v>
      </c>
      <c r="C50">
        <v>3</v>
      </c>
      <c r="D50">
        <v>15896</v>
      </c>
      <c r="E50">
        <v>4</v>
      </c>
    </row>
    <row r="51" spans="1:5" x14ac:dyDescent="0.25">
      <c r="A51" t="s">
        <v>9</v>
      </c>
      <c r="B51">
        <v>5000000</v>
      </c>
      <c r="C51">
        <v>3</v>
      </c>
      <c r="D51">
        <v>15938</v>
      </c>
      <c r="E51">
        <v>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EA51-B281-4816-9144-E4746996BE64}">
  <sheetPr>
    <tabColor theme="9"/>
  </sheetPr>
  <dimension ref="A1:J51"/>
  <sheetViews>
    <sheetView topLeftCell="D1" workbookViewId="0">
      <selection activeCell="I11" sqref="I11:J16"/>
    </sheetView>
  </sheetViews>
  <sheetFormatPr defaultRowHeight="15" x14ac:dyDescent="0.25"/>
  <cols>
    <col min="1" max="1" width="38.28515625" bestFit="1" customWidth="1"/>
    <col min="2" max="2" width="8.85546875" bestFit="1" customWidth="1"/>
    <col min="3" max="3" width="10.42578125" bestFit="1" customWidth="1"/>
    <col min="4" max="4" width="20.7109375" bestFit="1" customWidth="1"/>
    <col min="5" max="5" width="11.140625" bestFit="1" customWidth="1"/>
    <col min="10" max="10" width="20.7109375" customWidth="1"/>
    <col min="11" max="11" width="11.42578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0" x14ac:dyDescent="0.25">
      <c r="A2" t="s">
        <v>5</v>
      </c>
      <c r="B2">
        <v>1000</v>
      </c>
      <c r="C2">
        <v>3</v>
      </c>
      <c r="D2">
        <v>52</v>
      </c>
      <c r="E2">
        <v>6</v>
      </c>
    </row>
    <row r="3" spans="1:10" x14ac:dyDescent="0.25">
      <c r="A3" t="s">
        <v>5</v>
      </c>
      <c r="B3">
        <v>1000</v>
      </c>
      <c r="C3">
        <v>3</v>
      </c>
      <c r="D3">
        <v>61</v>
      </c>
      <c r="E3">
        <v>6</v>
      </c>
    </row>
    <row r="4" spans="1:10" x14ac:dyDescent="0.25">
      <c r="A4" t="s">
        <v>5</v>
      </c>
      <c r="B4">
        <v>1000</v>
      </c>
      <c r="C4">
        <v>3</v>
      </c>
      <c r="D4">
        <v>92</v>
      </c>
      <c r="E4">
        <v>6</v>
      </c>
    </row>
    <row r="5" spans="1:10" x14ac:dyDescent="0.25">
      <c r="A5" t="s">
        <v>5</v>
      </c>
      <c r="B5">
        <v>1000</v>
      </c>
      <c r="C5">
        <v>3</v>
      </c>
      <c r="D5">
        <v>51</v>
      </c>
      <c r="E5">
        <v>6</v>
      </c>
    </row>
    <row r="6" spans="1:10" x14ac:dyDescent="0.25">
      <c r="A6" t="s">
        <v>5</v>
      </c>
      <c r="B6">
        <v>1000</v>
      </c>
      <c r="C6">
        <v>3</v>
      </c>
      <c r="D6">
        <v>52</v>
      </c>
      <c r="E6">
        <v>6</v>
      </c>
    </row>
    <row r="7" spans="1:10" x14ac:dyDescent="0.25">
      <c r="A7" t="s">
        <v>5</v>
      </c>
      <c r="B7">
        <v>1000</v>
      </c>
      <c r="C7">
        <v>3</v>
      </c>
      <c r="D7">
        <v>42</v>
      </c>
      <c r="E7">
        <v>6</v>
      </c>
    </row>
    <row r="8" spans="1:10" x14ac:dyDescent="0.25">
      <c r="A8" t="s">
        <v>5</v>
      </c>
      <c r="B8">
        <v>1000</v>
      </c>
      <c r="C8">
        <v>3</v>
      </c>
      <c r="D8">
        <v>50</v>
      </c>
      <c r="E8">
        <v>6</v>
      </c>
    </row>
    <row r="9" spans="1:10" x14ac:dyDescent="0.25">
      <c r="A9" t="s">
        <v>5</v>
      </c>
      <c r="B9">
        <v>1000</v>
      </c>
      <c r="C9">
        <v>3</v>
      </c>
      <c r="D9">
        <v>43</v>
      </c>
      <c r="E9">
        <v>6</v>
      </c>
    </row>
    <row r="10" spans="1:10" x14ac:dyDescent="0.25">
      <c r="A10" t="s">
        <v>5</v>
      </c>
      <c r="B10">
        <v>1000</v>
      </c>
      <c r="C10">
        <v>3</v>
      </c>
      <c r="D10">
        <v>44</v>
      </c>
      <c r="E10">
        <v>6</v>
      </c>
    </row>
    <row r="11" spans="1:10" ht="15.75" thickBot="1" x14ac:dyDescent="0.3">
      <c r="A11" t="s">
        <v>5</v>
      </c>
      <c r="B11">
        <v>1000</v>
      </c>
      <c r="C11">
        <v>3</v>
      </c>
      <c r="D11">
        <v>35</v>
      </c>
      <c r="E11">
        <v>6</v>
      </c>
      <c r="I11" s="19" t="s">
        <v>0</v>
      </c>
      <c r="J11" s="22" t="s">
        <v>11</v>
      </c>
    </row>
    <row r="12" spans="1:10" x14ac:dyDescent="0.25">
      <c r="A12" t="s">
        <v>6</v>
      </c>
      <c r="B12">
        <v>10000</v>
      </c>
      <c r="C12">
        <v>3</v>
      </c>
      <c r="D12">
        <v>90</v>
      </c>
      <c r="E12">
        <v>6</v>
      </c>
      <c r="I12" s="12" cm="1">
        <f t="array" ref="I12">INDEX($B$2:$B$51,ROWS($B$2:B2)*10)</f>
        <v>1000</v>
      </c>
      <c r="J12" s="4">
        <f ca="1">AVERAGE(OFFSET($D$2,(ROW()-ROW($J$12))*10,,10))</f>
        <v>52.2</v>
      </c>
    </row>
    <row r="13" spans="1:10" x14ac:dyDescent="0.25">
      <c r="A13" t="s">
        <v>6</v>
      </c>
      <c r="B13">
        <v>10000</v>
      </c>
      <c r="C13">
        <v>3</v>
      </c>
      <c r="D13">
        <v>100</v>
      </c>
      <c r="E13">
        <v>6</v>
      </c>
      <c r="I13" s="13" cm="1">
        <f t="array" ref="I13">INDEX($B$2:$B$51,ROWS($B$2:B3)*10)</f>
        <v>10000</v>
      </c>
      <c r="J13">
        <f t="shared" ref="J13:J16" ca="1" si="0">AVERAGE(OFFSET($D$2,(ROW()-ROW($J$12))*10,,10))</f>
        <v>89.2</v>
      </c>
    </row>
    <row r="14" spans="1:10" x14ac:dyDescent="0.25">
      <c r="A14" t="s">
        <v>6</v>
      </c>
      <c r="B14">
        <v>10000</v>
      </c>
      <c r="C14">
        <v>3</v>
      </c>
      <c r="D14">
        <v>89</v>
      </c>
      <c r="E14">
        <v>6</v>
      </c>
      <c r="I14" s="13" cm="1">
        <f t="array" ref="I14">INDEX($B$2:$B$51,ROWS($B$2:B4)*10)</f>
        <v>500000</v>
      </c>
      <c r="J14">
        <f t="shared" ca="1" si="0"/>
        <v>1719.5</v>
      </c>
    </row>
    <row r="15" spans="1:10" x14ac:dyDescent="0.25">
      <c r="A15" t="s">
        <v>6</v>
      </c>
      <c r="B15">
        <v>10000</v>
      </c>
      <c r="C15">
        <v>3</v>
      </c>
      <c r="D15">
        <v>105</v>
      </c>
      <c r="E15">
        <v>6</v>
      </c>
      <c r="I15" s="13" cm="1">
        <f t="array" ref="I15">INDEX($B$2:$B$51,ROWS($B$2:B5)*10)</f>
        <v>1000000</v>
      </c>
      <c r="J15">
        <f t="shared" ca="1" si="0"/>
        <v>3930</v>
      </c>
    </row>
    <row r="16" spans="1:10" x14ac:dyDescent="0.25">
      <c r="A16" t="s">
        <v>6</v>
      </c>
      <c r="B16">
        <v>10000</v>
      </c>
      <c r="C16">
        <v>3</v>
      </c>
      <c r="D16">
        <v>92</v>
      </c>
      <c r="E16">
        <v>6</v>
      </c>
      <c r="I16" s="13" cm="1">
        <f t="array" ref="I16">INDEX($B$2:$B$51,ROWS($B$2:B6)*10)</f>
        <v>5000000</v>
      </c>
      <c r="J16">
        <f t="shared" ca="1" si="0"/>
        <v>17050.5</v>
      </c>
    </row>
    <row r="17" spans="1:5" x14ac:dyDescent="0.25">
      <c r="A17" t="s">
        <v>6</v>
      </c>
      <c r="B17">
        <v>10000</v>
      </c>
      <c r="C17">
        <v>3</v>
      </c>
      <c r="D17">
        <v>88</v>
      </c>
      <c r="E17">
        <v>6</v>
      </c>
    </row>
    <row r="18" spans="1:5" x14ac:dyDescent="0.25">
      <c r="A18" t="s">
        <v>6</v>
      </c>
      <c r="B18">
        <v>10000</v>
      </c>
      <c r="C18">
        <v>3</v>
      </c>
      <c r="D18">
        <v>89</v>
      </c>
      <c r="E18">
        <v>6</v>
      </c>
    </row>
    <row r="19" spans="1:5" x14ac:dyDescent="0.25">
      <c r="A19" t="s">
        <v>6</v>
      </c>
      <c r="B19">
        <v>10000</v>
      </c>
      <c r="C19">
        <v>3</v>
      </c>
      <c r="D19">
        <v>73</v>
      </c>
      <c r="E19">
        <v>6</v>
      </c>
    </row>
    <row r="20" spans="1:5" x14ac:dyDescent="0.25">
      <c r="A20" t="s">
        <v>6</v>
      </c>
      <c r="B20">
        <v>10000</v>
      </c>
      <c r="C20">
        <v>3</v>
      </c>
      <c r="D20">
        <v>83</v>
      </c>
      <c r="E20">
        <v>6</v>
      </c>
    </row>
    <row r="21" spans="1:5" x14ac:dyDescent="0.25">
      <c r="A21" t="s">
        <v>6</v>
      </c>
      <c r="B21">
        <v>10000</v>
      </c>
      <c r="C21">
        <v>3</v>
      </c>
      <c r="D21">
        <v>83</v>
      </c>
      <c r="E21">
        <v>6</v>
      </c>
    </row>
    <row r="22" spans="1:5" x14ac:dyDescent="0.25">
      <c r="A22" t="s">
        <v>7</v>
      </c>
      <c r="B22">
        <v>500000</v>
      </c>
      <c r="C22">
        <v>3</v>
      </c>
      <c r="D22">
        <v>2002</v>
      </c>
      <c r="E22">
        <v>6</v>
      </c>
    </row>
    <row r="23" spans="1:5" x14ac:dyDescent="0.25">
      <c r="A23" t="s">
        <v>7</v>
      </c>
      <c r="B23">
        <v>500000</v>
      </c>
      <c r="C23">
        <v>3</v>
      </c>
      <c r="D23">
        <v>1808</v>
      </c>
      <c r="E23">
        <v>6</v>
      </c>
    </row>
    <row r="24" spans="1:5" x14ac:dyDescent="0.25">
      <c r="A24" t="s">
        <v>7</v>
      </c>
      <c r="B24">
        <v>500000</v>
      </c>
      <c r="C24">
        <v>3</v>
      </c>
      <c r="D24">
        <v>1644</v>
      </c>
      <c r="E24">
        <v>6</v>
      </c>
    </row>
    <row r="25" spans="1:5" x14ac:dyDescent="0.25">
      <c r="A25" t="s">
        <v>7</v>
      </c>
      <c r="B25">
        <v>500000</v>
      </c>
      <c r="C25">
        <v>3</v>
      </c>
      <c r="D25">
        <v>1638</v>
      </c>
      <c r="E25">
        <v>6</v>
      </c>
    </row>
    <row r="26" spans="1:5" x14ac:dyDescent="0.25">
      <c r="A26" t="s">
        <v>7</v>
      </c>
      <c r="B26">
        <v>500000</v>
      </c>
      <c r="C26">
        <v>3</v>
      </c>
      <c r="D26">
        <v>1899</v>
      </c>
      <c r="E26">
        <v>6</v>
      </c>
    </row>
    <row r="27" spans="1:5" x14ac:dyDescent="0.25">
      <c r="A27" t="s">
        <v>7</v>
      </c>
      <c r="B27">
        <v>500000</v>
      </c>
      <c r="C27">
        <v>3</v>
      </c>
      <c r="D27">
        <v>1687</v>
      </c>
      <c r="E27">
        <v>6</v>
      </c>
    </row>
    <row r="28" spans="1:5" x14ac:dyDescent="0.25">
      <c r="A28" t="s">
        <v>7</v>
      </c>
      <c r="B28">
        <v>500000</v>
      </c>
      <c r="C28">
        <v>3</v>
      </c>
      <c r="D28">
        <v>1632</v>
      </c>
      <c r="E28">
        <v>6</v>
      </c>
    </row>
    <row r="29" spans="1:5" x14ac:dyDescent="0.25">
      <c r="A29" t="s">
        <v>7</v>
      </c>
      <c r="B29">
        <v>500000</v>
      </c>
      <c r="C29">
        <v>3</v>
      </c>
      <c r="D29">
        <v>1607</v>
      </c>
      <c r="E29">
        <v>6</v>
      </c>
    </row>
    <row r="30" spans="1:5" x14ac:dyDescent="0.25">
      <c r="A30" t="s">
        <v>7</v>
      </c>
      <c r="B30">
        <v>500000</v>
      </c>
      <c r="C30">
        <v>3</v>
      </c>
      <c r="D30">
        <v>1652</v>
      </c>
      <c r="E30">
        <v>6</v>
      </c>
    </row>
    <row r="31" spans="1:5" x14ac:dyDescent="0.25">
      <c r="A31" t="s">
        <v>7</v>
      </c>
      <c r="B31">
        <v>500000</v>
      </c>
      <c r="C31">
        <v>3</v>
      </c>
      <c r="D31">
        <v>1626</v>
      </c>
      <c r="E31">
        <v>6</v>
      </c>
    </row>
    <row r="32" spans="1:5" x14ac:dyDescent="0.25">
      <c r="A32" t="s">
        <v>8</v>
      </c>
      <c r="B32">
        <v>1000000</v>
      </c>
      <c r="C32">
        <v>3</v>
      </c>
      <c r="D32">
        <v>4351</v>
      </c>
      <c r="E32">
        <v>6</v>
      </c>
    </row>
    <row r="33" spans="1:5" x14ac:dyDescent="0.25">
      <c r="A33" t="s">
        <v>8</v>
      </c>
      <c r="B33">
        <v>1000000</v>
      </c>
      <c r="C33">
        <v>3</v>
      </c>
      <c r="D33">
        <v>4250</v>
      </c>
      <c r="E33">
        <v>6</v>
      </c>
    </row>
    <row r="34" spans="1:5" x14ac:dyDescent="0.25">
      <c r="A34" t="s">
        <v>8</v>
      </c>
      <c r="B34">
        <v>1000000</v>
      </c>
      <c r="C34">
        <v>3</v>
      </c>
      <c r="D34">
        <v>3310</v>
      </c>
      <c r="E34">
        <v>6</v>
      </c>
    </row>
    <row r="35" spans="1:5" x14ac:dyDescent="0.25">
      <c r="A35" t="s">
        <v>8</v>
      </c>
      <c r="B35">
        <v>1000000</v>
      </c>
      <c r="C35">
        <v>3</v>
      </c>
      <c r="D35">
        <v>4318</v>
      </c>
      <c r="E35">
        <v>6</v>
      </c>
    </row>
    <row r="36" spans="1:5" x14ac:dyDescent="0.25">
      <c r="A36" t="s">
        <v>8</v>
      </c>
      <c r="B36">
        <v>1000000</v>
      </c>
      <c r="C36">
        <v>3</v>
      </c>
      <c r="D36">
        <v>3258</v>
      </c>
      <c r="E36">
        <v>6</v>
      </c>
    </row>
    <row r="37" spans="1:5" x14ac:dyDescent="0.25">
      <c r="A37" t="s">
        <v>8</v>
      </c>
      <c r="B37">
        <v>1000000</v>
      </c>
      <c r="C37">
        <v>3</v>
      </c>
      <c r="D37">
        <v>3312</v>
      </c>
      <c r="E37">
        <v>6</v>
      </c>
    </row>
    <row r="38" spans="1:5" x14ac:dyDescent="0.25">
      <c r="A38" t="s">
        <v>8</v>
      </c>
      <c r="B38">
        <v>1000000</v>
      </c>
      <c r="C38">
        <v>3</v>
      </c>
      <c r="D38">
        <v>4313</v>
      </c>
      <c r="E38">
        <v>6</v>
      </c>
    </row>
    <row r="39" spans="1:5" x14ac:dyDescent="0.25">
      <c r="A39" t="s">
        <v>8</v>
      </c>
      <c r="B39">
        <v>1000000</v>
      </c>
      <c r="C39">
        <v>3</v>
      </c>
      <c r="D39">
        <v>4332</v>
      </c>
      <c r="E39">
        <v>6</v>
      </c>
    </row>
    <row r="40" spans="1:5" x14ac:dyDescent="0.25">
      <c r="A40" t="s">
        <v>8</v>
      </c>
      <c r="B40">
        <v>1000000</v>
      </c>
      <c r="C40">
        <v>3</v>
      </c>
      <c r="D40">
        <v>4584</v>
      </c>
      <c r="E40">
        <v>6</v>
      </c>
    </row>
    <row r="41" spans="1:5" x14ac:dyDescent="0.25">
      <c r="A41" t="s">
        <v>8</v>
      </c>
      <c r="B41">
        <v>1000000</v>
      </c>
      <c r="C41">
        <v>3</v>
      </c>
      <c r="D41">
        <v>3272</v>
      </c>
      <c r="E41">
        <v>6</v>
      </c>
    </row>
    <row r="42" spans="1:5" x14ac:dyDescent="0.25">
      <c r="A42" t="s">
        <v>9</v>
      </c>
      <c r="B42">
        <v>5000000</v>
      </c>
      <c r="C42">
        <v>3</v>
      </c>
      <c r="D42">
        <v>16528</v>
      </c>
      <c r="E42">
        <v>6</v>
      </c>
    </row>
    <row r="43" spans="1:5" x14ac:dyDescent="0.25">
      <c r="A43" t="s">
        <v>9</v>
      </c>
      <c r="B43">
        <v>5000000</v>
      </c>
      <c r="C43">
        <v>3</v>
      </c>
      <c r="D43">
        <v>17858</v>
      </c>
      <c r="E43">
        <v>6</v>
      </c>
    </row>
    <row r="44" spans="1:5" x14ac:dyDescent="0.25">
      <c r="A44" t="s">
        <v>9</v>
      </c>
      <c r="B44">
        <v>5000000</v>
      </c>
      <c r="C44">
        <v>3</v>
      </c>
      <c r="D44">
        <v>15877</v>
      </c>
      <c r="E44">
        <v>6</v>
      </c>
    </row>
    <row r="45" spans="1:5" x14ac:dyDescent="0.25">
      <c r="A45" t="s">
        <v>9</v>
      </c>
      <c r="B45">
        <v>5000000</v>
      </c>
      <c r="C45">
        <v>3</v>
      </c>
      <c r="D45">
        <v>17473</v>
      </c>
      <c r="E45">
        <v>6</v>
      </c>
    </row>
    <row r="46" spans="1:5" x14ac:dyDescent="0.25">
      <c r="A46" t="s">
        <v>9</v>
      </c>
      <c r="B46">
        <v>5000000</v>
      </c>
      <c r="C46">
        <v>3</v>
      </c>
      <c r="D46">
        <v>16598</v>
      </c>
      <c r="E46">
        <v>6</v>
      </c>
    </row>
    <row r="47" spans="1:5" x14ac:dyDescent="0.25">
      <c r="A47" t="s">
        <v>9</v>
      </c>
      <c r="B47">
        <v>5000000</v>
      </c>
      <c r="C47">
        <v>3</v>
      </c>
      <c r="D47">
        <v>19997</v>
      </c>
      <c r="E47">
        <v>6</v>
      </c>
    </row>
    <row r="48" spans="1:5" x14ac:dyDescent="0.25">
      <c r="A48" t="s">
        <v>9</v>
      </c>
      <c r="B48">
        <v>5000000</v>
      </c>
      <c r="C48">
        <v>3</v>
      </c>
      <c r="D48">
        <v>15948</v>
      </c>
      <c r="E48">
        <v>6</v>
      </c>
    </row>
    <row r="49" spans="1:5" x14ac:dyDescent="0.25">
      <c r="A49" t="s">
        <v>9</v>
      </c>
      <c r="B49">
        <v>5000000</v>
      </c>
      <c r="C49">
        <v>3</v>
      </c>
      <c r="D49">
        <v>16291</v>
      </c>
      <c r="E49">
        <v>6</v>
      </c>
    </row>
    <row r="50" spans="1:5" x14ac:dyDescent="0.25">
      <c r="A50" t="s">
        <v>9</v>
      </c>
      <c r="B50">
        <v>5000000</v>
      </c>
      <c r="C50">
        <v>3</v>
      </c>
      <c r="D50">
        <v>16819</v>
      </c>
      <c r="E50">
        <v>6</v>
      </c>
    </row>
    <row r="51" spans="1:5" x14ac:dyDescent="0.25">
      <c r="A51" t="s">
        <v>9</v>
      </c>
      <c r="B51">
        <v>5000000</v>
      </c>
      <c r="C51">
        <v>3</v>
      </c>
      <c r="D51">
        <v>17116</v>
      </c>
      <c r="E51">
        <v>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30F8-B569-408F-82AA-B19AF89C34CB}">
  <sheetPr>
    <tabColor theme="9"/>
  </sheetPr>
  <dimension ref="A1:J51"/>
  <sheetViews>
    <sheetView zoomScale="69" workbookViewId="0">
      <selection activeCell="J21" sqref="J21"/>
    </sheetView>
  </sheetViews>
  <sheetFormatPr defaultRowHeight="15" x14ac:dyDescent="0.25"/>
  <cols>
    <col min="1" max="1" width="38.28515625" bestFit="1" customWidth="1"/>
    <col min="2" max="2" width="8.85546875" bestFit="1" customWidth="1"/>
    <col min="3" max="3" width="10.42578125" bestFit="1" customWidth="1"/>
    <col min="4" max="4" width="20.7109375" bestFit="1" customWidth="1"/>
    <col min="5" max="5" width="11.140625" bestFit="1" customWidth="1"/>
    <col min="10" max="10" width="20.7109375" customWidth="1"/>
    <col min="11" max="11" width="11.42578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0" x14ac:dyDescent="0.25">
      <c r="A2" t="s">
        <v>5</v>
      </c>
      <c r="B2">
        <v>1000</v>
      </c>
      <c r="C2">
        <v>3</v>
      </c>
      <c r="D2">
        <v>65</v>
      </c>
      <c r="E2">
        <v>8</v>
      </c>
    </row>
    <row r="3" spans="1:10" x14ac:dyDescent="0.25">
      <c r="A3" t="s">
        <v>5</v>
      </c>
      <c r="B3">
        <v>1000</v>
      </c>
      <c r="C3">
        <v>3</v>
      </c>
      <c r="D3">
        <v>61</v>
      </c>
      <c r="E3">
        <v>8</v>
      </c>
    </row>
    <row r="4" spans="1:10" x14ac:dyDescent="0.25">
      <c r="A4" t="s">
        <v>5</v>
      </c>
      <c r="B4">
        <v>1000</v>
      </c>
      <c r="C4">
        <v>3</v>
      </c>
      <c r="D4">
        <v>70</v>
      </c>
      <c r="E4">
        <v>8</v>
      </c>
    </row>
    <row r="5" spans="1:10" x14ac:dyDescent="0.25">
      <c r="A5" t="s">
        <v>5</v>
      </c>
      <c r="B5">
        <v>1000</v>
      </c>
      <c r="C5">
        <v>3</v>
      </c>
      <c r="D5">
        <v>61</v>
      </c>
      <c r="E5">
        <v>8</v>
      </c>
    </row>
    <row r="6" spans="1:10" x14ac:dyDescent="0.25">
      <c r="A6" t="s">
        <v>5</v>
      </c>
      <c r="B6">
        <v>1000</v>
      </c>
      <c r="C6">
        <v>3</v>
      </c>
      <c r="D6">
        <v>58</v>
      </c>
      <c r="E6">
        <v>8</v>
      </c>
    </row>
    <row r="7" spans="1:10" x14ac:dyDescent="0.25">
      <c r="A7" t="s">
        <v>5</v>
      </c>
      <c r="B7">
        <v>1000</v>
      </c>
      <c r="C7">
        <v>3</v>
      </c>
      <c r="D7">
        <v>52</v>
      </c>
      <c r="E7">
        <v>8</v>
      </c>
    </row>
    <row r="8" spans="1:10" x14ac:dyDescent="0.25">
      <c r="A8" t="s">
        <v>5</v>
      </c>
      <c r="B8">
        <v>1000</v>
      </c>
      <c r="C8">
        <v>3</v>
      </c>
      <c r="D8">
        <v>53</v>
      </c>
      <c r="E8">
        <v>8</v>
      </c>
    </row>
    <row r="9" spans="1:10" x14ac:dyDescent="0.25">
      <c r="A9" t="s">
        <v>5</v>
      </c>
      <c r="B9">
        <v>1000</v>
      </c>
      <c r="C9">
        <v>3</v>
      </c>
      <c r="D9">
        <v>62</v>
      </c>
      <c r="E9">
        <v>8</v>
      </c>
    </row>
    <row r="10" spans="1:10" x14ac:dyDescent="0.25">
      <c r="A10" t="s">
        <v>5</v>
      </c>
      <c r="B10">
        <v>1000</v>
      </c>
      <c r="C10">
        <v>3</v>
      </c>
      <c r="D10">
        <v>66</v>
      </c>
      <c r="E10">
        <v>8</v>
      </c>
    </row>
    <row r="11" spans="1:10" ht="15.75" thickBot="1" x14ac:dyDescent="0.3">
      <c r="A11" t="s">
        <v>5</v>
      </c>
      <c r="B11">
        <v>1000</v>
      </c>
      <c r="C11">
        <v>3</v>
      </c>
      <c r="D11">
        <v>50</v>
      </c>
      <c r="E11">
        <v>8</v>
      </c>
      <c r="I11" s="23" t="s">
        <v>0</v>
      </c>
      <c r="J11" s="22" t="s">
        <v>11</v>
      </c>
    </row>
    <row r="12" spans="1:10" x14ac:dyDescent="0.25">
      <c r="A12" t="s">
        <v>6</v>
      </c>
      <c r="B12">
        <v>10000</v>
      </c>
      <c r="C12">
        <v>3</v>
      </c>
      <c r="D12">
        <v>103</v>
      </c>
      <c r="E12">
        <v>8</v>
      </c>
      <c r="I12" s="12" cm="1">
        <f t="array" ref="I12">INDEX($B$2:$B$51,ROWS($B$2:B2)*10)</f>
        <v>1000</v>
      </c>
      <c r="J12" s="4">
        <f ca="1">AVERAGE(OFFSET($D$2,(ROW()-ROW($J$12))*10,,10))</f>
        <v>59.8</v>
      </c>
    </row>
    <row r="13" spans="1:10" x14ac:dyDescent="0.25">
      <c r="A13" t="s">
        <v>6</v>
      </c>
      <c r="B13">
        <v>10000</v>
      </c>
      <c r="C13">
        <v>3</v>
      </c>
      <c r="D13">
        <v>148</v>
      </c>
      <c r="E13">
        <v>8</v>
      </c>
      <c r="I13" s="13" cm="1">
        <f t="array" ref="I13">INDEX($B$2:$B$51,ROWS($B$2:B3)*10)</f>
        <v>10000</v>
      </c>
      <c r="J13">
        <f t="shared" ref="J13:J16" ca="1" si="0">AVERAGE(OFFSET($D$2,(ROW()-ROW($J$12))*10,,10))</f>
        <v>118.7</v>
      </c>
    </row>
    <row r="14" spans="1:10" x14ac:dyDescent="0.25">
      <c r="A14" t="s">
        <v>6</v>
      </c>
      <c r="B14">
        <v>10000</v>
      </c>
      <c r="C14">
        <v>3</v>
      </c>
      <c r="D14">
        <v>152</v>
      </c>
      <c r="E14">
        <v>8</v>
      </c>
      <c r="I14" s="13" cm="1">
        <f t="array" ref="I14">INDEX($B$2:$B$51,ROWS($B$2:B4)*10)</f>
        <v>500000</v>
      </c>
      <c r="J14">
        <f t="shared" ca="1" si="0"/>
        <v>1683.1</v>
      </c>
    </row>
    <row r="15" spans="1:10" x14ac:dyDescent="0.25">
      <c r="A15" t="s">
        <v>6</v>
      </c>
      <c r="B15">
        <v>10000</v>
      </c>
      <c r="C15">
        <v>3</v>
      </c>
      <c r="D15">
        <v>143</v>
      </c>
      <c r="E15">
        <v>8</v>
      </c>
      <c r="I15" s="13" cm="1">
        <f t="array" ref="I15">INDEX($B$2:$B$51,ROWS($B$2:B5)*10)</f>
        <v>1000000</v>
      </c>
      <c r="J15">
        <f t="shared" ca="1" si="0"/>
        <v>3962.7</v>
      </c>
    </row>
    <row r="16" spans="1:10" x14ac:dyDescent="0.25">
      <c r="A16" t="s">
        <v>6</v>
      </c>
      <c r="B16">
        <v>10000</v>
      </c>
      <c r="C16">
        <v>3</v>
      </c>
      <c r="D16">
        <v>209</v>
      </c>
      <c r="E16">
        <v>8</v>
      </c>
      <c r="I16" s="13" cm="1">
        <f t="array" ref="I16">INDEX($B$2:$B$51,ROWS($B$2:B6)*10)</f>
        <v>5000000</v>
      </c>
      <c r="J16">
        <f t="shared" ca="1" si="0"/>
        <v>15758.4</v>
      </c>
    </row>
    <row r="17" spans="1:10" x14ac:dyDescent="0.25">
      <c r="A17" t="s">
        <v>6</v>
      </c>
      <c r="B17">
        <v>10000</v>
      </c>
      <c r="C17">
        <v>3</v>
      </c>
      <c r="D17">
        <v>73</v>
      </c>
      <c r="E17">
        <v>8</v>
      </c>
    </row>
    <row r="18" spans="1:10" x14ac:dyDescent="0.25">
      <c r="A18" t="s">
        <v>6</v>
      </c>
      <c r="B18">
        <v>10000</v>
      </c>
      <c r="C18">
        <v>3</v>
      </c>
      <c r="D18">
        <v>75</v>
      </c>
      <c r="E18">
        <v>8</v>
      </c>
    </row>
    <row r="19" spans="1:10" x14ac:dyDescent="0.25">
      <c r="A19" t="s">
        <v>6</v>
      </c>
      <c r="B19">
        <v>10000</v>
      </c>
      <c r="C19">
        <v>3</v>
      </c>
      <c r="D19">
        <v>90</v>
      </c>
      <c r="E19">
        <v>8</v>
      </c>
    </row>
    <row r="20" spans="1:10" x14ac:dyDescent="0.25">
      <c r="A20" t="s">
        <v>6</v>
      </c>
      <c r="B20">
        <v>10000</v>
      </c>
      <c r="C20">
        <v>3</v>
      </c>
      <c r="D20">
        <v>97</v>
      </c>
      <c r="E20">
        <v>8</v>
      </c>
    </row>
    <row r="21" spans="1:10" x14ac:dyDescent="0.25">
      <c r="A21" t="s">
        <v>6</v>
      </c>
      <c r="B21">
        <v>10000</v>
      </c>
      <c r="C21">
        <v>3</v>
      </c>
      <c r="D21">
        <v>97</v>
      </c>
      <c r="E21">
        <v>8</v>
      </c>
      <c r="J21" s="3"/>
    </row>
    <row r="22" spans="1:10" x14ac:dyDescent="0.25">
      <c r="A22" t="s">
        <v>7</v>
      </c>
      <c r="B22">
        <v>500000</v>
      </c>
      <c r="C22">
        <v>3</v>
      </c>
      <c r="D22">
        <v>1774</v>
      </c>
      <c r="E22">
        <v>8</v>
      </c>
    </row>
    <row r="23" spans="1:10" x14ac:dyDescent="0.25">
      <c r="A23" t="s">
        <v>7</v>
      </c>
      <c r="B23">
        <v>500000</v>
      </c>
      <c r="C23">
        <v>3</v>
      </c>
      <c r="D23">
        <v>1630</v>
      </c>
      <c r="E23">
        <v>8</v>
      </c>
    </row>
    <row r="24" spans="1:10" x14ac:dyDescent="0.25">
      <c r="A24" t="s">
        <v>7</v>
      </c>
      <c r="B24">
        <v>500000</v>
      </c>
      <c r="C24">
        <v>3</v>
      </c>
      <c r="D24">
        <v>1665</v>
      </c>
      <c r="E24">
        <v>8</v>
      </c>
    </row>
    <row r="25" spans="1:10" x14ac:dyDescent="0.25">
      <c r="A25" t="s">
        <v>7</v>
      </c>
      <c r="B25">
        <v>500000</v>
      </c>
      <c r="C25">
        <v>3</v>
      </c>
      <c r="D25">
        <v>1668</v>
      </c>
      <c r="E25">
        <v>8</v>
      </c>
    </row>
    <row r="26" spans="1:10" x14ac:dyDescent="0.25">
      <c r="A26" t="s">
        <v>7</v>
      </c>
      <c r="B26">
        <v>500000</v>
      </c>
      <c r="C26">
        <v>3</v>
      </c>
      <c r="D26">
        <v>1679</v>
      </c>
      <c r="E26">
        <v>8</v>
      </c>
    </row>
    <row r="27" spans="1:10" x14ac:dyDescent="0.25">
      <c r="A27" t="s">
        <v>7</v>
      </c>
      <c r="B27">
        <v>500000</v>
      </c>
      <c r="C27">
        <v>3</v>
      </c>
      <c r="D27">
        <v>1675</v>
      </c>
      <c r="E27">
        <v>8</v>
      </c>
    </row>
    <row r="28" spans="1:10" x14ac:dyDescent="0.25">
      <c r="A28" t="s">
        <v>7</v>
      </c>
      <c r="B28">
        <v>500000</v>
      </c>
      <c r="C28">
        <v>3</v>
      </c>
      <c r="D28">
        <v>1681</v>
      </c>
      <c r="E28">
        <v>8</v>
      </c>
    </row>
    <row r="29" spans="1:10" x14ac:dyDescent="0.25">
      <c r="A29" t="s">
        <v>7</v>
      </c>
      <c r="B29">
        <v>500000</v>
      </c>
      <c r="C29">
        <v>3</v>
      </c>
      <c r="D29">
        <v>1657</v>
      </c>
      <c r="E29">
        <v>8</v>
      </c>
    </row>
    <row r="30" spans="1:10" x14ac:dyDescent="0.25">
      <c r="A30" t="s">
        <v>7</v>
      </c>
      <c r="B30">
        <v>500000</v>
      </c>
      <c r="C30">
        <v>3</v>
      </c>
      <c r="D30">
        <v>1683</v>
      </c>
      <c r="E30">
        <v>8</v>
      </c>
    </row>
    <row r="31" spans="1:10" x14ac:dyDescent="0.25">
      <c r="A31" t="s">
        <v>7</v>
      </c>
      <c r="B31">
        <v>500000</v>
      </c>
      <c r="C31">
        <v>3</v>
      </c>
      <c r="D31">
        <v>1719</v>
      </c>
      <c r="E31">
        <v>8</v>
      </c>
    </row>
    <row r="32" spans="1:10" x14ac:dyDescent="0.25">
      <c r="A32" t="s">
        <v>8</v>
      </c>
      <c r="B32">
        <v>1000000</v>
      </c>
      <c r="C32">
        <v>3</v>
      </c>
      <c r="D32">
        <v>4404</v>
      </c>
      <c r="E32">
        <v>8</v>
      </c>
    </row>
    <row r="33" spans="1:5" x14ac:dyDescent="0.25">
      <c r="A33" t="s">
        <v>8</v>
      </c>
      <c r="B33">
        <v>1000000</v>
      </c>
      <c r="C33">
        <v>3</v>
      </c>
      <c r="D33">
        <v>4346</v>
      </c>
      <c r="E33">
        <v>8</v>
      </c>
    </row>
    <row r="34" spans="1:5" x14ac:dyDescent="0.25">
      <c r="A34" t="s">
        <v>8</v>
      </c>
      <c r="B34">
        <v>1000000</v>
      </c>
      <c r="C34">
        <v>3</v>
      </c>
      <c r="D34">
        <v>4358</v>
      </c>
      <c r="E34">
        <v>8</v>
      </c>
    </row>
    <row r="35" spans="1:5" x14ac:dyDescent="0.25">
      <c r="A35" t="s">
        <v>8</v>
      </c>
      <c r="B35">
        <v>1000000</v>
      </c>
      <c r="C35">
        <v>3</v>
      </c>
      <c r="D35">
        <v>3312</v>
      </c>
      <c r="E35">
        <v>8</v>
      </c>
    </row>
    <row r="36" spans="1:5" x14ac:dyDescent="0.25">
      <c r="A36" t="s">
        <v>8</v>
      </c>
      <c r="B36">
        <v>1000000</v>
      </c>
      <c r="C36">
        <v>3</v>
      </c>
      <c r="D36">
        <v>4417</v>
      </c>
      <c r="E36">
        <v>8</v>
      </c>
    </row>
    <row r="37" spans="1:5" x14ac:dyDescent="0.25">
      <c r="A37" t="s">
        <v>8</v>
      </c>
      <c r="B37">
        <v>1000000</v>
      </c>
      <c r="C37">
        <v>3</v>
      </c>
      <c r="D37">
        <v>3265</v>
      </c>
      <c r="E37">
        <v>8</v>
      </c>
    </row>
    <row r="38" spans="1:5" x14ac:dyDescent="0.25">
      <c r="A38" t="s">
        <v>8</v>
      </c>
      <c r="B38">
        <v>1000000</v>
      </c>
      <c r="C38">
        <v>3</v>
      </c>
      <c r="D38">
        <v>3304</v>
      </c>
      <c r="E38">
        <v>8</v>
      </c>
    </row>
    <row r="39" spans="1:5" x14ac:dyDescent="0.25">
      <c r="A39" t="s">
        <v>8</v>
      </c>
      <c r="B39">
        <v>1000000</v>
      </c>
      <c r="C39">
        <v>3</v>
      </c>
      <c r="D39">
        <v>3364</v>
      </c>
      <c r="E39">
        <v>8</v>
      </c>
    </row>
    <row r="40" spans="1:5" x14ac:dyDescent="0.25">
      <c r="A40" t="s">
        <v>8</v>
      </c>
      <c r="B40">
        <v>1000000</v>
      </c>
      <c r="C40">
        <v>3</v>
      </c>
      <c r="D40">
        <v>4483</v>
      </c>
      <c r="E40">
        <v>8</v>
      </c>
    </row>
    <row r="41" spans="1:5" x14ac:dyDescent="0.25">
      <c r="A41" t="s">
        <v>8</v>
      </c>
      <c r="B41">
        <v>1000000</v>
      </c>
      <c r="C41">
        <v>3</v>
      </c>
      <c r="D41">
        <v>4374</v>
      </c>
      <c r="E41">
        <v>8</v>
      </c>
    </row>
    <row r="42" spans="1:5" x14ac:dyDescent="0.25">
      <c r="A42" t="s">
        <v>9</v>
      </c>
      <c r="B42">
        <v>5000000</v>
      </c>
      <c r="C42">
        <v>3</v>
      </c>
      <c r="D42">
        <v>16321</v>
      </c>
      <c r="E42">
        <v>8</v>
      </c>
    </row>
    <row r="43" spans="1:5" x14ac:dyDescent="0.25">
      <c r="A43" t="s">
        <v>9</v>
      </c>
      <c r="B43">
        <v>5000000</v>
      </c>
      <c r="C43">
        <v>3</v>
      </c>
      <c r="D43">
        <v>16182</v>
      </c>
      <c r="E43">
        <v>8</v>
      </c>
    </row>
    <row r="44" spans="1:5" x14ac:dyDescent="0.25">
      <c r="A44" t="s">
        <v>9</v>
      </c>
      <c r="B44">
        <v>5000000</v>
      </c>
      <c r="C44">
        <v>3</v>
      </c>
      <c r="D44">
        <v>15884</v>
      </c>
      <c r="E44">
        <v>8</v>
      </c>
    </row>
    <row r="45" spans="1:5" x14ac:dyDescent="0.25">
      <c r="A45" t="s">
        <v>9</v>
      </c>
      <c r="B45">
        <v>5000000</v>
      </c>
      <c r="C45">
        <v>3</v>
      </c>
      <c r="D45">
        <v>14407</v>
      </c>
      <c r="E45">
        <v>8</v>
      </c>
    </row>
    <row r="46" spans="1:5" x14ac:dyDescent="0.25">
      <c r="A46" t="s">
        <v>9</v>
      </c>
      <c r="B46">
        <v>5000000</v>
      </c>
      <c r="C46">
        <v>3</v>
      </c>
      <c r="D46">
        <v>16293</v>
      </c>
      <c r="E46">
        <v>8</v>
      </c>
    </row>
    <row r="47" spans="1:5" x14ac:dyDescent="0.25">
      <c r="A47" t="s">
        <v>9</v>
      </c>
      <c r="B47">
        <v>5000000</v>
      </c>
      <c r="C47">
        <v>3</v>
      </c>
      <c r="D47">
        <v>16302</v>
      </c>
      <c r="E47">
        <v>8</v>
      </c>
    </row>
    <row r="48" spans="1:5" x14ac:dyDescent="0.25">
      <c r="A48" t="s">
        <v>9</v>
      </c>
      <c r="B48">
        <v>5000000</v>
      </c>
      <c r="C48">
        <v>3</v>
      </c>
      <c r="D48">
        <v>15163</v>
      </c>
      <c r="E48">
        <v>8</v>
      </c>
    </row>
    <row r="49" spans="1:5" x14ac:dyDescent="0.25">
      <c r="A49" t="s">
        <v>9</v>
      </c>
      <c r="B49">
        <v>5000000</v>
      </c>
      <c r="C49">
        <v>3</v>
      </c>
      <c r="D49">
        <v>13054</v>
      </c>
      <c r="E49">
        <v>8</v>
      </c>
    </row>
    <row r="50" spans="1:5" x14ac:dyDescent="0.25">
      <c r="A50" t="s">
        <v>9</v>
      </c>
      <c r="B50">
        <v>5000000</v>
      </c>
      <c r="C50">
        <v>3</v>
      </c>
      <c r="D50">
        <v>16662</v>
      </c>
      <c r="E50">
        <v>8</v>
      </c>
    </row>
    <row r="51" spans="1:5" x14ac:dyDescent="0.25">
      <c r="A51" t="s">
        <v>9</v>
      </c>
      <c r="B51">
        <v>5000000</v>
      </c>
      <c r="C51">
        <v>3</v>
      </c>
      <c r="D51">
        <v>17316</v>
      </c>
      <c r="E51">
        <v>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4D16-E9C2-482D-AC83-C6967FB1FEDA}">
  <sheetPr>
    <tabColor theme="9"/>
  </sheetPr>
  <dimension ref="A1:K51"/>
  <sheetViews>
    <sheetView topLeftCell="D1" workbookViewId="0">
      <selection activeCell="J12" sqref="J12:K12"/>
    </sheetView>
  </sheetViews>
  <sheetFormatPr defaultRowHeight="15" x14ac:dyDescent="0.25"/>
  <cols>
    <col min="1" max="1" width="38.28515625" bestFit="1" customWidth="1"/>
    <col min="2" max="2" width="8.85546875" bestFit="1" customWidth="1"/>
    <col min="3" max="3" width="10.42578125" bestFit="1" customWidth="1"/>
    <col min="4" max="4" width="20.7109375" bestFit="1" customWidth="1"/>
    <col min="5" max="5" width="11.140625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1" x14ac:dyDescent="0.25">
      <c r="A2" t="s">
        <v>5</v>
      </c>
      <c r="B2">
        <v>1000</v>
      </c>
      <c r="C2">
        <v>3</v>
      </c>
      <c r="D2">
        <v>120</v>
      </c>
      <c r="E2">
        <v>10</v>
      </c>
    </row>
    <row r="3" spans="1:11" x14ac:dyDescent="0.25">
      <c r="A3" t="s">
        <v>5</v>
      </c>
      <c r="B3">
        <v>1000</v>
      </c>
      <c r="C3">
        <v>3</v>
      </c>
      <c r="D3">
        <v>87</v>
      </c>
      <c r="E3">
        <v>10</v>
      </c>
    </row>
    <row r="4" spans="1:11" x14ac:dyDescent="0.25">
      <c r="A4" t="s">
        <v>5</v>
      </c>
      <c r="B4">
        <v>1000</v>
      </c>
      <c r="C4">
        <v>3</v>
      </c>
      <c r="D4">
        <v>91</v>
      </c>
      <c r="E4">
        <v>10</v>
      </c>
    </row>
    <row r="5" spans="1:11" x14ac:dyDescent="0.25">
      <c r="A5" t="s">
        <v>5</v>
      </c>
      <c r="B5">
        <v>1000</v>
      </c>
      <c r="C5">
        <v>3</v>
      </c>
      <c r="D5">
        <v>56</v>
      </c>
      <c r="E5">
        <v>10</v>
      </c>
    </row>
    <row r="6" spans="1:11" x14ac:dyDescent="0.25">
      <c r="A6" t="s">
        <v>5</v>
      </c>
      <c r="B6">
        <v>1000</v>
      </c>
      <c r="C6">
        <v>3</v>
      </c>
      <c r="D6">
        <v>60</v>
      </c>
      <c r="E6">
        <v>10</v>
      </c>
    </row>
    <row r="7" spans="1:11" x14ac:dyDescent="0.25">
      <c r="A7" t="s">
        <v>5</v>
      </c>
      <c r="B7">
        <v>1000</v>
      </c>
      <c r="C7">
        <v>3</v>
      </c>
      <c r="D7">
        <v>55</v>
      </c>
      <c r="E7">
        <v>10</v>
      </c>
    </row>
    <row r="8" spans="1:11" x14ac:dyDescent="0.25">
      <c r="A8" t="s">
        <v>5</v>
      </c>
      <c r="B8">
        <v>1000</v>
      </c>
      <c r="C8">
        <v>3</v>
      </c>
      <c r="D8">
        <v>69</v>
      </c>
      <c r="E8">
        <v>10</v>
      </c>
    </row>
    <row r="9" spans="1:11" x14ac:dyDescent="0.25">
      <c r="A9" t="s">
        <v>5</v>
      </c>
      <c r="B9">
        <v>1000</v>
      </c>
      <c r="C9">
        <v>3</v>
      </c>
      <c r="D9">
        <v>103</v>
      </c>
      <c r="E9">
        <v>10</v>
      </c>
    </row>
    <row r="10" spans="1:11" ht="15.75" thickBot="1" x14ac:dyDescent="0.3">
      <c r="A10" t="s">
        <v>5</v>
      </c>
      <c r="B10">
        <v>1000</v>
      </c>
      <c r="C10">
        <v>3</v>
      </c>
      <c r="D10">
        <v>66</v>
      </c>
      <c r="E10">
        <v>10</v>
      </c>
    </row>
    <row r="11" spans="1:11" ht="15.75" thickBot="1" x14ac:dyDescent="0.3">
      <c r="A11" t="s">
        <v>5</v>
      </c>
      <c r="B11">
        <v>1000</v>
      </c>
      <c r="C11">
        <v>3</v>
      </c>
      <c r="D11">
        <v>67</v>
      </c>
      <c r="E11">
        <v>10</v>
      </c>
      <c r="I11" s="11" t="s">
        <v>0</v>
      </c>
      <c r="J11" s="39" t="s">
        <v>11</v>
      </c>
      <c r="K11" s="40"/>
    </row>
    <row r="12" spans="1:11" x14ac:dyDescent="0.25">
      <c r="A12" t="s">
        <v>6</v>
      </c>
      <c r="B12">
        <v>10000</v>
      </c>
      <c r="C12">
        <v>3</v>
      </c>
      <c r="D12">
        <v>103</v>
      </c>
      <c r="E12">
        <v>10</v>
      </c>
      <c r="I12" s="7" cm="1">
        <f t="array" ref="I12">INDEX($B$2:$B$51,ROWS($B$2:B2)*10)</f>
        <v>1000</v>
      </c>
      <c r="J12" s="41">
        <f ca="1">AVERAGE(OFFSET($D$2,(ROW()-ROW($J$12))*10,,10))</f>
        <v>77.400000000000006</v>
      </c>
      <c r="K12" s="42"/>
    </row>
    <row r="13" spans="1:11" x14ac:dyDescent="0.25">
      <c r="A13" t="s">
        <v>6</v>
      </c>
      <c r="B13">
        <v>10000</v>
      </c>
      <c r="C13">
        <v>3</v>
      </c>
      <c r="D13">
        <v>128</v>
      </c>
      <c r="E13">
        <v>10</v>
      </c>
      <c r="I13" s="8" cm="1">
        <f t="array" ref="I13">INDEX($B$2:$B$51,ROWS($B$2:B3)*10)</f>
        <v>10000</v>
      </c>
      <c r="J13" s="36">
        <f t="shared" ref="J13:J16" ca="1" si="0">AVERAGE(OFFSET($D$2,(ROW()-ROW($J$12))*10,,10))</f>
        <v>123</v>
      </c>
      <c r="K13" s="43"/>
    </row>
    <row r="14" spans="1:11" x14ac:dyDescent="0.25">
      <c r="A14" t="s">
        <v>6</v>
      </c>
      <c r="B14">
        <v>10000</v>
      </c>
      <c r="C14">
        <v>3</v>
      </c>
      <c r="D14">
        <v>139</v>
      </c>
      <c r="E14">
        <v>10</v>
      </c>
      <c r="I14" s="8" cm="1">
        <f t="array" ref="I14">INDEX($B$2:$B$51,ROWS($B$2:B4)*10)</f>
        <v>500000</v>
      </c>
      <c r="J14" s="36">
        <f t="shared" ca="1" si="0"/>
        <v>1699.8</v>
      </c>
      <c r="K14" s="43"/>
    </row>
    <row r="15" spans="1:11" x14ac:dyDescent="0.25">
      <c r="A15" t="s">
        <v>6</v>
      </c>
      <c r="B15">
        <v>10000</v>
      </c>
      <c r="C15">
        <v>3</v>
      </c>
      <c r="D15">
        <v>120</v>
      </c>
      <c r="E15">
        <v>10</v>
      </c>
      <c r="I15" s="8" cm="1">
        <f t="array" ref="I15">INDEX($B$2:$B$51,ROWS($B$2:B5)*10)</f>
        <v>1000000</v>
      </c>
      <c r="J15" s="36">
        <f t="shared" ca="1" si="0"/>
        <v>4046</v>
      </c>
      <c r="K15" s="43"/>
    </row>
    <row r="16" spans="1:11" ht="15.75" thickBot="1" x14ac:dyDescent="0.3">
      <c r="A16" t="s">
        <v>6</v>
      </c>
      <c r="B16">
        <v>10000</v>
      </c>
      <c r="C16">
        <v>3</v>
      </c>
      <c r="D16">
        <v>125</v>
      </c>
      <c r="E16">
        <v>10</v>
      </c>
      <c r="I16" s="9" cm="1">
        <f t="array" ref="I16">INDEX($B$2:$B$51,ROWS($B$2:B6)*10)</f>
        <v>5000000</v>
      </c>
      <c r="J16" s="37">
        <f t="shared" ca="1" si="0"/>
        <v>19347.400000000001</v>
      </c>
      <c r="K16" s="38"/>
    </row>
    <row r="17" spans="1:5" x14ac:dyDescent="0.25">
      <c r="A17" t="s">
        <v>6</v>
      </c>
      <c r="B17">
        <v>10000</v>
      </c>
      <c r="C17">
        <v>3</v>
      </c>
      <c r="D17">
        <v>122</v>
      </c>
      <c r="E17">
        <v>10</v>
      </c>
    </row>
    <row r="18" spans="1:5" x14ac:dyDescent="0.25">
      <c r="A18" t="s">
        <v>6</v>
      </c>
      <c r="B18">
        <v>10000</v>
      </c>
      <c r="C18">
        <v>3</v>
      </c>
      <c r="D18">
        <v>121</v>
      </c>
      <c r="E18">
        <v>10</v>
      </c>
    </row>
    <row r="19" spans="1:5" x14ac:dyDescent="0.25">
      <c r="A19" t="s">
        <v>6</v>
      </c>
      <c r="B19">
        <v>10000</v>
      </c>
      <c r="C19">
        <v>3</v>
      </c>
      <c r="D19">
        <v>131</v>
      </c>
      <c r="E19">
        <v>10</v>
      </c>
    </row>
    <row r="20" spans="1:5" x14ac:dyDescent="0.25">
      <c r="A20" t="s">
        <v>6</v>
      </c>
      <c r="B20">
        <v>10000</v>
      </c>
      <c r="C20">
        <v>3</v>
      </c>
      <c r="D20">
        <v>124</v>
      </c>
      <c r="E20">
        <v>10</v>
      </c>
    </row>
    <row r="21" spans="1:5" x14ac:dyDescent="0.25">
      <c r="A21" t="s">
        <v>6</v>
      </c>
      <c r="B21">
        <v>10000</v>
      </c>
      <c r="C21">
        <v>3</v>
      </c>
      <c r="D21">
        <v>117</v>
      </c>
      <c r="E21">
        <v>10</v>
      </c>
    </row>
    <row r="22" spans="1:5" x14ac:dyDescent="0.25">
      <c r="A22" t="s">
        <v>7</v>
      </c>
      <c r="B22">
        <v>500000</v>
      </c>
      <c r="C22">
        <v>3</v>
      </c>
      <c r="D22">
        <v>1772</v>
      </c>
      <c r="E22">
        <v>10</v>
      </c>
    </row>
    <row r="23" spans="1:5" x14ac:dyDescent="0.25">
      <c r="A23" t="s">
        <v>7</v>
      </c>
      <c r="B23">
        <v>500000</v>
      </c>
      <c r="C23">
        <v>3</v>
      </c>
      <c r="D23">
        <v>1644</v>
      </c>
      <c r="E23">
        <v>10</v>
      </c>
    </row>
    <row r="24" spans="1:5" x14ac:dyDescent="0.25">
      <c r="A24" t="s">
        <v>7</v>
      </c>
      <c r="B24">
        <v>500000</v>
      </c>
      <c r="C24">
        <v>3</v>
      </c>
      <c r="D24">
        <v>1719</v>
      </c>
      <c r="E24">
        <v>10</v>
      </c>
    </row>
    <row r="25" spans="1:5" x14ac:dyDescent="0.25">
      <c r="A25" t="s">
        <v>7</v>
      </c>
      <c r="B25">
        <v>500000</v>
      </c>
      <c r="C25">
        <v>3</v>
      </c>
      <c r="D25">
        <v>1692</v>
      </c>
      <c r="E25">
        <v>10</v>
      </c>
    </row>
    <row r="26" spans="1:5" x14ac:dyDescent="0.25">
      <c r="A26" t="s">
        <v>7</v>
      </c>
      <c r="B26">
        <v>500000</v>
      </c>
      <c r="C26">
        <v>3</v>
      </c>
      <c r="D26">
        <v>1710</v>
      </c>
      <c r="E26">
        <v>10</v>
      </c>
    </row>
    <row r="27" spans="1:5" x14ac:dyDescent="0.25">
      <c r="A27" t="s">
        <v>7</v>
      </c>
      <c r="B27">
        <v>500000</v>
      </c>
      <c r="C27">
        <v>3</v>
      </c>
      <c r="D27">
        <v>1688</v>
      </c>
      <c r="E27">
        <v>10</v>
      </c>
    </row>
    <row r="28" spans="1:5" x14ac:dyDescent="0.25">
      <c r="A28" t="s">
        <v>7</v>
      </c>
      <c r="B28">
        <v>500000</v>
      </c>
      <c r="C28">
        <v>3</v>
      </c>
      <c r="D28">
        <v>1715</v>
      </c>
      <c r="E28">
        <v>10</v>
      </c>
    </row>
    <row r="29" spans="1:5" x14ac:dyDescent="0.25">
      <c r="A29" t="s">
        <v>7</v>
      </c>
      <c r="B29">
        <v>500000</v>
      </c>
      <c r="C29">
        <v>3</v>
      </c>
      <c r="D29">
        <v>1701</v>
      </c>
      <c r="E29">
        <v>10</v>
      </c>
    </row>
    <row r="30" spans="1:5" x14ac:dyDescent="0.25">
      <c r="A30" t="s">
        <v>7</v>
      </c>
      <c r="B30">
        <v>500000</v>
      </c>
      <c r="C30">
        <v>3</v>
      </c>
      <c r="D30">
        <v>1649</v>
      </c>
      <c r="E30">
        <v>10</v>
      </c>
    </row>
    <row r="31" spans="1:5" x14ac:dyDescent="0.25">
      <c r="A31" t="s">
        <v>7</v>
      </c>
      <c r="B31">
        <v>500000</v>
      </c>
      <c r="C31">
        <v>3</v>
      </c>
      <c r="D31">
        <v>1708</v>
      </c>
      <c r="E31">
        <v>10</v>
      </c>
    </row>
    <row r="32" spans="1:5" x14ac:dyDescent="0.25">
      <c r="A32" t="s">
        <v>8</v>
      </c>
      <c r="B32">
        <v>1000000</v>
      </c>
      <c r="C32">
        <v>3</v>
      </c>
      <c r="D32">
        <v>3625</v>
      </c>
      <c r="E32">
        <v>10</v>
      </c>
    </row>
    <row r="33" spans="1:5" x14ac:dyDescent="0.25">
      <c r="A33" t="s">
        <v>8</v>
      </c>
      <c r="B33">
        <v>1000000</v>
      </c>
      <c r="C33">
        <v>3</v>
      </c>
      <c r="D33">
        <v>3332</v>
      </c>
      <c r="E33">
        <v>10</v>
      </c>
    </row>
    <row r="34" spans="1:5" x14ac:dyDescent="0.25">
      <c r="A34" t="s">
        <v>8</v>
      </c>
      <c r="B34">
        <v>1000000</v>
      </c>
      <c r="C34">
        <v>3</v>
      </c>
      <c r="D34">
        <v>3449</v>
      </c>
      <c r="E34">
        <v>10</v>
      </c>
    </row>
    <row r="35" spans="1:5" x14ac:dyDescent="0.25">
      <c r="A35" t="s">
        <v>8</v>
      </c>
      <c r="B35">
        <v>1000000</v>
      </c>
      <c r="C35">
        <v>3</v>
      </c>
      <c r="D35">
        <v>4463</v>
      </c>
      <c r="E35">
        <v>10</v>
      </c>
    </row>
    <row r="36" spans="1:5" x14ac:dyDescent="0.25">
      <c r="A36" t="s">
        <v>8</v>
      </c>
      <c r="B36">
        <v>1000000</v>
      </c>
      <c r="C36">
        <v>3</v>
      </c>
      <c r="D36">
        <v>4386</v>
      </c>
      <c r="E36">
        <v>10</v>
      </c>
    </row>
    <row r="37" spans="1:5" x14ac:dyDescent="0.25">
      <c r="A37" t="s">
        <v>8</v>
      </c>
      <c r="B37">
        <v>1000000</v>
      </c>
      <c r="C37">
        <v>3</v>
      </c>
      <c r="D37">
        <v>3315</v>
      </c>
      <c r="E37">
        <v>10</v>
      </c>
    </row>
    <row r="38" spans="1:5" x14ac:dyDescent="0.25">
      <c r="A38" t="s">
        <v>8</v>
      </c>
      <c r="B38">
        <v>1000000</v>
      </c>
      <c r="C38">
        <v>3</v>
      </c>
      <c r="D38">
        <v>4496</v>
      </c>
      <c r="E38">
        <v>10</v>
      </c>
    </row>
    <row r="39" spans="1:5" x14ac:dyDescent="0.25">
      <c r="A39" t="s">
        <v>8</v>
      </c>
      <c r="B39">
        <v>1000000</v>
      </c>
      <c r="C39">
        <v>3</v>
      </c>
      <c r="D39">
        <v>4405</v>
      </c>
      <c r="E39">
        <v>10</v>
      </c>
    </row>
    <row r="40" spans="1:5" x14ac:dyDescent="0.25">
      <c r="A40" t="s">
        <v>8</v>
      </c>
      <c r="B40">
        <v>1000000</v>
      </c>
      <c r="C40">
        <v>3</v>
      </c>
      <c r="D40">
        <v>4619</v>
      </c>
      <c r="E40">
        <v>10</v>
      </c>
    </row>
    <row r="41" spans="1:5" x14ac:dyDescent="0.25">
      <c r="A41" t="s">
        <v>8</v>
      </c>
      <c r="B41">
        <v>1000000</v>
      </c>
      <c r="C41">
        <v>3</v>
      </c>
      <c r="D41">
        <v>4370</v>
      </c>
      <c r="E41">
        <v>10</v>
      </c>
    </row>
    <row r="42" spans="1:5" x14ac:dyDescent="0.25">
      <c r="A42" t="s">
        <v>9</v>
      </c>
      <c r="B42">
        <v>5000000</v>
      </c>
      <c r="C42">
        <v>3</v>
      </c>
      <c r="D42">
        <v>16415</v>
      </c>
      <c r="E42">
        <v>10</v>
      </c>
    </row>
    <row r="43" spans="1:5" x14ac:dyDescent="0.25">
      <c r="A43" t="s">
        <v>9</v>
      </c>
      <c r="B43">
        <v>5000000</v>
      </c>
      <c r="C43">
        <v>3</v>
      </c>
      <c r="D43">
        <v>21211</v>
      </c>
      <c r="E43">
        <v>10</v>
      </c>
    </row>
    <row r="44" spans="1:5" x14ac:dyDescent="0.25">
      <c r="A44" t="s">
        <v>9</v>
      </c>
      <c r="B44">
        <v>5000000</v>
      </c>
      <c r="C44">
        <v>3</v>
      </c>
      <c r="D44">
        <v>16211</v>
      </c>
      <c r="E44">
        <v>10</v>
      </c>
    </row>
    <row r="45" spans="1:5" x14ac:dyDescent="0.25">
      <c r="A45" t="s">
        <v>9</v>
      </c>
      <c r="B45">
        <v>5000000</v>
      </c>
      <c r="C45">
        <v>3</v>
      </c>
      <c r="D45">
        <v>21781</v>
      </c>
      <c r="E45">
        <v>10</v>
      </c>
    </row>
    <row r="46" spans="1:5" x14ac:dyDescent="0.25">
      <c r="A46" t="s">
        <v>9</v>
      </c>
      <c r="B46">
        <v>5000000</v>
      </c>
      <c r="C46">
        <v>3</v>
      </c>
      <c r="D46">
        <v>16331</v>
      </c>
      <c r="E46">
        <v>10</v>
      </c>
    </row>
    <row r="47" spans="1:5" x14ac:dyDescent="0.25">
      <c r="A47" t="s">
        <v>9</v>
      </c>
      <c r="B47">
        <v>5000000</v>
      </c>
      <c r="C47">
        <v>3</v>
      </c>
      <c r="D47">
        <v>16105</v>
      </c>
      <c r="E47">
        <v>10</v>
      </c>
    </row>
    <row r="48" spans="1:5" x14ac:dyDescent="0.25">
      <c r="A48" t="s">
        <v>9</v>
      </c>
      <c r="B48">
        <v>5000000</v>
      </c>
      <c r="C48">
        <v>3</v>
      </c>
      <c r="D48">
        <v>21798</v>
      </c>
      <c r="E48">
        <v>10</v>
      </c>
    </row>
    <row r="49" spans="1:5" x14ac:dyDescent="0.25">
      <c r="A49" t="s">
        <v>9</v>
      </c>
      <c r="B49">
        <v>5000000</v>
      </c>
      <c r="C49">
        <v>3</v>
      </c>
      <c r="D49">
        <v>21112</v>
      </c>
      <c r="E49">
        <v>10</v>
      </c>
    </row>
    <row r="50" spans="1:5" x14ac:dyDescent="0.25">
      <c r="A50" t="s">
        <v>9</v>
      </c>
      <c r="B50">
        <v>5000000</v>
      </c>
      <c r="C50">
        <v>3</v>
      </c>
      <c r="D50">
        <v>21213</v>
      </c>
      <c r="E50">
        <v>10</v>
      </c>
    </row>
    <row r="51" spans="1:5" x14ac:dyDescent="0.25">
      <c r="A51" t="s">
        <v>9</v>
      </c>
      <c r="B51">
        <v>5000000</v>
      </c>
      <c r="C51">
        <v>3</v>
      </c>
      <c r="D51">
        <v>21297</v>
      </c>
      <c r="E51">
        <v>10</v>
      </c>
    </row>
  </sheetData>
  <mergeCells count="6">
    <mergeCell ref="J16:K16"/>
    <mergeCell ref="J11:K11"/>
    <mergeCell ref="J12:K12"/>
    <mergeCell ref="J13:K13"/>
    <mergeCell ref="J14:K14"/>
    <mergeCell ref="J15:K15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31CC-DDB6-4498-80D9-C275DC47EB38}">
  <sheetPr>
    <tabColor theme="4" tint="0.39997558519241921"/>
  </sheetPr>
  <dimension ref="A1:R61"/>
  <sheetViews>
    <sheetView topLeftCell="H11" zoomScale="145" zoomScaleNormal="145" workbookViewId="0">
      <selection activeCell="I29" sqref="I29"/>
    </sheetView>
  </sheetViews>
  <sheetFormatPr defaultRowHeight="15" x14ac:dyDescent="0.25"/>
  <cols>
    <col min="1" max="1" width="38.28515625" bestFit="1" customWidth="1"/>
    <col min="2" max="2" width="8.85546875" bestFit="1" customWidth="1"/>
    <col min="3" max="3" width="17.85546875" customWidth="1"/>
    <col min="4" max="4" width="14" customWidth="1"/>
    <col min="8" max="8" width="19" customWidth="1"/>
    <col min="9" max="9" width="15.28515625" customWidth="1"/>
    <col min="10" max="10" width="16.28515625" customWidth="1"/>
    <col min="11" max="11" width="11.42578125" customWidth="1"/>
  </cols>
  <sheetData>
    <row r="1" spans="1:9" x14ac:dyDescent="0.25">
      <c r="A1" t="s">
        <v>1</v>
      </c>
      <c r="B1" t="s">
        <v>0</v>
      </c>
      <c r="C1" t="s">
        <v>12</v>
      </c>
      <c r="D1" t="s">
        <v>13</v>
      </c>
    </row>
    <row r="2" spans="1:9" x14ac:dyDescent="0.25">
      <c r="A2" t="s">
        <v>5</v>
      </c>
      <c r="B2">
        <v>1000</v>
      </c>
      <c r="C2">
        <v>53</v>
      </c>
      <c r="D2">
        <f>'3 Mapper'!D2</f>
        <v>43</v>
      </c>
    </row>
    <row r="3" spans="1:9" x14ac:dyDescent="0.25">
      <c r="A3" t="s">
        <v>5</v>
      </c>
      <c r="B3">
        <v>1000</v>
      </c>
      <c r="C3">
        <v>42</v>
      </c>
      <c r="D3">
        <f>'3 Mapper'!D3</f>
        <v>24</v>
      </c>
    </row>
    <row r="4" spans="1:9" x14ac:dyDescent="0.25">
      <c r="A4" t="s">
        <v>5</v>
      </c>
      <c r="B4">
        <v>1000</v>
      </c>
      <c r="C4">
        <v>50</v>
      </c>
      <c r="D4">
        <f>'3 Mapper'!D4</f>
        <v>28</v>
      </c>
    </row>
    <row r="5" spans="1:9" x14ac:dyDescent="0.25">
      <c r="A5" t="s">
        <v>5</v>
      </c>
      <c r="B5">
        <v>1000</v>
      </c>
      <c r="C5">
        <v>84</v>
      </c>
      <c r="D5">
        <f>'3 Mapper'!D5</f>
        <v>26</v>
      </c>
    </row>
    <row r="6" spans="1:9" x14ac:dyDescent="0.25">
      <c r="A6" t="s">
        <v>5</v>
      </c>
      <c r="B6">
        <v>1000</v>
      </c>
      <c r="C6">
        <v>150</v>
      </c>
      <c r="D6">
        <f>'3 Mapper'!D6</f>
        <v>29</v>
      </c>
    </row>
    <row r="7" spans="1:9" x14ac:dyDescent="0.25">
      <c r="A7" t="s">
        <v>5</v>
      </c>
      <c r="B7">
        <v>1000</v>
      </c>
      <c r="C7">
        <v>36</v>
      </c>
      <c r="D7">
        <f>'3 Mapper'!D7</f>
        <v>41</v>
      </c>
    </row>
    <row r="8" spans="1:9" x14ac:dyDescent="0.25">
      <c r="A8" t="s">
        <v>5</v>
      </c>
      <c r="B8">
        <v>1000</v>
      </c>
      <c r="C8">
        <v>60</v>
      </c>
      <c r="D8">
        <f>'3 Mapper'!D8</f>
        <v>26</v>
      </c>
    </row>
    <row r="9" spans="1:9" x14ac:dyDescent="0.25">
      <c r="A9" t="s">
        <v>5</v>
      </c>
      <c r="B9">
        <v>1000</v>
      </c>
      <c r="C9">
        <v>57</v>
      </c>
      <c r="D9">
        <f>'3 Mapper'!D9</f>
        <v>37</v>
      </c>
    </row>
    <row r="10" spans="1:9" x14ac:dyDescent="0.25">
      <c r="A10" t="s">
        <v>5</v>
      </c>
      <c r="B10">
        <v>1000</v>
      </c>
      <c r="C10">
        <v>36</v>
      </c>
      <c r="D10">
        <f>'3 Mapper'!D10</f>
        <v>25</v>
      </c>
    </row>
    <row r="11" spans="1:9" x14ac:dyDescent="0.25">
      <c r="A11" t="s">
        <v>5</v>
      </c>
      <c r="B11">
        <v>1000</v>
      </c>
      <c r="C11">
        <v>63</v>
      </c>
      <c r="D11">
        <f>'3 Mapper'!D11</f>
        <v>24</v>
      </c>
    </row>
    <row r="12" spans="1:9" ht="15.75" thickBot="1" x14ac:dyDescent="0.3">
      <c r="A12" t="s">
        <v>6</v>
      </c>
      <c r="B12">
        <v>10000</v>
      </c>
      <c r="C12">
        <v>122</v>
      </c>
      <c r="D12">
        <f>'3 Mapper'!D12</f>
        <v>83</v>
      </c>
      <c r="G12" s="23" t="s">
        <v>0</v>
      </c>
      <c r="H12" s="22" t="s">
        <v>14</v>
      </c>
      <c r="I12" s="24" t="s">
        <v>13</v>
      </c>
    </row>
    <row r="13" spans="1:9" x14ac:dyDescent="0.25">
      <c r="A13" t="s">
        <v>6</v>
      </c>
      <c r="B13">
        <v>10000</v>
      </c>
      <c r="C13">
        <v>135</v>
      </c>
      <c r="D13">
        <f>'3 Mapper'!D13</f>
        <v>61</v>
      </c>
      <c r="G13" s="12" cm="1">
        <f t="array" ref="G13">INDEX($B$2:$B$51,ROWS($B$2:B2)*10)</f>
        <v>1000</v>
      </c>
      <c r="H13" s="14">
        <f t="shared" ref="H13:H18" ca="1" si="0">AVERAGE(OFFSET($C$2,(ROW()-ROW($H$13))*10,,10))</f>
        <v>63.1</v>
      </c>
      <c r="I13" s="14">
        <f t="shared" ref="I13:I18" ca="1" si="1">AVERAGE(OFFSET($D$2,(ROW()-ROW($I$13))*10,,10))</f>
        <v>30.3</v>
      </c>
    </row>
    <row r="14" spans="1:9" x14ac:dyDescent="0.25">
      <c r="A14" t="s">
        <v>6</v>
      </c>
      <c r="B14">
        <v>10000</v>
      </c>
      <c r="C14">
        <v>99</v>
      </c>
      <c r="D14">
        <f>'3 Mapper'!D14</f>
        <v>73</v>
      </c>
      <c r="G14" s="13" cm="1">
        <f t="array" ref="G14">INDEX($B$2:$B$51,ROWS($B$2:B3)*10)</f>
        <v>10000</v>
      </c>
      <c r="H14" s="15">
        <f t="shared" ca="1" si="0"/>
        <v>103.5</v>
      </c>
      <c r="I14" s="15">
        <f t="shared" ca="1" si="1"/>
        <v>66.900000000000006</v>
      </c>
    </row>
    <row r="15" spans="1:9" x14ac:dyDescent="0.25">
      <c r="A15" t="s">
        <v>6</v>
      </c>
      <c r="B15">
        <v>10000</v>
      </c>
      <c r="C15">
        <v>127</v>
      </c>
      <c r="D15">
        <f>'3 Mapper'!D15</f>
        <v>62</v>
      </c>
      <c r="G15" s="13" cm="1">
        <f t="array" ref="G15">INDEX($B$2:$B$51,ROWS($B$2:B4)*10)</f>
        <v>100000</v>
      </c>
      <c r="H15" s="15">
        <f t="shared" ca="1" si="0"/>
        <v>3374.4</v>
      </c>
      <c r="I15" s="15">
        <f t="shared" ca="1" si="1"/>
        <v>1623.1</v>
      </c>
    </row>
    <row r="16" spans="1:9" x14ac:dyDescent="0.25">
      <c r="A16" t="s">
        <v>6</v>
      </c>
      <c r="B16">
        <v>10000</v>
      </c>
      <c r="C16">
        <v>109</v>
      </c>
      <c r="D16">
        <f>'3 Mapper'!D16</f>
        <v>81</v>
      </c>
      <c r="G16" s="13" cm="1">
        <f t="array" ref="G16">INDEX($B$2:$B$51,ROWS($B$2:B5)*10)</f>
        <v>500000</v>
      </c>
      <c r="H16" s="15">
        <f t="shared" ca="1" si="0"/>
        <v>2416.1</v>
      </c>
      <c r="I16" s="15">
        <f t="shared" ca="1" si="1"/>
        <v>1682.2</v>
      </c>
    </row>
    <row r="17" spans="1:9" x14ac:dyDescent="0.25">
      <c r="A17" t="s">
        <v>6</v>
      </c>
      <c r="B17">
        <v>10000</v>
      </c>
      <c r="C17">
        <v>91</v>
      </c>
      <c r="D17">
        <f>'3 Mapper'!D17</f>
        <v>53</v>
      </c>
      <c r="G17" s="13" cm="1">
        <f t="array" ref="G17">INDEX($B$2:$B$61,ROWS($B$2:B6)*10)</f>
        <v>1000000</v>
      </c>
      <c r="H17" s="15">
        <f t="shared" ca="1" si="0"/>
        <v>5563.6</v>
      </c>
      <c r="I17" s="15">
        <f t="shared" ca="1" si="1"/>
        <v>4000.9</v>
      </c>
    </row>
    <row r="18" spans="1:9" x14ac:dyDescent="0.25">
      <c r="A18" t="s">
        <v>6</v>
      </c>
      <c r="B18">
        <v>10000</v>
      </c>
      <c r="C18">
        <v>79</v>
      </c>
      <c r="D18">
        <f>'3 Mapper'!D18</f>
        <v>68</v>
      </c>
      <c r="G18" s="13" cm="1">
        <f t="array" ref="G18">INDEX($B$2:$B$61,ROWS($B$2:B7)*10)</f>
        <v>5000000</v>
      </c>
      <c r="H18" s="15">
        <f t="shared" ca="1" si="0"/>
        <v>26491.599999999999</v>
      </c>
      <c r="I18" s="15">
        <f t="shared" ca="1" si="1"/>
        <v>18315.900000000001</v>
      </c>
    </row>
    <row r="19" spans="1:9" x14ac:dyDescent="0.25">
      <c r="A19" t="s">
        <v>6</v>
      </c>
      <c r="B19">
        <v>10000</v>
      </c>
      <c r="C19">
        <v>90</v>
      </c>
      <c r="D19">
        <f>'3 Mapper'!D19</f>
        <v>61</v>
      </c>
      <c r="G19" s="3"/>
      <c r="H19" s="36"/>
      <c r="I19" s="36"/>
    </row>
    <row r="20" spans="1:9" x14ac:dyDescent="0.25">
      <c r="A20" t="s">
        <v>6</v>
      </c>
      <c r="B20">
        <v>10000</v>
      </c>
      <c r="C20">
        <v>99</v>
      </c>
      <c r="D20">
        <f>'3 Mapper'!D20</f>
        <v>63</v>
      </c>
    </row>
    <row r="21" spans="1:9" x14ac:dyDescent="0.25">
      <c r="A21" t="s">
        <v>6</v>
      </c>
      <c r="B21">
        <v>10000</v>
      </c>
      <c r="C21">
        <v>84</v>
      </c>
      <c r="D21">
        <f>'3 Mapper'!D21</f>
        <v>64</v>
      </c>
    </row>
    <row r="22" spans="1:9" x14ac:dyDescent="0.25">
      <c r="A22" t="s">
        <v>10</v>
      </c>
      <c r="B22">
        <v>100000</v>
      </c>
      <c r="C22">
        <v>4473</v>
      </c>
      <c r="D22">
        <f>'3 Mapper'!D22</f>
        <v>1725</v>
      </c>
    </row>
    <row r="23" spans="1:9" x14ac:dyDescent="0.25">
      <c r="A23" t="s">
        <v>10</v>
      </c>
      <c r="B23">
        <v>100000</v>
      </c>
      <c r="C23">
        <v>4521</v>
      </c>
      <c r="D23">
        <f>'3 Mapper'!D23</f>
        <v>1481</v>
      </c>
      <c r="H23" s="3"/>
    </row>
    <row r="24" spans="1:9" x14ac:dyDescent="0.25">
      <c r="A24" t="s">
        <v>10</v>
      </c>
      <c r="B24">
        <v>100000</v>
      </c>
      <c r="C24">
        <v>3278</v>
      </c>
      <c r="D24">
        <f>'3 Mapper'!D24</f>
        <v>1485</v>
      </c>
    </row>
    <row r="25" spans="1:9" x14ac:dyDescent="0.25">
      <c r="A25" t="s">
        <v>10</v>
      </c>
      <c r="B25">
        <v>100000</v>
      </c>
      <c r="C25">
        <v>2917</v>
      </c>
      <c r="D25">
        <f>'3 Mapper'!D25</f>
        <v>1700</v>
      </c>
    </row>
    <row r="26" spans="1:9" x14ac:dyDescent="0.25">
      <c r="A26" t="s">
        <v>10</v>
      </c>
      <c r="B26">
        <v>100000</v>
      </c>
      <c r="C26">
        <v>3210</v>
      </c>
      <c r="D26">
        <f>'3 Mapper'!D26</f>
        <v>1475</v>
      </c>
    </row>
    <row r="27" spans="1:9" x14ac:dyDescent="0.25">
      <c r="A27" t="s">
        <v>10</v>
      </c>
      <c r="B27">
        <v>100000</v>
      </c>
      <c r="C27">
        <v>2776</v>
      </c>
      <c r="D27">
        <f>'3 Mapper'!D27</f>
        <v>1904</v>
      </c>
    </row>
    <row r="28" spans="1:9" x14ac:dyDescent="0.25">
      <c r="A28" t="s">
        <v>10</v>
      </c>
      <c r="B28">
        <v>100000</v>
      </c>
      <c r="C28">
        <v>2651</v>
      </c>
      <c r="D28">
        <f>'3 Mapper'!D28</f>
        <v>1504</v>
      </c>
    </row>
    <row r="29" spans="1:9" x14ac:dyDescent="0.25">
      <c r="A29" t="s">
        <v>10</v>
      </c>
      <c r="B29">
        <v>100000</v>
      </c>
      <c r="C29">
        <v>2551</v>
      </c>
      <c r="D29">
        <f>'3 Mapper'!D29</f>
        <v>1626</v>
      </c>
    </row>
    <row r="30" spans="1:9" x14ac:dyDescent="0.25">
      <c r="A30" t="s">
        <v>10</v>
      </c>
      <c r="B30">
        <v>100000</v>
      </c>
      <c r="C30">
        <v>4563</v>
      </c>
      <c r="D30">
        <f>'3 Mapper'!D30</f>
        <v>1523</v>
      </c>
    </row>
    <row r="31" spans="1:9" x14ac:dyDescent="0.25">
      <c r="A31" t="s">
        <v>10</v>
      </c>
      <c r="B31">
        <v>100000</v>
      </c>
      <c r="C31">
        <v>2804</v>
      </c>
      <c r="D31">
        <f>'3 Mapper'!D31</f>
        <v>1808</v>
      </c>
    </row>
    <row r="32" spans="1:9" x14ac:dyDescent="0.25">
      <c r="A32" t="s">
        <v>7</v>
      </c>
      <c r="B32">
        <v>500000</v>
      </c>
      <c r="C32">
        <v>2678</v>
      </c>
      <c r="D32">
        <f>'3 Mapper'!D32</f>
        <v>1778</v>
      </c>
    </row>
    <row r="33" spans="1:18" x14ac:dyDescent="0.25">
      <c r="A33" t="s">
        <v>7</v>
      </c>
      <c r="B33">
        <v>500000</v>
      </c>
      <c r="C33">
        <v>2342</v>
      </c>
      <c r="D33">
        <f>'3 Mapper'!D33</f>
        <v>1664</v>
      </c>
    </row>
    <row r="34" spans="1:18" x14ac:dyDescent="0.25">
      <c r="A34" t="s">
        <v>7</v>
      </c>
      <c r="B34">
        <v>500000</v>
      </c>
      <c r="C34">
        <v>2378</v>
      </c>
      <c r="D34">
        <f>'3 Mapper'!D34</f>
        <v>1759</v>
      </c>
    </row>
    <row r="35" spans="1:18" x14ac:dyDescent="0.25">
      <c r="A35" t="s">
        <v>7</v>
      </c>
      <c r="B35">
        <v>500000</v>
      </c>
      <c r="C35">
        <v>2387</v>
      </c>
      <c r="D35">
        <f>'3 Mapper'!D35</f>
        <v>1670</v>
      </c>
    </row>
    <row r="36" spans="1:18" x14ac:dyDescent="0.25">
      <c r="A36" t="s">
        <v>7</v>
      </c>
      <c r="B36">
        <v>500000</v>
      </c>
      <c r="C36">
        <v>2384</v>
      </c>
      <c r="D36">
        <f>'3 Mapper'!D36</f>
        <v>1770</v>
      </c>
    </row>
    <row r="37" spans="1:18" x14ac:dyDescent="0.25">
      <c r="A37" t="s">
        <v>7</v>
      </c>
      <c r="B37">
        <v>500000</v>
      </c>
      <c r="C37">
        <v>2419</v>
      </c>
      <c r="D37">
        <f>'3 Mapper'!D37</f>
        <v>1721</v>
      </c>
    </row>
    <row r="38" spans="1:18" x14ac:dyDescent="0.25">
      <c r="A38" t="s">
        <v>7</v>
      </c>
      <c r="B38">
        <v>500000</v>
      </c>
      <c r="C38">
        <v>2416</v>
      </c>
      <c r="D38">
        <f>'3 Mapper'!D38</f>
        <v>1577</v>
      </c>
      <c r="R38" s="3"/>
    </row>
    <row r="39" spans="1:18" x14ac:dyDescent="0.25">
      <c r="A39" t="s">
        <v>7</v>
      </c>
      <c r="B39">
        <v>500000</v>
      </c>
      <c r="C39">
        <v>2384</v>
      </c>
      <c r="D39">
        <f>'3 Mapper'!D39</f>
        <v>1612</v>
      </c>
    </row>
    <row r="40" spans="1:18" x14ac:dyDescent="0.25">
      <c r="A40" t="s">
        <v>7</v>
      </c>
      <c r="B40">
        <v>500000</v>
      </c>
      <c r="C40">
        <v>2390</v>
      </c>
      <c r="D40">
        <f>'3 Mapper'!D40</f>
        <v>1656</v>
      </c>
    </row>
    <row r="41" spans="1:18" x14ac:dyDescent="0.25">
      <c r="A41" t="s">
        <v>7</v>
      </c>
      <c r="B41">
        <v>500000</v>
      </c>
      <c r="C41">
        <v>2383</v>
      </c>
      <c r="D41">
        <f>'3 Mapper'!D41</f>
        <v>1615</v>
      </c>
    </row>
    <row r="42" spans="1:18" x14ac:dyDescent="0.25">
      <c r="A42" t="s">
        <v>8</v>
      </c>
      <c r="B42">
        <v>1000000</v>
      </c>
      <c r="C42">
        <v>6695</v>
      </c>
      <c r="D42">
        <f>'3 Mapper'!D42</f>
        <v>4097</v>
      </c>
    </row>
    <row r="43" spans="1:18" x14ac:dyDescent="0.25">
      <c r="A43" t="s">
        <v>8</v>
      </c>
      <c r="B43">
        <v>1000000</v>
      </c>
      <c r="C43">
        <v>4689</v>
      </c>
      <c r="D43">
        <f>'3 Mapper'!D43</f>
        <v>4250</v>
      </c>
    </row>
    <row r="44" spans="1:18" x14ac:dyDescent="0.25">
      <c r="A44" t="s">
        <v>8</v>
      </c>
      <c r="B44">
        <v>1000000</v>
      </c>
      <c r="C44">
        <v>6297</v>
      </c>
      <c r="D44">
        <f>'3 Mapper'!D44</f>
        <v>4264</v>
      </c>
    </row>
    <row r="45" spans="1:18" x14ac:dyDescent="0.25">
      <c r="A45" t="s">
        <v>8</v>
      </c>
      <c r="B45">
        <v>1000000</v>
      </c>
      <c r="C45">
        <v>4648</v>
      </c>
      <c r="D45">
        <f>'3 Mapper'!D45</f>
        <v>4313</v>
      </c>
    </row>
    <row r="46" spans="1:18" x14ac:dyDescent="0.25">
      <c r="A46" t="s">
        <v>8</v>
      </c>
      <c r="B46">
        <v>1000000</v>
      </c>
      <c r="C46">
        <v>4569</v>
      </c>
      <c r="D46">
        <f>'3 Mapper'!D46</f>
        <v>4219</v>
      </c>
    </row>
    <row r="47" spans="1:18" x14ac:dyDescent="0.25">
      <c r="A47" t="s">
        <v>8</v>
      </c>
      <c r="B47">
        <v>1000000</v>
      </c>
      <c r="C47">
        <v>6481</v>
      </c>
      <c r="D47">
        <f>'3 Mapper'!D47</f>
        <v>3237</v>
      </c>
    </row>
    <row r="48" spans="1:18" x14ac:dyDescent="0.25">
      <c r="A48" t="s">
        <v>8</v>
      </c>
      <c r="B48">
        <v>1000000</v>
      </c>
      <c r="C48">
        <v>6489</v>
      </c>
      <c r="D48">
        <f>'3 Mapper'!D48</f>
        <v>3801</v>
      </c>
    </row>
    <row r="49" spans="1:4" x14ac:dyDescent="0.25">
      <c r="A49" t="s">
        <v>8</v>
      </c>
      <c r="B49">
        <v>1000000</v>
      </c>
      <c r="C49">
        <v>4710</v>
      </c>
      <c r="D49">
        <f>'3 Mapper'!D49</f>
        <v>4263</v>
      </c>
    </row>
    <row r="50" spans="1:4" x14ac:dyDescent="0.25">
      <c r="A50" t="s">
        <v>8</v>
      </c>
      <c r="B50">
        <v>1000000</v>
      </c>
      <c r="C50">
        <v>4662</v>
      </c>
      <c r="D50">
        <f>'3 Mapper'!D50</f>
        <v>3283</v>
      </c>
    </row>
    <row r="51" spans="1:4" x14ac:dyDescent="0.25">
      <c r="A51" t="s">
        <v>8</v>
      </c>
      <c r="B51">
        <v>1000000</v>
      </c>
      <c r="C51">
        <v>6396</v>
      </c>
      <c r="D51">
        <f>'3 Mapper'!D51</f>
        <v>4282</v>
      </c>
    </row>
    <row r="52" spans="1:4" x14ac:dyDescent="0.25">
      <c r="A52" t="s">
        <v>9</v>
      </c>
      <c r="B52">
        <v>5000000</v>
      </c>
      <c r="C52">
        <v>23969</v>
      </c>
      <c r="D52">
        <f>'3 Mapper'!D52</f>
        <v>21044</v>
      </c>
    </row>
    <row r="53" spans="1:4" x14ac:dyDescent="0.25">
      <c r="A53" t="s">
        <v>9</v>
      </c>
      <c r="B53">
        <v>5000000</v>
      </c>
      <c r="C53">
        <v>31557</v>
      </c>
      <c r="D53">
        <f>'3 Mapper'!D53</f>
        <v>20827</v>
      </c>
    </row>
    <row r="54" spans="1:4" x14ac:dyDescent="0.25">
      <c r="A54" t="s">
        <v>9</v>
      </c>
      <c r="B54">
        <v>5000000</v>
      </c>
      <c r="C54">
        <v>31236</v>
      </c>
      <c r="D54">
        <f>'3 Mapper'!D54</f>
        <v>20331</v>
      </c>
    </row>
    <row r="55" spans="1:4" x14ac:dyDescent="0.25">
      <c r="A55" t="s">
        <v>9</v>
      </c>
      <c r="B55">
        <v>5000000</v>
      </c>
      <c r="C55">
        <v>22787</v>
      </c>
      <c r="D55">
        <f>'3 Mapper'!D55</f>
        <v>20445</v>
      </c>
    </row>
    <row r="56" spans="1:4" x14ac:dyDescent="0.25">
      <c r="A56" t="s">
        <v>9</v>
      </c>
      <c r="B56">
        <v>5000000</v>
      </c>
      <c r="C56">
        <v>23403</v>
      </c>
      <c r="D56">
        <f>'3 Mapper'!D56</f>
        <v>16159</v>
      </c>
    </row>
    <row r="57" spans="1:4" x14ac:dyDescent="0.25">
      <c r="A57" t="s">
        <v>9</v>
      </c>
      <c r="B57">
        <v>5000000</v>
      </c>
      <c r="C57">
        <v>31501</v>
      </c>
      <c r="D57">
        <f>'3 Mapper'!D57</f>
        <v>15786</v>
      </c>
    </row>
    <row r="58" spans="1:4" x14ac:dyDescent="0.25">
      <c r="A58" t="s">
        <v>9</v>
      </c>
      <c r="B58">
        <v>5000000</v>
      </c>
      <c r="C58">
        <v>23098</v>
      </c>
      <c r="D58">
        <f>'3 Mapper'!D58</f>
        <v>15977</v>
      </c>
    </row>
    <row r="59" spans="1:4" x14ac:dyDescent="0.25">
      <c r="A59" t="s">
        <v>9</v>
      </c>
      <c r="B59">
        <v>5000000</v>
      </c>
      <c r="C59">
        <v>22625</v>
      </c>
      <c r="D59">
        <f>'3 Mapper'!D59</f>
        <v>15793</v>
      </c>
    </row>
    <row r="60" spans="1:4" x14ac:dyDescent="0.25">
      <c r="A60" t="s">
        <v>9</v>
      </c>
      <c r="B60">
        <v>5000000</v>
      </c>
      <c r="C60">
        <v>23233</v>
      </c>
      <c r="D60">
        <f>'3 Mapper'!D60</f>
        <v>20653</v>
      </c>
    </row>
    <row r="61" spans="1:4" x14ac:dyDescent="0.25">
      <c r="A61" t="s">
        <v>9</v>
      </c>
      <c r="B61">
        <v>5000000</v>
      </c>
      <c r="C61">
        <v>31507</v>
      </c>
      <c r="D61">
        <f>'3 Mapper'!D61</f>
        <v>16144</v>
      </c>
    </row>
  </sheetData>
  <mergeCells count="1">
    <mergeCell ref="H19:I19"/>
  </mergeCells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8506-C1DC-4F5F-AA5C-5239286B0551}">
  <sheetPr>
    <tabColor rgb="FFFFC000"/>
  </sheetPr>
  <dimension ref="A1:U25"/>
  <sheetViews>
    <sheetView tabSelected="1" topLeftCell="G6" zoomScale="160" zoomScaleNormal="160" workbookViewId="0">
      <selection activeCell="I17" sqref="I17"/>
    </sheetView>
  </sheetViews>
  <sheetFormatPr defaultRowHeight="15" x14ac:dyDescent="0.25"/>
  <cols>
    <col min="1" max="1" width="15.85546875" customWidth="1"/>
    <col min="2" max="7" width="11.42578125" customWidth="1"/>
    <col min="8" max="8" width="12.42578125" customWidth="1"/>
  </cols>
  <sheetData>
    <row r="1" spans="1:8" ht="15.75" thickBot="1" x14ac:dyDescent="0.3">
      <c r="A1" s="28" t="s">
        <v>22</v>
      </c>
      <c r="B1" s="29" t="s">
        <v>15</v>
      </c>
      <c r="C1" s="31" t="s">
        <v>16</v>
      </c>
      <c r="D1" s="31" t="s">
        <v>17</v>
      </c>
      <c r="E1" s="31" t="s">
        <v>18</v>
      </c>
      <c r="F1" s="31" t="s">
        <v>19</v>
      </c>
      <c r="G1" s="31" t="s">
        <v>21</v>
      </c>
      <c r="H1" s="33" t="s">
        <v>20</v>
      </c>
    </row>
    <row r="2" spans="1:8" x14ac:dyDescent="0.25">
      <c r="A2" s="25">
        <f>'1 Mapper'!I13</f>
        <v>1000</v>
      </c>
      <c r="B2" s="30">
        <f ca="1">'1 Mapper'!J13</f>
        <v>16.3</v>
      </c>
      <c r="C2" s="32">
        <f ca="1">'2 Mapper'!J13</f>
        <v>25.3</v>
      </c>
      <c r="D2" s="32">
        <f ca="1">'3 Mapper'!J12</f>
        <v>30.3</v>
      </c>
      <c r="E2" s="32">
        <f ca="1">'4 Mapper'!J12</f>
        <v>31.4</v>
      </c>
      <c r="F2" s="32">
        <f ca="1">'6 Mapper'!J12</f>
        <v>52.2</v>
      </c>
      <c r="G2" s="32">
        <f ca="1">'8 Mapper'!J12</f>
        <v>59.8</v>
      </c>
      <c r="H2" s="34">
        <f ca="1">'10 Mapper'!J12</f>
        <v>77.400000000000006</v>
      </c>
    </row>
    <row r="3" spans="1:8" x14ac:dyDescent="0.25">
      <c r="A3" s="26">
        <f>'1 Mapper'!I14</f>
        <v>10000</v>
      </c>
      <c r="B3" s="30">
        <f ca="1">'1 Mapper'!J14</f>
        <v>69.599999999999994</v>
      </c>
      <c r="C3" s="32">
        <f ca="1">'2 Mapper'!J14</f>
        <v>59.4</v>
      </c>
      <c r="D3" s="32">
        <f ca="1">'3 Mapper'!J13</f>
        <v>66.900000000000006</v>
      </c>
      <c r="E3" s="32">
        <f ca="1">'4 Mapper'!J13</f>
        <v>81.099999999999994</v>
      </c>
      <c r="F3" s="32">
        <f ca="1">'6 Mapper'!J13</f>
        <v>89.2</v>
      </c>
      <c r="G3" s="32">
        <f ca="1">'8 Mapper'!J13</f>
        <v>118.7</v>
      </c>
      <c r="H3" s="34">
        <f ca="1">'10 Mapper'!J13</f>
        <v>123</v>
      </c>
    </row>
    <row r="4" spans="1:8" x14ac:dyDescent="0.25">
      <c r="A4" s="26">
        <f>'1 Mapper'!I15</f>
        <v>500000</v>
      </c>
      <c r="B4" s="30">
        <f ca="1">'1 Mapper'!J15</f>
        <v>1708.8</v>
      </c>
      <c r="C4" s="32">
        <f ca="1">'2 Mapper'!J15</f>
        <v>1620.2</v>
      </c>
      <c r="D4" s="32">
        <f ca="1">'3 Mapper'!J15</f>
        <v>1682.2</v>
      </c>
      <c r="E4" s="32">
        <f ca="1">'4 Mapper'!J14</f>
        <v>1712.2</v>
      </c>
      <c r="F4" s="32">
        <f ca="1">'6 Mapper'!J14</f>
        <v>1719.5</v>
      </c>
      <c r="G4" s="32">
        <f ca="1">'8 Mapper'!J14</f>
        <v>1683.1</v>
      </c>
      <c r="H4" s="34">
        <f ca="1">'10 Mapper'!J14</f>
        <v>1699.8</v>
      </c>
    </row>
    <row r="5" spans="1:8" x14ac:dyDescent="0.25">
      <c r="A5" s="26">
        <f>'1 Mapper'!I16</f>
        <v>1000000</v>
      </c>
      <c r="B5" s="30">
        <f ca="1">'1 Mapper'!J16</f>
        <v>4350.3</v>
      </c>
      <c r="C5" s="32">
        <f ca="1">'2 Mapper'!J16</f>
        <v>4039.2</v>
      </c>
      <c r="D5" s="32">
        <f ca="1">'3 Mapper'!J16</f>
        <v>4000.9</v>
      </c>
      <c r="E5" s="32">
        <f ca="1">'4 Mapper'!J15</f>
        <v>3940.9</v>
      </c>
      <c r="F5" s="32">
        <f ca="1">'6 Mapper'!J15</f>
        <v>3930</v>
      </c>
      <c r="G5" s="32">
        <f ca="1">'8 Mapper'!J15</f>
        <v>3962.7</v>
      </c>
      <c r="H5" s="34">
        <f ca="1">'10 Mapper'!J15</f>
        <v>4046</v>
      </c>
    </row>
    <row r="6" spans="1:8" ht="15.75" thickBot="1" x14ac:dyDescent="0.3">
      <c r="A6" s="27">
        <f>'1 Mapper'!I17</f>
        <v>5000000</v>
      </c>
      <c r="B6" s="30">
        <f ca="1">'1 Mapper'!J17</f>
        <v>20630.8</v>
      </c>
      <c r="C6" s="32">
        <f ca="1">'2 Mapper'!J17</f>
        <v>20245.099999999999</v>
      </c>
      <c r="D6" s="32">
        <f ca="1">'3 Mapper'!J17</f>
        <v>18315.900000000001</v>
      </c>
      <c r="E6" s="32">
        <f ca="1">'4 Mapper'!J16</f>
        <v>17554.7</v>
      </c>
      <c r="F6" s="32">
        <f ca="1">'6 Mapper'!J16</f>
        <v>17050.5</v>
      </c>
      <c r="G6" s="32">
        <f ca="1">'8 Mapper'!J16</f>
        <v>15758.4</v>
      </c>
      <c r="H6" s="34">
        <f ca="1">'10 Mapper'!J16</f>
        <v>19347.400000000001</v>
      </c>
    </row>
    <row r="20" spans="4:21" x14ac:dyDescent="0.25">
      <c r="D20" s="3"/>
    </row>
    <row r="25" spans="4:21" x14ac:dyDescent="0.25">
      <c r="U25" s="3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EB82-C795-455B-961E-9860F904A067}">
  <sheetPr>
    <tabColor rgb="FFFF4F4F"/>
  </sheetPr>
  <dimension ref="A1:P31"/>
  <sheetViews>
    <sheetView zoomScale="90" workbookViewId="0">
      <selection activeCell="P13" sqref="P13"/>
    </sheetView>
  </sheetViews>
  <sheetFormatPr defaultRowHeight="15" x14ac:dyDescent="0.25"/>
  <cols>
    <col min="1" max="1" width="37.140625" bestFit="1" customWidth="1"/>
    <col min="2" max="2" width="8.85546875" bestFit="1" customWidth="1"/>
    <col min="3" max="3" width="10.42578125" bestFit="1" customWidth="1"/>
    <col min="4" max="4" width="20.7109375" bestFit="1" customWidth="1"/>
    <col min="5" max="5" width="11.140625" bestFit="1" customWidth="1"/>
    <col min="8" max="8" width="9.7109375" bestFit="1" customWidth="1"/>
    <col min="9" max="9" width="20.7109375" customWidth="1"/>
    <col min="10" max="10" width="11.42578125" customWidth="1"/>
  </cols>
  <sheetData>
    <row r="1" spans="1:1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6" x14ac:dyDescent="0.25">
      <c r="A2" t="s">
        <v>23</v>
      </c>
      <c r="B2">
        <v>200000</v>
      </c>
      <c r="C2">
        <v>3</v>
      </c>
      <c r="D2">
        <v>1337</v>
      </c>
      <c r="E2">
        <v>4</v>
      </c>
    </row>
    <row r="3" spans="1:16" x14ac:dyDescent="0.25">
      <c r="A3" t="s">
        <v>23</v>
      </c>
      <c r="B3">
        <v>200000</v>
      </c>
      <c r="C3">
        <v>3</v>
      </c>
      <c r="D3">
        <v>1054</v>
      </c>
      <c r="E3">
        <v>4</v>
      </c>
    </row>
    <row r="4" spans="1:16" x14ac:dyDescent="0.25">
      <c r="A4" t="s">
        <v>23</v>
      </c>
      <c r="B4">
        <v>200000</v>
      </c>
      <c r="C4">
        <v>3</v>
      </c>
      <c r="D4">
        <v>803</v>
      </c>
      <c r="E4">
        <v>4</v>
      </c>
    </row>
    <row r="5" spans="1:16" x14ac:dyDescent="0.25">
      <c r="A5" t="s">
        <v>23</v>
      </c>
      <c r="B5">
        <v>200000</v>
      </c>
      <c r="C5">
        <v>3</v>
      </c>
      <c r="D5">
        <v>1069</v>
      </c>
      <c r="E5">
        <v>4</v>
      </c>
    </row>
    <row r="6" spans="1:16" x14ac:dyDescent="0.25">
      <c r="A6" t="s">
        <v>23</v>
      </c>
      <c r="B6">
        <v>200000</v>
      </c>
      <c r="C6">
        <v>3</v>
      </c>
      <c r="D6">
        <v>1069</v>
      </c>
      <c r="E6">
        <v>4</v>
      </c>
    </row>
    <row r="7" spans="1:16" x14ac:dyDescent="0.25">
      <c r="A7" t="s">
        <v>23</v>
      </c>
      <c r="B7">
        <v>200000</v>
      </c>
      <c r="C7">
        <v>3</v>
      </c>
      <c r="D7">
        <v>1045</v>
      </c>
      <c r="E7">
        <v>4</v>
      </c>
    </row>
    <row r="8" spans="1:16" x14ac:dyDescent="0.25">
      <c r="A8" t="s">
        <v>23</v>
      </c>
      <c r="B8">
        <v>200000</v>
      </c>
      <c r="C8">
        <v>3</v>
      </c>
      <c r="D8">
        <v>1083</v>
      </c>
      <c r="E8">
        <v>4</v>
      </c>
    </row>
    <row r="9" spans="1:16" x14ac:dyDescent="0.25">
      <c r="A9" t="s">
        <v>23</v>
      </c>
      <c r="B9">
        <v>200000</v>
      </c>
      <c r="C9">
        <v>3</v>
      </c>
      <c r="D9">
        <v>793</v>
      </c>
      <c r="E9">
        <v>4</v>
      </c>
    </row>
    <row r="10" spans="1:16" x14ac:dyDescent="0.25">
      <c r="A10" t="s">
        <v>23</v>
      </c>
      <c r="B10">
        <v>200000</v>
      </c>
      <c r="C10">
        <v>3</v>
      </c>
      <c r="D10">
        <v>1036</v>
      </c>
      <c r="E10">
        <v>4</v>
      </c>
    </row>
    <row r="11" spans="1:16" ht="15.75" thickBot="1" x14ac:dyDescent="0.3">
      <c r="A11" t="s">
        <v>23</v>
      </c>
      <c r="B11">
        <v>200000</v>
      </c>
      <c r="C11">
        <v>3</v>
      </c>
      <c r="D11">
        <v>1065</v>
      </c>
      <c r="E11">
        <v>4</v>
      </c>
      <c r="H11" s="35" t="s">
        <v>2</v>
      </c>
      <c r="I11" s="17" t="s">
        <v>11</v>
      </c>
    </row>
    <row r="12" spans="1:16" x14ac:dyDescent="0.25">
      <c r="A12" t="s">
        <v>24</v>
      </c>
      <c r="B12">
        <v>200000</v>
      </c>
      <c r="C12">
        <v>4</v>
      </c>
      <c r="D12">
        <v>1426</v>
      </c>
      <c r="E12">
        <v>4</v>
      </c>
      <c r="H12" s="13" cm="1">
        <f t="array" ref="H12">INDEX($C$2:$C$31,(ROWS($B$2:B3)-1)*10)</f>
        <v>3</v>
      </c>
      <c r="I12">
        <f ca="1">AVERAGE(OFFSET($D$2,(ROW()-ROW($I$12))*10,,10))</f>
        <v>1035.4000000000001</v>
      </c>
    </row>
    <row r="13" spans="1:16" x14ac:dyDescent="0.25">
      <c r="A13" t="s">
        <v>24</v>
      </c>
      <c r="B13">
        <v>200000</v>
      </c>
      <c r="C13">
        <v>4</v>
      </c>
      <c r="D13">
        <v>1226</v>
      </c>
      <c r="E13">
        <v>4</v>
      </c>
      <c r="H13" s="13" cm="1">
        <f t="array" ref="H13">INDEX($C$2:$C$31,(ROWS($B$2:B4)-1)*10)</f>
        <v>4</v>
      </c>
      <c r="I13">
        <f t="shared" ref="I13:I14" ca="1" si="0">AVERAGE(OFFSET($D$2,(ROW()-ROW($I$12))*10,,10))</f>
        <v>1245.5</v>
      </c>
      <c r="P13" s="3"/>
    </row>
    <row r="14" spans="1:16" x14ac:dyDescent="0.25">
      <c r="A14" t="s">
        <v>24</v>
      </c>
      <c r="B14">
        <v>200000</v>
      </c>
      <c r="C14">
        <v>4</v>
      </c>
      <c r="D14">
        <v>1220</v>
      </c>
      <c r="E14">
        <v>4</v>
      </c>
      <c r="H14" s="13" cm="1">
        <f t="array" ref="H14">INDEX($C$2:$C$31,(ROWS($B$2:B5)-1)*10)</f>
        <v>5</v>
      </c>
      <c r="I14">
        <f t="shared" ca="1" si="0"/>
        <v>1304.5</v>
      </c>
    </row>
    <row r="15" spans="1:16" x14ac:dyDescent="0.25">
      <c r="A15" t="s">
        <v>24</v>
      </c>
      <c r="B15">
        <v>200000</v>
      </c>
      <c r="C15">
        <v>4</v>
      </c>
      <c r="D15">
        <v>1228</v>
      </c>
      <c r="E15">
        <v>4</v>
      </c>
      <c r="I15" s="3"/>
    </row>
    <row r="16" spans="1:16" x14ac:dyDescent="0.25">
      <c r="A16" t="s">
        <v>24</v>
      </c>
      <c r="B16">
        <v>200000</v>
      </c>
      <c r="C16">
        <v>4</v>
      </c>
      <c r="D16">
        <v>1248</v>
      </c>
      <c r="E16">
        <v>4</v>
      </c>
    </row>
    <row r="17" spans="1:5" x14ac:dyDescent="0.25">
      <c r="A17" t="s">
        <v>24</v>
      </c>
      <c r="B17">
        <v>200000</v>
      </c>
      <c r="C17">
        <v>4</v>
      </c>
      <c r="D17">
        <v>1198</v>
      </c>
      <c r="E17">
        <v>4</v>
      </c>
    </row>
    <row r="18" spans="1:5" x14ac:dyDescent="0.25">
      <c r="A18" t="s">
        <v>24</v>
      </c>
      <c r="B18">
        <v>200000</v>
      </c>
      <c r="C18">
        <v>4</v>
      </c>
      <c r="D18">
        <v>1225</v>
      </c>
      <c r="E18">
        <v>4</v>
      </c>
    </row>
    <row r="19" spans="1:5" x14ac:dyDescent="0.25">
      <c r="A19" t="s">
        <v>24</v>
      </c>
      <c r="B19">
        <v>200000</v>
      </c>
      <c r="C19">
        <v>4</v>
      </c>
      <c r="D19">
        <v>1223</v>
      </c>
      <c r="E19">
        <v>4</v>
      </c>
    </row>
    <row r="20" spans="1:5" x14ac:dyDescent="0.25">
      <c r="A20" t="s">
        <v>24</v>
      </c>
      <c r="B20">
        <v>200000</v>
      </c>
      <c r="C20">
        <v>4</v>
      </c>
      <c r="D20">
        <v>1218</v>
      </c>
      <c r="E20">
        <v>4</v>
      </c>
    </row>
    <row r="21" spans="1:5" x14ac:dyDescent="0.25">
      <c r="A21" t="s">
        <v>24</v>
      </c>
      <c r="B21">
        <v>200000</v>
      </c>
      <c r="C21">
        <v>4</v>
      </c>
      <c r="D21">
        <v>1243</v>
      </c>
      <c r="E21">
        <v>4</v>
      </c>
    </row>
    <row r="22" spans="1:5" x14ac:dyDescent="0.25">
      <c r="A22" t="s">
        <v>25</v>
      </c>
      <c r="B22">
        <v>200000</v>
      </c>
      <c r="C22">
        <v>5</v>
      </c>
      <c r="D22">
        <v>1255</v>
      </c>
      <c r="E22">
        <v>4</v>
      </c>
    </row>
    <row r="23" spans="1:5" x14ac:dyDescent="0.25">
      <c r="A23" t="s">
        <v>25</v>
      </c>
      <c r="B23">
        <v>200000</v>
      </c>
      <c r="C23">
        <v>5</v>
      </c>
      <c r="D23">
        <v>1469</v>
      </c>
      <c r="E23">
        <v>4</v>
      </c>
    </row>
    <row r="24" spans="1:5" x14ac:dyDescent="0.25">
      <c r="A24" t="s">
        <v>25</v>
      </c>
      <c r="B24">
        <v>200000</v>
      </c>
      <c r="C24">
        <v>5</v>
      </c>
      <c r="D24">
        <v>1161</v>
      </c>
      <c r="E24">
        <v>4</v>
      </c>
    </row>
    <row r="25" spans="1:5" x14ac:dyDescent="0.25">
      <c r="A25" t="s">
        <v>25</v>
      </c>
      <c r="B25">
        <v>200000</v>
      </c>
      <c r="C25">
        <v>5</v>
      </c>
      <c r="D25">
        <v>1423</v>
      </c>
      <c r="E25">
        <v>4</v>
      </c>
    </row>
    <row r="26" spans="1:5" x14ac:dyDescent="0.25">
      <c r="A26" t="s">
        <v>25</v>
      </c>
      <c r="B26">
        <v>200000</v>
      </c>
      <c r="C26">
        <v>5</v>
      </c>
      <c r="D26">
        <v>1416</v>
      </c>
      <c r="E26">
        <v>4</v>
      </c>
    </row>
    <row r="27" spans="1:5" x14ac:dyDescent="0.25">
      <c r="A27" t="s">
        <v>25</v>
      </c>
      <c r="B27">
        <v>200000</v>
      </c>
      <c r="C27">
        <v>5</v>
      </c>
      <c r="D27">
        <v>1143</v>
      </c>
      <c r="E27">
        <v>4</v>
      </c>
    </row>
    <row r="28" spans="1:5" x14ac:dyDescent="0.25">
      <c r="A28" t="s">
        <v>25</v>
      </c>
      <c r="B28">
        <v>200000</v>
      </c>
      <c r="C28">
        <v>5</v>
      </c>
      <c r="D28">
        <v>1432</v>
      </c>
      <c r="E28">
        <v>4</v>
      </c>
    </row>
    <row r="29" spans="1:5" x14ac:dyDescent="0.25">
      <c r="A29" t="s">
        <v>25</v>
      </c>
      <c r="B29">
        <v>200000</v>
      </c>
      <c r="C29">
        <v>5</v>
      </c>
      <c r="D29">
        <v>1448</v>
      </c>
      <c r="E29">
        <v>4</v>
      </c>
    </row>
    <row r="30" spans="1:5" x14ac:dyDescent="0.25">
      <c r="A30" t="s">
        <v>25</v>
      </c>
      <c r="B30">
        <v>200000</v>
      </c>
      <c r="C30">
        <v>5</v>
      </c>
      <c r="D30">
        <v>1144</v>
      </c>
      <c r="E30">
        <v>4</v>
      </c>
    </row>
    <row r="31" spans="1:5" x14ac:dyDescent="0.25">
      <c r="A31" t="s">
        <v>25</v>
      </c>
      <c r="B31">
        <v>200000</v>
      </c>
      <c r="C31">
        <v>5</v>
      </c>
      <c r="D31">
        <v>1154</v>
      </c>
      <c r="E31">
        <v>4</v>
      </c>
    </row>
  </sheetData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AE372-7C94-4E8F-A593-D24510421F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1 Mapper</vt:lpstr>
      <vt:lpstr>2 Mapper</vt:lpstr>
      <vt:lpstr>3 Mapper</vt:lpstr>
      <vt:lpstr>4 Mapper</vt:lpstr>
      <vt:lpstr>6 Mapper</vt:lpstr>
      <vt:lpstr>8 Mapper</vt:lpstr>
      <vt:lpstr>10 Mapper</vt:lpstr>
      <vt:lpstr>Combiner vs No Combiner</vt:lpstr>
      <vt:lpstr>Compares</vt:lpstr>
      <vt:lpstr>Various 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Dell'Orco</dc:creator>
  <cp:keywords/>
  <dc:description/>
  <cp:lastModifiedBy>Michele Salvatori</cp:lastModifiedBy>
  <cp:revision>1</cp:revision>
  <dcterms:created xsi:type="dcterms:W3CDTF">2021-11-30T11:52:41Z</dcterms:created>
  <dcterms:modified xsi:type="dcterms:W3CDTF">2022-11-27T16:20:08Z</dcterms:modified>
  <cp:category/>
  <cp:contentStatus/>
</cp:coreProperties>
</file>