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524DDC4-73AF-48B4-B7E9-758B96BBDB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I97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I83" i="1"/>
  <c r="G83" i="1"/>
  <c r="C83" i="1"/>
  <c r="G82" i="1"/>
  <c r="C82" i="1"/>
  <c r="G81" i="1"/>
  <c r="C81" i="1"/>
  <c r="G80" i="1"/>
  <c r="C80" i="1"/>
  <c r="I79" i="1"/>
  <c r="G79" i="1"/>
  <c r="C79" i="1"/>
  <c r="G78" i="1"/>
  <c r="C78" i="1"/>
  <c r="G77" i="1"/>
  <c r="C77" i="1"/>
  <c r="G76" i="1"/>
  <c r="C76" i="1"/>
  <c r="I75" i="1"/>
  <c r="G75" i="1"/>
  <c r="C75" i="1"/>
  <c r="G74" i="1"/>
  <c r="C74" i="1"/>
  <c r="G73" i="1"/>
  <c r="C73" i="1"/>
  <c r="G72" i="1"/>
  <c r="C72" i="1"/>
  <c r="I71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Q58" i="1"/>
  <c r="G58" i="1"/>
  <c r="C58" i="1"/>
  <c r="G57" i="1"/>
  <c r="C57" i="1"/>
  <c r="G56" i="1"/>
  <c r="C56" i="1"/>
  <c r="G55" i="1"/>
  <c r="C55" i="1"/>
  <c r="Q54" i="1"/>
  <c r="G54" i="1"/>
  <c r="C54" i="1"/>
  <c r="G53" i="1"/>
  <c r="C53" i="1"/>
  <c r="Q52" i="1"/>
  <c r="G52" i="1"/>
  <c r="C52" i="1"/>
  <c r="G51" i="1"/>
  <c r="C51" i="1"/>
  <c r="G50" i="1"/>
  <c r="C50" i="1"/>
  <c r="G49" i="1"/>
  <c r="C49" i="1"/>
  <c r="Q48" i="1"/>
  <c r="G48" i="1"/>
  <c r="C48" i="1"/>
  <c r="G47" i="1"/>
  <c r="C47" i="1"/>
  <c r="G46" i="1"/>
  <c r="C46" i="1"/>
  <c r="I45" i="1"/>
  <c r="G45" i="1"/>
  <c r="C45" i="1"/>
  <c r="G44" i="1"/>
  <c r="C44" i="1"/>
  <c r="G43" i="1"/>
  <c r="C43" i="1"/>
  <c r="G42" i="1"/>
  <c r="C42" i="1"/>
  <c r="I41" i="1"/>
  <c r="G41" i="1"/>
  <c r="C41" i="1"/>
  <c r="G40" i="1"/>
  <c r="C40" i="1"/>
  <c r="G39" i="1"/>
  <c r="C39" i="1"/>
  <c r="G38" i="1"/>
  <c r="C38" i="1"/>
  <c r="G37" i="1"/>
  <c r="C37" i="1"/>
  <c r="Q36" i="1"/>
  <c r="G36" i="1"/>
  <c r="C36" i="1"/>
  <c r="G35" i="1"/>
  <c r="C35" i="1"/>
  <c r="G34" i="1"/>
  <c r="C34" i="1"/>
  <c r="G33" i="1"/>
  <c r="C33" i="1"/>
  <c r="Q32" i="1"/>
  <c r="G32" i="1"/>
  <c r="C32" i="1"/>
  <c r="G31" i="1"/>
  <c r="C31" i="1"/>
  <c r="G30" i="1"/>
  <c r="C30" i="1"/>
  <c r="G29" i="1"/>
  <c r="C29" i="1"/>
  <c r="G28" i="1"/>
  <c r="C28" i="1"/>
  <c r="G27" i="1"/>
  <c r="C27" i="1"/>
  <c r="I26" i="1"/>
  <c r="G26" i="1"/>
  <c r="C26" i="1"/>
  <c r="G25" i="1"/>
  <c r="C25" i="1"/>
  <c r="G24" i="1"/>
  <c r="C24" i="1"/>
  <c r="I23" i="1"/>
  <c r="G23" i="1"/>
  <c r="C23" i="1"/>
  <c r="Q22" i="1"/>
  <c r="G22" i="1"/>
  <c r="C22" i="1"/>
  <c r="G21" i="1"/>
  <c r="C21" i="1"/>
  <c r="Q20" i="1"/>
  <c r="G20" i="1"/>
  <c r="C20" i="1"/>
  <c r="G19" i="1"/>
  <c r="C19" i="1"/>
  <c r="I18" i="1"/>
  <c r="G18" i="1"/>
  <c r="C18" i="1"/>
  <c r="G17" i="1"/>
  <c r="C17" i="1"/>
  <c r="I16" i="1"/>
  <c r="G16" i="1"/>
  <c r="C16" i="1"/>
  <c r="G15" i="1"/>
  <c r="C15" i="1"/>
  <c r="I14" i="1"/>
  <c r="G14" i="1"/>
  <c r="C14" i="1"/>
  <c r="Q13" i="1"/>
  <c r="G13" i="1"/>
  <c r="C13" i="1"/>
  <c r="G12" i="1"/>
  <c r="C12" i="1"/>
  <c r="I11" i="1"/>
  <c r="G11" i="1"/>
  <c r="C11" i="1"/>
  <c r="G10" i="1"/>
  <c r="C10" i="1"/>
  <c r="G9" i="1"/>
  <c r="C9" i="1"/>
  <c r="G8" i="1"/>
  <c r="C8" i="1"/>
  <c r="Q7" i="1"/>
  <c r="G7" i="1"/>
  <c r="C7" i="1"/>
  <c r="Q6" i="1"/>
  <c r="G6" i="1"/>
  <c r="C6" i="1"/>
  <c r="G5" i="1"/>
  <c r="C5" i="1"/>
  <c r="Q4" i="1"/>
  <c r="G4" i="1"/>
  <c r="C4" i="1"/>
  <c r="H3" i="1"/>
  <c r="G3" i="1"/>
  <c r="D3" i="1"/>
  <c r="O2" i="1" s="1"/>
  <c r="C3" i="1"/>
  <c r="P2" i="1"/>
  <c r="I67" i="1" s="1"/>
  <c r="I2" i="1"/>
  <c r="J2" i="1" s="1"/>
  <c r="G2" i="1"/>
  <c r="C2" i="1"/>
  <c r="Q3" i="1" l="1"/>
  <c r="Q15" i="1"/>
  <c r="I33" i="1"/>
  <c r="I49" i="1"/>
  <c r="I87" i="1"/>
  <c r="Q2" i="1"/>
  <c r="S2" i="1" s="1"/>
  <c r="Q8" i="1"/>
  <c r="Q56" i="1"/>
  <c r="Q5" i="1"/>
  <c r="Q10" i="1"/>
  <c r="I19" i="1"/>
  <c r="I31" i="1"/>
  <c r="I37" i="1"/>
  <c r="I63" i="1"/>
  <c r="Q24" i="1"/>
  <c r="Q17" i="1"/>
  <c r="Q40" i="1"/>
  <c r="I91" i="1"/>
  <c r="I12" i="1"/>
  <c r="Q44" i="1"/>
  <c r="Q60" i="1"/>
  <c r="S3" i="1"/>
  <c r="D4" i="1"/>
  <c r="H4" i="1"/>
  <c r="I113" i="1"/>
  <c r="I112" i="1"/>
  <c r="I111" i="1"/>
  <c r="I110" i="1"/>
  <c r="I109" i="1"/>
  <c r="I108" i="1"/>
  <c r="I107" i="1"/>
  <c r="I106" i="1"/>
  <c r="I105" i="1"/>
  <c r="Q113" i="1"/>
  <c r="Q111" i="1"/>
  <c r="Q109" i="1"/>
  <c r="Q107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110" i="1"/>
  <c r="Q106" i="1"/>
  <c r="I104" i="1"/>
  <c r="I102" i="1"/>
  <c r="I100" i="1"/>
  <c r="I98" i="1"/>
  <c r="I96" i="1"/>
  <c r="I94" i="1"/>
  <c r="I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112" i="1"/>
  <c r="I103" i="1"/>
  <c r="I99" i="1"/>
  <c r="I95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1" i="1"/>
  <c r="I60" i="1"/>
  <c r="I59" i="1"/>
  <c r="I58" i="1"/>
  <c r="I57" i="1"/>
  <c r="I56" i="1"/>
  <c r="I55" i="1"/>
  <c r="I54" i="1"/>
  <c r="I53" i="1"/>
  <c r="I52" i="1"/>
  <c r="Q51" i="1"/>
  <c r="I50" i="1"/>
  <c r="Q49" i="1"/>
  <c r="I48" i="1"/>
  <c r="Q47" i="1"/>
  <c r="I46" i="1"/>
  <c r="Q45" i="1"/>
  <c r="I44" i="1"/>
  <c r="Q43" i="1"/>
  <c r="I42" i="1"/>
  <c r="Q41" i="1"/>
  <c r="I40" i="1"/>
  <c r="Q39" i="1"/>
  <c r="I38" i="1"/>
  <c r="Q37" i="1"/>
  <c r="I36" i="1"/>
  <c r="Q35" i="1"/>
  <c r="I34" i="1"/>
  <c r="Q33" i="1"/>
  <c r="I32" i="1"/>
  <c r="Q31" i="1"/>
  <c r="I30" i="1"/>
  <c r="Q29" i="1"/>
  <c r="Q28" i="1"/>
  <c r="Q27" i="1"/>
  <c r="Q26" i="1"/>
  <c r="Q25" i="1"/>
  <c r="I24" i="1"/>
  <c r="Q23" i="1"/>
  <c r="I22" i="1"/>
  <c r="I21" i="1"/>
  <c r="I20" i="1"/>
  <c r="Q19" i="1"/>
  <c r="Q18" i="1"/>
  <c r="I17" i="1"/>
  <c r="Q16" i="1"/>
  <c r="I15" i="1"/>
  <c r="Q14" i="1"/>
  <c r="I13" i="1"/>
  <c r="Q12" i="1"/>
  <c r="Q11" i="1"/>
  <c r="I10" i="1"/>
  <c r="R2" i="1"/>
  <c r="V2" i="1" s="1"/>
  <c r="I3" i="1"/>
  <c r="I4" i="1"/>
  <c r="I5" i="1"/>
  <c r="I6" i="1"/>
  <c r="I7" i="1"/>
  <c r="I8" i="1"/>
  <c r="I9" i="1"/>
  <c r="Q9" i="1"/>
  <c r="Q21" i="1"/>
  <c r="I25" i="1"/>
  <c r="I27" i="1"/>
  <c r="I28" i="1"/>
  <c r="I29" i="1"/>
  <c r="Q30" i="1"/>
  <c r="Q34" i="1"/>
  <c r="I35" i="1"/>
  <c r="Q38" i="1"/>
  <c r="I39" i="1"/>
  <c r="Q42" i="1"/>
  <c r="I43" i="1"/>
  <c r="Q46" i="1"/>
  <c r="I47" i="1"/>
  <c r="Q50" i="1"/>
  <c r="I51" i="1"/>
  <c r="Q53" i="1"/>
  <c r="Q55" i="1"/>
  <c r="Q57" i="1"/>
  <c r="Q59" i="1"/>
  <c r="Q61" i="1"/>
  <c r="I65" i="1"/>
  <c r="I69" i="1"/>
  <c r="I73" i="1"/>
  <c r="I77" i="1"/>
  <c r="I81" i="1"/>
  <c r="I85" i="1"/>
  <c r="I89" i="1"/>
  <c r="I93" i="1"/>
  <c r="I101" i="1"/>
  <c r="Q108" i="1"/>
  <c r="D5" i="1" l="1"/>
  <c r="J5" i="1" s="1"/>
  <c r="O3" i="1"/>
  <c r="M3" i="1"/>
  <c r="J4" i="1"/>
  <c r="J3" i="1"/>
  <c r="M2" i="1"/>
  <c r="R4" i="1"/>
  <c r="V4" i="1" s="1"/>
  <c r="H5" i="1"/>
  <c r="S4" i="1"/>
  <c r="R3" i="1"/>
  <c r="V3" i="1" s="1"/>
  <c r="D6" i="1" l="1"/>
  <c r="H6" i="1"/>
  <c r="R5" i="1" s="1"/>
  <c r="V5" i="1" s="1"/>
  <c r="S5" i="1"/>
  <c r="O4" i="1"/>
  <c r="M4" i="1" s="1"/>
  <c r="H7" i="1" l="1"/>
  <c r="S6" i="1"/>
  <c r="D7" i="1"/>
  <c r="J6" i="1"/>
  <c r="O5" i="1"/>
  <c r="M5" i="1" s="1"/>
  <c r="O7" i="1" l="1"/>
  <c r="M7" i="1" s="1"/>
  <c r="D8" i="1"/>
  <c r="J7" i="1"/>
  <c r="H8" i="1"/>
  <c r="S7" i="1"/>
  <c r="O6" i="1"/>
  <c r="M6" i="1" s="1"/>
  <c r="R6" i="1"/>
  <c r="V6" i="1" s="1"/>
  <c r="R8" i="1" l="1"/>
  <c r="V8" i="1" s="1"/>
  <c r="H9" i="1"/>
  <c r="S8" i="1"/>
  <c r="R7" i="1"/>
  <c r="V7" i="1" s="1"/>
  <c r="D9" i="1"/>
  <c r="O8" i="1" s="1"/>
  <c r="M8" i="1" s="1"/>
  <c r="J8" i="1"/>
  <c r="D10" i="1" l="1"/>
  <c r="J9" i="1"/>
  <c r="H10" i="1"/>
  <c r="R9" i="1" s="1"/>
  <c r="V9" i="1" s="1"/>
  <c r="S9" i="1"/>
  <c r="D11" i="1" l="1"/>
  <c r="O10" i="1"/>
  <c r="M10" i="1" s="1"/>
  <c r="J10" i="1"/>
  <c r="H11" i="1"/>
  <c r="R10" i="1" s="1"/>
  <c r="V10" i="1" s="1"/>
  <c r="S10" i="1"/>
  <c r="O9" i="1"/>
  <c r="M9" i="1" s="1"/>
  <c r="H12" i="1" l="1"/>
  <c r="S11" i="1"/>
  <c r="R11" i="1"/>
  <c r="V11" i="1" s="1"/>
  <c r="D12" i="1"/>
  <c r="J11" i="1"/>
  <c r="D13" i="1" l="1"/>
  <c r="O12" i="1" s="1"/>
  <c r="M12" i="1" s="1"/>
  <c r="J12" i="1"/>
  <c r="S12" i="1"/>
  <c r="H13" i="1"/>
  <c r="O11" i="1"/>
  <c r="M11" i="1" s="1"/>
  <c r="H14" i="1" l="1"/>
  <c r="R13" i="1"/>
  <c r="V13" i="1" s="1"/>
  <c r="S13" i="1"/>
  <c r="R12" i="1"/>
  <c r="V12" i="1" s="1"/>
  <c r="D14" i="1"/>
  <c r="O13" i="1" s="1"/>
  <c r="M13" i="1" s="1"/>
  <c r="J13" i="1"/>
  <c r="D15" i="1" l="1"/>
  <c r="J14" i="1"/>
  <c r="S14" i="1"/>
  <c r="H15" i="1"/>
  <c r="R14" i="1" s="1"/>
  <c r="V14" i="1" s="1"/>
  <c r="D16" i="1" l="1"/>
  <c r="O15" i="1"/>
  <c r="M15" i="1" s="1"/>
  <c r="J15" i="1"/>
  <c r="H16" i="1"/>
  <c r="R15" i="1"/>
  <c r="V15" i="1" s="1"/>
  <c r="S15" i="1"/>
  <c r="O14" i="1"/>
  <c r="M14" i="1" s="1"/>
  <c r="S16" i="1" l="1"/>
  <c r="H17" i="1"/>
  <c r="R16" i="1" s="1"/>
  <c r="V16" i="1" s="1"/>
  <c r="D17" i="1"/>
  <c r="O16" i="1" s="1"/>
  <c r="M16" i="1" s="1"/>
  <c r="J16" i="1"/>
  <c r="D18" i="1" l="1"/>
  <c r="J17" i="1"/>
  <c r="H18" i="1"/>
  <c r="S17" i="1"/>
  <c r="H19" i="1" l="1"/>
  <c r="S18" i="1"/>
  <c r="R18" i="1"/>
  <c r="V18" i="1" s="1"/>
  <c r="D19" i="1"/>
  <c r="J18" i="1"/>
  <c r="R17" i="1"/>
  <c r="V17" i="1" s="1"/>
  <c r="O17" i="1"/>
  <c r="M17" i="1" s="1"/>
  <c r="D20" i="1" l="1"/>
  <c r="O19" i="1" s="1"/>
  <c r="M19" i="1" s="1"/>
  <c r="J19" i="1"/>
  <c r="S19" i="1"/>
  <c r="H20" i="1"/>
  <c r="R19" i="1" s="1"/>
  <c r="V19" i="1" s="1"/>
  <c r="O18" i="1"/>
  <c r="M18" i="1" s="1"/>
  <c r="H21" i="1" l="1"/>
  <c r="S20" i="1"/>
  <c r="D21" i="1"/>
  <c r="J20" i="1"/>
  <c r="D22" i="1" l="1"/>
  <c r="J21" i="1"/>
  <c r="H22" i="1"/>
  <c r="R21" i="1" s="1"/>
  <c r="V21" i="1" s="1"/>
  <c r="S21" i="1"/>
  <c r="O20" i="1"/>
  <c r="M20" i="1" s="1"/>
  <c r="R20" i="1"/>
  <c r="V20" i="1" s="1"/>
  <c r="D23" i="1" l="1"/>
  <c r="J22" i="1"/>
  <c r="H23" i="1"/>
  <c r="R22" i="1"/>
  <c r="V22" i="1" s="1"/>
  <c r="S22" i="1"/>
  <c r="O21" i="1"/>
  <c r="M21" i="1" s="1"/>
  <c r="D24" i="1" l="1"/>
  <c r="J23" i="1"/>
  <c r="S23" i="1"/>
  <c r="H24" i="1"/>
  <c r="R23" i="1"/>
  <c r="V23" i="1" s="1"/>
  <c r="O22" i="1"/>
  <c r="M22" i="1" s="1"/>
  <c r="D25" i="1" l="1"/>
  <c r="O24" i="1"/>
  <c r="M24" i="1" s="1"/>
  <c r="J24" i="1"/>
  <c r="H25" i="1"/>
  <c r="R24" i="1" s="1"/>
  <c r="V24" i="1" s="1"/>
  <c r="S24" i="1"/>
  <c r="O23" i="1"/>
  <c r="M23" i="1" s="1"/>
  <c r="H26" i="1" l="1"/>
  <c r="S25" i="1"/>
  <c r="R25" i="1"/>
  <c r="V25" i="1" s="1"/>
  <c r="D26" i="1"/>
  <c r="O25" i="1" s="1"/>
  <c r="M25" i="1" s="1"/>
  <c r="J25" i="1"/>
  <c r="D27" i="1" l="1"/>
  <c r="J26" i="1"/>
  <c r="H27" i="1"/>
  <c r="R26" i="1" s="1"/>
  <c r="V26" i="1" s="1"/>
  <c r="S26" i="1"/>
  <c r="H28" i="1" l="1"/>
  <c r="S27" i="1"/>
  <c r="R27" i="1"/>
  <c r="V27" i="1" s="1"/>
  <c r="D28" i="1"/>
  <c r="J27" i="1"/>
  <c r="O26" i="1"/>
  <c r="M26" i="1" s="1"/>
  <c r="D29" i="1" l="1"/>
  <c r="J28" i="1"/>
  <c r="H29" i="1"/>
  <c r="S28" i="1"/>
  <c r="R28" i="1"/>
  <c r="V28" i="1" s="1"/>
  <c r="O27" i="1"/>
  <c r="M27" i="1" s="1"/>
  <c r="S29" i="1" l="1"/>
  <c r="H30" i="1"/>
  <c r="R29" i="1"/>
  <c r="V29" i="1" s="1"/>
  <c r="D30" i="1"/>
  <c r="O29" i="1"/>
  <c r="M29" i="1" s="1"/>
  <c r="J29" i="1"/>
  <c r="O28" i="1"/>
  <c r="M28" i="1" s="1"/>
  <c r="D31" i="1" l="1"/>
  <c r="O30" i="1" s="1"/>
  <c r="M30" i="1" s="1"/>
  <c r="J30" i="1"/>
  <c r="H31" i="1"/>
  <c r="S30" i="1"/>
  <c r="S31" i="1" l="1"/>
  <c r="H32" i="1"/>
  <c r="R30" i="1"/>
  <c r="V30" i="1" s="1"/>
  <c r="D32" i="1"/>
  <c r="O31" i="1" s="1"/>
  <c r="M31" i="1" s="1"/>
  <c r="J31" i="1"/>
  <c r="H33" i="1" l="1"/>
  <c r="R32" i="1"/>
  <c r="V32" i="1" s="1"/>
  <c r="S32" i="1"/>
  <c r="D33" i="1"/>
  <c r="O32" i="1"/>
  <c r="M32" i="1" s="1"/>
  <c r="J32" i="1"/>
  <c r="R31" i="1"/>
  <c r="V31" i="1" s="1"/>
  <c r="D34" i="1" l="1"/>
  <c r="J33" i="1"/>
  <c r="S33" i="1"/>
  <c r="H34" i="1"/>
  <c r="R33" i="1"/>
  <c r="V33" i="1" s="1"/>
  <c r="D35" i="1" l="1"/>
  <c r="J34" i="1"/>
  <c r="H35" i="1"/>
  <c r="S34" i="1"/>
  <c r="O33" i="1"/>
  <c r="M33" i="1" s="1"/>
  <c r="S35" i="1" l="1"/>
  <c r="H36" i="1"/>
  <c r="R35" i="1" s="1"/>
  <c r="V35" i="1" s="1"/>
  <c r="D36" i="1"/>
  <c r="O35" i="1"/>
  <c r="M35" i="1" s="1"/>
  <c r="J35" i="1"/>
  <c r="R34" i="1"/>
  <c r="V34" i="1" s="1"/>
  <c r="O34" i="1"/>
  <c r="M34" i="1" s="1"/>
  <c r="D37" i="1" l="1"/>
  <c r="J36" i="1"/>
  <c r="H37" i="1"/>
  <c r="R36" i="1" s="1"/>
  <c r="V36" i="1" s="1"/>
  <c r="S36" i="1"/>
  <c r="D38" i="1" l="1"/>
  <c r="J37" i="1"/>
  <c r="S37" i="1"/>
  <c r="H38" i="1"/>
  <c r="O36" i="1"/>
  <c r="M36" i="1" s="1"/>
  <c r="H39" i="1" l="1"/>
  <c r="R38" i="1"/>
  <c r="V38" i="1" s="1"/>
  <c r="S38" i="1"/>
  <c r="D39" i="1"/>
  <c r="J38" i="1"/>
  <c r="R37" i="1"/>
  <c r="V37" i="1" s="1"/>
  <c r="O37" i="1"/>
  <c r="M37" i="1" s="1"/>
  <c r="D40" i="1" l="1"/>
  <c r="O39" i="1" s="1"/>
  <c r="M39" i="1" s="1"/>
  <c r="J39" i="1"/>
  <c r="O38" i="1"/>
  <c r="M38" i="1" s="1"/>
  <c r="S39" i="1"/>
  <c r="H40" i="1"/>
  <c r="R39" i="1" s="1"/>
  <c r="V39" i="1" s="1"/>
  <c r="H41" i="1" l="1"/>
  <c r="R40" i="1" s="1"/>
  <c r="V40" i="1" s="1"/>
  <c r="S40" i="1"/>
  <c r="D41" i="1"/>
  <c r="O40" i="1"/>
  <c r="M40" i="1" s="1"/>
  <c r="J40" i="1"/>
  <c r="D42" i="1" l="1"/>
  <c r="O41" i="1"/>
  <c r="M41" i="1" s="1"/>
  <c r="J41" i="1"/>
  <c r="S41" i="1"/>
  <c r="H42" i="1"/>
  <c r="H43" i="1" l="1"/>
  <c r="S42" i="1"/>
  <c r="R41" i="1"/>
  <c r="V41" i="1" s="1"/>
  <c r="D43" i="1"/>
  <c r="J42" i="1"/>
  <c r="D44" i="1" l="1"/>
  <c r="O43" i="1" s="1"/>
  <c r="M43" i="1" s="1"/>
  <c r="J43" i="1"/>
  <c r="S43" i="1"/>
  <c r="H44" i="1"/>
  <c r="O42" i="1"/>
  <c r="M42" i="1" s="1"/>
  <c r="R42" i="1"/>
  <c r="V42" i="1" s="1"/>
  <c r="H45" i="1" l="1"/>
  <c r="R44" i="1" s="1"/>
  <c r="V44" i="1" s="1"/>
  <c r="S44" i="1"/>
  <c r="R43" i="1"/>
  <c r="V43" i="1" s="1"/>
  <c r="D45" i="1"/>
  <c r="O44" i="1" s="1"/>
  <c r="M44" i="1" s="1"/>
  <c r="J44" i="1"/>
  <c r="D46" i="1" l="1"/>
  <c r="J45" i="1"/>
  <c r="S45" i="1"/>
  <c r="H46" i="1"/>
  <c r="R45" i="1" s="1"/>
  <c r="V45" i="1" s="1"/>
  <c r="D47" i="1" l="1"/>
  <c r="O46" i="1"/>
  <c r="M46" i="1" s="1"/>
  <c r="J46" i="1"/>
  <c r="H47" i="1"/>
  <c r="S46" i="1"/>
  <c r="O45" i="1"/>
  <c r="M45" i="1" s="1"/>
  <c r="S47" i="1" l="1"/>
  <c r="H48" i="1"/>
  <c r="R46" i="1"/>
  <c r="V46" i="1" s="1"/>
  <c r="D48" i="1"/>
  <c r="O47" i="1" s="1"/>
  <c r="M47" i="1" s="1"/>
  <c r="J47" i="1"/>
  <c r="H49" i="1" l="1"/>
  <c r="R48" i="1" s="1"/>
  <c r="V48" i="1" s="1"/>
  <c r="S48" i="1"/>
  <c r="D49" i="1"/>
  <c r="O48" i="1" s="1"/>
  <c r="M48" i="1" s="1"/>
  <c r="J48" i="1"/>
  <c r="R47" i="1"/>
  <c r="V47" i="1" s="1"/>
  <c r="D50" i="1" l="1"/>
  <c r="J49" i="1"/>
  <c r="S49" i="1"/>
  <c r="H50" i="1"/>
  <c r="H51" i="1" l="1"/>
  <c r="R50" i="1" s="1"/>
  <c r="V50" i="1" s="1"/>
  <c r="S50" i="1"/>
  <c r="D51" i="1"/>
  <c r="O50" i="1" s="1"/>
  <c r="M50" i="1" s="1"/>
  <c r="J50" i="1"/>
  <c r="R49" i="1"/>
  <c r="V49" i="1" s="1"/>
  <c r="O49" i="1"/>
  <c r="M49" i="1" s="1"/>
  <c r="D52" i="1" l="1"/>
  <c r="J51" i="1"/>
  <c r="S51" i="1"/>
  <c r="H52" i="1"/>
  <c r="H53" i="1" l="1"/>
  <c r="S52" i="1"/>
  <c r="D53" i="1"/>
  <c r="J52" i="1"/>
  <c r="R51" i="1"/>
  <c r="V51" i="1" s="1"/>
  <c r="O51" i="1"/>
  <c r="M51" i="1" s="1"/>
  <c r="H54" i="1" l="1"/>
  <c r="R53" i="1" s="1"/>
  <c r="V53" i="1" s="1"/>
  <c r="S53" i="1"/>
  <c r="D54" i="1"/>
  <c r="J53" i="1"/>
  <c r="O52" i="1"/>
  <c r="M52" i="1" s="1"/>
  <c r="R52" i="1"/>
  <c r="V52" i="1" s="1"/>
  <c r="D55" i="1" l="1"/>
  <c r="J54" i="1"/>
  <c r="O53" i="1"/>
  <c r="M53" i="1" s="1"/>
  <c r="H55" i="1"/>
  <c r="S54" i="1"/>
  <c r="H56" i="1" l="1"/>
  <c r="S55" i="1"/>
  <c r="D56" i="1"/>
  <c r="J55" i="1"/>
  <c r="R54" i="1"/>
  <c r="V54" i="1" s="1"/>
  <c r="O54" i="1"/>
  <c r="M54" i="1" s="1"/>
  <c r="D57" i="1" l="1"/>
  <c r="J56" i="1"/>
  <c r="O55" i="1"/>
  <c r="M55" i="1" s="1"/>
  <c r="H57" i="1"/>
  <c r="R56" i="1" s="1"/>
  <c r="V56" i="1" s="1"/>
  <c r="S56" i="1"/>
  <c r="R55" i="1"/>
  <c r="V55" i="1" s="1"/>
  <c r="D58" i="1" l="1"/>
  <c r="O57" i="1" s="1"/>
  <c r="M57" i="1" s="1"/>
  <c r="J57" i="1"/>
  <c r="H58" i="1"/>
  <c r="S57" i="1"/>
  <c r="O56" i="1"/>
  <c r="M56" i="1" s="1"/>
  <c r="H59" i="1" l="1"/>
  <c r="S58" i="1"/>
  <c r="R57" i="1"/>
  <c r="V57" i="1" s="1"/>
  <c r="D59" i="1"/>
  <c r="O58" i="1" s="1"/>
  <c r="M58" i="1" s="1"/>
  <c r="J58" i="1"/>
  <c r="H60" i="1" l="1"/>
  <c r="S59" i="1"/>
  <c r="D60" i="1"/>
  <c r="J59" i="1"/>
  <c r="R58" i="1"/>
  <c r="V58" i="1" s="1"/>
  <c r="D61" i="1" l="1"/>
  <c r="J60" i="1"/>
  <c r="H61" i="1"/>
  <c r="R60" i="1" s="1"/>
  <c r="V60" i="1" s="1"/>
  <c r="S60" i="1"/>
  <c r="O59" i="1"/>
  <c r="M59" i="1" s="1"/>
  <c r="R59" i="1"/>
  <c r="V59" i="1" s="1"/>
  <c r="D62" i="1" l="1"/>
  <c r="O61" i="1"/>
  <c r="M61" i="1" s="1"/>
  <c r="J61" i="1"/>
  <c r="H62" i="1"/>
  <c r="S61" i="1"/>
  <c r="O60" i="1"/>
  <c r="M60" i="1" s="1"/>
  <c r="H63" i="1" l="1"/>
  <c r="S62" i="1"/>
  <c r="R62" i="1"/>
  <c r="V62" i="1" s="1"/>
  <c r="R61" i="1"/>
  <c r="V61" i="1" s="1"/>
  <c r="D63" i="1"/>
  <c r="O62" i="1" s="1"/>
  <c r="M62" i="1" s="1"/>
  <c r="J62" i="1"/>
  <c r="H64" i="1" l="1"/>
  <c r="R63" i="1" s="1"/>
  <c r="V63" i="1" s="1"/>
  <c r="S63" i="1"/>
  <c r="D64" i="1"/>
  <c r="J63" i="1"/>
  <c r="D65" i="1" l="1"/>
  <c r="J64" i="1"/>
  <c r="O63" i="1"/>
  <c r="M63" i="1" s="1"/>
  <c r="H65" i="1"/>
  <c r="R64" i="1" s="1"/>
  <c r="V64" i="1" s="1"/>
  <c r="S64" i="1"/>
  <c r="H66" i="1" l="1"/>
  <c r="S65" i="1"/>
  <c r="R65" i="1"/>
  <c r="V65" i="1" s="1"/>
  <c r="D66" i="1"/>
  <c r="J65" i="1"/>
  <c r="O64" i="1"/>
  <c r="M64" i="1" s="1"/>
  <c r="D67" i="1" l="1"/>
  <c r="J66" i="1"/>
  <c r="O65" i="1"/>
  <c r="M65" i="1" s="1"/>
  <c r="H67" i="1"/>
  <c r="S66" i="1"/>
  <c r="R66" i="1"/>
  <c r="V66" i="1" s="1"/>
  <c r="H68" i="1" l="1"/>
  <c r="S67" i="1"/>
  <c r="R67" i="1"/>
  <c r="V67" i="1" s="1"/>
  <c r="D68" i="1"/>
  <c r="J67" i="1"/>
  <c r="O66" i="1"/>
  <c r="M66" i="1" s="1"/>
  <c r="D69" i="1" l="1"/>
  <c r="J68" i="1"/>
  <c r="O67" i="1"/>
  <c r="M67" i="1" s="1"/>
  <c r="H69" i="1"/>
  <c r="R68" i="1" s="1"/>
  <c r="V68" i="1" s="1"/>
  <c r="S68" i="1"/>
  <c r="D70" i="1" l="1"/>
  <c r="O69" i="1" s="1"/>
  <c r="M69" i="1" s="1"/>
  <c r="J69" i="1"/>
  <c r="H70" i="1"/>
  <c r="R69" i="1" s="1"/>
  <c r="V69" i="1" s="1"/>
  <c r="S69" i="1"/>
  <c r="O68" i="1"/>
  <c r="M68" i="1" s="1"/>
  <c r="H71" i="1" l="1"/>
  <c r="S70" i="1"/>
  <c r="R70" i="1"/>
  <c r="V70" i="1" s="1"/>
  <c r="D71" i="1"/>
  <c r="J70" i="1"/>
  <c r="D72" i="1" l="1"/>
  <c r="O71" i="1"/>
  <c r="M71" i="1" s="1"/>
  <c r="J71" i="1"/>
  <c r="H72" i="1"/>
  <c r="S71" i="1"/>
  <c r="R71" i="1"/>
  <c r="V71" i="1" s="1"/>
  <c r="O70" i="1"/>
  <c r="M70" i="1" s="1"/>
  <c r="H73" i="1" l="1"/>
  <c r="R72" i="1" s="1"/>
  <c r="V72" i="1" s="1"/>
  <c r="S72" i="1"/>
  <c r="D73" i="1"/>
  <c r="J72" i="1"/>
  <c r="D74" i="1" l="1"/>
  <c r="J73" i="1"/>
  <c r="H74" i="1"/>
  <c r="S73" i="1"/>
  <c r="R73" i="1"/>
  <c r="V73" i="1" s="1"/>
  <c r="O72" i="1"/>
  <c r="M72" i="1" s="1"/>
  <c r="H75" i="1" l="1"/>
  <c r="S74" i="1"/>
  <c r="R74" i="1"/>
  <c r="V74" i="1" s="1"/>
  <c r="D75" i="1"/>
  <c r="J74" i="1"/>
  <c r="O73" i="1"/>
  <c r="M73" i="1" s="1"/>
  <c r="D76" i="1" l="1"/>
  <c r="J75" i="1"/>
  <c r="H76" i="1"/>
  <c r="S75" i="1"/>
  <c r="R75" i="1"/>
  <c r="V75" i="1" s="1"/>
  <c r="O74" i="1"/>
  <c r="M74" i="1" s="1"/>
  <c r="H77" i="1" l="1"/>
  <c r="S76" i="1"/>
  <c r="R76" i="1"/>
  <c r="V76" i="1" s="1"/>
  <c r="D77" i="1"/>
  <c r="O76" i="1" s="1"/>
  <c r="M76" i="1" s="1"/>
  <c r="J76" i="1"/>
  <c r="O75" i="1"/>
  <c r="M75" i="1" s="1"/>
  <c r="H78" i="1" l="1"/>
  <c r="R77" i="1" s="1"/>
  <c r="V77" i="1" s="1"/>
  <c r="S77" i="1"/>
  <c r="D78" i="1"/>
  <c r="J77" i="1"/>
  <c r="D79" i="1" l="1"/>
  <c r="J78" i="1"/>
  <c r="H79" i="1"/>
  <c r="S78" i="1"/>
  <c r="R78" i="1"/>
  <c r="V78" i="1" s="1"/>
  <c r="O77" i="1"/>
  <c r="M77" i="1" s="1"/>
  <c r="D80" i="1" l="1"/>
  <c r="J79" i="1"/>
  <c r="H80" i="1"/>
  <c r="R79" i="1" s="1"/>
  <c r="V79" i="1" s="1"/>
  <c r="S79" i="1"/>
  <c r="O78" i="1"/>
  <c r="M78" i="1" s="1"/>
  <c r="D81" i="1" l="1"/>
  <c r="J80" i="1"/>
  <c r="H81" i="1"/>
  <c r="S80" i="1"/>
  <c r="R80" i="1"/>
  <c r="V80" i="1" s="1"/>
  <c r="O79" i="1"/>
  <c r="M79" i="1" s="1"/>
  <c r="D82" i="1" l="1"/>
  <c r="J81" i="1"/>
  <c r="H82" i="1"/>
  <c r="S81" i="1"/>
  <c r="R81" i="1"/>
  <c r="V81" i="1" s="1"/>
  <c r="O80" i="1"/>
  <c r="M80" i="1" s="1"/>
  <c r="D83" i="1" l="1"/>
  <c r="O82" i="1" s="1"/>
  <c r="M82" i="1" s="1"/>
  <c r="J82" i="1"/>
  <c r="H83" i="1"/>
  <c r="S82" i="1"/>
  <c r="R82" i="1"/>
  <c r="V82" i="1" s="1"/>
  <c r="O81" i="1"/>
  <c r="M81" i="1" s="1"/>
  <c r="H84" i="1" l="1"/>
  <c r="S83" i="1"/>
  <c r="R83" i="1"/>
  <c r="V83" i="1" s="1"/>
  <c r="D84" i="1"/>
  <c r="O83" i="1"/>
  <c r="M83" i="1" s="1"/>
  <c r="J83" i="1"/>
  <c r="H85" i="1" l="1"/>
  <c r="R84" i="1" s="1"/>
  <c r="V84" i="1" s="1"/>
  <c r="S84" i="1"/>
  <c r="D85" i="1"/>
  <c r="O84" i="1"/>
  <c r="M84" i="1" s="1"/>
  <c r="J84" i="1"/>
  <c r="D86" i="1" l="1"/>
  <c r="O85" i="1"/>
  <c r="M85" i="1" s="1"/>
  <c r="J85" i="1"/>
  <c r="H86" i="1"/>
  <c r="S85" i="1"/>
  <c r="R85" i="1"/>
  <c r="V85" i="1" s="1"/>
  <c r="H87" i="1" l="1"/>
  <c r="R86" i="1" s="1"/>
  <c r="V86" i="1" s="1"/>
  <c r="S86" i="1"/>
  <c r="D87" i="1"/>
  <c r="J86" i="1"/>
  <c r="D88" i="1" l="1"/>
  <c r="O87" i="1"/>
  <c r="M87" i="1" s="1"/>
  <c r="J87" i="1"/>
  <c r="H88" i="1"/>
  <c r="R87" i="1" s="1"/>
  <c r="V87" i="1" s="1"/>
  <c r="S87" i="1"/>
  <c r="O86" i="1"/>
  <c r="M86" i="1" s="1"/>
  <c r="H89" i="1" l="1"/>
  <c r="R88" i="1" s="1"/>
  <c r="V88" i="1" s="1"/>
  <c r="S88" i="1"/>
  <c r="D89" i="1"/>
  <c r="O88" i="1" s="1"/>
  <c r="M88" i="1" s="1"/>
  <c r="J88" i="1"/>
  <c r="D90" i="1" l="1"/>
  <c r="J89" i="1"/>
  <c r="H90" i="1"/>
  <c r="S89" i="1"/>
  <c r="R89" i="1"/>
  <c r="V89" i="1" s="1"/>
  <c r="D91" i="1" l="1"/>
  <c r="J90" i="1"/>
  <c r="H91" i="1"/>
  <c r="S90" i="1"/>
  <c r="R90" i="1"/>
  <c r="V90" i="1" s="1"/>
  <c r="O89" i="1"/>
  <c r="M89" i="1" s="1"/>
  <c r="D92" i="1" l="1"/>
  <c r="J91" i="1"/>
  <c r="H92" i="1"/>
  <c r="S91" i="1"/>
  <c r="R91" i="1"/>
  <c r="V91" i="1" s="1"/>
  <c r="O90" i="1"/>
  <c r="M90" i="1" s="1"/>
  <c r="D93" i="1" l="1"/>
  <c r="O92" i="1"/>
  <c r="M92" i="1" s="1"/>
  <c r="J92" i="1"/>
  <c r="H93" i="1"/>
  <c r="S92" i="1"/>
  <c r="R92" i="1"/>
  <c r="V92" i="1" s="1"/>
  <c r="O91" i="1"/>
  <c r="M91" i="1" s="1"/>
  <c r="H94" i="1" l="1"/>
  <c r="S93" i="1"/>
  <c r="R93" i="1"/>
  <c r="V93" i="1" s="1"/>
  <c r="D94" i="1"/>
  <c r="J93" i="1"/>
  <c r="D95" i="1" l="1"/>
  <c r="J94" i="1"/>
  <c r="O93" i="1"/>
  <c r="M93" i="1" s="1"/>
  <c r="H95" i="1"/>
  <c r="R94" i="1" s="1"/>
  <c r="V94" i="1" s="1"/>
  <c r="S94" i="1"/>
  <c r="H96" i="1" l="1"/>
  <c r="S95" i="1"/>
  <c r="R95" i="1"/>
  <c r="V95" i="1" s="1"/>
  <c r="D96" i="1"/>
  <c r="O95" i="1"/>
  <c r="M95" i="1" s="1"/>
  <c r="J95" i="1"/>
  <c r="O94" i="1"/>
  <c r="M94" i="1" s="1"/>
  <c r="D97" i="1" l="1"/>
  <c r="J96" i="1"/>
  <c r="H97" i="1"/>
  <c r="S96" i="1"/>
  <c r="R96" i="1"/>
  <c r="V96" i="1" s="1"/>
  <c r="D98" i="1" l="1"/>
  <c r="O97" i="1" s="1"/>
  <c r="M97" i="1" s="1"/>
  <c r="J97" i="1"/>
  <c r="H98" i="1"/>
  <c r="S97" i="1"/>
  <c r="R97" i="1"/>
  <c r="V97" i="1" s="1"/>
  <c r="O96" i="1"/>
  <c r="M96" i="1" s="1"/>
  <c r="H99" i="1" l="1"/>
  <c r="S98" i="1"/>
  <c r="R98" i="1"/>
  <c r="V98" i="1" s="1"/>
  <c r="D99" i="1"/>
  <c r="J98" i="1"/>
  <c r="D100" i="1" l="1"/>
  <c r="J99" i="1"/>
  <c r="O98" i="1"/>
  <c r="M98" i="1" s="1"/>
  <c r="H100" i="1"/>
  <c r="S99" i="1"/>
  <c r="R99" i="1"/>
  <c r="V99" i="1" s="1"/>
  <c r="H101" i="1" l="1"/>
  <c r="S100" i="1"/>
  <c r="R100" i="1"/>
  <c r="V100" i="1" s="1"/>
  <c r="D101" i="1"/>
  <c r="J100" i="1"/>
  <c r="O99" i="1"/>
  <c r="M99" i="1" s="1"/>
  <c r="D102" i="1" l="1"/>
  <c r="J101" i="1"/>
  <c r="H102" i="1"/>
  <c r="S101" i="1"/>
  <c r="R101" i="1"/>
  <c r="V101" i="1" s="1"/>
  <c r="O100" i="1"/>
  <c r="M100" i="1" s="1"/>
  <c r="H103" i="1" l="1"/>
  <c r="S102" i="1"/>
  <c r="R102" i="1"/>
  <c r="V102" i="1" s="1"/>
  <c r="D103" i="1"/>
  <c r="J102" i="1"/>
  <c r="O101" i="1"/>
  <c r="M101" i="1" s="1"/>
  <c r="D104" i="1" l="1"/>
  <c r="O103" i="1"/>
  <c r="M103" i="1" s="1"/>
  <c r="J103" i="1"/>
  <c r="H104" i="1"/>
  <c r="S103" i="1"/>
  <c r="R103" i="1"/>
  <c r="V103" i="1" s="1"/>
  <c r="O102" i="1"/>
  <c r="M102" i="1" s="1"/>
  <c r="H105" i="1" l="1"/>
  <c r="S104" i="1"/>
  <c r="R104" i="1"/>
  <c r="V104" i="1" s="1"/>
  <c r="D105" i="1"/>
  <c r="O104" i="1" s="1"/>
  <c r="M104" i="1" s="1"/>
  <c r="J104" i="1"/>
  <c r="D106" i="1" l="1"/>
  <c r="O105" i="1" s="1"/>
  <c r="M105" i="1" s="1"/>
  <c r="J105" i="1"/>
  <c r="H106" i="1"/>
  <c r="S105" i="1"/>
  <c r="H107" i="1" l="1"/>
  <c r="S106" i="1"/>
  <c r="R105" i="1"/>
  <c r="V105" i="1" s="1"/>
  <c r="D107" i="1"/>
  <c r="J106" i="1"/>
  <c r="D108" i="1" l="1"/>
  <c r="J107" i="1"/>
  <c r="S107" i="1"/>
  <c r="H108" i="1"/>
  <c r="O106" i="1"/>
  <c r="M106" i="1" s="1"/>
  <c r="R106" i="1"/>
  <c r="V106" i="1" s="1"/>
  <c r="H109" i="1" l="1"/>
  <c r="R108" i="1" s="1"/>
  <c r="V108" i="1" s="1"/>
  <c r="S108" i="1"/>
  <c r="R107" i="1"/>
  <c r="V107" i="1" s="1"/>
  <c r="D109" i="1"/>
  <c r="O108" i="1" s="1"/>
  <c r="M108" i="1" s="1"/>
  <c r="J108" i="1"/>
  <c r="O107" i="1"/>
  <c r="M107" i="1" s="1"/>
  <c r="D110" i="1" l="1"/>
  <c r="J109" i="1"/>
  <c r="H110" i="1"/>
  <c r="S109" i="1"/>
  <c r="H111" i="1" l="1"/>
  <c r="S110" i="1"/>
  <c r="O110" i="1"/>
  <c r="M110" i="1" s="1"/>
  <c r="D111" i="1"/>
  <c r="J110" i="1"/>
  <c r="R109" i="1"/>
  <c r="V109" i="1" s="1"/>
  <c r="O109" i="1"/>
  <c r="M109" i="1" s="1"/>
  <c r="S111" i="1" l="1"/>
  <c r="H112" i="1"/>
  <c r="D112" i="1"/>
  <c r="O111" i="1" s="1"/>
  <c r="M111" i="1" s="1"/>
  <c r="J111" i="1"/>
  <c r="R110" i="1"/>
  <c r="V110" i="1" s="1"/>
  <c r="D113" i="1" l="1"/>
  <c r="O112" i="1" s="1"/>
  <c r="M112" i="1" s="1"/>
  <c r="J112" i="1"/>
  <c r="H113" i="1"/>
  <c r="R112" i="1" s="1"/>
  <c r="V112" i="1" s="1"/>
  <c r="S112" i="1"/>
  <c r="R111" i="1"/>
  <c r="V111" i="1" s="1"/>
  <c r="R113" i="1" l="1"/>
  <c r="V113" i="1" s="1"/>
  <c r="S113" i="1"/>
  <c r="T108" i="1" s="1"/>
  <c r="O113" i="1"/>
  <c r="M113" i="1" s="1"/>
  <c r="N108" i="1" s="1"/>
  <c r="J113" i="1"/>
  <c r="K108" i="1"/>
  <c r="T106" i="1" l="1"/>
  <c r="N107" i="1"/>
  <c r="T109" i="1"/>
  <c r="T110" i="1"/>
  <c r="N112" i="1"/>
  <c r="N111" i="1"/>
  <c r="K113" i="1"/>
  <c r="L113" i="1" s="1"/>
  <c r="K2" i="1"/>
  <c r="K4" i="1"/>
  <c r="K5" i="1"/>
  <c r="K7" i="1"/>
  <c r="K3" i="1"/>
  <c r="K6" i="1"/>
  <c r="K9" i="1"/>
  <c r="K8" i="1"/>
  <c r="K10" i="1"/>
  <c r="K12" i="1"/>
  <c r="K11" i="1"/>
  <c r="K13" i="1"/>
  <c r="K15" i="1"/>
  <c r="K14" i="1"/>
  <c r="K17" i="1"/>
  <c r="K16" i="1"/>
  <c r="K18" i="1"/>
  <c r="K19" i="1"/>
  <c r="K20" i="1"/>
  <c r="K21" i="1"/>
  <c r="K22" i="1"/>
  <c r="K23" i="1"/>
  <c r="K24" i="1"/>
  <c r="K25" i="1"/>
  <c r="K26" i="1"/>
  <c r="K27" i="1"/>
  <c r="K28" i="1"/>
  <c r="K29" i="1"/>
  <c r="K32" i="1"/>
  <c r="K30" i="1"/>
  <c r="K31" i="1"/>
  <c r="K33" i="1"/>
  <c r="K35" i="1"/>
  <c r="K34" i="1"/>
  <c r="K36" i="1"/>
  <c r="K38" i="1"/>
  <c r="K37" i="1"/>
  <c r="K39" i="1"/>
  <c r="K40" i="1"/>
  <c r="K41" i="1"/>
  <c r="K42" i="1"/>
  <c r="K43" i="1"/>
  <c r="K45" i="1"/>
  <c r="K46" i="1"/>
  <c r="K44" i="1"/>
  <c r="K47" i="1"/>
  <c r="K48" i="1"/>
  <c r="K49" i="1"/>
  <c r="K50" i="1"/>
  <c r="K51" i="1"/>
  <c r="K52" i="1"/>
  <c r="K54" i="1"/>
  <c r="K53" i="1"/>
  <c r="K55" i="1"/>
  <c r="K56" i="1"/>
  <c r="K57" i="1"/>
  <c r="K59" i="1"/>
  <c r="K58" i="1"/>
  <c r="K61" i="1"/>
  <c r="K60" i="1"/>
  <c r="K62" i="1"/>
  <c r="K63" i="1"/>
  <c r="K66" i="1"/>
  <c r="K65" i="1"/>
  <c r="K64" i="1"/>
  <c r="K67" i="1"/>
  <c r="K69" i="1"/>
  <c r="K68" i="1"/>
  <c r="K71" i="1"/>
  <c r="K70" i="1"/>
  <c r="K72" i="1"/>
  <c r="K73" i="1"/>
  <c r="K74" i="1"/>
  <c r="K75" i="1"/>
  <c r="K76" i="1"/>
  <c r="K78" i="1"/>
  <c r="K77" i="1"/>
  <c r="K79" i="1"/>
  <c r="K80" i="1"/>
  <c r="K81" i="1"/>
  <c r="K82" i="1"/>
  <c r="K83" i="1"/>
  <c r="K84" i="1"/>
  <c r="K85" i="1"/>
  <c r="K86" i="1"/>
  <c r="K87" i="1"/>
  <c r="K90" i="1"/>
  <c r="K89" i="1"/>
  <c r="K88" i="1"/>
  <c r="K92" i="1"/>
  <c r="K91" i="1"/>
  <c r="K94" i="1"/>
  <c r="K93" i="1"/>
  <c r="K95" i="1"/>
  <c r="K97" i="1"/>
  <c r="K98" i="1"/>
  <c r="K96" i="1"/>
  <c r="K99" i="1"/>
  <c r="K100" i="1"/>
  <c r="K101" i="1"/>
  <c r="K103" i="1"/>
  <c r="K102" i="1"/>
  <c r="K105" i="1"/>
  <c r="K106" i="1"/>
  <c r="K104" i="1"/>
  <c r="K107" i="1"/>
  <c r="K109" i="1"/>
  <c r="W113" i="1"/>
  <c r="W2" i="1"/>
  <c r="W3" i="1"/>
  <c r="W4" i="1"/>
  <c r="W5" i="1"/>
  <c r="W6" i="1"/>
  <c r="W7" i="1"/>
  <c r="W9" i="1"/>
  <c r="W8" i="1"/>
  <c r="W10" i="1"/>
  <c r="W13" i="1"/>
  <c r="W11" i="1"/>
  <c r="W12" i="1"/>
  <c r="W15" i="1"/>
  <c r="W14" i="1"/>
  <c r="W16" i="1"/>
  <c r="W18" i="1"/>
  <c r="W19" i="1"/>
  <c r="W17" i="1"/>
  <c r="W21" i="1"/>
  <c r="W22" i="1"/>
  <c r="W20" i="1"/>
  <c r="W23" i="1"/>
  <c r="W25" i="1"/>
  <c r="W24" i="1"/>
  <c r="W27" i="1"/>
  <c r="W28" i="1"/>
  <c r="W26" i="1"/>
  <c r="W32" i="1"/>
  <c r="W31" i="1"/>
  <c r="W29" i="1"/>
  <c r="W30" i="1"/>
  <c r="W33" i="1"/>
  <c r="W35" i="1"/>
  <c r="W34" i="1"/>
  <c r="W36" i="1"/>
  <c r="W38" i="1"/>
  <c r="W39" i="1"/>
  <c r="W37" i="1"/>
  <c r="W40" i="1"/>
  <c r="W42" i="1"/>
  <c r="W41" i="1"/>
  <c r="W44" i="1"/>
  <c r="W43" i="1"/>
  <c r="W45" i="1"/>
  <c r="W47" i="1"/>
  <c r="W48" i="1"/>
  <c r="W46" i="1"/>
  <c r="W50" i="1"/>
  <c r="W49" i="1"/>
  <c r="W51" i="1"/>
  <c r="W52" i="1"/>
  <c r="W53" i="1"/>
  <c r="W56" i="1"/>
  <c r="W55" i="1"/>
  <c r="W54" i="1"/>
  <c r="W57" i="1"/>
  <c r="W58" i="1"/>
  <c r="W60" i="1"/>
  <c r="W59" i="1"/>
  <c r="W61" i="1"/>
  <c r="W62" i="1"/>
  <c r="W63" i="1"/>
  <c r="W64" i="1"/>
  <c r="W65" i="1"/>
  <c r="W67" i="1"/>
  <c r="W66" i="1"/>
  <c r="W68" i="1"/>
  <c r="W70" i="1"/>
  <c r="W69" i="1"/>
  <c r="W71" i="1"/>
  <c r="W72" i="1"/>
  <c r="W73" i="1"/>
  <c r="W74" i="1"/>
  <c r="W76" i="1"/>
  <c r="W77" i="1"/>
  <c r="W75" i="1"/>
  <c r="W78" i="1"/>
  <c r="W79" i="1"/>
  <c r="W80" i="1"/>
  <c r="W81" i="1"/>
  <c r="W82" i="1"/>
  <c r="W83" i="1"/>
  <c r="W86" i="1"/>
  <c r="W85" i="1"/>
  <c r="W84" i="1"/>
  <c r="W87" i="1"/>
  <c r="W88" i="1"/>
  <c r="W90" i="1"/>
  <c r="W89" i="1"/>
  <c r="W91" i="1"/>
  <c r="W93" i="1"/>
  <c r="W92" i="1"/>
  <c r="W94" i="1"/>
  <c r="W95" i="1"/>
  <c r="W96" i="1"/>
  <c r="W97" i="1"/>
  <c r="W98" i="1"/>
  <c r="W100" i="1"/>
  <c r="W99" i="1"/>
  <c r="W101" i="1"/>
  <c r="W102" i="1"/>
  <c r="W103" i="1"/>
  <c r="W107" i="1"/>
  <c r="W109" i="1"/>
  <c r="W108" i="1"/>
  <c r="W111" i="1"/>
  <c r="W105" i="1"/>
  <c r="W112" i="1"/>
  <c r="K111" i="1"/>
  <c r="N113" i="1"/>
  <c r="N2" i="1"/>
  <c r="N4" i="1"/>
  <c r="N3" i="1"/>
  <c r="N7" i="1"/>
  <c r="N6" i="1"/>
  <c r="N8" i="1"/>
  <c r="N5" i="1"/>
  <c r="N10" i="1"/>
  <c r="N12" i="1"/>
  <c r="N9" i="1"/>
  <c r="N11" i="1"/>
  <c r="N13" i="1"/>
  <c r="N15" i="1"/>
  <c r="N14" i="1"/>
  <c r="N16" i="1"/>
  <c r="N18" i="1"/>
  <c r="N19" i="1"/>
  <c r="N20" i="1"/>
  <c r="N17" i="1"/>
  <c r="N21" i="1"/>
  <c r="N24" i="1"/>
  <c r="N22" i="1"/>
  <c r="N23" i="1"/>
  <c r="N25" i="1"/>
  <c r="N26" i="1"/>
  <c r="N27" i="1"/>
  <c r="N29" i="1"/>
  <c r="N30" i="1"/>
  <c r="N28" i="1"/>
  <c r="N31" i="1"/>
  <c r="N32" i="1"/>
  <c r="N33" i="1"/>
  <c r="N35" i="1"/>
  <c r="N34" i="1"/>
  <c r="N37" i="1"/>
  <c r="N39" i="1"/>
  <c r="N38" i="1"/>
  <c r="N36" i="1"/>
  <c r="N41" i="1"/>
  <c r="N40" i="1"/>
  <c r="N43" i="1"/>
  <c r="N44" i="1"/>
  <c r="N42" i="1"/>
  <c r="N46" i="1"/>
  <c r="N47" i="1"/>
  <c r="N48" i="1"/>
  <c r="N45" i="1"/>
  <c r="N50" i="1"/>
  <c r="N49" i="1"/>
  <c r="N52" i="1"/>
  <c r="N53" i="1"/>
  <c r="N51" i="1"/>
  <c r="N57" i="1"/>
  <c r="N54" i="1"/>
  <c r="N55" i="1"/>
  <c r="N56" i="1"/>
  <c r="N61" i="1"/>
  <c r="N59" i="1"/>
  <c r="N58" i="1"/>
  <c r="N60" i="1"/>
  <c r="N62" i="1"/>
  <c r="N64" i="1"/>
  <c r="N63" i="1"/>
  <c r="N65" i="1"/>
  <c r="N66" i="1"/>
  <c r="N67" i="1"/>
  <c r="N69" i="1"/>
  <c r="N71" i="1"/>
  <c r="N68" i="1"/>
  <c r="N70" i="1"/>
  <c r="N72" i="1"/>
  <c r="N73" i="1"/>
  <c r="N76" i="1"/>
  <c r="N74" i="1"/>
  <c r="N77" i="1"/>
  <c r="N78" i="1"/>
  <c r="N75" i="1"/>
  <c r="N80" i="1"/>
  <c r="N79" i="1"/>
  <c r="N81" i="1"/>
  <c r="N82" i="1"/>
  <c r="N84" i="1"/>
  <c r="N83" i="1"/>
  <c r="N87" i="1"/>
  <c r="N85" i="1"/>
  <c r="N86" i="1"/>
  <c r="N88" i="1"/>
  <c r="N90" i="1"/>
  <c r="N92" i="1"/>
  <c r="N89" i="1"/>
  <c r="N91" i="1"/>
  <c r="N94" i="1"/>
  <c r="N95" i="1"/>
  <c r="N93" i="1"/>
  <c r="N97" i="1"/>
  <c r="N96" i="1"/>
  <c r="N99" i="1"/>
  <c r="N100" i="1"/>
  <c r="N98" i="1"/>
  <c r="N101" i="1"/>
  <c r="N103" i="1"/>
  <c r="N104" i="1"/>
  <c r="N102" i="1"/>
  <c r="N105" i="1"/>
  <c r="N109" i="1"/>
  <c r="T113" i="1"/>
  <c r="U113" i="1" s="1"/>
  <c r="T2" i="1"/>
  <c r="T3" i="1"/>
  <c r="T4" i="1"/>
  <c r="T5" i="1"/>
  <c r="T6" i="1"/>
  <c r="T8" i="1"/>
  <c r="T10" i="1"/>
  <c r="T7" i="1"/>
  <c r="T9" i="1"/>
  <c r="T11" i="1"/>
  <c r="T12" i="1"/>
  <c r="T13" i="1"/>
  <c r="T15" i="1"/>
  <c r="T18" i="1"/>
  <c r="T14" i="1"/>
  <c r="T17" i="1"/>
  <c r="T16" i="1"/>
  <c r="T19" i="1"/>
  <c r="T20" i="1"/>
  <c r="T21" i="1"/>
  <c r="T22" i="1"/>
  <c r="T24" i="1"/>
  <c r="T25" i="1"/>
  <c r="T23" i="1"/>
  <c r="T26" i="1"/>
  <c r="T28" i="1"/>
  <c r="T27" i="1"/>
  <c r="T29" i="1"/>
  <c r="T30" i="1"/>
  <c r="T31" i="1"/>
  <c r="T32" i="1"/>
  <c r="T33" i="1"/>
  <c r="T34" i="1"/>
  <c r="T35" i="1"/>
  <c r="T36" i="1"/>
  <c r="T39" i="1"/>
  <c r="T40" i="1"/>
  <c r="T37" i="1"/>
  <c r="T38" i="1"/>
  <c r="T41" i="1"/>
  <c r="T42" i="1"/>
  <c r="T44" i="1"/>
  <c r="T43" i="1"/>
  <c r="T46" i="1"/>
  <c r="T45" i="1"/>
  <c r="T47" i="1"/>
  <c r="T48" i="1"/>
  <c r="T50" i="1"/>
  <c r="T49" i="1"/>
  <c r="T51" i="1"/>
  <c r="T52" i="1"/>
  <c r="T53" i="1"/>
  <c r="T54" i="1"/>
  <c r="T56" i="1"/>
  <c r="T55" i="1"/>
  <c r="T57" i="1"/>
  <c r="T58" i="1"/>
  <c r="T60" i="1"/>
  <c r="T59" i="1"/>
  <c r="T62" i="1"/>
  <c r="T61" i="1"/>
  <c r="T64" i="1"/>
  <c r="T63" i="1"/>
  <c r="T65" i="1"/>
  <c r="T66" i="1"/>
  <c r="T68" i="1"/>
  <c r="T67" i="1"/>
  <c r="T69" i="1"/>
  <c r="T70" i="1"/>
  <c r="T71" i="1"/>
  <c r="T72" i="1"/>
  <c r="T73" i="1"/>
  <c r="T74" i="1"/>
  <c r="T75" i="1"/>
  <c r="T76" i="1"/>
  <c r="T77" i="1"/>
  <c r="T80" i="1"/>
  <c r="T78" i="1"/>
  <c r="T79" i="1"/>
  <c r="T81" i="1"/>
  <c r="T82" i="1"/>
  <c r="T83" i="1"/>
  <c r="T85" i="1"/>
  <c r="T84" i="1"/>
  <c r="T87" i="1"/>
  <c r="T86" i="1"/>
  <c r="T89" i="1"/>
  <c r="T88" i="1"/>
  <c r="T90" i="1"/>
  <c r="T91" i="1"/>
  <c r="T92" i="1"/>
  <c r="T94" i="1"/>
  <c r="T93" i="1"/>
  <c r="T96" i="1"/>
  <c r="T97" i="1"/>
  <c r="T95" i="1"/>
  <c r="T98" i="1"/>
  <c r="T99" i="1"/>
  <c r="T101" i="1"/>
  <c r="T100" i="1"/>
  <c r="T102" i="1"/>
  <c r="T105" i="1"/>
  <c r="T103" i="1"/>
  <c r="T104" i="1"/>
  <c r="W106" i="1"/>
  <c r="W104" i="1"/>
  <c r="K110" i="1"/>
  <c r="N106" i="1"/>
  <c r="T111" i="1"/>
  <c r="N110" i="1"/>
  <c r="W110" i="1"/>
  <c r="K112" i="1"/>
  <c r="L112" i="1" s="1"/>
  <c r="T107" i="1"/>
  <c r="T112" i="1"/>
  <c r="U112" i="1" s="1"/>
  <c r="U104" i="1" l="1"/>
  <c r="U105" i="1"/>
  <c r="U100" i="1"/>
  <c r="U99" i="1"/>
  <c r="U95" i="1"/>
  <c r="U96" i="1"/>
  <c r="U94" i="1"/>
  <c r="U91" i="1"/>
  <c r="U88" i="1"/>
  <c r="U86" i="1"/>
  <c r="U84" i="1"/>
  <c r="U83" i="1"/>
  <c r="U81" i="1"/>
  <c r="U78" i="1"/>
  <c r="U77" i="1"/>
  <c r="U75" i="1"/>
  <c r="U73" i="1"/>
  <c r="U71" i="1"/>
  <c r="U69" i="1"/>
  <c r="U68" i="1"/>
  <c r="U65" i="1"/>
  <c r="U64" i="1"/>
  <c r="U62" i="1"/>
  <c r="U60" i="1"/>
  <c r="U57" i="1"/>
  <c r="U56" i="1"/>
  <c r="U53" i="1"/>
  <c r="U51" i="1"/>
  <c r="U50" i="1"/>
  <c r="U47" i="1"/>
  <c r="U46" i="1"/>
  <c r="U44" i="1"/>
  <c r="U41" i="1"/>
  <c r="U37" i="1"/>
  <c r="U39" i="1"/>
  <c r="U35" i="1"/>
  <c r="U33" i="1"/>
  <c r="U31" i="1"/>
  <c r="U29" i="1"/>
  <c r="U28" i="1"/>
  <c r="U23" i="1"/>
  <c r="U24" i="1"/>
  <c r="U21" i="1"/>
  <c r="U19" i="1"/>
  <c r="U17" i="1"/>
  <c r="U18" i="1"/>
  <c r="U13" i="1"/>
  <c r="U11" i="1"/>
  <c r="U7" i="1"/>
  <c r="U8" i="1"/>
  <c r="U5" i="1"/>
  <c r="U3" i="1"/>
  <c r="U109" i="1"/>
  <c r="U108" i="1"/>
  <c r="U106" i="1"/>
  <c r="L107" i="1"/>
  <c r="L106" i="1"/>
  <c r="L102" i="1"/>
  <c r="L101" i="1"/>
  <c r="L99" i="1"/>
  <c r="L98" i="1"/>
  <c r="L95" i="1"/>
  <c r="L94" i="1"/>
  <c r="L92" i="1"/>
  <c r="L89" i="1"/>
  <c r="L87" i="1"/>
  <c r="L85" i="1"/>
  <c r="L83" i="1"/>
  <c r="L81" i="1"/>
  <c r="L79" i="1"/>
  <c r="L78" i="1"/>
  <c r="L75" i="1"/>
  <c r="L73" i="1"/>
  <c r="L70" i="1"/>
  <c r="L68" i="1"/>
  <c r="L67" i="1"/>
  <c r="L65" i="1"/>
  <c r="L63" i="1"/>
  <c r="L60" i="1"/>
  <c r="L58" i="1"/>
  <c r="L57" i="1"/>
  <c r="L55" i="1"/>
  <c r="L54" i="1"/>
  <c r="L51" i="1"/>
  <c r="L49" i="1"/>
  <c r="L47" i="1"/>
  <c r="L46" i="1"/>
  <c r="L43" i="1"/>
  <c r="L41" i="1"/>
  <c r="L39" i="1"/>
  <c r="L38" i="1"/>
  <c r="L34" i="1"/>
  <c r="L33" i="1"/>
  <c r="L30" i="1"/>
  <c r="L29" i="1"/>
  <c r="L27" i="1"/>
  <c r="L25" i="1"/>
  <c r="L23" i="1"/>
  <c r="L21" i="1"/>
  <c r="L19" i="1"/>
  <c r="L16" i="1"/>
  <c r="L14" i="1"/>
  <c r="L13" i="1"/>
  <c r="L12" i="1"/>
  <c r="L8" i="1"/>
  <c r="L6" i="1"/>
  <c r="L7" i="1"/>
  <c r="L4" i="1"/>
  <c r="U107" i="1"/>
  <c r="U111" i="1"/>
  <c r="L110" i="1"/>
  <c r="U103" i="1"/>
  <c r="U102" i="1"/>
  <c r="U101" i="1"/>
  <c r="U98" i="1"/>
  <c r="U97" i="1"/>
  <c r="U93" i="1"/>
  <c r="U92" i="1"/>
  <c r="U90" i="1"/>
  <c r="U89" i="1"/>
  <c r="U87" i="1"/>
  <c r="U85" i="1"/>
  <c r="U82" i="1"/>
  <c r="U79" i="1"/>
  <c r="U80" i="1"/>
  <c r="U76" i="1"/>
  <c r="U74" i="1"/>
  <c r="U72" i="1"/>
  <c r="U70" i="1"/>
  <c r="U67" i="1"/>
  <c r="U66" i="1"/>
  <c r="U63" i="1"/>
  <c r="U61" i="1"/>
  <c r="U59" i="1"/>
  <c r="U58" i="1"/>
  <c r="U55" i="1"/>
  <c r="U54" i="1"/>
  <c r="U52" i="1"/>
  <c r="U49" i="1"/>
  <c r="U48" i="1"/>
  <c r="U45" i="1"/>
  <c r="U43" i="1"/>
  <c r="U42" i="1"/>
  <c r="U38" i="1"/>
  <c r="U40" i="1"/>
  <c r="U36" i="1"/>
  <c r="U34" i="1"/>
  <c r="U32" i="1"/>
  <c r="U30" i="1"/>
  <c r="U27" i="1"/>
  <c r="U26" i="1"/>
  <c r="U25" i="1"/>
  <c r="U22" i="1"/>
  <c r="U20" i="1"/>
  <c r="U16" i="1"/>
  <c r="U14" i="1"/>
  <c r="U15" i="1"/>
  <c r="U12" i="1"/>
  <c r="U9" i="1"/>
  <c r="U10" i="1"/>
  <c r="U6" i="1"/>
  <c r="U4" i="1"/>
  <c r="U2" i="1"/>
  <c r="U110" i="1"/>
  <c r="L111" i="1"/>
  <c r="L109" i="1"/>
  <c r="L104" i="1"/>
  <c r="L105" i="1"/>
  <c r="L103" i="1"/>
  <c r="L100" i="1"/>
  <c r="L96" i="1"/>
  <c r="L97" i="1"/>
  <c r="L93" i="1"/>
  <c r="L91" i="1"/>
  <c r="L88" i="1"/>
  <c r="L90" i="1"/>
  <c r="L86" i="1"/>
  <c r="L84" i="1"/>
  <c r="L82" i="1"/>
  <c r="L80" i="1"/>
  <c r="L77" i="1"/>
  <c r="L76" i="1"/>
  <c r="L74" i="1"/>
  <c r="L72" i="1"/>
  <c r="L71" i="1"/>
  <c r="L69" i="1"/>
  <c r="L64" i="1"/>
  <c r="L66" i="1"/>
  <c r="L62" i="1"/>
  <c r="L61" i="1"/>
  <c r="L59" i="1"/>
  <c r="L56" i="1"/>
  <c r="L53" i="1"/>
  <c r="L52" i="1"/>
  <c r="L50" i="1"/>
  <c r="L48" i="1"/>
  <c r="L44" i="1"/>
  <c r="L45" i="1"/>
  <c r="L42" i="1"/>
  <c r="L40" i="1"/>
  <c r="L37" i="1"/>
  <c r="L36" i="1"/>
  <c r="L35" i="1"/>
  <c r="L31" i="1"/>
  <c r="L32" i="1"/>
  <c r="L28" i="1"/>
  <c r="L26" i="1"/>
  <c r="L24" i="1"/>
  <c r="L22" i="1"/>
  <c r="L20" i="1"/>
  <c r="L18" i="1"/>
  <c r="L17" i="1"/>
  <c r="L15" i="1"/>
  <c r="L11" i="1"/>
  <c r="L10" i="1"/>
  <c r="L9" i="1"/>
  <c r="L3" i="1"/>
  <c r="L5" i="1"/>
  <c r="L2" i="1"/>
  <c r="L108" i="1"/>
</calcChain>
</file>

<file path=xl/sharedStrings.xml><?xml version="1.0" encoding="utf-8"?>
<sst xmlns="http://schemas.openxmlformats.org/spreadsheetml/2006/main" count="23" uniqueCount="23">
  <si>
    <t>x</t>
  </si>
  <si>
    <t>px</t>
  </si>
  <si>
    <t>qx</t>
  </si>
  <si>
    <t>lx</t>
  </si>
  <si>
    <t>y</t>
  </si>
  <si>
    <t>py</t>
  </si>
  <si>
    <t>qy</t>
  </si>
  <si>
    <t>ly</t>
  </si>
  <si>
    <t>v^x</t>
  </si>
  <si>
    <t>Dx</t>
  </si>
  <si>
    <t>Nx</t>
  </si>
  <si>
    <t>Sx</t>
  </si>
  <si>
    <t>Cx</t>
  </si>
  <si>
    <t>Mx</t>
  </si>
  <si>
    <t>dx</t>
  </si>
  <si>
    <t>i=5%</t>
  </si>
  <si>
    <t>v^y</t>
  </si>
  <si>
    <t>dy</t>
  </si>
  <si>
    <t>Dy</t>
  </si>
  <si>
    <t>Ny</t>
  </si>
  <si>
    <t>Sy</t>
  </si>
  <si>
    <t>Cy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</si>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</sst>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5"/>
  <sheetViews>
    <sheetView tabSelected="1" topLeftCell="Q10" workbookViewId="0">
      <selection activeCell="Y15" sqref="Y15"/>
    </sheetView>
  </sheetViews>
  <sheetFormatPr defaultRowHeight="14.5" x14ac:dyDescent="0.35"/>
  <cols>
    <col min="4" max="4" width="11.453125" customWidth="1"/>
    <col min="5" max="5" width="6" customWidth="1"/>
    <col min="6" max="6" width="10.7265625" customWidth="1"/>
    <col min="7" max="7" width="10.26953125" customWidth="1"/>
    <col min="8" max="8" width="12.453125" customWidth="1"/>
    <col min="10" max="10" width="10" customWidth="1"/>
    <col min="11" max="11" width="13.81640625" customWidth="1"/>
    <col min="12" max="12" width="11.26953125" customWidth="1"/>
    <col min="13" max="13" width="9.453125" customWidth="1"/>
    <col min="14" max="14" width="14.1796875" customWidth="1"/>
    <col min="15" max="15" width="9.54296875" customWidth="1"/>
    <col min="17" max="17" width="10.81640625" customWidth="1"/>
    <col min="19" max="19" width="11.1796875" customWidth="1"/>
    <col min="20" max="20" width="13.7265625" customWidth="1"/>
    <col min="21" max="21" width="11.81640625" customWidth="1"/>
    <col min="23" max="23" width="14.26953125" customWidth="1"/>
    <col min="24" max="24" width="9.54296875" customWidth="1"/>
    <col min="25" max="25" width="8.81640625" customWidth="1"/>
    <col min="26" max="26" width="15" customWidth="1"/>
    <col min="27" max="27" width="16.54296875" customWidth="1"/>
    <col min="28" max="28" width="9.81640625" customWidth="1"/>
    <col min="29" max="29" width="15" customWidth="1"/>
    <col min="30" max="30" width="13.54296875" customWidth="1"/>
    <col min="31" max="31" width="12.54296875" customWidth="1"/>
    <col min="32" max="32" width="16" customWidth="1"/>
    <col min="34" max="34" width="12.81640625" customWidth="1"/>
    <col min="36" max="36" width="14.26953125" customWidth="1"/>
    <col min="37" max="37" width="14.54296875" customWidth="1"/>
    <col min="38" max="38" width="13.81640625" customWidth="1"/>
    <col min="39" max="39" width="17.1796875" customWidth="1"/>
    <col min="40" max="40" width="14.81640625" customWidth="1"/>
    <col min="41" max="41" width="15.54296875" customWidth="1"/>
    <col min="260" max="260" width="11.453125" customWidth="1"/>
    <col min="261" max="261" width="6" customWidth="1"/>
    <col min="262" max="262" width="10.7265625" customWidth="1"/>
    <col min="263" max="263" width="10.26953125" customWidth="1"/>
    <col min="264" max="264" width="12.453125" customWidth="1"/>
    <col min="266" max="266" width="10" customWidth="1"/>
    <col min="267" max="267" width="13.81640625" customWidth="1"/>
    <col min="268" max="268" width="11.26953125" customWidth="1"/>
    <col min="269" max="269" width="9.453125" customWidth="1"/>
    <col min="270" max="270" width="14.1796875" customWidth="1"/>
    <col min="271" max="271" width="9.54296875" customWidth="1"/>
    <col min="273" max="273" width="10.81640625" customWidth="1"/>
    <col min="275" max="275" width="11.1796875" customWidth="1"/>
    <col min="276" max="276" width="13.7265625" customWidth="1"/>
    <col min="277" max="277" width="11.81640625" customWidth="1"/>
    <col min="279" max="279" width="14.26953125" customWidth="1"/>
    <col min="280" max="280" width="9.54296875" customWidth="1"/>
    <col min="281" max="281" width="8.81640625" customWidth="1"/>
    <col min="282" max="282" width="15" customWidth="1"/>
    <col min="283" max="283" width="16.54296875" customWidth="1"/>
    <col min="284" max="284" width="9.81640625" customWidth="1"/>
    <col min="285" max="285" width="15" customWidth="1"/>
    <col min="286" max="286" width="13.54296875" customWidth="1"/>
    <col min="287" max="287" width="12.54296875" customWidth="1"/>
    <col min="288" max="288" width="16" customWidth="1"/>
    <col min="290" max="290" width="12.81640625" customWidth="1"/>
    <col min="292" max="292" width="14.26953125" customWidth="1"/>
    <col min="293" max="293" width="14.54296875" customWidth="1"/>
    <col min="294" max="294" width="13.81640625" customWidth="1"/>
    <col min="295" max="295" width="17.1796875" customWidth="1"/>
    <col min="296" max="296" width="14.81640625" customWidth="1"/>
    <col min="297" max="297" width="15.54296875" customWidth="1"/>
    <col min="516" max="516" width="11.453125" customWidth="1"/>
    <col min="517" max="517" width="6" customWidth="1"/>
    <col min="518" max="518" width="10.7265625" customWidth="1"/>
    <col min="519" max="519" width="10.26953125" customWidth="1"/>
    <col min="520" max="520" width="12.453125" customWidth="1"/>
    <col min="522" max="522" width="10" customWidth="1"/>
    <col min="523" max="523" width="13.81640625" customWidth="1"/>
    <col min="524" max="524" width="11.26953125" customWidth="1"/>
    <col min="525" max="525" width="9.453125" customWidth="1"/>
    <col min="526" max="526" width="14.1796875" customWidth="1"/>
    <col min="527" max="527" width="9.54296875" customWidth="1"/>
    <col min="529" max="529" width="10.81640625" customWidth="1"/>
    <col min="531" max="531" width="11.1796875" customWidth="1"/>
    <col min="532" max="532" width="13.7265625" customWidth="1"/>
    <col min="533" max="533" width="11.81640625" customWidth="1"/>
    <col min="535" max="535" width="14.26953125" customWidth="1"/>
    <col min="536" max="536" width="9.54296875" customWidth="1"/>
    <col min="537" max="537" width="8.81640625" customWidth="1"/>
    <col min="538" max="538" width="15" customWidth="1"/>
    <col min="539" max="539" width="16.54296875" customWidth="1"/>
    <col min="540" max="540" width="9.81640625" customWidth="1"/>
    <col min="541" max="541" width="15" customWidth="1"/>
    <col min="542" max="542" width="13.54296875" customWidth="1"/>
    <col min="543" max="543" width="12.54296875" customWidth="1"/>
    <col min="544" max="544" width="16" customWidth="1"/>
    <col min="546" max="546" width="12.81640625" customWidth="1"/>
    <col min="548" max="548" width="14.26953125" customWidth="1"/>
    <col min="549" max="549" width="14.54296875" customWidth="1"/>
    <col min="550" max="550" width="13.81640625" customWidth="1"/>
    <col min="551" max="551" width="17.1796875" customWidth="1"/>
    <col min="552" max="552" width="14.81640625" customWidth="1"/>
    <col min="553" max="553" width="15.54296875" customWidth="1"/>
    <col min="772" max="772" width="11.453125" customWidth="1"/>
    <col min="773" max="773" width="6" customWidth="1"/>
    <col min="774" max="774" width="10.7265625" customWidth="1"/>
    <col min="775" max="775" width="10.26953125" customWidth="1"/>
    <col min="776" max="776" width="12.453125" customWidth="1"/>
    <col min="778" max="778" width="10" customWidth="1"/>
    <col min="779" max="779" width="13.81640625" customWidth="1"/>
    <col min="780" max="780" width="11.26953125" customWidth="1"/>
    <col min="781" max="781" width="9.453125" customWidth="1"/>
    <col min="782" max="782" width="14.1796875" customWidth="1"/>
    <col min="783" max="783" width="9.54296875" customWidth="1"/>
    <col min="785" max="785" width="10.81640625" customWidth="1"/>
    <col min="787" max="787" width="11.1796875" customWidth="1"/>
    <col min="788" max="788" width="13.7265625" customWidth="1"/>
    <col min="789" max="789" width="11.81640625" customWidth="1"/>
    <col min="791" max="791" width="14.26953125" customWidth="1"/>
    <col min="792" max="792" width="9.54296875" customWidth="1"/>
    <col min="793" max="793" width="8.81640625" customWidth="1"/>
    <col min="794" max="794" width="15" customWidth="1"/>
    <col min="795" max="795" width="16.54296875" customWidth="1"/>
    <col min="796" max="796" width="9.81640625" customWidth="1"/>
    <col min="797" max="797" width="15" customWidth="1"/>
    <col min="798" max="798" width="13.54296875" customWidth="1"/>
    <col min="799" max="799" width="12.54296875" customWidth="1"/>
    <col min="800" max="800" width="16" customWidth="1"/>
    <col min="802" max="802" width="12.81640625" customWidth="1"/>
    <col min="804" max="804" width="14.26953125" customWidth="1"/>
    <col min="805" max="805" width="14.54296875" customWidth="1"/>
    <col min="806" max="806" width="13.81640625" customWidth="1"/>
    <col min="807" max="807" width="17.1796875" customWidth="1"/>
    <col min="808" max="808" width="14.81640625" customWidth="1"/>
    <col min="809" max="809" width="15.54296875" customWidth="1"/>
    <col min="1028" max="1028" width="11.453125" customWidth="1"/>
    <col min="1029" max="1029" width="6" customWidth="1"/>
    <col min="1030" max="1030" width="10.7265625" customWidth="1"/>
    <col min="1031" max="1031" width="10.26953125" customWidth="1"/>
    <col min="1032" max="1032" width="12.453125" customWidth="1"/>
    <col min="1034" max="1034" width="10" customWidth="1"/>
    <col min="1035" max="1035" width="13.81640625" customWidth="1"/>
    <col min="1036" max="1036" width="11.26953125" customWidth="1"/>
    <col min="1037" max="1037" width="9.453125" customWidth="1"/>
    <col min="1038" max="1038" width="14.1796875" customWidth="1"/>
    <col min="1039" max="1039" width="9.54296875" customWidth="1"/>
    <col min="1041" max="1041" width="10.81640625" customWidth="1"/>
    <col min="1043" max="1043" width="11.1796875" customWidth="1"/>
    <col min="1044" max="1044" width="13.7265625" customWidth="1"/>
    <col min="1045" max="1045" width="11.81640625" customWidth="1"/>
    <col min="1047" max="1047" width="14.26953125" customWidth="1"/>
    <col min="1048" max="1048" width="9.54296875" customWidth="1"/>
    <col min="1049" max="1049" width="8.81640625" customWidth="1"/>
    <col min="1050" max="1050" width="15" customWidth="1"/>
    <col min="1051" max="1051" width="16.54296875" customWidth="1"/>
    <col min="1052" max="1052" width="9.81640625" customWidth="1"/>
    <col min="1053" max="1053" width="15" customWidth="1"/>
    <col min="1054" max="1054" width="13.54296875" customWidth="1"/>
    <col min="1055" max="1055" width="12.54296875" customWidth="1"/>
    <col min="1056" max="1056" width="16" customWidth="1"/>
    <col min="1058" max="1058" width="12.81640625" customWidth="1"/>
    <col min="1060" max="1060" width="14.26953125" customWidth="1"/>
    <col min="1061" max="1061" width="14.54296875" customWidth="1"/>
    <col min="1062" max="1062" width="13.81640625" customWidth="1"/>
    <col min="1063" max="1063" width="17.1796875" customWidth="1"/>
    <col min="1064" max="1064" width="14.81640625" customWidth="1"/>
    <col min="1065" max="1065" width="15.54296875" customWidth="1"/>
    <col min="1284" max="1284" width="11.453125" customWidth="1"/>
    <col min="1285" max="1285" width="6" customWidth="1"/>
    <col min="1286" max="1286" width="10.7265625" customWidth="1"/>
    <col min="1287" max="1287" width="10.26953125" customWidth="1"/>
    <col min="1288" max="1288" width="12.453125" customWidth="1"/>
    <col min="1290" max="1290" width="10" customWidth="1"/>
    <col min="1291" max="1291" width="13.81640625" customWidth="1"/>
    <col min="1292" max="1292" width="11.26953125" customWidth="1"/>
    <col min="1293" max="1293" width="9.453125" customWidth="1"/>
    <col min="1294" max="1294" width="14.1796875" customWidth="1"/>
    <col min="1295" max="1295" width="9.54296875" customWidth="1"/>
    <col min="1297" max="1297" width="10.81640625" customWidth="1"/>
    <col min="1299" max="1299" width="11.1796875" customWidth="1"/>
    <col min="1300" max="1300" width="13.7265625" customWidth="1"/>
    <col min="1301" max="1301" width="11.81640625" customWidth="1"/>
    <col min="1303" max="1303" width="14.26953125" customWidth="1"/>
    <col min="1304" max="1304" width="9.54296875" customWidth="1"/>
    <col min="1305" max="1305" width="8.81640625" customWidth="1"/>
    <col min="1306" max="1306" width="15" customWidth="1"/>
    <col min="1307" max="1307" width="16.54296875" customWidth="1"/>
    <col min="1308" max="1308" width="9.81640625" customWidth="1"/>
    <col min="1309" max="1309" width="15" customWidth="1"/>
    <col min="1310" max="1310" width="13.54296875" customWidth="1"/>
    <col min="1311" max="1311" width="12.54296875" customWidth="1"/>
    <col min="1312" max="1312" width="16" customWidth="1"/>
    <col min="1314" max="1314" width="12.81640625" customWidth="1"/>
    <col min="1316" max="1316" width="14.26953125" customWidth="1"/>
    <col min="1317" max="1317" width="14.54296875" customWidth="1"/>
    <col min="1318" max="1318" width="13.81640625" customWidth="1"/>
    <col min="1319" max="1319" width="17.1796875" customWidth="1"/>
    <col min="1320" max="1320" width="14.81640625" customWidth="1"/>
    <col min="1321" max="1321" width="15.54296875" customWidth="1"/>
    <col min="1540" max="1540" width="11.453125" customWidth="1"/>
    <col min="1541" max="1541" width="6" customWidth="1"/>
    <col min="1542" max="1542" width="10.7265625" customWidth="1"/>
    <col min="1543" max="1543" width="10.26953125" customWidth="1"/>
    <col min="1544" max="1544" width="12.453125" customWidth="1"/>
    <col min="1546" max="1546" width="10" customWidth="1"/>
    <col min="1547" max="1547" width="13.81640625" customWidth="1"/>
    <col min="1548" max="1548" width="11.26953125" customWidth="1"/>
    <col min="1549" max="1549" width="9.453125" customWidth="1"/>
    <col min="1550" max="1550" width="14.1796875" customWidth="1"/>
    <col min="1551" max="1551" width="9.54296875" customWidth="1"/>
    <col min="1553" max="1553" width="10.81640625" customWidth="1"/>
    <col min="1555" max="1555" width="11.1796875" customWidth="1"/>
    <col min="1556" max="1556" width="13.7265625" customWidth="1"/>
    <col min="1557" max="1557" width="11.81640625" customWidth="1"/>
    <col min="1559" max="1559" width="14.26953125" customWidth="1"/>
    <col min="1560" max="1560" width="9.54296875" customWidth="1"/>
    <col min="1561" max="1561" width="8.81640625" customWidth="1"/>
    <col min="1562" max="1562" width="15" customWidth="1"/>
    <col min="1563" max="1563" width="16.54296875" customWidth="1"/>
    <col min="1564" max="1564" width="9.81640625" customWidth="1"/>
    <col min="1565" max="1565" width="15" customWidth="1"/>
    <col min="1566" max="1566" width="13.54296875" customWidth="1"/>
    <col min="1567" max="1567" width="12.54296875" customWidth="1"/>
    <col min="1568" max="1568" width="16" customWidth="1"/>
    <col min="1570" max="1570" width="12.81640625" customWidth="1"/>
    <col min="1572" max="1572" width="14.26953125" customWidth="1"/>
    <col min="1573" max="1573" width="14.54296875" customWidth="1"/>
    <col min="1574" max="1574" width="13.81640625" customWidth="1"/>
    <col min="1575" max="1575" width="17.1796875" customWidth="1"/>
    <col min="1576" max="1576" width="14.81640625" customWidth="1"/>
    <col min="1577" max="1577" width="15.54296875" customWidth="1"/>
    <col min="1796" max="1796" width="11.453125" customWidth="1"/>
    <col min="1797" max="1797" width="6" customWidth="1"/>
    <col min="1798" max="1798" width="10.7265625" customWidth="1"/>
    <col min="1799" max="1799" width="10.26953125" customWidth="1"/>
    <col min="1800" max="1800" width="12.453125" customWidth="1"/>
    <col min="1802" max="1802" width="10" customWidth="1"/>
    <col min="1803" max="1803" width="13.81640625" customWidth="1"/>
    <col min="1804" max="1804" width="11.26953125" customWidth="1"/>
    <col min="1805" max="1805" width="9.453125" customWidth="1"/>
    <col min="1806" max="1806" width="14.1796875" customWidth="1"/>
    <col min="1807" max="1807" width="9.54296875" customWidth="1"/>
    <col min="1809" max="1809" width="10.81640625" customWidth="1"/>
    <col min="1811" max="1811" width="11.1796875" customWidth="1"/>
    <col min="1812" max="1812" width="13.7265625" customWidth="1"/>
    <col min="1813" max="1813" width="11.81640625" customWidth="1"/>
    <col min="1815" max="1815" width="14.26953125" customWidth="1"/>
    <col min="1816" max="1816" width="9.54296875" customWidth="1"/>
    <col min="1817" max="1817" width="8.81640625" customWidth="1"/>
    <col min="1818" max="1818" width="15" customWidth="1"/>
    <col min="1819" max="1819" width="16.54296875" customWidth="1"/>
    <col min="1820" max="1820" width="9.81640625" customWidth="1"/>
    <col min="1821" max="1821" width="15" customWidth="1"/>
    <col min="1822" max="1822" width="13.54296875" customWidth="1"/>
    <col min="1823" max="1823" width="12.54296875" customWidth="1"/>
    <col min="1824" max="1824" width="16" customWidth="1"/>
    <col min="1826" max="1826" width="12.81640625" customWidth="1"/>
    <col min="1828" max="1828" width="14.26953125" customWidth="1"/>
    <col min="1829" max="1829" width="14.54296875" customWidth="1"/>
    <col min="1830" max="1830" width="13.81640625" customWidth="1"/>
    <col min="1831" max="1831" width="17.1796875" customWidth="1"/>
    <col min="1832" max="1832" width="14.81640625" customWidth="1"/>
    <col min="1833" max="1833" width="15.54296875" customWidth="1"/>
    <col min="2052" max="2052" width="11.453125" customWidth="1"/>
    <col min="2053" max="2053" width="6" customWidth="1"/>
    <col min="2054" max="2054" width="10.7265625" customWidth="1"/>
    <col min="2055" max="2055" width="10.26953125" customWidth="1"/>
    <col min="2056" max="2056" width="12.453125" customWidth="1"/>
    <col min="2058" max="2058" width="10" customWidth="1"/>
    <col min="2059" max="2059" width="13.81640625" customWidth="1"/>
    <col min="2060" max="2060" width="11.26953125" customWidth="1"/>
    <col min="2061" max="2061" width="9.453125" customWidth="1"/>
    <col min="2062" max="2062" width="14.1796875" customWidth="1"/>
    <col min="2063" max="2063" width="9.54296875" customWidth="1"/>
    <col min="2065" max="2065" width="10.81640625" customWidth="1"/>
    <col min="2067" max="2067" width="11.1796875" customWidth="1"/>
    <col min="2068" max="2068" width="13.7265625" customWidth="1"/>
    <col min="2069" max="2069" width="11.81640625" customWidth="1"/>
    <col min="2071" max="2071" width="14.26953125" customWidth="1"/>
    <col min="2072" max="2072" width="9.54296875" customWidth="1"/>
    <col min="2073" max="2073" width="8.81640625" customWidth="1"/>
    <col min="2074" max="2074" width="15" customWidth="1"/>
    <col min="2075" max="2075" width="16.54296875" customWidth="1"/>
    <col min="2076" max="2076" width="9.81640625" customWidth="1"/>
    <col min="2077" max="2077" width="15" customWidth="1"/>
    <col min="2078" max="2078" width="13.54296875" customWidth="1"/>
    <col min="2079" max="2079" width="12.54296875" customWidth="1"/>
    <col min="2080" max="2080" width="16" customWidth="1"/>
    <col min="2082" max="2082" width="12.81640625" customWidth="1"/>
    <col min="2084" max="2084" width="14.26953125" customWidth="1"/>
    <col min="2085" max="2085" width="14.54296875" customWidth="1"/>
    <col min="2086" max="2086" width="13.81640625" customWidth="1"/>
    <col min="2087" max="2087" width="17.1796875" customWidth="1"/>
    <col min="2088" max="2088" width="14.81640625" customWidth="1"/>
    <col min="2089" max="2089" width="15.54296875" customWidth="1"/>
    <col min="2308" max="2308" width="11.453125" customWidth="1"/>
    <col min="2309" max="2309" width="6" customWidth="1"/>
    <col min="2310" max="2310" width="10.7265625" customWidth="1"/>
    <col min="2311" max="2311" width="10.26953125" customWidth="1"/>
    <col min="2312" max="2312" width="12.453125" customWidth="1"/>
    <col min="2314" max="2314" width="10" customWidth="1"/>
    <col min="2315" max="2315" width="13.81640625" customWidth="1"/>
    <col min="2316" max="2316" width="11.26953125" customWidth="1"/>
    <col min="2317" max="2317" width="9.453125" customWidth="1"/>
    <col min="2318" max="2318" width="14.1796875" customWidth="1"/>
    <col min="2319" max="2319" width="9.54296875" customWidth="1"/>
    <col min="2321" max="2321" width="10.81640625" customWidth="1"/>
    <col min="2323" max="2323" width="11.1796875" customWidth="1"/>
    <col min="2324" max="2324" width="13.7265625" customWidth="1"/>
    <col min="2325" max="2325" width="11.81640625" customWidth="1"/>
    <col min="2327" max="2327" width="14.26953125" customWidth="1"/>
    <col min="2328" max="2328" width="9.54296875" customWidth="1"/>
    <col min="2329" max="2329" width="8.81640625" customWidth="1"/>
    <col min="2330" max="2330" width="15" customWidth="1"/>
    <col min="2331" max="2331" width="16.54296875" customWidth="1"/>
    <col min="2332" max="2332" width="9.81640625" customWidth="1"/>
    <col min="2333" max="2333" width="15" customWidth="1"/>
    <col min="2334" max="2334" width="13.54296875" customWidth="1"/>
    <col min="2335" max="2335" width="12.54296875" customWidth="1"/>
    <col min="2336" max="2336" width="16" customWidth="1"/>
    <col min="2338" max="2338" width="12.81640625" customWidth="1"/>
    <col min="2340" max="2340" width="14.26953125" customWidth="1"/>
    <col min="2341" max="2341" width="14.54296875" customWidth="1"/>
    <col min="2342" max="2342" width="13.81640625" customWidth="1"/>
    <col min="2343" max="2343" width="17.1796875" customWidth="1"/>
    <col min="2344" max="2344" width="14.81640625" customWidth="1"/>
    <col min="2345" max="2345" width="15.54296875" customWidth="1"/>
    <col min="2564" max="2564" width="11.453125" customWidth="1"/>
    <col min="2565" max="2565" width="6" customWidth="1"/>
    <col min="2566" max="2566" width="10.7265625" customWidth="1"/>
    <col min="2567" max="2567" width="10.26953125" customWidth="1"/>
    <col min="2568" max="2568" width="12.453125" customWidth="1"/>
    <col min="2570" max="2570" width="10" customWidth="1"/>
    <col min="2571" max="2571" width="13.81640625" customWidth="1"/>
    <col min="2572" max="2572" width="11.26953125" customWidth="1"/>
    <col min="2573" max="2573" width="9.453125" customWidth="1"/>
    <col min="2574" max="2574" width="14.1796875" customWidth="1"/>
    <col min="2575" max="2575" width="9.54296875" customWidth="1"/>
    <col min="2577" max="2577" width="10.81640625" customWidth="1"/>
    <col min="2579" max="2579" width="11.1796875" customWidth="1"/>
    <col min="2580" max="2580" width="13.7265625" customWidth="1"/>
    <col min="2581" max="2581" width="11.81640625" customWidth="1"/>
    <col min="2583" max="2583" width="14.26953125" customWidth="1"/>
    <col min="2584" max="2584" width="9.54296875" customWidth="1"/>
    <col min="2585" max="2585" width="8.81640625" customWidth="1"/>
    <col min="2586" max="2586" width="15" customWidth="1"/>
    <col min="2587" max="2587" width="16.54296875" customWidth="1"/>
    <col min="2588" max="2588" width="9.81640625" customWidth="1"/>
    <col min="2589" max="2589" width="15" customWidth="1"/>
    <col min="2590" max="2590" width="13.54296875" customWidth="1"/>
    <col min="2591" max="2591" width="12.54296875" customWidth="1"/>
    <col min="2592" max="2592" width="16" customWidth="1"/>
    <col min="2594" max="2594" width="12.81640625" customWidth="1"/>
    <col min="2596" max="2596" width="14.26953125" customWidth="1"/>
    <col min="2597" max="2597" width="14.54296875" customWidth="1"/>
    <col min="2598" max="2598" width="13.81640625" customWidth="1"/>
    <col min="2599" max="2599" width="17.1796875" customWidth="1"/>
    <col min="2600" max="2600" width="14.81640625" customWidth="1"/>
    <col min="2601" max="2601" width="15.54296875" customWidth="1"/>
    <col min="2820" max="2820" width="11.453125" customWidth="1"/>
    <col min="2821" max="2821" width="6" customWidth="1"/>
    <col min="2822" max="2822" width="10.7265625" customWidth="1"/>
    <col min="2823" max="2823" width="10.26953125" customWidth="1"/>
    <col min="2824" max="2824" width="12.453125" customWidth="1"/>
    <col min="2826" max="2826" width="10" customWidth="1"/>
    <col min="2827" max="2827" width="13.81640625" customWidth="1"/>
    <col min="2828" max="2828" width="11.26953125" customWidth="1"/>
    <col min="2829" max="2829" width="9.453125" customWidth="1"/>
    <col min="2830" max="2830" width="14.1796875" customWidth="1"/>
    <col min="2831" max="2831" width="9.54296875" customWidth="1"/>
    <col min="2833" max="2833" width="10.81640625" customWidth="1"/>
    <col min="2835" max="2835" width="11.1796875" customWidth="1"/>
    <col min="2836" max="2836" width="13.7265625" customWidth="1"/>
    <col min="2837" max="2837" width="11.81640625" customWidth="1"/>
    <col min="2839" max="2839" width="14.26953125" customWidth="1"/>
    <col min="2840" max="2840" width="9.54296875" customWidth="1"/>
    <col min="2841" max="2841" width="8.81640625" customWidth="1"/>
    <col min="2842" max="2842" width="15" customWidth="1"/>
    <col min="2843" max="2843" width="16.54296875" customWidth="1"/>
    <col min="2844" max="2844" width="9.81640625" customWidth="1"/>
    <col min="2845" max="2845" width="15" customWidth="1"/>
    <col min="2846" max="2846" width="13.54296875" customWidth="1"/>
    <col min="2847" max="2847" width="12.54296875" customWidth="1"/>
    <col min="2848" max="2848" width="16" customWidth="1"/>
    <col min="2850" max="2850" width="12.81640625" customWidth="1"/>
    <col min="2852" max="2852" width="14.26953125" customWidth="1"/>
    <col min="2853" max="2853" width="14.54296875" customWidth="1"/>
    <col min="2854" max="2854" width="13.81640625" customWidth="1"/>
    <col min="2855" max="2855" width="17.1796875" customWidth="1"/>
    <col min="2856" max="2856" width="14.81640625" customWidth="1"/>
    <col min="2857" max="2857" width="15.54296875" customWidth="1"/>
    <col min="3076" max="3076" width="11.453125" customWidth="1"/>
    <col min="3077" max="3077" width="6" customWidth="1"/>
    <col min="3078" max="3078" width="10.7265625" customWidth="1"/>
    <col min="3079" max="3079" width="10.26953125" customWidth="1"/>
    <col min="3080" max="3080" width="12.453125" customWidth="1"/>
    <col min="3082" max="3082" width="10" customWidth="1"/>
    <col min="3083" max="3083" width="13.81640625" customWidth="1"/>
    <col min="3084" max="3084" width="11.26953125" customWidth="1"/>
    <col min="3085" max="3085" width="9.453125" customWidth="1"/>
    <col min="3086" max="3086" width="14.1796875" customWidth="1"/>
    <col min="3087" max="3087" width="9.54296875" customWidth="1"/>
    <col min="3089" max="3089" width="10.81640625" customWidth="1"/>
    <col min="3091" max="3091" width="11.1796875" customWidth="1"/>
    <col min="3092" max="3092" width="13.7265625" customWidth="1"/>
    <col min="3093" max="3093" width="11.81640625" customWidth="1"/>
    <col min="3095" max="3095" width="14.26953125" customWidth="1"/>
    <col min="3096" max="3096" width="9.54296875" customWidth="1"/>
    <col min="3097" max="3097" width="8.81640625" customWidth="1"/>
    <col min="3098" max="3098" width="15" customWidth="1"/>
    <col min="3099" max="3099" width="16.54296875" customWidth="1"/>
    <col min="3100" max="3100" width="9.81640625" customWidth="1"/>
    <col min="3101" max="3101" width="15" customWidth="1"/>
    <col min="3102" max="3102" width="13.54296875" customWidth="1"/>
    <col min="3103" max="3103" width="12.54296875" customWidth="1"/>
    <col min="3104" max="3104" width="16" customWidth="1"/>
    <col min="3106" max="3106" width="12.81640625" customWidth="1"/>
    <col min="3108" max="3108" width="14.26953125" customWidth="1"/>
    <col min="3109" max="3109" width="14.54296875" customWidth="1"/>
    <col min="3110" max="3110" width="13.81640625" customWidth="1"/>
    <col min="3111" max="3111" width="17.1796875" customWidth="1"/>
    <col min="3112" max="3112" width="14.81640625" customWidth="1"/>
    <col min="3113" max="3113" width="15.54296875" customWidth="1"/>
    <col min="3332" max="3332" width="11.453125" customWidth="1"/>
    <col min="3333" max="3333" width="6" customWidth="1"/>
    <col min="3334" max="3334" width="10.7265625" customWidth="1"/>
    <col min="3335" max="3335" width="10.26953125" customWidth="1"/>
    <col min="3336" max="3336" width="12.453125" customWidth="1"/>
    <col min="3338" max="3338" width="10" customWidth="1"/>
    <col min="3339" max="3339" width="13.81640625" customWidth="1"/>
    <col min="3340" max="3340" width="11.26953125" customWidth="1"/>
    <col min="3341" max="3341" width="9.453125" customWidth="1"/>
    <col min="3342" max="3342" width="14.1796875" customWidth="1"/>
    <col min="3343" max="3343" width="9.54296875" customWidth="1"/>
    <col min="3345" max="3345" width="10.81640625" customWidth="1"/>
    <col min="3347" max="3347" width="11.1796875" customWidth="1"/>
    <col min="3348" max="3348" width="13.7265625" customWidth="1"/>
    <col min="3349" max="3349" width="11.81640625" customWidth="1"/>
    <col min="3351" max="3351" width="14.26953125" customWidth="1"/>
    <col min="3352" max="3352" width="9.54296875" customWidth="1"/>
    <col min="3353" max="3353" width="8.81640625" customWidth="1"/>
    <col min="3354" max="3354" width="15" customWidth="1"/>
    <col min="3355" max="3355" width="16.54296875" customWidth="1"/>
    <col min="3356" max="3356" width="9.81640625" customWidth="1"/>
    <col min="3357" max="3357" width="15" customWidth="1"/>
    <col min="3358" max="3358" width="13.54296875" customWidth="1"/>
    <col min="3359" max="3359" width="12.54296875" customWidth="1"/>
    <col min="3360" max="3360" width="16" customWidth="1"/>
    <col min="3362" max="3362" width="12.81640625" customWidth="1"/>
    <col min="3364" max="3364" width="14.26953125" customWidth="1"/>
    <col min="3365" max="3365" width="14.54296875" customWidth="1"/>
    <col min="3366" max="3366" width="13.81640625" customWidth="1"/>
    <col min="3367" max="3367" width="17.1796875" customWidth="1"/>
    <col min="3368" max="3368" width="14.81640625" customWidth="1"/>
    <col min="3369" max="3369" width="15.54296875" customWidth="1"/>
    <col min="3588" max="3588" width="11.453125" customWidth="1"/>
    <col min="3589" max="3589" width="6" customWidth="1"/>
    <col min="3590" max="3590" width="10.7265625" customWidth="1"/>
    <col min="3591" max="3591" width="10.26953125" customWidth="1"/>
    <col min="3592" max="3592" width="12.453125" customWidth="1"/>
    <col min="3594" max="3594" width="10" customWidth="1"/>
    <col min="3595" max="3595" width="13.81640625" customWidth="1"/>
    <col min="3596" max="3596" width="11.26953125" customWidth="1"/>
    <col min="3597" max="3597" width="9.453125" customWidth="1"/>
    <col min="3598" max="3598" width="14.1796875" customWidth="1"/>
    <col min="3599" max="3599" width="9.54296875" customWidth="1"/>
    <col min="3601" max="3601" width="10.81640625" customWidth="1"/>
    <col min="3603" max="3603" width="11.1796875" customWidth="1"/>
    <col min="3604" max="3604" width="13.7265625" customWidth="1"/>
    <col min="3605" max="3605" width="11.81640625" customWidth="1"/>
    <col min="3607" max="3607" width="14.26953125" customWidth="1"/>
    <col min="3608" max="3608" width="9.54296875" customWidth="1"/>
    <col min="3609" max="3609" width="8.81640625" customWidth="1"/>
    <col min="3610" max="3610" width="15" customWidth="1"/>
    <col min="3611" max="3611" width="16.54296875" customWidth="1"/>
    <col min="3612" max="3612" width="9.81640625" customWidth="1"/>
    <col min="3613" max="3613" width="15" customWidth="1"/>
    <col min="3614" max="3614" width="13.54296875" customWidth="1"/>
    <col min="3615" max="3615" width="12.54296875" customWidth="1"/>
    <col min="3616" max="3616" width="16" customWidth="1"/>
    <col min="3618" max="3618" width="12.81640625" customWidth="1"/>
    <col min="3620" max="3620" width="14.26953125" customWidth="1"/>
    <col min="3621" max="3621" width="14.54296875" customWidth="1"/>
    <col min="3622" max="3622" width="13.81640625" customWidth="1"/>
    <col min="3623" max="3623" width="17.1796875" customWidth="1"/>
    <col min="3624" max="3624" width="14.81640625" customWidth="1"/>
    <col min="3625" max="3625" width="15.54296875" customWidth="1"/>
    <col min="3844" max="3844" width="11.453125" customWidth="1"/>
    <col min="3845" max="3845" width="6" customWidth="1"/>
    <col min="3846" max="3846" width="10.7265625" customWidth="1"/>
    <col min="3847" max="3847" width="10.26953125" customWidth="1"/>
    <col min="3848" max="3848" width="12.453125" customWidth="1"/>
    <col min="3850" max="3850" width="10" customWidth="1"/>
    <col min="3851" max="3851" width="13.81640625" customWidth="1"/>
    <col min="3852" max="3852" width="11.26953125" customWidth="1"/>
    <col min="3853" max="3853" width="9.453125" customWidth="1"/>
    <col min="3854" max="3854" width="14.1796875" customWidth="1"/>
    <col min="3855" max="3855" width="9.54296875" customWidth="1"/>
    <col min="3857" max="3857" width="10.81640625" customWidth="1"/>
    <col min="3859" max="3859" width="11.1796875" customWidth="1"/>
    <col min="3860" max="3860" width="13.7265625" customWidth="1"/>
    <col min="3861" max="3861" width="11.81640625" customWidth="1"/>
    <col min="3863" max="3863" width="14.26953125" customWidth="1"/>
    <col min="3864" max="3864" width="9.54296875" customWidth="1"/>
    <col min="3865" max="3865" width="8.81640625" customWidth="1"/>
    <col min="3866" max="3866" width="15" customWidth="1"/>
    <col min="3867" max="3867" width="16.54296875" customWidth="1"/>
    <col min="3868" max="3868" width="9.81640625" customWidth="1"/>
    <col min="3869" max="3869" width="15" customWidth="1"/>
    <col min="3870" max="3870" width="13.54296875" customWidth="1"/>
    <col min="3871" max="3871" width="12.54296875" customWidth="1"/>
    <col min="3872" max="3872" width="16" customWidth="1"/>
    <col min="3874" max="3874" width="12.81640625" customWidth="1"/>
    <col min="3876" max="3876" width="14.26953125" customWidth="1"/>
    <col min="3877" max="3877" width="14.54296875" customWidth="1"/>
    <col min="3878" max="3878" width="13.81640625" customWidth="1"/>
    <col min="3879" max="3879" width="17.1796875" customWidth="1"/>
    <col min="3880" max="3880" width="14.81640625" customWidth="1"/>
    <col min="3881" max="3881" width="15.54296875" customWidth="1"/>
    <col min="4100" max="4100" width="11.453125" customWidth="1"/>
    <col min="4101" max="4101" width="6" customWidth="1"/>
    <col min="4102" max="4102" width="10.7265625" customWidth="1"/>
    <col min="4103" max="4103" width="10.26953125" customWidth="1"/>
    <col min="4104" max="4104" width="12.453125" customWidth="1"/>
    <col min="4106" max="4106" width="10" customWidth="1"/>
    <col min="4107" max="4107" width="13.81640625" customWidth="1"/>
    <col min="4108" max="4108" width="11.26953125" customWidth="1"/>
    <col min="4109" max="4109" width="9.453125" customWidth="1"/>
    <col min="4110" max="4110" width="14.1796875" customWidth="1"/>
    <col min="4111" max="4111" width="9.54296875" customWidth="1"/>
    <col min="4113" max="4113" width="10.81640625" customWidth="1"/>
    <col min="4115" max="4115" width="11.1796875" customWidth="1"/>
    <col min="4116" max="4116" width="13.7265625" customWidth="1"/>
    <col min="4117" max="4117" width="11.81640625" customWidth="1"/>
    <col min="4119" max="4119" width="14.26953125" customWidth="1"/>
    <col min="4120" max="4120" width="9.54296875" customWidth="1"/>
    <col min="4121" max="4121" width="8.81640625" customWidth="1"/>
    <col min="4122" max="4122" width="15" customWidth="1"/>
    <col min="4123" max="4123" width="16.54296875" customWidth="1"/>
    <col min="4124" max="4124" width="9.81640625" customWidth="1"/>
    <col min="4125" max="4125" width="15" customWidth="1"/>
    <col min="4126" max="4126" width="13.54296875" customWidth="1"/>
    <col min="4127" max="4127" width="12.54296875" customWidth="1"/>
    <col min="4128" max="4128" width="16" customWidth="1"/>
    <col min="4130" max="4130" width="12.81640625" customWidth="1"/>
    <col min="4132" max="4132" width="14.26953125" customWidth="1"/>
    <col min="4133" max="4133" width="14.54296875" customWidth="1"/>
    <col min="4134" max="4134" width="13.81640625" customWidth="1"/>
    <col min="4135" max="4135" width="17.1796875" customWidth="1"/>
    <col min="4136" max="4136" width="14.81640625" customWidth="1"/>
    <col min="4137" max="4137" width="15.54296875" customWidth="1"/>
    <col min="4356" max="4356" width="11.453125" customWidth="1"/>
    <col min="4357" max="4357" width="6" customWidth="1"/>
    <col min="4358" max="4358" width="10.7265625" customWidth="1"/>
    <col min="4359" max="4359" width="10.26953125" customWidth="1"/>
    <col min="4360" max="4360" width="12.453125" customWidth="1"/>
    <col min="4362" max="4362" width="10" customWidth="1"/>
    <col min="4363" max="4363" width="13.81640625" customWidth="1"/>
    <col min="4364" max="4364" width="11.26953125" customWidth="1"/>
    <col min="4365" max="4365" width="9.453125" customWidth="1"/>
    <col min="4366" max="4366" width="14.1796875" customWidth="1"/>
    <col min="4367" max="4367" width="9.54296875" customWidth="1"/>
    <col min="4369" max="4369" width="10.81640625" customWidth="1"/>
    <col min="4371" max="4371" width="11.1796875" customWidth="1"/>
    <col min="4372" max="4372" width="13.7265625" customWidth="1"/>
    <col min="4373" max="4373" width="11.81640625" customWidth="1"/>
    <col min="4375" max="4375" width="14.26953125" customWidth="1"/>
    <col min="4376" max="4376" width="9.54296875" customWidth="1"/>
    <col min="4377" max="4377" width="8.81640625" customWidth="1"/>
    <col min="4378" max="4378" width="15" customWidth="1"/>
    <col min="4379" max="4379" width="16.54296875" customWidth="1"/>
    <col min="4380" max="4380" width="9.81640625" customWidth="1"/>
    <col min="4381" max="4381" width="15" customWidth="1"/>
    <col min="4382" max="4382" width="13.54296875" customWidth="1"/>
    <col min="4383" max="4383" width="12.54296875" customWidth="1"/>
    <col min="4384" max="4384" width="16" customWidth="1"/>
    <col min="4386" max="4386" width="12.81640625" customWidth="1"/>
    <col min="4388" max="4388" width="14.26953125" customWidth="1"/>
    <col min="4389" max="4389" width="14.54296875" customWidth="1"/>
    <col min="4390" max="4390" width="13.81640625" customWidth="1"/>
    <col min="4391" max="4391" width="17.1796875" customWidth="1"/>
    <col min="4392" max="4392" width="14.81640625" customWidth="1"/>
    <col min="4393" max="4393" width="15.54296875" customWidth="1"/>
    <col min="4612" max="4612" width="11.453125" customWidth="1"/>
    <col min="4613" max="4613" width="6" customWidth="1"/>
    <col min="4614" max="4614" width="10.7265625" customWidth="1"/>
    <col min="4615" max="4615" width="10.26953125" customWidth="1"/>
    <col min="4616" max="4616" width="12.453125" customWidth="1"/>
    <col min="4618" max="4618" width="10" customWidth="1"/>
    <col min="4619" max="4619" width="13.81640625" customWidth="1"/>
    <col min="4620" max="4620" width="11.26953125" customWidth="1"/>
    <col min="4621" max="4621" width="9.453125" customWidth="1"/>
    <col min="4622" max="4622" width="14.1796875" customWidth="1"/>
    <col min="4623" max="4623" width="9.54296875" customWidth="1"/>
    <col min="4625" max="4625" width="10.81640625" customWidth="1"/>
    <col min="4627" max="4627" width="11.1796875" customWidth="1"/>
    <col min="4628" max="4628" width="13.7265625" customWidth="1"/>
    <col min="4629" max="4629" width="11.81640625" customWidth="1"/>
    <col min="4631" max="4631" width="14.26953125" customWidth="1"/>
    <col min="4632" max="4632" width="9.54296875" customWidth="1"/>
    <col min="4633" max="4633" width="8.81640625" customWidth="1"/>
    <col min="4634" max="4634" width="15" customWidth="1"/>
    <col min="4635" max="4635" width="16.54296875" customWidth="1"/>
    <col min="4636" max="4636" width="9.81640625" customWidth="1"/>
    <col min="4637" max="4637" width="15" customWidth="1"/>
    <col min="4638" max="4638" width="13.54296875" customWidth="1"/>
    <col min="4639" max="4639" width="12.54296875" customWidth="1"/>
    <col min="4640" max="4640" width="16" customWidth="1"/>
    <col min="4642" max="4642" width="12.81640625" customWidth="1"/>
    <col min="4644" max="4644" width="14.26953125" customWidth="1"/>
    <col min="4645" max="4645" width="14.54296875" customWidth="1"/>
    <col min="4646" max="4646" width="13.81640625" customWidth="1"/>
    <col min="4647" max="4647" width="17.1796875" customWidth="1"/>
    <col min="4648" max="4648" width="14.81640625" customWidth="1"/>
    <col min="4649" max="4649" width="15.54296875" customWidth="1"/>
    <col min="4868" max="4868" width="11.453125" customWidth="1"/>
    <col min="4869" max="4869" width="6" customWidth="1"/>
    <col min="4870" max="4870" width="10.7265625" customWidth="1"/>
    <col min="4871" max="4871" width="10.26953125" customWidth="1"/>
    <col min="4872" max="4872" width="12.453125" customWidth="1"/>
    <col min="4874" max="4874" width="10" customWidth="1"/>
    <col min="4875" max="4875" width="13.81640625" customWidth="1"/>
    <col min="4876" max="4876" width="11.26953125" customWidth="1"/>
    <col min="4877" max="4877" width="9.453125" customWidth="1"/>
    <col min="4878" max="4878" width="14.1796875" customWidth="1"/>
    <col min="4879" max="4879" width="9.54296875" customWidth="1"/>
    <col min="4881" max="4881" width="10.81640625" customWidth="1"/>
    <col min="4883" max="4883" width="11.1796875" customWidth="1"/>
    <col min="4884" max="4884" width="13.7265625" customWidth="1"/>
    <col min="4885" max="4885" width="11.81640625" customWidth="1"/>
    <col min="4887" max="4887" width="14.26953125" customWidth="1"/>
    <col min="4888" max="4888" width="9.54296875" customWidth="1"/>
    <col min="4889" max="4889" width="8.81640625" customWidth="1"/>
    <col min="4890" max="4890" width="15" customWidth="1"/>
    <col min="4891" max="4891" width="16.54296875" customWidth="1"/>
    <col min="4892" max="4892" width="9.81640625" customWidth="1"/>
    <col min="4893" max="4893" width="15" customWidth="1"/>
    <col min="4894" max="4894" width="13.54296875" customWidth="1"/>
    <col min="4895" max="4895" width="12.54296875" customWidth="1"/>
    <col min="4896" max="4896" width="16" customWidth="1"/>
    <col min="4898" max="4898" width="12.81640625" customWidth="1"/>
    <col min="4900" max="4900" width="14.26953125" customWidth="1"/>
    <col min="4901" max="4901" width="14.54296875" customWidth="1"/>
    <col min="4902" max="4902" width="13.81640625" customWidth="1"/>
    <col min="4903" max="4903" width="17.1796875" customWidth="1"/>
    <col min="4904" max="4904" width="14.81640625" customWidth="1"/>
    <col min="4905" max="4905" width="15.54296875" customWidth="1"/>
    <col min="5124" max="5124" width="11.453125" customWidth="1"/>
    <col min="5125" max="5125" width="6" customWidth="1"/>
    <col min="5126" max="5126" width="10.7265625" customWidth="1"/>
    <col min="5127" max="5127" width="10.26953125" customWidth="1"/>
    <col min="5128" max="5128" width="12.453125" customWidth="1"/>
    <col min="5130" max="5130" width="10" customWidth="1"/>
    <col min="5131" max="5131" width="13.81640625" customWidth="1"/>
    <col min="5132" max="5132" width="11.26953125" customWidth="1"/>
    <col min="5133" max="5133" width="9.453125" customWidth="1"/>
    <col min="5134" max="5134" width="14.1796875" customWidth="1"/>
    <col min="5135" max="5135" width="9.54296875" customWidth="1"/>
    <col min="5137" max="5137" width="10.81640625" customWidth="1"/>
    <col min="5139" max="5139" width="11.1796875" customWidth="1"/>
    <col min="5140" max="5140" width="13.7265625" customWidth="1"/>
    <col min="5141" max="5141" width="11.81640625" customWidth="1"/>
    <col min="5143" max="5143" width="14.26953125" customWidth="1"/>
    <col min="5144" max="5144" width="9.54296875" customWidth="1"/>
    <col min="5145" max="5145" width="8.81640625" customWidth="1"/>
    <col min="5146" max="5146" width="15" customWidth="1"/>
    <col min="5147" max="5147" width="16.54296875" customWidth="1"/>
    <col min="5148" max="5148" width="9.81640625" customWidth="1"/>
    <col min="5149" max="5149" width="15" customWidth="1"/>
    <col min="5150" max="5150" width="13.54296875" customWidth="1"/>
    <col min="5151" max="5151" width="12.54296875" customWidth="1"/>
    <col min="5152" max="5152" width="16" customWidth="1"/>
    <col min="5154" max="5154" width="12.81640625" customWidth="1"/>
    <col min="5156" max="5156" width="14.26953125" customWidth="1"/>
    <col min="5157" max="5157" width="14.54296875" customWidth="1"/>
    <col min="5158" max="5158" width="13.81640625" customWidth="1"/>
    <col min="5159" max="5159" width="17.1796875" customWidth="1"/>
    <col min="5160" max="5160" width="14.81640625" customWidth="1"/>
    <col min="5161" max="5161" width="15.54296875" customWidth="1"/>
    <col min="5380" max="5380" width="11.453125" customWidth="1"/>
    <col min="5381" max="5381" width="6" customWidth="1"/>
    <col min="5382" max="5382" width="10.7265625" customWidth="1"/>
    <col min="5383" max="5383" width="10.26953125" customWidth="1"/>
    <col min="5384" max="5384" width="12.453125" customWidth="1"/>
    <col min="5386" max="5386" width="10" customWidth="1"/>
    <col min="5387" max="5387" width="13.81640625" customWidth="1"/>
    <col min="5388" max="5388" width="11.26953125" customWidth="1"/>
    <col min="5389" max="5389" width="9.453125" customWidth="1"/>
    <col min="5390" max="5390" width="14.1796875" customWidth="1"/>
    <col min="5391" max="5391" width="9.54296875" customWidth="1"/>
    <col min="5393" max="5393" width="10.81640625" customWidth="1"/>
    <col min="5395" max="5395" width="11.1796875" customWidth="1"/>
    <col min="5396" max="5396" width="13.7265625" customWidth="1"/>
    <col min="5397" max="5397" width="11.81640625" customWidth="1"/>
    <col min="5399" max="5399" width="14.26953125" customWidth="1"/>
    <col min="5400" max="5400" width="9.54296875" customWidth="1"/>
    <col min="5401" max="5401" width="8.81640625" customWidth="1"/>
    <col min="5402" max="5402" width="15" customWidth="1"/>
    <col min="5403" max="5403" width="16.54296875" customWidth="1"/>
    <col min="5404" max="5404" width="9.81640625" customWidth="1"/>
    <col min="5405" max="5405" width="15" customWidth="1"/>
    <col min="5406" max="5406" width="13.54296875" customWidth="1"/>
    <col min="5407" max="5407" width="12.54296875" customWidth="1"/>
    <col min="5408" max="5408" width="16" customWidth="1"/>
    <col min="5410" max="5410" width="12.81640625" customWidth="1"/>
    <col min="5412" max="5412" width="14.26953125" customWidth="1"/>
    <col min="5413" max="5413" width="14.54296875" customWidth="1"/>
    <col min="5414" max="5414" width="13.81640625" customWidth="1"/>
    <col min="5415" max="5415" width="17.1796875" customWidth="1"/>
    <col min="5416" max="5416" width="14.81640625" customWidth="1"/>
    <col min="5417" max="5417" width="15.54296875" customWidth="1"/>
    <col min="5636" max="5636" width="11.453125" customWidth="1"/>
    <col min="5637" max="5637" width="6" customWidth="1"/>
    <col min="5638" max="5638" width="10.7265625" customWidth="1"/>
    <col min="5639" max="5639" width="10.26953125" customWidth="1"/>
    <col min="5640" max="5640" width="12.453125" customWidth="1"/>
    <col min="5642" max="5642" width="10" customWidth="1"/>
    <col min="5643" max="5643" width="13.81640625" customWidth="1"/>
    <col min="5644" max="5644" width="11.26953125" customWidth="1"/>
    <col min="5645" max="5645" width="9.453125" customWidth="1"/>
    <col min="5646" max="5646" width="14.1796875" customWidth="1"/>
    <col min="5647" max="5647" width="9.54296875" customWidth="1"/>
    <col min="5649" max="5649" width="10.81640625" customWidth="1"/>
    <col min="5651" max="5651" width="11.1796875" customWidth="1"/>
    <col min="5652" max="5652" width="13.7265625" customWidth="1"/>
    <col min="5653" max="5653" width="11.81640625" customWidth="1"/>
    <col min="5655" max="5655" width="14.26953125" customWidth="1"/>
    <col min="5656" max="5656" width="9.54296875" customWidth="1"/>
    <col min="5657" max="5657" width="8.81640625" customWidth="1"/>
    <col min="5658" max="5658" width="15" customWidth="1"/>
    <col min="5659" max="5659" width="16.54296875" customWidth="1"/>
    <col min="5660" max="5660" width="9.81640625" customWidth="1"/>
    <col min="5661" max="5661" width="15" customWidth="1"/>
    <col min="5662" max="5662" width="13.54296875" customWidth="1"/>
    <col min="5663" max="5663" width="12.54296875" customWidth="1"/>
    <col min="5664" max="5664" width="16" customWidth="1"/>
    <col min="5666" max="5666" width="12.81640625" customWidth="1"/>
    <col min="5668" max="5668" width="14.26953125" customWidth="1"/>
    <col min="5669" max="5669" width="14.54296875" customWidth="1"/>
    <col min="5670" max="5670" width="13.81640625" customWidth="1"/>
    <col min="5671" max="5671" width="17.1796875" customWidth="1"/>
    <col min="5672" max="5672" width="14.81640625" customWidth="1"/>
    <col min="5673" max="5673" width="15.54296875" customWidth="1"/>
    <col min="5892" max="5892" width="11.453125" customWidth="1"/>
    <col min="5893" max="5893" width="6" customWidth="1"/>
    <col min="5894" max="5894" width="10.7265625" customWidth="1"/>
    <col min="5895" max="5895" width="10.26953125" customWidth="1"/>
    <col min="5896" max="5896" width="12.453125" customWidth="1"/>
    <col min="5898" max="5898" width="10" customWidth="1"/>
    <col min="5899" max="5899" width="13.81640625" customWidth="1"/>
    <col min="5900" max="5900" width="11.26953125" customWidth="1"/>
    <col min="5901" max="5901" width="9.453125" customWidth="1"/>
    <col min="5902" max="5902" width="14.1796875" customWidth="1"/>
    <col min="5903" max="5903" width="9.54296875" customWidth="1"/>
    <col min="5905" max="5905" width="10.81640625" customWidth="1"/>
    <col min="5907" max="5907" width="11.1796875" customWidth="1"/>
    <col min="5908" max="5908" width="13.7265625" customWidth="1"/>
    <col min="5909" max="5909" width="11.81640625" customWidth="1"/>
    <col min="5911" max="5911" width="14.26953125" customWidth="1"/>
    <col min="5912" max="5912" width="9.54296875" customWidth="1"/>
    <col min="5913" max="5913" width="8.81640625" customWidth="1"/>
    <col min="5914" max="5914" width="15" customWidth="1"/>
    <col min="5915" max="5915" width="16.54296875" customWidth="1"/>
    <col min="5916" max="5916" width="9.81640625" customWidth="1"/>
    <col min="5917" max="5917" width="15" customWidth="1"/>
    <col min="5918" max="5918" width="13.54296875" customWidth="1"/>
    <col min="5919" max="5919" width="12.54296875" customWidth="1"/>
    <col min="5920" max="5920" width="16" customWidth="1"/>
    <col min="5922" max="5922" width="12.81640625" customWidth="1"/>
    <col min="5924" max="5924" width="14.26953125" customWidth="1"/>
    <col min="5925" max="5925" width="14.54296875" customWidth="1"/>
    <col min="5926" max="5926" width="13.81640625" customWidth="1"/>
    <col min="5927" max="5927" width="17.1796875" customWidth="1"/>
    <col min="5928" max="5928" width="14.81640625" customWidth="1"/>
    <col min="5929" max="5929" width="15.54296875" customWidth="1"/>
    <col min="6148" max="6148" width="11.453125" customWidth="1"/>
    <col min="6149" max="6149" width="6" customWidth="1"/>
    <col min="6150" max="6150" width="10.7265625" customWidth="1"/>
    <col min="6151" max="6151" width="10.26953125" customWidth="1"/>
    <col min="6152" max="6152" width="12.453125" customWidth="1"/>
    <col min="6154" max="6154" width="10" customWidth="1"/>
    <col min="6155" max="6155" width="13.81640625" customWidth="1"/>
    <col min="6156" max="6156" width="11.26953125" customWidth="1"/>
    <col min="6157" max="6157" width="9.453125" customWidth="1"/>
    <col min="6158" max="6158" width="14.1796875" customWidth="1"/>
    <col min="6159" max="6159" width="9.54296875" customWidth="1"/>
    <col min="6161" max="6161" width="10.81640625" customWidth="1"/>
    <col min="6163" max="6163" width="11.1796875" customWidth="1"/>
    <col min="6164" max="6164" width="13.7265625" customWidth="1"/>
    <col min="6165" max="6165" width="11.81640625" customWidth="1"/>
    <col min="6167" max="6167" width="14.26953125" customWidth="1"/>
    <col min="6168" max="6168" width="9.54296875" customWidth="1"/>
    <col min="6169" max="6169" width="8.81640625" customWidth="1"/>
    <col min="6170" max="6170" width="15" customWidth="1"/>
    <col min="6171" max="6171" width="16.54296875" customWidth="1"/>
    <col min="6172" max="6172" width="9.81640625" customWidth="1"/>
    <col min="6173" max="6173" width="15" customWidth="1"/>
    <col min="6174" max="6174" width="13.54296875" customWidth="1"/>
    <col min="6175" max="6175" width="12.54296875" customWidth="1"/>
    <col min="6176" max="6176" width="16" customWidth="1"/>
    <col min="6178" max="6178" width="12.81640625" customWidth="1"/>
    <col min="6180" max="6180" width="14.26953125" customWidth="1"/>
    <col min="6181" max="6181" width="14.54296875" customWidth="1"/>
    <col min="6182" max="6182" width="13.81640625" customWidth="1"/>
    <col min="6183" max="6183" width="17.1796875" customWidth="1"/>
    <col min="6184" max="6184" width="14.81640625" customWidth="1"/>
    <col min="6185" max="6185" width="15.54296875" customWidth="1"/>
    <col min="6404" max="6404" width="11.453125" customWidth="1"/>
    <col min="6405" max="6405" width="6" customWidth="1"/>
    <col min="6406" max="6406" width="10.7265625" customWidth="1"/>
    <col min="6407" max="6407" width="10.26953125" customWidth="1"/>
    <col min="6408" max="6408" width="12.453125" customWidth="1"/>
    <col min="6410" max="6410" width="10" customWidth="1"/>
    <col min="6411" max="6411" width="13.81640625" customWidth="1"/>
    <col min="6412" max="6412" width="11.26953125" customWidth="1"/>
    <col min="6413" max="6413" width="9.453125" customWidth="1"/>
    <col min="6414" max="6414" width="14.1796875" customWidth="1"/>
    <col min="6415" max="6415" width="9.54296875" customWidth="1"/>
    <col min="6417" max="6417" width="10.81640625" customWidth="1"/>
    <col min="6419" max="6419" width="11.1796875" customWidth="1"/>
    <col min="6420" max="6420" width="13.7265625" customWidth="1"/>
    <col min="6421" max="6421" width="11.81640625" customWidth="1"/>
    <col min="6423" max="6423" width="14.26953125" customWidth="1"/>
    <col min="6424" max="6424" width="9.54296875" customWidth="1"/>
    <col min="6425" max="6425" width="8.81640625" customWidth="1"/>
    <col min="6426" max="6426" width="15" customWidth="1"/>
    <col min="6427" max="6427" width="16.54296875" customWidth="1"/>
    <col min="6428" max="6428" width="9.81640625" customWidth="1"/>
    <col min="6429" max="6429" width="15" customWidth="1"/>
    <col min="6430" max="6430" width="13.54296875" customWidth="1"/>
    <col min="6431" max="6431" width="12.54296875" customWidth="1"/>
    <col min="6432" max="6432" width="16" customWidth="1"/>
    <col min="6434" max="6434" width="12.81640625" customWidth="1"/>
    <col min="6436" max="6436" width="14.26953125" customWidth="1"/>
    <col min="6437" max="6437" width="14.54296875" customWidth="1"/>
    <col min="6438" max="6438" width="13.81640625" customWidth="1"/>
    <col min="6439" max="6439" width="17.1796875" customWidth="1"/>
    <col min="6440" max="6440" width="14.81640625" customWidth="1"/>
    <col min="6441" max="6441" width="15.54296875" customWidth="1"/>
    <col min="6660" max="6660" width="11.453125" customWidth="1"/>
    <col min="6661" max="6661" width="6" customWidth="1"/>
    <col min="6662" max="6662" width="10.7265625" customWidth="1"/>
    <col min="6663" max="6663" width="10.26953125" customWidth="1"/>
    <col min="6664" max="6664" width="12.453125" customWidth="1"/>
    <col min="6666" max="6666" width="10" customWidth="1"/>
    <col min="6667" max="6667" width="13.81640625" customWidth="1"/>
    <col min="6668" max="6668" width="11.26953125" customWidth="1"/>
    <col min="6669" max="6669" width="9.453125" customWidth="1"/>
    <col min="6670" max="6670" width="14.1796875" customWidth="1"/>
    <col min="6671" max="6671" width="9.54296875" customWidth="1"/>
    <col min="6673" max="6673" width="10.81640625" customWidth="1"/>
    <col min="6675" max="6675" width="11.1796875" customWidth="1"/>
    <col min="6676" max="6676" width="13.7265625" customWidth="1"/>
    <col min="6677" max="6677" width="11.81640625" customWidth="1"/>
    <col min="6679" max="6679" width="14.26953125" customWidth="1"/>
    <col min="6680" max="6680" width="9.54296875" customWidth="1"/>
    <col min="6681" max="6681" width="8.81640625" customWidth="1"/>
    <col min="6682" max="6682" width="15" customWidth="1"/>
    <col min="6683" max="6683" width="16.54296875" customWidth="1"/>
    <col min="6684" max="6684" width="9.81640625" customWidth="1"/>
    <col min="6685" max="6685" width="15" customWidth="1"/>
    <col min="6686" max="6686" width="13.54296875" customWidth="1"/>
    <col min="6687" max="6687" width="12.54296875" customWidth="1"/>
    <col min="6688" max="6688" width="16" customWidth="1"/>
    <col min="6690" max="6690" width="12.81640625" customWidth="1"/>
    <col min="6692" max="6692" width="14.26953125" customWidth="1"/>
    <col min="6693" max="6693" width="14.54296875" customWidth="1"/>
    <col min="6694" max="6694" width="13.81640625" customWidth="1"/>
    <col min="6695" max="6695" width="17.1796875" customWidth="1"/>
    <col min="6696" max="6696" width="14.81640625" customWidth="1"/>
    <col min="6697" max="6697" width="15.54296875" customWidth="1"/>
    <col min="6916" max="6916" width="11.453125" customWidth="1"/>
    <col min="6917" max="6917" width="6" customWidth="1"/>
    <col min="6918" max="6918" width="10.7265625" customWidth="1"/>
    <col min="6919" max="6919" width="10.26953125" customWidth="1"/>
    <col min="6920" max="6920" width="12.453125" customWidth="1"/>
    <col min="6922" max="6922" width="10" customWidth="1"/>
    <col min="6923" max="6923" width="13.81640625" customWidth="1"/>
    <col min="6924" max="6924" width="11.26953125" customWidth="1"/>
    <col min="6925" max="6925" width="9.453125" customWidth="1"/>
    <col min="6926" max="6926" width="14.1796875" customWidth="1"/>
    <col min="6927" max="6927" width="9.54296875" customWidth="1"/>
    <col min="6929" max="6929" width="10.81640625" customWidth="1"/>
    <col min="6931" max="6931" width="11.1796875" customWidth="1"/>
    <col min="6932" max="6932" width="13.7265625" customWidth="1"/>
    <col min="6933" max="6933" width="11.81640625" customWidth="1"/>
    <col min="6935" max="6935" width="14.26953125" customWidth="1"/>
    <col min="6936" max="6936" width="9.54296875" customWidth="1"/>
    <col min="6937" max="6937" width="8.81640625" customWidth="1"/>
    <col min="6938" max="6938" width="15" customWidth="1"/>
    <col min="6939" max="6939" width="16.54296875" customWidth="1"/>
    <col min="6940" max="6940" width="9.81640625" customWidth="1"/>
    <col min="6941" max="6941" width="15" customWidth="1"/>
    <col min="6942" max="6942" width="13.54296875" customWidth="1"/>
    <col min="6943" max="6943" width="12.54296875" customWidth="1"/>
    <col min="6944" max="6944" width="16" customWidth="1"/>
    <col min="6946" max="6946" width="12.81640625" customWidth="1"/>
    <col min="6948" max="6948" width="14.26953125" customWidth="1"/>
    <col min="6949" max="6949" width="14.54296875" customWidth="1"/>
    <col min="6950" max="6950" width="13.81640625" customWidth="1"/>
    <col min="6951" max="6951" width="17.1796875" customWidth="1"/>
    <col min="6952" max="6952" width="14.81640625" customWidth="1"/>
    <col min="6953" max="6953" width="15.54296875" customWidth="1"/>
    <col min="7172" max="7172" width="11.453125" customWidth="1"/>
    <col min="7173" max="7173" width="6" customWidth="1"/>
    <col min="7174" max="7174" width="10.7265625" customWidth="1"/>
    <col min="7175" max="7175" width="10.26953125" customWidth="1"/>
    <col min="7176" max="7176" width="12.453125" customWidth="1"/>
    <col min="7178" max="7178" width="10" customWidth="1"/>
    <col min="7179" max="7179" width="13.81640625" customWidth="1"/>
    <col min="7180" max="7180" width="11.26953125" customWidth="1"/>
    <col min="7181" max="7181" width="9.453125" customWidth="1"/>
    <col min="7182" max="7182" width="14.1796875" customWidth="1"/>
    <col min="7183" max="7183" width="9.54296875" customWidth="1"/>
    <col min="7185" max="7185" width="10.81640625" customWidth="1"/>
    <col min="7187" max="7187" width="11.1796875" customWidth="1"/>
    <col min="7188" max="7188" width="13.7265625" customWidth="1"/>
    <col min="7189" max="7189" width="11.81640625" customWidth="1"/>
    <col min="7191" max="7191" width="14.26953125" customWidth="1"/>
    <col min="7192" max="7192" width="9.54296875" customWidth="1"/>
    <col min="7193" max="7193" width="8.81640625" customWidth="1"/>
    <col min="7194" max="7194" width="15" customWidth="1"/>
    <col min="7195" max="7195" width="16.54296875" customWidth="1"/>
    <col min="7196" max="7196" width="9.81640625" customWidth="1"/>
    <col min="7197" max="7197" width="15" customWidth="1"/>
    <col min="7198" max="7198" width="13.54296875" customWidth="1"/>
    <col min="7199" max="7199" width="12.54296875" customWidth="1"/>
    <col min="7200" max="7200" width="16" customWidth="1"/>
    <col min="7202" max="7202" width="12.81640625" customWidth="1"/>
    <col min="7204" max="7204" width="14.26953125" customWidth="1"/>
    <col min="7205" max="7205" width="14.54296875" customWidth="1"/>
    <col min="7206" max="7206" width="13.81640625" customWidth="1"/>
    <col min="7207" max="7207" width="17.1796875" customWidth="1"/>
    <col min="7208" max="7208" width="14.81640625" customWidth="1"/>
    <col min="7209" max="7209" width="15.54296875" customWidth="1"/>
    <col min="7428" max="7428" width="11.453125" customWidth="1"/>
    <col min="7429" max="7429" width="6" customWidth="1"/>
    <col min="7430" max="7430" width="10.7265625" customWidth="1"/>
    <col min="7431" max="7431" width="10.26953125" customWidth="1"/>
    <col min="7432" max="7432" width="12.453125" customWidth="1"/>
    <col min="7434" max="7434" width="10" customWidth="1"/>
    <col min="7435" max="7435" width="13.81640625" customWidth="1"/>
    <col min="7436" max="7436" width="11.26953125" customWidth="1"/>
    <col min="7437" max="7437" width="9.453125" customWidth="1"/>
    <col min="7438" max="7438" width="14.1796875" customWidth="1"/>
    <col min="7439" max="7439" width="9.54296875" customWidth="1"/>
    <col min="7441" max="7441" width="10.81640625" customWidth="1"/>
    <col min="7443" max="7443" width="11.1796875" customWidth="1"/>
    <col min="7444" max="7444" width="13.7265625" customWidth="1"/>
    <col min="7445" max="7445" width="11.81640625" customWidth="1"/>
    <col min="7447" max="7447" width="14.26953125" customWidth="1"/>
    <col min="7448" max="7448" width="9.54296875" customWidth="1"/>
    <col min="7449" max="7449" width="8.81640625" customWidth="1"/>
    <col min="7450" max="7450" width="15" customWidth="1"/>
    <col min="7451" max="7451" width="16.54296875" customWidth="1"/>
    <col min="7452" max="7452" width="9.81640625" customWidth="1"/>
    <col min="7453" max="7453" width="15" customWidth="1"/>
    <col min="7454" max="7454" width="13.54296875" customWidth="1"/>
    <col min="7455" max="7455" width="12.54296875" customWidth="1"/>
    <col min="7456" max="7456" width="16" customWidth="1"/>
    <col min="7458" max="7458" width="12.81640625" customWidth="1"/>
    <col min="7460" max="7460" width="14.26953125" customWidth="1"/>
    <col min="7461" max="7461" width="14.54296875" customWidth="1"/>
    <col min="7462" max="7462" width="13.81640625" customWidth="1"/>
    <col min="7463" max="7463" width="17.1796875" customWidth="1"/>
    <col min="7464" max="7464" width="14.81640625" customWidth="1"/>
    <col min="7465" max="7465" width="15.54296875" customWidth="1"/>
    <col min="7684" max="7684" width="11.453125" customWidth="1"/>
    <col min="7685" max="7685" width="6" customWidth="1"/>
    <col min="7686" max="7686" width="10.7265625" customWidth="1"/>
    <col min="7687" max="7687" width="10.26953125" customWidth="1"/>
    <col min="7688" max="7688" width="12.453125" customWidth="1"/>
    <col min="7690" max="7690" width="10" customWidth="1"/>
    <col min="7691" max="7691" width="13.81640625" customWidth="1"/>
    <col min="7692" max="7692" width="11.26953125" customWidth="1"/>
    <col min="7693" max="7693" width="9.453125" customWidth="1"/>
    <col min="7694" max="7694" width="14.1796875" customWidth="1"/>
    <col min="7695" max="7695" width="9.54296875" customWidth="1"/>
    <col min="7697" max="7697" width="10.81640625" customWidth="1"/>
    <col min="7699" max="7699" width="11.1796875" customWidth="1"/>
    <col min="7700" max="7700" width="13.7265625" customWidth="1"/>
    <col min="7701" max="7701" width="11.81640625" customWidth="1"/>
    <col min="7703" max="7703" width="14.26953125" customWidth="1"/>
    <col min="7704" max="7704" width="9.54296875" customWidth="1"/>
    <col min="7705" max="7705" width="8.81640625" customWidth="1"/>
    <col min="7706" max="7706" width="15" customWidth="1"/>
    <col min="7707" max="7707" width="16.54296875" customWidth="1"/>
    <col min="7708" max="7708" width="9.81640625" customWidth="1"/>
    <col min="7709" max="7709" width="15" customWidth="1"/>
    <col min="7710" max="7710" width="13.54296875" customWidth="1"/>
    <col min="7711" max="7711" width="12.54296875" customWidth="1"/>
    <col min="7712" max="7712" width="16" customWidth="1"/>
    <col min="7714" max="7714" width="12.81640625" customWidth="1"/>
    <col min="7716" max="7716" width="14.26953125" customWidth="1"/>
    <col min="7717" max="7717" width="14.54296875" customWidth="1"/>
    <col min="7718" max="7718" width="13.81640625" customWidth="1"/>
    <col min="7719" max="7719" width="17.1796875" customWidth="1"/>
    <col min="7720" max="7720" width="14.81640625" customWidth="1"/>
    <col min="7721" max="7721" width="15.54296875" customWidth="1"/>
    <col min="7940" max="7940" width="11.453125" customWidth="1"/>
    <col min="7941" max="7941" width="6" customWidth="1"/>
    <col min="7942" max="7942" width="10.7265625" customWidth="1"/>
    <col min="7943" max="7943" width="10.26953125" customWidth="1"/>
    <col min="7944" max="7944" width="12.453125" customWidth="1"/>
    <col min="7946" max="7946" width="10" customWidth="1"/>
    <col min="7947" max="7947" width="13.81640625" customWidth="1"/>
    <col min="7948" max="7948" width="11.26953125" customWidth="1"/>
    <col min="7949" max="7949" width="9.453125" customWidth="1"/>
    <col min="7950" max="7950" width="14.1796875" customWidth="1"/>
    <col min="7951" max="7951" width="9.54296875" customWidth="1"/>
    <col min="7953" max="7953" width="10.81640625" customWidth="1"/>
    <col min="7955" max="7955" width="11.1796875" customWidth="1"/>
    <col min="7956" max="7956" width="13.7265625" customWidth="1"/>
    <col min="7957" max="7957" width="11.81640625" customWidth="1"/>
    <col min="7959" max="7959" width="14.26953125" customWidth="1"/>
    <col min="7960" max="7960" width="9.54296875" customWidth="1"/>
    <col min="7961" max="7961" width="8.81640625" customWidth="1"/>
    <col min="7962" max="7962" width="15" customWidth="1"/>
    <col min="7963" max="7963" width="16.54296875" customWidth="1"/>
    <col min="7964" max="7964" width="9.81640625" customWidth="1"/>
    <col min="7965" max="7965" width="15" customWidth="1"/>
    <col min="7966" max="7966" width="13.54296875" customWidth="1"/>
    <col min="7967" max="7967" width="12.54296875" customWidth="1"/>
    <col min="7968" max="7968" width="16" customWidth="1"/>
    <col min="7970" max="7970" width="12.81640625" customWidth="1"/>
    <col min="7972" max="7972" width="14.26953125" customWidth="1"/>
    <col min="7973" max="7973" width="14.54296875" customWidth="1"/>
    <col min="7974" max="7974" width="13.81640625" customWidth="1"/>
    <col min="7975" max="7975" width="17.1796875" customWidth="1"/>
    <col min="7976" max="7976" width="14.81640625" customWidth="1"/>
    <col min="7977" max="7977" width="15.54296875" customWidth="1"/>
    <col min="8196" max="8196" width="11.453125" customWidth="1"/>
    <col min="8197" max="8197" width="6" customWidth="1"/>
    <col min="8198" max="8198" width="10.7265625" customWidth="1"/>
    <col min="8199" max="8199" width="10.26953125" customWidth="1"/>
    <col min="8200" max="8200" width="12.453125" customWidth="1"/>
    <col min="8202" max="8202" width="10" customWidth="1"/>
    <col min="8203" max="8203" width="13.81640625" customWidth="1"/>
    <col min="8204" max="8204" width="11.26953125" customWidth="1"/>
    <col min="8205" max="8205" width="9.453125" customWidth="1"/>
    <col min="8206" max="8206" width="14.1796875" customWidth="1"/>
    <col min="8207" max="8207" width="9.54296875" customWidth="1"/>
    <col min="8209" max="8209" width="10.81640625" customWidth="1"/>
    <col min="8211" max="8211" width="11.1796875" customWidth="1"/>
    <col min="8212" max="8212" width="13.7265625" customWidth="1"/>
    <col min="8213" max="8213" width="11.81640625" customWidth="1"/>
    <col min="8215" max="8215" width="14.26953125" customWidth="1"/>
    <col min="8216" max="8216" width="9.54296875" customWidth="1"/>
    <col min="8217" max="8217" width="8.81640625" customWidth="1"/>
    <col min="8218" max="8218" width="15" customWidth="1"/>
    <col min="8219" max="8219" width="16.54296875" customWidth="1"/>
    <col min="8220" max="8220" width="9.81640625" customWidth="1"/>
    <col min="8221" max="8221" width="15" customWidth="1"/>
    <col min="8222" max="8222" width="13.54296875" customWidth="1"/>
    <col min="8223" max="8223" width="12.54296875" customWidth="1"/>
    <col min="8224" max="8224" width="16" customWidth="1"/>
    <col min="8226" max="8226" width="12.81640625" customWidth="1"/>
    <col min="8228" max="8228" width="14.26953125" customWidth="1"/>
    <col min="8229" max="8229" width="14.54296875" customWidth="1"/>
    <col min="8230" max="8230" width="13.81640625" customWidth="1"/>
    <col min="8231" max="8231" width="17.1796875" customWidth="1"/>
    <col min="8232" max="8232" width="14.81640625" customWidth="1"/>
    <col min="8233" max="8233" width="15.54296875" customWidth="1"/>
    <col min="8452" max="8452" width="11.453125" customWidth="1"/>
    <col min="8453" max="8453" width="6" customWidth="1"/>
    <col min="8454" max="8454" width="10.7265625" customWidth="1"/>
    <col min="8455" max="8455" width="10.26953125" customWidth="1"/>
    <col min="8456" max="8456" width="12.453125" customWidth="1"/>
    <col min="8458" max="8458" width="10" customWidth="1"/>
    <col min="8459" max="8459" width="13.81640625" customWidth="1"/>
    <col min="8460" max="8460" width="11.26953125" customWidth="1"/>
    <col min="8461" max="8461" width="9.453125" customWidth="1"/>
    <col min="8462" max="8462" width="14.1796875" customWidth="1"/>
    <col min="8463" max="8463" width="9.54296875" customWidth="1"/>
    <col min="8465" max="8465" width="10.81640625" customWidth="1"/>
    <col min="8467" max="8467" width="11.1796875" customWidth="1"/>
    <col min="8468" max="8468" width="13.7265625" customWidth="1"/>
    <col min="8469" max="8469" width="11.81640625" customWidth="1"/>
    <col min="8471" max="8471" width="14.26953125" customWidth="1"/>
    <col min="8472" max="8472" width="9.54296875" customWidth="1"/>
    <col min="8473" max="8473" width="8.81640625" customWidth="1"/>
    <col min="8474" max="8474" width="15" customWidth="1"/>
    <col min="8475" max="8475" width="16.54296875" customWidth="1"/>
    <col min="8476" max="8476" width="9.81640625" customWidth="1"/>
    <col min="8477" max="8477" width="15" customWidth="1"/>
    <col min="8478" max="8478" width="13.54296875" customWidth="1"/>
    <col min="8479" max="8479" width="12.54296875" customWidth="1"/>
    <col min="8480" max="8480" width="16" customWidth="1"/>
    <col min="8482" max="8482" width="12.81640625" customWidth="1"/>
    <col min="8484" max="8484" width="14.26953125" customWidth="1"/>
    <col min="8485" max="8485" width="14.54296875" customWidth="1"/>
    <col min="8486" max="8486" width="13.81640625" customWidth="1"/>
    <col min="8487" max="8487" width="17.1796875" customWidth="1"/>
    <col min="8488" max="8488" width="14.81640625" customWidth="1"/>
    <col min="8489" max="8489" width="15.54296875" customWidth="1"/>
    <col min="8708" max="8708" width="11.453125" customWidth="1"/>
    <col min="8709" max="8709" width="6" customWidth="1"/>
    <col min="8710" max="8710" width="10.7265625" customWidth="1"/>
    <col min="8711" max="8711" width="10.26953125" customWidth="1"/>
    <col min="8712" max="8712" width="12.453125" customWidth="1"/>
    <col min="8714" max="8714" width="10" customWidth="1"/>
    <col min="8715" max="8715" width="13.81640625" customWidth="1"/>
    <col min="8716" max="8716" width="11.26953125" customWidth="1"/>
    <col min="8717" max="8717" width="9.453125" customWidth="1"/>
    <col min="8718" max="8718" width="14.1796875" customWidth="1"/>
    <col min="8719" max="8719" width="9.54296875" customWidth="1"/>
    <col min="8721" max="8721" width="10.81640625" customWidth="1"/>
    <col min="8723" max="8723" width="11.1796875" customWidth="1"/>
    <col min="8724" max="8724" width="13.7265625" customWidth="1"/>
    <col min="8725" max="8725" width="11.81640625" customWidth="1"/>
    <col min="8727" max="8727" width="14.26953125" customWidth="1"/>
    <col min="8728" max="8728" width="9.54296875" customWidth="1"/>
    <col min="8729" max="8729" width="8.81640625" customWidth="1"/>
    <col min="8730" max="8730" width="15" customWidth="1"/>
    <col min="8731" max="8731" width="16.54296875" customWidth="1"/>
    <col min="8732" max="8732" width="9.81640625" customWidth="1"/>
    <col min="8733" max="8733" width="15" customWidth="1"/>
    <col min="8734" max="8734" width="13.54296875" customWidth="1"/>
    <col min="8735" max="8735" width="12.54296875" customWidth="1"/>
    <col min="8736" max="8736" width="16" customWidth="1"/>
    <col min="8738" max="8738" width="12.81640625" customWidth="1"/>
    <col min="8740" max="8740" width="14.26953125" customWidth="1"/>
    <col min="8741" max="8741" width="14.54296875" customWidth="1"/>
    <col min="8742" max="8742" width="13.81640625" customWidth="1"/>
    <col min="8743" max="8743" width="17.1796875" customWidth="1"/>
    <col min="8744" max="8744" width="14.81640625" customWidth="1"/>
    <col min="8745" max="8745" width="15.54296875" customWidth="1"/>
    <col min="8964" max="8964" width="11.453125" customWidth="1"/>
    <col min="8965" max="8965" width="6" customWidth="1"/>
    <col min="8966" max="8966" width="10.7265625" customWidth="1"/>
    <col min="8967" max="8967" width="10.26953125" customWidth="1"/>
    <col min="8968" max="8968" width="12.453125" customWidth="1"/>
    <col min="8970" max="8970" width="10" customWidth="1"/>
    <col min="8971" max="8971" width="13.81640625" customWidth="1"/>
    <col min="8972" max="8972" width="11.26953125" customWidth="1"/>
    <col min="8973" max="8973" width="9.453125" customWidth="1"/>
    <col min="8974" max="8974" width="14.1796875" customWidth="1"/>
    <col min="8975" max="8975" width="9.54296875" customWidth="1"/>
    <col min="8977" max="8977" width="10.81640625" customWidth="1"/>
    <col min="8979" max="8979" width="11.1796875" customWidth="1"/>
    <col min="8980" max="8980" width="13.7265625" customWidth="1"/>
    <col min="8981" max="8981" width="11.81640625" customWidth="1"/>
    <col min="8983" max="8983" width="14.26953125" customWidth="1"/>
    <col min="8984" max="8984" width="9.54296875" customWidth="1"/>
    <col min="8985" max="8985" width="8.81640625" customWidth="1"/>
    <col min="8986" max="8986" width="15" customWidth="1"/>
    <col min="8987" max="8987" width="16.54296875" customWidth="1"/>
    <col min="8988" max="8988" width="9.81640625" customWidth="1"/>
    <col min="8989" max="8989" width="15" customWidth="1"/>
    <col min="8990" max="8990" width="13.54296875" customWidth="1"/>
    <col min="8991" max="8991" width="12.54296875" customWidth="1"/>
    <col min="8992" max="8992" width="16" customWidth="1"/>
    <col min="8994" max="8994" width="12.81640625" customWidth="1"/>
    <col min="8996" max="8996" width="14.26953125" customWidth="1"/>
    <col min="8997" max="8997" width="14.54296875" customWidth="1"/>
    <col min="8998" max="8998" width="13.81640625" customWidth="1"/>
    <col min="8999" max="8999" width="17.1796875" customWidth="1"/>
    <col min="9000" max="9000" width="14.81640625" customWidth="1"/>
    <col min="9001" max="9001" width="15.54296875" customWidth="1"/>
    <col min="9220" max="9220" width="11.453125" customWidth="1"/>
    <col min="9221" max="9221" width="6" customWidth="1"/>
    <col min="9222" max="9222" width="10.7265625" customWidth="1"/>
    <col min="9223" max="9223" width="10.26953125" customWidth="1"/>
    <col min="9224" max="9224" width="12.453125" customWidth="1"/>
    <col min="9226" max="9226" width="10" customWidth="1"/>
    <col min="9227" max="9227" width="13.81640625" customWidth="1"/>
    <col min="9228" max="9228" width="11.26953125" customWidth="1"/>
    <col min="9229" max="9229" width="9.453125" customWidth="1"/>
    <col min="9230" max="9230" width="14.1796875" customWidth="1"/>
    <col min="9231" max="9231" width="9.54296875" customWidth="1"/>
    <col min="9233" max="9233" width="10.81640625" customWidth="1"/>
    <col min="9235" max="9235" width="11.1796875" customWidth="1"/>
    <col min="9236" max="9236" width="13.7265625" customWidth="1"/>
    <col min="9237" max="9237" width="11.81640625" customWidth="1"/>
    <col min="9239" max="9239" width="14.26953125" customWidth="1"/>
    <col min="9240" max="9240" width="9.54296875" customWidth="1"/>
    <col min="9241" max="9241" width="8.81640625" customWidth="1"/>
    <col min="9242" max="9242" width="15" customWidth="1"/>
    <col min="9243" max="9243" width="16.54296875" customWidth="1"/>
    <col min="9244" max="9244" width="9.81640625" customWidth="1"/>
    <col min="9245" max="9245" width="15" customWidth="1"/>
    <col min="9246" max="9246" width="13.54296875" customWidth="1"/>
    <col min="9247" max="9247" width="12.54296875" customWidth="1"/>
    <col min="9248" max="9248" width="16" customWidth="1"/>
    <col min="9250" max="9250" width="12.81640625" customWidth="1"/>
    <col min="9252" max="9252" width="14.26953125" customWidth="1"/>
    <col min="9253" max="9253" width="14.54296875" customWidth="1"/>
    <col min="9254" max="9254" width="13.81640625" customWidth="1"/>
    <col min="9255" max="9255" width="17.1796875" customWidth="1"/>
    <col min="9256" max="9256" width="14.81640625" customWidth="1"/>
    <col min="9257" max="9257" width="15.54296875" customWidth="1"/>
    <col min="9476" max="9476" width="11.453125" customWidth="1"/>
    <col min="9477" max="9477" width="6" customWidth="1"/>
    <col min="9478" max="9478" width="10.7265625" customWidth="1"/>
    <col min="9479" max="9479" width="10.26953125" customWidth="1"/>
    <col min="9480" max="9480" width="12.453125" customWidth="1"/>
    <col min="9482" max="9482" width="10" customWidth="1"/>
    <col min="9483" max="9483" width="13.81640625" customWidth="1"/>
    <col min="9484" max="9484" width="11.26953125" customWidth="1"/>
    <col min="9485" max="9485" width="9.453125" customWidth="1"/>
    <col min="9486" max="9486" width="14.1796875" customWidth="1"/>
    <col min="9487" max="9487" width="9.54296875" customWidth="1"/>
    <col min="9489" max="9489" width="10.81640625" customWidth="1"/>
    <col min="9491" max="9491" width="11.1796875" customWidth="1"/>
    <col min="9492" max="9492" width="13.7265625" customWidth="1"/>
    <col min="9493" max="9493" width="11.81640625" customWidth="1"/>
    <col min="9495" max="9495" width="14.26953125" customWidth="1"/>
    <col min="9496" max="9496" width="9.54296875" customWidth="1"/>
    <col min="9497" max="9497" width="8.81640625" customWidth="1"/>
    <col min="9498" max="9498" width="15" customWidth="1"/>
    <col min="9499" max="9499" width="16.54296875" customWidth="1"/>
    <col min="9500" max="9500" width="9.81640625" customWidth="1"/>
    <col min="9501" max="9501" width="15" customWidth="1"/>
    <col min="9502" max="9502" width="13.54296875" customWidth="1"/>
    <col min="9503" max="9503" width="12.54296875" customWidth="1"/>
    <col min="9504" max="9504" width="16" customWidth="1"/>
    <col min="9506" max="9506" width="12.81640625" customWidth="1"/>
    <col min="9508" max="9508" width="14.26953125" customWidth="1"/>
    <col min="9509" max="9509" width="14.54296875" customWidth="1"/>
    <col min="9510" max="9510" width="13.81640625" customWidth="1"/>
    <col min="9511" max="9511" width="17.1796875" customWidth="1"/>
    <col min="9512" max="9512" width="14.81640625" customWidth="1"/>
    <col min="9513" max="9513" width="15.54296875" customWidth="1"/>
    <col min="9732" max="9732" width="11.453125" customWidth="1"/>
    <col min="9733" max="9733" width="6" customWidth="1"/>
    <col min="9734" max="9734" width="10.7265625" customWidth="1"/>
    <col min="9735" max="9735" width="10.26953125" customWidth="1"/>
    <col min="9736" max="9736" width="12.453125" customWidth="1"/>
    <col min="9738" max="9738" width="10" customWidth="1"/>
    <col min="9739" max="9739" width="13.81640625" customWidth="1"/>
    <col min="9740" max="9740" width="11.26953125" customWidth="1"/>
    <col min="9741" max="9741" width="9.453125" customWidth="1"/>
    <col min="9742" max="9742" width="14.1796875" customWidth="1"/>
    <col min="9743" max="9743" width="9.54296875" customWidth="1"/>
    <col min="9745" max="9745" width="10.81640625" customWidth="1"/>
    <col min="9747" max="9747" width="11.1796875" customWidth="1"/>
    <col min="9748" max="9748" width="13.7265625" customWidth="1"/>
    <col min="9749" max="9749" width="11.81640625" customWidth="1"/>
    <col min="9751" max="9751" width="14.26953125" customWidth="1"/>
    <col min="9752" max="9752" width="9.54296875" customWidth="1"/>
    <col min="9753" max="9753" width="8.81640625" customWidth="1"/>
    <col min="9754" max="9754" width="15" customWidth="1"/>
    <col min="9755" max="9755" width="16.54296875" customWidth="1"/>
    <col min="9756" max="9756" width="9.81640625" customWidth="1"/>
    <col min="9757" max="9757" width="15" customWidth="1"/>
    <col min="9758" max="9758" width="13.54296875" customWidth="1"/>
    <col min="9759" max="9759" width="12.54296875" customWidth="1"/>
    <col min="9760" max="9760" width="16" customWidth="1"/>
    <col min="9762" max="9762" width="12.81640625" customWidth="1"/>
    <col min="9764" max="9764" width="14.26953125" customWidth="1"/>
    <col min="9765" max="9765" width="14.54296875" customWidth="1"/>
    <col min="9766" max="9766" width="13.81640625" customWidth="1"/>
    <col min="9767" max="9767" width="17.1796875" customWidth="1"/>
    <col min="9768" max="9768" width="14.81640625" customWidth="1"/>
    <col min="9769" max="9769" width="15.54296875" customWidth="1"/>
    <col min="9988" max="9988" width="11.453125" customWidth="1"/>
    <col min="9989" max="9989" width="6" customWidth="1"/>
    <col min="9990" max="9990" width="10.7265625" customWidth="1"/>
    <col min="9991" max="9991" width="10.26953125" customWidth="1"/>
    <col min="9992" max="9992" width="12.453125" customWidth="1"/>
    <col min="9994" max="9994" width="10" customWidth="1"/>
    <col min="9995" max="9995" width="13.81640625" customWidth="1"/>
    <col min="9996" max="9996" width="11.26953125" customWidth="1"/>
    <col min="9997" max="9997" width="9.453125" customWidth="1"/>
    <col min="9998" max="9998" width="14.1796875" customWidth="1"/>
    <col min="9999" max="9999" width="9.54296875" customWidth="1"/>
    <col min="10001" max="10001" width="10.81640625" customWidth="1"/>
    <col min="10003" max="10003" width="11.1796875" customWidth="1"/>
    <col min="10004" max="10004" width="13.7265625" customWidth="1"/>
    <col min="10005" max="10005" width="11.81640625" customWidth="1"/>
    <col min="10007" max="10007" width="14.26953125" customWidth="1"/>
    <col min="10008" max="10008" width="9.54296875" customWidth="1"/>
    <col min="10009" max="10009" width="8.81640625" customWidth="1"/>
    <col min="10010" max="10010" width="15" customWidth="1"/>
    <col min="10011" max="10011" width="16.54296875" customWidth="1"/>
    <col min="10012" max="10012" width="9.81640625" customWidth="1"/>
    <col min="10013" max="10013" width="15" customWidth="1"/>
    <col min="10014" max="10014" width="13.54296875" customWidth="1"/>
    <col min="10015" max="10015" width="12.54296875" customWidth="1"/>
    <col min="10016" max="10016" width="16" customWidth="1"/>
    <col min="10018" max="10018" width="12.81640625" customWidth="1"/>
    <col min="10020" max="10020" width="14.26953125" customWidth="1"/>
    <col min="10021" max="10021" width="14.54296875" customWidth="1"/>
    <col min="10022" max="10022" width="13.81640625" customWidth="1"/>
    <col min="10023" max="10023" width="17.1796875" customWidth="1"/>
    <col min="10024" max="10024" width="14.81640625" customWidth="1"/>
    <col min="10025" max="10025" width="15.54296875" customWidth="1"/>
    <col min="10244" max="10244" width="11.453125" customWidth="1"/>
    <col min="10245" max="10245" width="6" customWidth="1"/>
    <col min="10246" max="10246" width="10.7265625" customWidth="1"/>
    <col min="10247" max="10247" width="10.26953125" customWidth="1"/>
    <col min="10248" max="10248" width="12.453125" customWidth="1"/>
    <col min="10250" max="10250" width="10" customWidth="1"/>
    <col min="10251" max="10251" width="13.81640625" customWidth="1"/>
    <col min="10252" max="10252" width="11.26953125" customWidth="1"/>
    <col min="10253" max="10253" width="9.453125" customWidth="1"/>
    <col min="10254" max="10254" width="14.1796875" customWidth="1"/>
    <col min="10255" max="10255" width="9.54296875" customWidth="1"/>
    <col min="10257" max="10257" width="10.81640625" customWidth="1"/>
    <col min="10259" max="10259" width="11.1796875" customWidth="1"/>
    <col min="10260" max="10260" width="13.7265625" customWidth="1"/>
    <col min="10261" max="10261" width="11.81640625" customWidth="1"/>
    <col min="10263" max="10263" width="14.26953125" customWidth="1"/>
    <col min="10264" max="10264" width="9.54296875" customWidth="1"/>
    <col min="10265" max="10265" width="8.81640625" customWidth="1"/>
    <col min="10266" max="10266" width="15" customWidth="1"/>
    <col min="10267" max="10267" width="16.54296875" customWidth="1"/>
    <col min="10268" max="10268" width="9.81640625" customWidth="1"/>
    <col min="10269" max="10269" width="15" customWidth="1"/>
    <col min="10270" max="10270" width="13.54296875" customWidth="1"/>
    <col min="10271" max="10271" width="12.54296875" customWidth="1"/>
    <col min="10272" max="10272" width="16" customWidth="1"/>
    <col min="10274" max="10274" width="12.81640625" customWidth="1"/>
    <col min="10276" max="10276" width="14.26953125" customWidth="1"/>
    <col min="10277" max="10277" width="14.54296875" customWidth="1"/>
    <col min="10278" max="10278" width="13.81640625" customWidth="1"/>
    <col min="10279" max="10279" width="17.1796875" customWidth="1"/>
    <col min="10280" max="10280" width="14.81640625" customWidth="1"/>
    <col min="10281" max="10281" width="15.54296875" customWidth="1"/>
    <col min="10500" max="10500" width="11.453125" customWidth="1"/>
    <col min="10501" max="10501" width="6" customWidth="1"/>
    <col min="10502" max="10502" width="10.7265625" customWidth="1"/>
    <col min="10503" max="10503" width="10.26953125" customWidth="1"/>
    <col min="10504" max="10504" width="12.453125" customWidth="1"/>
    <col min="10506" max="10506" width="10" customWidth="1"/>
    <col min="10507" max="10507" width="13.81640625" customWidth="1"/>
    <col min="10508" max="10508" width="11.26953125" customWidth="1"/>
    <col min="10509" max="10509" width="9.453125" customWidth="1"/>
    <col min="10510" max="10510" width="14.1796875" customWidth="1"/>
    <col min="10511" max="10511" width="9.54296875" customWidth="1"/>
    <col min="10513" max="10513" width="10.81640625" customWidth="1"/>
    <col min="10515" max="10515" width="11.1796875" customWidth="1"/>
    <col min="10516" max="10516" width="13.7265625" customWidth="1"/>
    <col min="10517" max="10517" width="11.81640625" customWidth="1"/>
    <col min="10519" max="10519" width="14.26953125" customWidth="1"/>
    <col min="10520" max="10520" width="9.54296875" customWidth="1"/>
    <col min="10521" max="10521" width="8.81640625" customWidth="1"/>
    <col min="10522" max="10522" width="15" customWidth="1"/>
    <col min="10523" max="10523" width="16.54296875" customWidth="1"/>
    <col min="10524" max="10524" width="9.81640625" customWidth="1"/>
    <col min="10525" max="10525" width="15" customWidth="1"/>
    <col min="10526" max="10526" width="13.54296875" customWidth="1"/>
    <col min="10527" max="10527" width="12.54296875" customWidth="1"/>
    <col min="10528" max="10528" width="16" customWidth="1"/>
    <col min="10530" max="10530" width="12.81640625" customWidth="1"/>
    <col min="10532" max="10532" width="14.26953125" customWidth="1"/>
    <col min="10533" max="10533" width="14.54296875" customWidth="1"/>
    <col min="10534" max="10534" width="13.81640625" customWidth="1"/>
    <col min="10535" max="10535" width="17.1796875" customWidth="1"/>
    <col min="10536" max="10536" width="14.81640625" customWidth="1"/>
    <col min="10537" max="10537" width="15.54296875" customWidth="1"/>
    <col min="10756" max="10756" width="11.453125" customWidth="1"/>
    <col min="10757" max="10757" width="6" customWidth="1"/>
    <col min="10758" max="10758" width="10.7265625" customWidth="1"/>
    <col min="10759" max="10759" width="10.26953125" customWidth="1"/>
    <col min="10760" max="10760" width="12.453125" customWidth="1"/>
    <col min="10762" max="10762" width="10" customWidth="1"/>
    <col min="10763" max="10763" width="13.81640625" customWidth="1"/>
    <col min="10764" max="10764" width="11.26953125" customWidth="1"/>
    <col min="10765" max="10765" width="9.453125" customWidth="1"/>
    <col min="10766" max="10766" width="14.1796875" customWidth="1"/>
    <col min="10767" max="10767" width="9.54296875" customWidth="1"/>
    <col min="10769" max="10769" width="10.81640625" customWidth="1"/>
    <col min="10771" max="10771" width="11.1796875" customWidth="1"/>
    <col min="10772" max="10772" width="13.7265625" customWidth="1"/>
    <col min="10773" max="10773" width="11.81640625" customWidth="1"/>
    <col min="10775" max="10775" width="14.26953125" customWidth="1"/>
    <col min="10776" max="10776" width="9.54296875" customWidth="1"/>
    <col min="10777" max="10777" width="8.81640625" customWidth="1"/>
    <col min="10778" max="10778" width="15" customWidth="1"/>
    <col min="10779" max="10779" width="16.54296875" customWidth="1"/>
    <col min="10780" max="10780" width="9.81640625" customWidth="1"/>
    <col min="10781" max="10781" width="15" customWidth="1"/>
    <col min="10782" max="10782" width="13.54296875" customWidth="1"/>
    <col min="10783" max="10783" width="12.54296875" customWidth="1"/>
    <col min="10784" max="10784" width="16" customWidth="1"/>
    <col min="10786" max="10786" width="12.81640625" customWidth="1"/>
    <col min="10788" max="10788" width="14.26953125" customWidth="1"/>
    <col min="10789" max="10789" width="14.54296875" customWidth="1"/>
    <col min="10790" max="10790" width="13.81640625" customWidth="1"/>
    <col min="10791" max="10791" width="17.1796875" customWidth="1"/>
    <col min="10792" max="10792" width="14.81640625" customWidth="1"/>
    <col min="10793" max="10793" width="15.54296875" customWidth="1"/>
    <col min="11012" max="11012" width="11.453125" customWidth="1"/>
    <col min="11013" max="11013" width="6" customWidth="1"/>
    <col min="11014" max="11014" width="10.7265625" customWidth="1"/>
    <col min="11015" max="11015" width="10.26953125" customWidth="1"/>
    <col min="11016" max="11016" width="12.453125" customWidth="1"/>
    <col min="11018" max="11018" width="10" customWidth="1"/>
    <col min="11019" max="11019" width="13.81640625" customWidth="1"/>
    <col min="11020" max="11020" width="11.26953125" customWidth="1"/>
    <col min="11021" max="11021" width="9.453125" customWidth="1"/>
    <col min="11022" max="11022" width="14.1796875" customWidth="1"/>
    <col min="11023" max="11023" width="9.54296875" customWidth="1"/>
    <col min="11025" max="11025" width="10.81640625" customWidth="1"/>
    <col min="11027" max="11027" width="11.1796875" customWidth="1"/>
    <col min="11028" max="11028" width="13.7265625" customWidth="1"/>
    <col min="11029" max="11029" width="11.81640625" customWidth="1"/>
    <col min="11031" max="11031" width="14.26953125" customWidth="1"/>
    <col min="11032" max="11032" width="9.54296875" customWidth="1"/>
    <col min="11033" max="11033" width="8.81640625" customWidth="1"/>
    <col min="11034" max="11034" width="15" customWidth="1"/>
    <col min="11035" max="11035" width="16.54296875" customWidth="1"/>
    <col min="11036" max="11036" width="9.81640625" customWidth="1"/>
    <col min="11037" max="11037" width="15" customWidth="1"/>
    <col min="11038" max="11038" width="13.54296875" customWidth="1"/>
    <col min="11039" max="11039" width="12.54296875" customWidth="1"/>
    <col min="11040" max="11040" width="16" customWidth="1"/>
    <col min="11042" max="11042" width="12.81640625" customWidth="1"/>
    <col min="11044" max="11044" width="14.26953125" customWidth="1"/>
    <col min="11045" max="11045" width="14.54296875" customWidth="1"/>
    <col min="11046" max="11046" width="13.81640625" customWidth="1"/>
    <col min="11047" max="11047" width="17.1796875" customWidth="1"/>
    <col min="11048" max="11048" width="14.81640625" customWidth="1"/>
    <col min="11049" max="11049" width="15.54296875" customWidth="1"/>
    <col min="11268" max="11268" width="11.453125" customWidth="1"/>
    <col min="11269" max="11269" width="6" customWidth="1"/>
    <col min="11270" max="11270" width="10.7265625" customWidth="1"/>
    <col min="11271" max="11271" width="10.26953125" customWidth="1"/>
    <col min="11272" max="11272" width="12.453125" customWidth="1"/>
    <col min="11274" max="11274" width="10" customWidth="1"/>
    <col min="11275" max="11275" width="13.81640625" customWidth="1"/>
    <col min="11276" max="11276" width="11.26953125" customWidth="1"/>
    <col min="11277" max="11277" width="9.453125" customWidth="1"/>
    <col min="11278" max="11278" width="14.1796875" customWidth="1"/>
    <col min="11279" max="11279" width="9.54296875" customWidth="1"/>
    <col min="11281" max="11281" width="10.81640625" customWidth="1"/>
    <col min="11283" max="11283" width="11.1796875" customWidth="1"/>
    <col min="11284" max="11284" width="13.7265625" customWidth="1"/>
    <col min="11285" max="11285" width="11.81640625" customWidth="1"/>
    <col min="11287" max="11287" width="14.26953125" customWidth="1"/>
    <col min="11288" max="11288" width="9.54296875" customWidth="1"/>
    <col min="11289" max="11289" width="8.81640625" customWidth="1"/>
    <col min="11290" max="11290" width="15" customWidth="1"/>
    <col min="11291" max="11291" width="16.54296875" customWidth="1"/>
    <col min="11292" max="11292" width="9.81640625" customWidth="1"/>
    <col min="11293" max="11293" width="15" customWidth="1"/>
    <col min="11294" max="11294" width="13.54296875" customWidth="1"/>
    <col min="11295" max="11295" width="12.54296875" customWidth="1"/>
    <col min="11296" max="11296" width="16" customWidth="1"/>
    <col min="11298" max="11298" width="12.81640625" customWidth="1"/>
    <col min="11300" max="11300" width="14.26953125" customWidth="1"/>
    <col min="11301" max="11301" width="14.54296875" customWidth="1"/>
    <col min="11302" max="11302" width="13.81640625" customWidth="1"/>
    <col min="11303" max="11303" width="17.1796875" customWidth="1"/>
    <col min="11304" max="11304" width="14.81640625" customWidth="1"/>
    <col min="11305" max="11305" width="15.54296875" customWidth="1"/>
    <col min="11524" max="11524" width="11.453125" customWidth="1"/>
    <col min="11525" max="11525" width="6" customWidth="1"/>
    <col min="11526" max="11526" width="10.7265625" customWidth="1"/>
    <col min="11527" max="11527" width="10.26953125" customWidth="1"/>
    <col min="11528" max="11528" width="12.453125" customWidth="1"/>
    <col min="11530" max="11530" width="10" customWidth="1"/>
    <col min="11531" max="11531" width="13.81640625" customWidth="1"/>
    <col min="11532" max="11532" width="11.26953125" customWidth="1"/>
    <col min="11533" max="11533" width="9.453125" customWidth="1"/>
    <col min="11534" max="11534" width="14.1796875" customWidth="1"/>
    <col min="11535" max="11535" width="9.54296875" customWidth="1"/>
    <col min="11537" max="11537" width="10.81640625" customWidth="1"/>
    <col min="11539" max="11539" width="11.1796875" customWidth="1"/>
    <col min="11540" max="11540" width="13.7265625" customWidth="1"/>
    <col min="11541" max="11541" width="11.81640625" customWidth="1"/>
    <col min="11543" max="11543" width="14.26953125" customWidth="1"/>
    <col min="11544" max="11544" width="9.54296875" customWidth="1"/>
    <col min="11545" max="11545" width="8.81640625" customWidth="1"/>
    <col min="11546" max="11546" width="15" customWidth="1"/>
    <col min="11547" max="11547" width="16.54296875" customWidth="1"/>
    <col min="11548" max="11548" width="9.81640625" customWidth="1"/>
    <col min="11549" max="11549" width="15" customWidth="1"/>
    <col min="11550" max="11550" width="13.54296875" customWidth="1"/>
    <col min="11551" max="11551" width="12.54296875" customWidth="1"/>
    <col min="11552" max="11552" width="16" customWidth="1"/>
    <col min="11554" max="11554" width="12.81640625" customWidth="1"/>
    <col min="11556" max="11556" width="14.26953125" customWidth="1"/>
    <col min="11557" max="11557" width="14.54296875" customWidth="1"/>
    <col min="11558" max="11558" width="13.81640625" customWidth="1"/>
    <col min="11559" max="11559" width="17.1796875" customWidth="1"/>
    <col min="11560" max="11560" width="14.81640625" customWidth="1"/>
    <col min="11561" max="11561" width="15.54296875" customWidth="1"/>
    <col min="11780" max="11780" width="11.453125" customWidth="1"/>
    <col min="11781" max="11781" width="6" customWidth="1"/>
    <col min="11782" max="11782" width="10.7265625" customWidth="1"/>
    <col min="11783" max="11783" width="10.26953125" customWidth="1"/>
    <col min="11784" max="11784" width="12.453125" customWidth="1"/>
    <col min="11786" max="11786" width="10" customWidth="1"/>
    <col min="11787" max="11787" width="13.81640625" customWidth="1"/>
    <col min="11788" max="11788" width="11.26953125" customWidth="1"/>
    <col min="11789" max="11789" width="9.453125" customWidth="1"/>
    <col min="11790" max="11790" width="14.1796875" customWidth="1"/>
    <col min="11791" max="11791" width="9.54296875" customWidth="1"/>
    <col min="11793" max="11793" width="10.81640625" customWidth="1"/>
    <col min="11795" max="11795" width="11.1796875" customWidth="1"/>
    <col min="11796" max="11796" width="13.7265625" customWidth="1"/>
    <col min="11797" max="11797" width="11.81640625" customWidth="1"/>
    <col min="11799" max="11799" width="14.26953125" customWidth="1"/>
    <col min="11800" max="11800" width="9.54296875" customWidth="1"/>
    <col min="11801" max="11801" width="8.81640625" customWidth="1"/>
    <col min="11802" max="11802" width="15" customWidth="1"/>
    <col min="11803" max="11803" width="16.54296875" customWidth="1"/>
    <col min="11804" max="11804" width="9.81640625" customWidth="1"/>
    <col min="11805" max="11805" width="15" customWidth="1"/>
    <col min="11806" max="11806" width="13.54296875" customWidth="1"/>
    <col min="11807" max="11807" width="12.54296875" customWidth="1"/>
    <col min="11808" max="11808" width="16" customWidth="1"/>
    <col min="11810" max="11810" width="12.81640625" customWidth="1"/>
    <col min="11812" max="11812" width="14.26953125" customWidth="1"/>
    <col min="11813" max="11813" width="14.54296875" customWidth="1"/>
    <col min="11814" max="11814" width="13.81640625" customWidth="1"/>
    <col min="11815" max="11815" width="17.1796875" customWidth="1"/>
    <col min="11816" max="11816" width="14.81640625" customWidth="1"/>
    <col min="11817" max="11817" width="15.54296875" customWidth="1"/>
    <col min="12036" max="12036" width="11.453125" customWidth="1"/>
    <col min="12037" max="12037" width="6" customWidth="1"/>
    <col min="12038" max="12038" width="10.7265625" customWidth="1"/>
    <col min="12039" max="12039" width="10.26953125" customWidth="1"/>
    <col min="12040" max="12040" width="12.453125" customWidth="1"/>
    <col min="12042" max="12042" width="10" customWidth="1"/>
    <col min="12043" max="12043" width="13.81640625" customWidth="1"/>
    <col min="12044" max="12044" width="11.26953125" customWidth="1"/>
    <col min="12045" max="12045" width="9.453125" customWidth="1"/>
    <col min="12046" max="12046" width="14.1796875" customWidth="1"/>
    <col min="12047" max="12047" width="9.54296875" customWidth="1"/>
    <col min="12049" max="12049" width="10.81640625" customWidth="1"/>
    <col min="12051" max="12051" width="11.1796875" customWidth="1"/>
    <col min="12052" max="12052" width="13.7265625" customWidth="1"/>
    <col min="12053" max="12053" width="11.81640625" customWidth="1"/>
    <col min="12055" max="12055" width="14.26953125" customWidth="1"/>
    <col min="12056" max="12056" width="9.54296875" customWidth="1"/>
    <col min="12057" max="12057" width="8.81640625" customWidth="1"/>
    <col min="12058" max="12058" width="15" customWidth="1"/>
    <col min="12059" max="12059" width="16.54296875" customWidth="1"/>
    <col min="12060" max="12060" width="9.81640625" customWidth="1"/>
    <col min="12061" max="12061" width="15" customWidth="1"/>
    <col min="12062" max="12062" width="13.54296875" customWidth="1"/>
    <col min="12063" max="12063" width="12.54296875" customWidth="1"/>
    <col min="12064" max="12064" width="16" customWidth="1"/>
    <col min="12066" max="12066" width="12.81640625" customWidth="1"/>
    <col min="12068" max="12068" width="14.26953125" customWidth="1"/>
    <col min="12069" max="12069" width="14.54296875" customWidth="1"/>
    <col min="12070" max="12070" width="13.81640625" customWidth="1"/>
    <col min="12071" max="12071" width="17.1796875" customWidth="1"/>
    <col min="12072" max="12072" width="14.81640625" customWidth="1"/>
    <col min="12073" max="12073" width="15.54296875" customWidth="1"/>
    <col min="12292" max="12292" width="11.453125" customWidth="1"/>
    <col min="12293" max="12293" width="6" customWidth="1"/>
    <col min="12294" max="12294" width="10.7265625" customWidth="1"/>
    <col min="12295" max="12295" width="10.26953125" customWidth="1"/>
    <col min="12296" max="12296" width="12.453125" customWidth="1"/>
    <col min="12298" max="12298" width="10" customWidth="1"/>
    <col min="12299" max="12299" width="13.81640625" customWidth="1"/>
    <col min="12300" max="12300" width="11.26953125" customWidth="1"/>
    <col min="12301" max="12301" width="9.453125" customWidth="1"/>
    <col min="12302" max="12302" width="14.1796875" customWidth="1"/>
    <col min="12303" max="12303" width="9.54296875" customWidth="1"/>
    <col min="12305" max="12305" width="10.81640625" customWidth="1"/>
    <col min="12307" max="12307" width="11.1796875" customWidth="1"/>
    <col min="12308" max="12308" width="13.7265625" customWidth="1"/>
    <col min="12309" max="12309" width="11.81640625" customWidth="1"/>
    <col min="12311" max="12311" width="14.26953125" customWidth="1"/>
    <col min="12312" max="12312" width="9.54296875" customWidth="1"/>
    <col min="12313" max="12313" width="8.81640625" customWidth="1"/>
    <col min="12314" max="12314" width="15" customWidth="1"/>
    <col min="12315" max="12315" width="16.54296875" customWidth="1"/>
    <col min="12316" max="12316" width="9.81640625" customWidth="1"/>
    <col min="12317" max="12317" width="15" customWidth="1"/>
    <col min="12318" max="12318" width="13.54296875" customWidth="1"/>
    <col min="12319" max="12319" width="12.54296875" customWidth="1"/>
    <col min="12320" max="12320" width="16" customWidth="1"/>
    <col min="12322" max="12322" width="12.81640625" customWidth="1"/>
    <col min="12324" max="12324" width="14.26953125" customWidth="1"/>
    <col min="12325" max="12325" width="14.54296875" customWidth="1"/>
    <col min="12326" max="12326" width="13.81640625" customWidth="1"/>
    <col min="12327" max="12327" width="17.1796875" customWidth="1"/>
    <col min="12328" max="12328" width="14.81640625" customWidth="1"/>
    <col min="12329" max="12329" width="15.54296875" customWidth="1"/>
    <col min="12548" max="12548" width="11.453125" customWidth="1"/>
    <col min="12549" max="12549" width="6" customWidth="1"/>
    <col min="12550" max="12550" width="10.7265625" customWidth="1"/>
    <col min="12551" max="12551" width="10.26953125" customWidth="1"/>
    <col min="12552" max="12552" width="12.453125" customWidth="1"/>
    <col min="12554" max="12554" width="10" customWidth="1"/>
    <col min="12555" max="12555" width="13.81640625" customWidth="1"/>
    <col min="12556" max="12556" width="11.26953125" customWidth="1"/>
    <col min="12557" max="12557" width="9.453125" customWidth="1"/>
    <col min="12558" max="12558" width="14.1796875" customWidth="1"/>
    <col min="12559" max="12559" width="9.54296875" customWidth="1"/>
    <col min="12561" max="12561" width="10.81640625" customWidth="1"/>
    <col min="12563" max="12563" width="11.1796875" customWidth="1"/>
    <col min="12564" max="12564" width="13.7265625" customWidth="1"/>
    <col min="12565" max="12565" width="11.81640625" customWidth="1"/>
    <col min="12567" max="12567" width="14.26953125" customWidth="1"/>
    <col min="12568" max="12568" width="9.54296875" customWidth="1"/>
    <col min="12569" max="12569" width="8.81640625" customWidth="1"/>
    <col min="12570" max="12570" width="15" customWidth="1"/>
    <col min="12571" max="12571" width="16.54296875" customWidth="1"/>
    <col min="12572" max="12572" width="9.81640625" customWidth="1"/>
    <col min="12573" max="12573" width="15" customWidth="1"/>
    <col min="12574" max="12574" width="13.54296875" customWidth="1"/>
    <col min="12575" max="12575" width="12.54296875" customWidth="1"/>
    <col min="12576" max="12576" width="16" customWidth="1"/>
    <col min="12578" max="12578" width="12.81640625" customWidth="1"/>
    <col min="12580" max="12580" width="14.26953125" customWidth="1"/>
    <col min="12581" max="12581" width="14.54296875" customWidth="1"/>
    <col min="12582" max="12582" width="13.81640625" customWidth="1"/>
    <col min="12583" max="12583" width="17.1796875" customWidth="1"/>
    <col min="12584" max="12584" width="14.81640625" customWidth="1"/>
    <col min="12585" max="12585" width="15.54296875" customWidth="1"/>
    <col min="12804" max="12804" width="11.453125" customWidth="1"/>
    <col min="12805" max="12805" width="6" customWidth="1"/>
    <col min="12806" max="12806" width="10.7265625" customWidth="1"/>
    <col min="12807" max="12807" width="10.26953125" customWidth="1"/>
    <col min="12808" max="12808" width="12.453125" customWidth="1"/>
    <col min="12810" max="12810" width="10" customWidth="1"/>
    <col min="12811" max="12811" width="13.81640625" customWidth="1"/>
    <col min="12812" max="12812" width="11.26953125" customWidth="1"/>
    <col min="12813" max="12813" width="9.453125" customWidth="1"/>
    <col min="12814" max="12814" width="14.1796875" customWidth="1"/>
    <col min="12815" max="12815" width="9.54296875" customWidth="1"/>
    <col min="12817" max="12817" width="10.81640625" customWidth="1"/>
    <col min="12819" max="12819" width="11.1796875" customWidth="1"/>
    <col min="12820" max="12820" width="13.7265625" customWidth="1"/>
    <col min="12821" max="12821" width="11.81640625" customWidth="1"/>
    <col min="12823" max="12823" width="14.26953125" customWidth="1"/>
    <col min="12824" max="12824" width="9.54296875" customWidth="1"/>
    <col min="12825" max="12825" width="8.81640625" customWidth="1"/>
    <col min="12826" max="12826" width="15" customWidth="1"/>
    <col min="12827" max="12827" width="16.54296875" customWidth="1"/>
    <col min="12828" max="12828" width="9.81640625" customWidth="1"/>
    <col min="12829" max="12829" width="15" customWidth="1"/>
    <col min="12830" max="12830" width="13.54296875" customWidth="1"/>
    <col min="12831" max="12831" width="12.54296875" customWidth="1"/>
    <col min="12832" max="12832" width="16" customWidth="1"/>
    <col min="12834" max="12834" width="12.81640625" customWidth="1"/>
    <col min="12836" max="12836" width="14.26953125" customWidth="1"/>
    <col min="12837" max="12837" width="14.54296875" customWidth="1"/>
    <col min="12838" max="12838" width="13.81640625" customWidth="1"/>
    <col min="12839" max="12839" width="17.1796875" customWidth="1"/>
    <col min="12840" max="12840" width="14.81640625" customWidth="1"/>
    <col min="12841" max="12841" width="15.54296875" customWidth="1"/>
    <col min="13060" max="13060" width="11.453125" customWidth="1"/>
    <col min="13061" max="13061" width="6" customWidth="1"/>
    <col min="13062" max="13062" width="10.7265625" customWidth="1"/>
    <col min="13063" max="13063" width="10.26953125" customWidth="1"/>
    <col min="13064" max="13064" width="12.453125" customWidth="1"/>
    <col min="13066" max="13066" width="10" customWidth="1"/>
    <col min="13067" max="13067" width="13.81640625" customWidth="1"/>
    <col min="13068" max="13068" width="11.26953125" customWidth="1"/>
    <col min="13069" max="13069" width="9.453125" customWidth="1"/>
    <col min="13070" max="13070" width="14.1796875" customWidth="1"/>
    <col min="13071" max="13071" width="9.54296875" customWidth="1"/>
    <col min="13073" max="13073" width="10.81640625" customWidth="1"/>
    <col min="13075" max="13075" width="11.1796875" customWidth="1"/>
    <col min="13076" max="13076" width="13.7265625" customWidth="1"/>
    <col min="13077" max="13077" width="11.81640625" customWidth="1"/>
    <col min="13079" max="13079" width="14.26953125" customWidth="1"/>
    <col min="13080" max="13080" width="9.54296875" customWidth="1"/>
    <col min="13081" max="13081" width="8.81640625" customWidth="1"/>
    <col min="13082" max="13082" width="15" customWidth="1"/>
    <col min="13083" max="13083" width="16.54296875" customWidth="1"/>
    <col min="13084" max="13084" width="9.81640625" customWidth="1"/>
    <col min="13085" max="13085" width="15" customWidth="1"/>
    <col min="13086" max="13086" width="13.54296875" customWidth="1"/>
    <col min="13087" max="13087" width="12.54296875" customWidth="1"/>
    <col min="13088" max="13088" width="16" customWidth="1"/>
    <col min="13090" max="13090" width="12.81640625" customWidth="1"/>
    <col min="13092" max="13092" width="14.26953125" customWidth="1"/>
    <col min="13093" max="13093" width="14.54296875" customWidth="1"/>
    <col min="13094" max="13094" width="13.81640625" customWidth="1"/>
    <col min="13095" max="13095" width="17.1796875" customWidth="1"/>
    <col min="13096" max="13096" width="14.81640625" customWidth="1"/>
    <col min="13097" max="13097" width="15.54296875" customWidth="1"/>
    <col min="13316" max="13316" width="11.453125" customWidth="1"/>
    <col min="13317" max="13317" width="6" customWidth="1"/>
    <col min="13318" max="13318" width="10.7265625" customWidth="1"/>
    <col min="13319" max="13319" width="10.26953125" customWidth="1"/>
    <col min="13320" max="13320" width="12.453125" customWidth="1"/>
    <col min="13322" max="13322" width="10" customWidth="1"/>
    <col min="13323" max="13323" width="13.81640625" customWidth="1"/>
    <col min="13324" max="13324" width="11.26953125" customWidth="1"/>
    <col min="13325" max="13325" width="9.453125" customWidth="1"/>
    <col min="13326" max="13326" width="14.1796875" customWidth="1"/>
    <col min="13327" max="13327" width="9.54296875" customWidth="1"/>
    <col min="13329" max="13329" width="10.81640625" customWidth="1"/>
    <col min="13331" max="13331" width="11.1796875" customWidth="1"/>
    <col min="13332" max="13332" width="13.7265625" customWidth="1"/>
    <col min="13333" max="13333" width="11.81640625" customWidth="1"/>
    <col min="13335" max="13335" width="14.26953125" customWidth="1"/>
    <col min="13336" max="13336" width="9.54296875" customWidth="1"/>
    <col min="13337" max="13337" width="8.81640625" customWidth="1"/>
    <col min="13338" max="13338" width="15" customWidth="1"/>
    <col min="13339" max="13339" width="16.54296875" customWidth="1"/>
    <col min="13340" max="13340" width="9.81640625" customWidth="1"/>
    <col min="13341" max="13341" width="15" customWidth="1"/>
    <col min="13342" max="13342" width="13.54296875" customWidth="1"/>
    <col min="13343" max="13343" width="12.54296875" customWidth="1"/>
    <col min="13344" max="13344" width="16" customWidth="1"/>
    <col min="13346" max="13346" width="12.81640625" customWidth="1"/>
    <col min="13348" max="13348" width="14.26953125" customWidth="1"/>
    <col min="13349" max="13349" width="14.54296875" customWidth="1"/>
    <col min="13350" max="13350" width="13.81640625" customWidth="1"/>
    <col min="13351" max="13351" width="17.1796875" customWidth="1"/>
    <col min="13352" max="13352" width="14.81640625" customWidth="1"/>
    <col min="13353" max="13353" width="15.54296875" customWidth="1"/>
    <col min="13572" max="13572" width="11.453125" customWidth="1"/>
    <col min="13573" max="13573" width="6" customWidth="1"/>
    <col min="13574" max="13574" width="10.7265625" customWidth="1"/>
    <col min="13575" max="13575" width="10.26953125" customWidth="1"/>
    <col min="13576" max="13576" width="12.453125" customWidth="1"/>
    <col min="13578" max="13578" width="10" customWidth="1"/>
    <col min="13579" max="13579" width="13.81640625" customWidth="1"/>
    <col min="13580" max="13580" width="11.26953125" customWidth="1"/>
    <col min="13581" max="13581" width="9.453125" customWidth="1"/>
    <col min="13582" max="13582" width="14.1796875" customWidth="1"/>
    <col min="13583" max="13583" width="9.54296875" customWidth="1"/>
    <col min="13585" max="13585" width="10.81640625" customWidth="1"/>
    <col min="13587" max="13587" width="11.1796875" customWidth="1"/>
    <col min="13588" max="13588" width="13.7265625" customWidth="1"/>
    <col min="13589" max="13589" width="11.81640625" customWidth="1"/>
    <col min="13591" max="13591" width="14.26953125" customWidth="1"/>
    <col min="13592" max="13592" width="9.54296875" customWidth="1"/>
    <col min="13593" max="13593" width="8.81640625" customWidth="1"/>
    <col min="13594" max="13594" width="15" customWidth="1"/>
    <col min="13595" max="13595" width="16.54296875" customWidth="1"/>
    <col min="13596" max="13596" width="9.81640625" customWidth="1"/>
    <col min="13597" max="13597" width="15" customWidth="1"/>
    <col min="13598" max="13598" width="13.54296875" customWidth="1"/>
    <col min="13599" max="13599" width="12.54296875" customWidth="1"/>
    <col min="13600" max="13600" width="16" customWidth="1"/>
    <col min="13602" max="13602" width="12.81640625" customWidth="1"/>
    <col min="13604" max="13604" width="14.26953125" customWidth="1"/>
    <col min="13605" max="13605" width="14.54296875" customWidth="1"/>
    <col min="13606" max="13606" width="13.81640625" customWidth="1"/>
    <col min="13607" max="13607" width="17.1796875" customWidth="1"/>
    <col min="13608" max="13608" width="14.81640625" customWidth="1"/>
    <col min="13609" max="13609" width="15.54296875" customWidth="1"/>
    <col min="13828" max="13828" width="11.453125" customWidth="1"/>
    <col min="13829" max="13829" width="6" customWidth="1"/>
    <col min="13830" max="13830" width="10.7265625" customWidth="1"/>
    <col min="13831" max="13831" width="10.26953125" customWidth="1"/>
    <col min="13832" max="13832" width="12.453125" customWidth="1"/>
    <col min="13834" max="13834" width="10" customWidth="1"/>
    <col min="13835" max="13835" width="13.81640625" customWidth="1"/>
    <col min="13836" max="13836" width="11.26953125" customWidth="1"/>
    <col min="13837" max="13837" width="9.453125" customWidth="1"/>
    <col min="13838" max="13838" width="14.1796875" customWidth="1"/>
    <col min="13839" max="13839" width="9.54296875" customWidth="1"/>
    <col min="13841" max="13841" width="10.81640625" customWidth="1"/>
    <col min="13843" max="13843" width="11.1796875" customWidth="1"/>
    <col min="13844" max="13844" width="13.7265625" customWidth="1"/>
    <col min="13845" max="13845" width="11.81640625" customWidth="1"/>
    <col min="13847" max="13847" width="14.26953125" customWidth="1"/>
    <col min="13848" max="13848" width="9.54296875" customWidth="1"/>
    <col min="13849" max="13849" width="8.81640625" customWidth="1"/>
    <col min="13850" max="13850" width="15" customWidth="1"/>
    <col min="13851" max="13851" width="16.54296875" customWidth="1"/>
    <col min="13852" max="13852" width="9.81640625" customWidth="1"/>
    <col min="13853" max="13853" width="15" customWidth="1"/>
    <col min="13854" max="13854" width="13.54296875" customWidth="1"/>
    <col min="13855" max="13855" width="12.54296875" customWidth="1"/>
    <col min="13856" max="13856" width="16" customWidth="1"/>
    <col min="13858" max="13858" width="12.81640625" customWidth="1"/>
    <col min="13860" max="13860" width="14.26953125" customWidth="1"/>
    <col min="13861" max="13861" width="14.54296875" customWidth="1"/>
    <col min="13862" max="13862" width="13.81640625" customWidth="1"/>
    <col min="13863" max="13863" width="17.1796875" customWidth="1"/>
    <col min="13864" max="13864" width="14.81640625" customWidth="1"/>
    <col min="13865" max="13865" width="15.54296875" customWidth="1"/>
    <col min="14084" max="14084" width="11.453125" customWidth="1"/>
    <col min="14085" max="14085" width="6" customWidth="1"/>
    <col min="14086" max="14086" width="10.7265625" customWidth="1"/>
    <col min="14087" max="14087" width="10.26953125" customWidth="1"/>
    <col min="14088" max="14088" width="12.453125" customWidth="1"/>
    <col min="14090" max="14090" width="10" customWidth="1"/>
    <col min="14091" max="14091" width="13.81640625" customWidth="1"/>
    <col min="14092" max="14092" width="11.26953125" customWidth="1"/>
    <col min="14093" max="14093" width="9.453125" customWidth="1"/>
    <col min="14094" max="14094" width="14.1796875" customWidth="1"/>
    <col min="14095" max="14095" width="9.54296875" customWidth="1"/>
    <col min="14097" max="14097" width="10.81640625" customWidth="1"/>
    <col min="14099" max="14099" width="11.1796875" customWidth="1"/>
    <col min="14100" max="14100" width="13.7265625" customWidth="1"/>
    <col min="14101" max="14101" width="11.81640625" customWidth="1"/>
    <col min="14103" max="14103" width="14.26953125" customWidth="1"/>
    <col min="14104" max="14104" width="9.54296875" customWidth="1"/>
    <col min="14105" max="14105" width="8.81640625" customWidth="1"/>
    <col min="14106" max="14106" width="15" customWidth="1"/>
    <col min="14107" max="14107" width="16.54296875" customWidth="1"/>
    <col min="14108" max="14108" width="9.81640625" customWidth="1"/>
    <col min="14109" max="14109" width="15" customWidth="1"/>
    <col min="14110" max="14110" width="13.54296875" customWidth="1"/>
    <col min="14111" max="14111" width="12.54296875" customWidth="1"/>
    <col min="14112" max="14112" width="16" customWidth="1"/>
    <col min="14114" max="14114" width="12.81640625" customWidth="1"/>
    <col min="14116" max="14116" width="14.26953125" customWidth="1"/>
    <col min="14117" max="14117" width="14.54296875" customWidth="1"/>
    <col min="14118" max="14118" width="13.81640625" customWidth="1"/>
    <col min="14119" max="14119" width="17.1796875" customWidth="1"/>
    <col min="14120" max="14120" width="14.81640625" customWidth="1"/>
    <col min="14121" max="14121" width="15.54296875" customWidth="1"/>
    <col min="14340" max="14340" width="11.453125" customWidth="1"/>
    <col min="14341" max="14341" width="6" customWidth="1"/>
    <col min="14342" max="14342" width="10.7265625" customWidth="1"/>
    <col min="14343" max="14343" width="10.26953125" customWidth="1"/>
    <col min="14344" max="14344" width="12.453125" customWidth="1"/>
    <col min="14346" max="14346" width="10" customWidth="1"/>
    <col min="14347" max="14347" width="13.81640625" customWidth="1"/>
    <col min="14348" max="14348" width="11.26953125" customWidth="1"/>
    <col min="14349" max="14349" width="9.453125" customWidth="1"/>
    <col min="14350" max="14350" width="14.1796875" customWidth="1"/>
    <col min="14351" max="14351" width="9.54296875" customWidth="1"/>
    <col min="14353" max="14353" width="10.81640625" customWidth="1"/>
    <col min="14355" max="14355" width="11.1796875" customWidth="1"/>
    <col min="14356" max="14356" width="13.7265625" customWidth="1"/>
    <col min="14357" max="14357" width="11.81640625" customWidth="1"/>
    <col min="14359" max="14359" width="14.26953125" customWidth="1"/>
    <col min="14360" max="14360" width="9.54296875" customWidth="1"/>
    <col min="14361" max="14361" width="8.81640625" customWidth="1"/>
    <col min="14362" max="14362" width="15" customWidth="1"/>
    <col min="14363" max="14363" width="16.54296875" customWidth="1"/>
    <col min="14364" max="14364" width="9.81640625" customWidth="1"/>
    <col min="14365" max="14365" width="15" customWidth="1"/>
    <col min="14366" max="14366" width="13.54296875" customWidth="1"/>
    <col min="14367" max="14367" width="12.54296875" customWidth="1"/>
    <col min="14368" max="14368" width="16" customWidth="1"/>
    <col min="14370" max="14370" width="12.81640625" customWidth="1"/>
    <col min="14372" max="14372" width="14.26953125" customWidth="1"/>
    <col min="14373" max="14373" width="14.54296875" customWidth="1"/>
    <col min="14374" max="14374" width="13.81640625" customWidth="1"/>
    <col min="14375" max="14375" width="17.1796875" customWidth="1"/>
    <col min="14376" max="14376" width="14.81640625" customWidth="1"/>
    <col min="14377" max="14377" width="15.54296875" customWidth="1"/>
    <col min="14596" max="14596" width="11.453125" customWidth="1"/>
    <col min="14597" max="14597" width="6" customWidth="1"/>
    <col min="14598" max="14598" width="10.7265625" customWidth="1"/>
    <col min="14599" max="14599" width="10.26953125" customWidth="1"/>
    <col min="14600" max="14600" width="12.453125" customWidth="1"/>
    <col min="14602" max="14602" width="10" customWidth="1"/>
    <col min="14603" max="14603" width="13.81640625" customWidth="1"/>
    <col min="14604" max="14604" width="11.26953125" customWidth="1"/>
    <col min="14605" max="14605" width="9.453125" customWidth="1"/>
    <col min="14606" max="14606" width="14.1796875" customWidth="1"/>
    <col min="14607" max="14607" width="9.54296875" customWidth="1"/>
    <col min="14609" max="14609" width="10.81640625" customWidth="1"/>
    <col min="14611" max="14611" width="11.1796875" customWidth="1"/>
    <col min="14612" max="14612" width="13.7265625" customWidth="1"/>
    <col min="14613" max="14613" width="11.81640625" customWidth="1"/>
    <col min="14615" max="14615" width="14.26953125" customWidth="1"/>
    <col min="14616" max="14616" width="9.54296875" customWidth="1"/>
    <col min="14617" max="14617" width="8.81640625" customWidth="1"/>
    <col min="14618" max="14618" width="15" customWidth="1"/>
    <col min="14619" max="14619" width="16.54296875" customWidth="1"/>
    <col min="14620" max="14620" width="9.81640625" customWidth="1"/>
    <col min="14621" max="14621" width="15" customWidth="1"/>
    <col min="14622" max="14622" width="13.54296875" customWidth="1"/>
    <col min="14623" max="14623" width="12.54296875" customWidth="1"/>
    <col min="14624" max="14624" width="16" customWidth="1"/>
    <col min="14626" max="14626" width="12.81640625" customWidth="1"/>
    <col min="14628" max="14628" width="14.26953125" customWidth="1"/>
    <col min="14629" max="14629" width="14.54296875" customWidth="1"/>
    <col min="14630" max="14630" width="13.81640625" customWidth="1"/>
    <col min="14631" max="14631" width="17.1796875" customWidth="1"/>
    <col min="14632" max="14632" width="14.81640625" customWidth="1"/>
    <col min="14633" max="14633" width="15.54296875" customWidth="1"/>
    <col min="14852" max="14852" width="11.453125" customWidth="1"/>
    <col min="14853" max="14853" width="6" customWidth="1"/>
    <col min="14854" max="14854" width="10.7265625" customWidth="1"/>
    <col min="14855" max="14855" width="10.26953125" customWidth="1"/>
    <col min="14856" max="14856" width="12.453125" customWidth="1"/>
    <col min="14858" max="14858" width="10" customWidth="1"/>
    <col min="14859" max="14859" width="13.81640625" customWidth="1"/>
    <col min="14860" max="14860" width="11.26953125" customWidth="1"/>
    <col min="14861" max="14861" width="9.453125" customWidth="1"/>
    <col min="14862" max="14862" width="14.1796875" customWidth="1"/>
    <col min="14863" max="14863" width="9.54296875" customWidth="1"/>
    <col min="14865" max="14865" width="10.81640625" customWidth="1"/>
    <col min="14867" max="14867" width="11.1796875" customWidth="1"/>
    <col min="14868" max="14868" width="13.7265625" customWidth="1"/>
    <col min="14869" max="14869" width="11.81640625" customWidth="1"/>
    <col min="14871" max="14871" width="14.26953125" customWidth="1"/>
    <col min="14872" max="14872" width="9.54296875" customWidth="1"/>
    <col min="14873" max="14873" width="8.81640625" customWidth="1"/>
    <col min="14874" max="14874" width="15" customWidth="1"/>
    <col min="14875" max="14875" width="16.54296875" customWidth="1"/>
    <col min="14876" max="14876" width="9.81640625" customWidth="1"/>
    <col min="14877" max="14877" width="15" customWidth="1"/>
    <col min="14878" max="14878" width="13.54296875" customWidth="1"/>
    <col min="14879" max="14879" width="12.54296875" customWidth="1"/>
    <col min="14880" max="14880" width="16" customWidth="1"/>
    <col min="14882" max="14882" width="12.81640625" customWidth="1"/>
    <col min="14884" max="14884" width="14.26953125" customWidth="1"/>
    <col min="14885" max="14885" width="14.54296875" customWidth="1"/>
    <col min="14886" max="14886" width="13.81640625" customWidth="1"/>
    <col min="14887" max="14887" width="17.1796875" customWidth="1"/>
    <col min="14888" max="14888" width="14.81640625" customWidth="1"/>
    <col min="14889" max="14889" width="15.54296875" customWidth="1"/>
    <col min="15108" max="15108" width="11.453125" customWidth="1"/>
    <col min="15109" max="15109" width="6" customWidth="1"/>
    <col min="15110" max="15110" width="10.7265625" customWidth="1"/>
    <col min="15111" max="15111" width="10.26953125" customWidth="1"/>
    <col min="15112" max="15112" width="12.453125" customWidth="1"/>
    <col min="15114" max="15114" width="10" customWidth="1"/>
    <col min="15115" max="15115" width="13.81640625" customWidth="1"/>
    <col min="15116" max="15116" width="11.26953125" customWidth="1"/>
    <col min="15117" max="15117" width="9.453125" customWidth="1"/>
    <col min="15118" max="15118" width="14.1796875" customWidth="1"/>
    <col min="15119" max="15119" width="9.54296875" customWidth="1"/>
    <col min="15121" max="15121" width="10.81640625" customWidth="1"/>
    <col min="15123" max="15123" width="11.1796875" customWidth="1"/>
    <col min="15124" max="15124" width="13.7265625" customWidth="1"/>
    <col min="15125" max="15125" width="11.81640625" customWidth="1"/>
    <col min="15127" max="15127" width="14.26953125" customWidth="1"/>
    <col min="15128" max="15128" width="9.54296875" customWidth="1"/>
    <col min="15129" max="15129" width="8.81640625" customWidth="1"/>
    <col min="15130" max="15130" width="15" customWidth="1"/>
    <col min="15131" max="15131" width="16.54296875" customWidth="1"/>
    <col min="15132" max="15132" width="9.81640625" customWidth="1"/>
    <col min="15133" max="15133" width="15" customWidth="1"/>
    <col min="15134" max="15134" width="13.54296875" customWidth="1"/>
    <col min="15135" max="15135" width="12.54296875" customWidth="1"/>
    <col min="15136" max="15136" width="16" customWidth="1"/>
    <col min="15138" max="15138" width="12.81640625" customWidth="1"/>
    <col min="15140" max="15140" width="14.26953125" customWidth="1"/>
    <col min="15141" max="15141" width="14.54296875" customWidth="1"/>
    <col min="15142" max="15142" width="13.81640625" customWidth="1"/>
    <col min="15143" max="15143" width="17.1796875" customWidth="1"/>
    <col min="15144" max="15144" width="14.81640625" customWidth="1"/>
    <col min="15145" max="15145" width="15.54296875" customWidth="1"/>
    <col min="15364" max="15364" width="11.453125" customWidth="1"/>
    <col min="15365" max="15365" width="6" customWidth="1"/>
    <col min="15366" max="15366" width="10.7265625" customWidth="1"/>
    <col min="15367" max="15367" width="10.26953125" customWidth="1"/>
    <col min="15368" max="15368" width="12.453125" customWidth="1"/>
    <col min="15370" max="15370" width="10" customWidth="1"/>
    <col min="15371" max="15371" width="13.81640625" customWidth="1"/>
    <col min="15372" max="15372" width="11.26953125" customWidth="1"/>
    <col min="15373" max="15373" width="9.453125" customWidth="1"/>
    <col min="15374" max="15374" width="14.1796875" customWidth="1"/>
    <col min="15375" max="15375" width="9.54296875" customWidth="1"/>
    <col min="15377" max="15377" width="10.81640625" customWidth="1"/>
    <col min="15379" max="15379" width="11.1796875" customWidth="1"/>
    <col min="15380" max="15380" width="13.7265625" customWidth="1"/>
    <col min="15381" max="15381" width="11.81640625" customWidth="1"/>
    <col min="15383" max="15383" width="14.26953125" customWidth="1"/>
    <col min="15384" max="15384" width="9.54296875" customWidth="1"/>
    <col min="15385" max="15385" width="8.81640625" customWidth="1"/>
    <col min="15386" max="15386" width="15" customWidth="1"/>
    <col min="15387" max="15387" width="16.54296875" customWidth="1"/>
    <col min="15388" max="15388" width="9.81640625" customWidth="1"/>
    <col min="15389" max="15389" width="15" customWidth="1"/>
    <col min="15390" max="15390" width="13.54296875" customWidth="1"/>
    <col min="15391" max="15391" width="12.54296875" customWidth="1"/>
    <col min="15392" max="15392" width="16" customWidth="1"/>
    <col min="15394" max="15394" width="12.81640625" customWidth="1"/>
    <col min="15396" max="15396" width="14.26953125" customWidth="1"/>
    <col min="15397" max="15397" width="14.54296875" customWidth="1"/>
    <col min="15398" max="15398" width="13.81640625" customWidth="1"/>
    <col min="15399" max="15399" width="17.1796875" customWidth="1"/>
    <col min="15400" max="15400" width="14.81640625" customWidth="1"/>
    <col min="15401" max="15401" width="15.54296875" customWidth="1"/>
    <col min="15620" max="15620" width="11.453125" customWidth="1"/>
    <col min="15621" max="15621" width="6" customWidth="1"/>
    <col min="15622" max="15622" width="10.7265625" customWidth="1"/>
    <col min="15623" max="15623" width="10.26953125" customWidth="1"/>
    <col min="15624" max="15624" width="12.453125" customWidth="1"/>
    <col min="15626" max="15626" width="10" customWidth="1"/>
    <col min="15627" max="15627" width="13.81640625" customWidth="1"/>
    <col min="15628" max="15628" width="11.26953125" customWidth="1"/>
    <col min="15629" max="15629" width="9.453125" customWidth="1"/>
    <col min="15630" max="15630" width="14.1796875" customWidth="1"/>
    <col min="15631" max="15631" width="9.54296875" customWidth="1"/>
    <col min="15633" max="15633" width="10.81640625" customWidth="1"/>
    <col min="15635" max="15635" width="11.1796875" customWidth="1"/>
    <col min="15636" max="15636" width="13.7265625" customWidth="1"/>
    <col min="15637" max="15637" width="11.81640625" customWidth="1"/>
    <col min="15639" max="15639" width="14.26953125" customWidth="1"/>
    <col min="15640" max="15640" width="9.54296875" customWidth="1"/>
    <col min="15641" max="15641" width="8.81640625" customWidth="1"/>
    <col min="15642" max="15642" width="15" customWidth="1"/>
    <col min="15643" max="15643" width="16.54296875" customWidth="1"/>
    <col min="15644" max="15644" width="9.81640625" customWidth="1"/>
    <col min="15645" max="15645" width="15" customWidth="1"/>
    <col min="15646" max="15646" width="13.54296875" customWidth="1"/>
    <col min="15647" max="15647" width="12.54296875" customWidth="1"/>
    <col min="15648" max="15648" width="16" customWidth="1"/>
    <col min="15650" max="15650" width="12.81640625" customWidth="1"/>
    <col min="15652" max="15652" width="14.26953125" customWidth="1"/>
    <col min="15653" max="15653" width="14.54296875" customWidth="1"/>
    <col min="15654" max="15654" width="13.81640625" customWidth="1"/>
    <col min="15655" max="15655" width="17.1796875" customWidth="1"/>
    <col min="15656" max="15656" width="14.81640625" customWidth="1"/>
    <col min="15657" max="15657" width="15.54296875" customWidth="1"/>
    <col min="15876" max="15876" width="11.453125" customWidth="1"/>
    <col min="15877" max="15877" width="6" customWidth="1"/>
    <col min="15878" max="15878" width="10.7265625" customWidth="1"/>
    <col min="15879" max="15879" width="10.26953125" customWidth="1"/>
    <col min="15880" max="15880" width="12.453125" customWidth="1"/>
    <col min="15882" max="15882" width="10" customWidth="1"/>
    <col min="15883" max="15883" width="13.81640625" customWidth="1"/>
    <col min="15884" max="15884" width="11.26953125" customWidth="1"/>
    <col min="15885" max="15885" width="9.453125" customWidth="1"/>
    <col min="15886" max="15886" width="14.1796875" customWidth="1"/>
    <col min="15887" max="15887" width="9.54296875" customWidth="1"/>
    <col min="15889" max="15889" width="10.81640625" customWidth="1"/>
    <col min="15891" max="15891" width="11.1796875" customWidth="1"/>
    <col min="15892" max="15892" width="13.7265625" customWidth="1"/>
    <col min="15893" max="15893" width="11.81640625" customWidth="1"/>
    <col min="15895" max="15895" width="14.26953125" customWidth="1"/>
    <col min="15896" max="15896" width="9.54296875" customWidth="1"/>
    <col min="15897" max="15897" width="8.81640625" customWidth="1"/>
    <col min="15898" max="15898" width="15" customWidth="1"/>
    <col min="15899" max="15899" width="16.54296875" customWidth="1"/>
    <col min="15900" max="15900" width="9.81640625" customWidth="1"/>
    <col min="15901" max="15901" width="15" customWidth="1"/>
    <col min="15902" max="15902" width="13.54296875" customWidth="1"/>
    <col min="15903" max="15903" width="12.54296875" customWidth="1"/>
    <col min="15904" max="15904" width="16" customWidth="1"/>
    <col min="15906" max="15906" width="12.81640625" customWidth="1"/>
    <col min="15908" max="15908" width="14.26953125" customWidth="1"/>
    <col min="15909" max="15909" width="14.54296875" customWidth="1"/>
    <col min="15910" max="15910" width="13.81640625" customWidth="1"/>
    <col min="15911" max="15911" width="17.1796875" customWidth="1"/>
    <col min="15912" max="15912" width="14.81640625" customWidth="1"/>
    <col min="15913" max="15913" width="15.54296875" customWidth="1"/>
    <col min="16132" max="16132" width="11.453125" customWidth="1"/>
    <col min="16133" max="16133" width="6" customWidth="1"/>
    <col min="16134" max="16134" width="10.7265625" customWidth="1"/>
    <col min="16135" max="16135" width="10.26953125" customWidth="1"/>
    <col min="16136" max="16136" width="12.453125" customWidth="1"/>
    <col min="16138" max="16138" width="10" customWidth="1"/>
    <col min="16139" max="16139" width="13.81640625" customWidth="1"/>
    <col min="16140" max="16140" width="11.26953125" customWidth="1"/>
    <col min="16141" max="16141" width="9.453125" customWidth="1"/>
    <col min="16142" max="16142" width="14.1796875" customWidth="1"/>
    <col min="16143" max="16143" width="9.54296875" customWidth="1"/>
    <col min="16145" max="16145" width="10.81640625" customWidth="1"/>
    <col min="16147" max="16147" width="11.1796875" customWidth="1"/>
    <col min="16148" max="16148" width="13.7265625" customWidth="1"/>
    <col min="16149" max="16149" width="11.81640625" customWidth="1"/>
    <col min="16151" max="16151" width="14.26953125" customWidth="1"/>
    <col min="16152" max="16152" width="9.54296875" customWidth="1"/>
    <col min="16153" max="16153" width="8.81640625" customWidth="1"/>
    <col min="16154" max="16154" width="15" customWidth="1"/>
    <col min="16155" max="16155" width="16.54296875" customWidth="1"/>
    <col min="16156" max="16156" width="9.81640625" customWidth="1"/>
    <col min="16157" max="16157" width="15" customWidth="1"/>
    <col min="16158" max="16158" width="13.54296875" customWidth="1"/>
    <col min="16159" max="16159" width="12.54296875" customWidth="1"/>
    <col min="16160" max="16160" width="16" customWidth="1"/>
    <col min="16162" max="16162" width="12.81640625" customWidth="1"/>
    <col min="16164" max="16164" width="14.26953125" customWidth="1"/>
    <col min="16165" max="16165" width="14.54296875" customWidth="1"/>
    <col min="16166" max="16166" width="13.81640625" customWidth="1"/>
    <col min="16167" max="16167" width="17.1796875" customWidth="1"/>
    <col min="16168" max="16168" width="14.81640625" customWidth="1"/>
    <col min="16169" max="16169" width="15.5429687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N1" s="1"/>
      <c r="AO1" s="1"/>
    </row>
    <row r="2" spans="1:41" x14ac:dyDescent="0.35">
      <c r="A2" s="2">
        <v>0</v>
      </c>
      <c r="B2">
        <v>0.99197999999999997</v>
      </c>
      <c r="C2">
        <f t="shared" ref="C2:C65" si="0">(1-B2)</f>
        <v>8.0200000000000271E-3</v>
      </c>
      <c r="D2">
        <v>100000</v>
      </c>
      <c r="E2" s="2">
        <v>0</v>
      </c>
      <c r="F2">
        <v>0.99629999999999996</v>
      </c>
      <c r="G2">
        <f>(1-F2)</f>
        <v>3.7000000000000366E-3</v>
      </c>
      <c r="H2">
        <v>100000</v>
      </c>
      <c r="I2">
        <f t="shared" ref="I2:I65" si="1">$P$2^A2</f>
        <v>1</v>
      </c>
      <c r="J2">
        <f t="shared" ref="J2:J65" si="2">I2*D2</f>
        <v>100000</v>
      </c>
      <c r="K2">
        <f>SUM(J2:J113)</f>
        <v>2008257.2342188002</v>
      </c>
      <c r="L2">
        <f>SUM(K2:K113)</f>
        <v>37826952.662533201</v>
      </c>
      <c r="M2">
        <f t="shared" ref="M2:M65" si="3">I3*O2</f>
        <v>763.80952380952374</v>
      </c>
      <c r="N2">
        <f>SUM(M2:M113)</f>
        <v>4368.7030610975826</v>
      </c>
      <c r="O2">
        <f t="shared" ref="O2:O65" si="4">D2-D3</f>
        <v>802</v>
      </c>
      <c r="P2">
        <f>(1+0.05)^(-1)</f>
        <v>0.95238095238095233</v>
      </c>
      <c r="Q2">
        <f t="shared" ref="Q2:Q32" si="5">$P$2^E2</f>
        <v>1</v>
      </c>
      <c r="R2">
        <f t="shared" ref="R2:R65" si="6">H2-H3</f>
        <v>370</v>
      </c>
      <c r="S2">
        <f>H2*Q2</f>
        <v>100000</v>
      </c>
      <c r="T2">
        <f>SUM(S2:S113)</f>
        <v>2031702.8591445752</v>
      </c>
      <c r="U2">
        <f>SUM(T2:T113)</f>
        <v>38939366.026661582</v>
      </c>
      <c r="V2">
        <f>R2*Q3</f>
        <v>352.38095238095235</v>
      </c>
      <c r="W2">
        <f>SUM(V2:V113)</f>
        <v>3252.2424690437201</v>
      </c>
    </row>
    <row r="3" spans="1:41" x14ac:dyDescent="0.35">
      <c r="A3" s="2">
        <v>1</v>
      </c>
      <c r="B3">
        <v>0.99921000000000004</v>
      </c>
      <c r="C3">
        <f t="shared" si="0"/>
        <v>7.899999999999574E-4</v>
      </c>
      <c r="D3">
        <f>(B2*D2)</f>
        <v>99198</v>
      </c>
      <c r="E3" s="2">
        <v>1</v>
      </c>
      <c r="F3">
        <v>0.99944</v>
      </c>
      <c r="G3">
        <f>(1-F3)</f>
        <v>5.6000000000000494E-4</v>
      </c>
      <c r="H3">
        <f>(F2*H2)</f>
        <v>99630</v>
      </c>
      <c r="I3">
        <f>$P$2^A3</f>
        <v>0.95238095238095233</v>
      </c>
      <c r="J3">
        <f t="shared" si="2"/>
        <v>94474.28571428571</v>
      </c>
      <c r="K3">
        <f t="shared" ref="K3:L18" si="7">SUM(J3:J114)</f>
        <v>1908257.2342188002</v>
      </c>
      <c r="L3">
        <f t="shared" si="7"/>
        <v>35818695.428314395</v>
      </c>
      <c r="M3">
        <f t="shared" si="3"/>
        <v>71.080653061216495</v>
      </c>
      <c r="N3">
        <f t="shared" ref="N3:N66" si="8">SUM(M3:M114)</f>
        <v>3604.8935372880605</v>
      </c>
      <c r="O3">
        <f t="shared" si="4"/>
        <v>78.366419999991194</v>
      </c>
      <c r="P3">
        <v>1</v>
      </c>
      <c r="Q3">
        <f t="shared" si="5"/>
        <v>0.95238095238095233</v>
      </c>
      <c r="R3">
        <f t="shared" si="6"/>
        <v>55.792799999995623</v>
      </c>
      <c r="S3">
        <f t="shared" ref="S3:S66" si="9">H3*Q3</f>
        <v>94885.714285714275</v>
      </c>
      <c r="T3">
        <f t="shared" ref="T3:U18" si="10">SUM(S3:S114)</f>
        <v>1931702.8591445752</v>
      </c>
      <c r="U3">
        <f t="shared" si="10"/>
        <v>36907663.167517006</v>
      </c>
      <c r="V3">
        <f t="shared" ref="V3:V66" si="11">R3*Q4</f>
        <v>50.605714285710313</v>
      </c>
      <c r="W3">
        <f t="shared" ref="W3:W66" si="12">SUM(V3:V114)</f>
        <v>2899.8615166627687</v>
      </c>
    </row>
    <row r="4" spans="1:41" x14ac:dyDescent="0.35">
      <c r="A4" s="2">
        <v>2</v>
      </c>
      <c r="B4">
        <v>0.99936999999999998</v>
      </c>
      <c r="C4">
        <f t="shared" si="0"/>
        <v>6.3000000000001943E-4</v>
      </c>
      <c r="D4">
        <f>(B3*D3)</f>
        <v>99119.633580000009</v>
      </c>
      <c r="E4" s="2">
        <v>2</v>
      </c>
      <c r="F4">
        <v>0.99958000000000002</v>
      </c>
      <c r="G4">
        <f>(1-F4)</f>
        <v>4.1999999999997595E-4</v>
      </c>
      <c r="H4">
        <f>(F3*H3)</f>
        <v>99574.207200000004</v>
      </c>
      <c r="I4">
        <f t="shared" si="1"/>
        <v>0.90702947845804982</v>
      </c>
      <c r="J4">
        <f t="shared" si="2"/>
        <v>89904.42955102041</v>
      </c>
      <c r="K4">
        <f t="shared" si="7"/>
        <v>1813782.9485045148</v>
      </c>
      <c r="L4">
        <f t="shared" si="7"/>
        <v>33910438.194095589</v>
      </c>
      <c r="M4">
        <f t="shared" si="3"/>
        <v>53.942657730619253</v>
      </c>
      <c r="N4">
        <f t="shared" si="8"/>
        <v>3533.8128842268443</v>
      </c>
      <c r="O4">
        <f t="shared" si="4"/>
        <v>62.445369155408116</v>
      </c>
      <c r="P4">
        <v>2</v>
      </c>
      <c r="Q4">
        <f t="shared" si="5"/>
        <v>0.90702947845804982</v>
      </c>
      <c r="R4">
        <f t="shared" si="6"/>
        <v>41.821167023997987</v>
      </c>
      <c r="S4">
        <f t="shared" si="9"/>
        <v>90316.741224489801</v>
      </c>
      <c r="T4">
        <f t="shared" si="10"/>
        <v>1836817.1448588611</v>
      </c>
      <c r="U4">
        <f t="shared" si="10"/>
        <v>34975960.308372423</v>
      </c>
      <c r="V4">
        <f t="shared" si="11"/>
        <v>36.126696489794178</v>
      </c>
      <c r="W4">
        <f t="shared" si="12"/>
        <v>2849.255802377058</v>
      </c>
    </row>
    <row r="5" spans="1:41" x14ac:dyDescent="0.35">
      <c r="A5" s="2">
        <v>3</v>
      </c>
      <c r="B5">
        <v>0.99948999999999999</v>
      </c>
      <c r="C5">
        <f t="shared" si="0"/>
        <v>5.1000000000001044E-4</v>
      </c>
      <c r="D5">
        <f>(B4*D4)</f>
        <v>99057.188210844601</v>
      </c>
      <c r="E5" s="2">
        <v>3</v>
      </c>
      <c r="F5">
        <v>0.99966999999999995</v>
      </c>
      <c r="G5">
        <f t="shared" ref="G5:G68" si="13">(1-F5)</f>
        <v>3.3000000000005247E-4</v>
      </c>
      <c r="H5">
        <f>(F4*H4)</f>
        <v>99532.386032976006</v>
      </c>
      <c r="I5">
        <f t="shared" si="1"/>
        <v>0.86383759853147601</v>
      </c>
      <c r="J5">
        <f t="shared" si="2"/>
        <v>85569.32358133643</v>
      </c>
      <c r="K5">
        <f t="shared" si="7"/>
        <v>1723878.5189534945</v>
      </c>
      <c r="L5">
        <f t="shared" si="7"/>
        <v>32096655.245591074</v>
      </c>
      <c r="M5">
        <f t="shared" si="3"/>
        <v>41.562242882360515</v>
      </c>
      <c r="N5">
        <f t="shared" si="8"/>
        <v>3479.8702264962249</v>
      </c>
      <c r="O5">
        <f t="shared" si="4"/>
        <v>50.519165987527231</v>
      </c>
      <c r="P5">
        <v>3</v>
      </c>
      <c r="Q5">
        <f t="shared" si="5"/>
        <v>0.86383759853147601</v>
      </c>
      <c r="R5">
        <f t="shared" si="6"/>
        <v>32.845687390887178</v>
      </c>
      <c r="S5">
        <f t="shared" si="9"/>
        <v>85979.817326833814</v>
      </c>
      <c r="T5">
        <f t="shared" si="10"/>
        <v>1746500.4036343715</v>
      </c>
      <c r="U5">
        <f t="shared" si="10"/>
        <v>33139143.163513564</v>
      </c>
      <c r="V5">
        <f t="shared" si="11"/>
        <v>27.022228302723391</v>
      </c>
      <c r="W5">
        <f t="shared" si="12"/>
        <v>2813.1291058872639</v>
      </c>
    </row>
    <row r="6" spans="1:41" x14ac:dyDescent="0.35">
      <c r="A6" s="2">
        <v>4</v>
      </c>
      <c r="B6">
        <v>0.99956999999999996</v>
      </c>
      <c r="C6">
        <f t="shared" si="0"/>
        <v>4.3000000000004146E-4</v>
      </c>
      <c r="D6">
        <f>(B5*D5)</f>
        <v>99006.669044857073</v>
      </c>
      <c r="E6" s="2">
        <v>4</v>
      </c>
      <c r="F6">
        <v>0.99972000000000005</v>
      </c>
      <c r="G6">
        <f t="shared" si="13"/>
        <v>2.7999999999994696E-4</v>
      </c>
      <c r="H6">
        <f t="shared" ref="H6:H69" si="14">(F5*H5)</f>
        <v>99499.540345585119</v>
      </c>
      <c r="I6">
        <f t="shared" si="1"/>
        <v>0.82270247479188185</v>
      </c>
      <c r="J6">
        <f t="shared" si="2"/>
        <v>81453.031644104718</v>
      </c>
      <c r="K6">
        <f t="shared" si="7"/>
        <v>1638309.195372158</v>
      </c>
      <c r="L6">
        <f t="shared" si="7"/>
        <v>30372776.726637583</v>
      </c>
      <c r="M6">
        <f t="shared" si="3"/>
        <v>33.356955816158646</v>
      </c>
      <c r="N6">
        <f t="shared" si="8"/>
        <v>3438.307983613865</v>
      </c>
      <c r="O6">
        <f t="shared" si="4"/>
        <v>42.572867689290433</v>
      </c>
      <c r="P6">
        <v>4</v>
      </c>
      <c r="Q6">
        <f t="shared" si="5"/>
        <v>0.82270247479188185</v>
      </c>
      <c r="R6">
        <f t="shared" si="6"/>
        <v>27.85987129676505</v>
      </c>
      <c r="S6">
        <f t="shared" si="9"/>
        <v>81858.518082967566</v>
      </c>
      <c r="T6">
        <f t="shared" si="10"/>
        <v>1660520.586307537</v>
      </c>
      <c r="U6">
        <f t="shared" si="10"/>
        <v>31392642.759879187</v>
      </c>
      <c r="V6">
        <f t="shared" si="11"/>
        <v>21.828938155458971</v>
      </c>
      <c r="W6">
        <f t="shared" si="12"/>
        <v>2786.1068775845411</v>
      </c>
    </row>
    <row r="7" spans="1:41" x14ac:dyDescent="0.35">
      <c r="A7" s="2">
        <v>5</v>
      </c>
      <c r="B7">
        <v>0.99961999999999995</v>
      </c>
      <c r="C7">
        <f t="shared" si="0"/>
        <v>3.8000000000004697E-4</v>
      </c>
      <c r="D7">
        <f t="shared" ref="D7:D70" si="15">(B6*D6)</f>
        <v>98964.096177167783</v>
      </c>
      <c r="E7" s="2">
        <v>5</v>
      </c>
      <c r="F7">
        <v>0.99973000000000001</v>
      </c>
      <c r="G7">
        <f t="shared" si="13"/>
        <v>2.6999999999999247E-4</v>
      </c>
      <c r="H7">
        <f t="shared" si="14"/>
        <v>99471.680474288354</v>
      </c>
      <c r="I7">
        <f t="shared" si="1"/>
        <v>0.78352616646845885</v>
      </c>
      <c r="J7">
        <f t="shared" si="2"/>
        <v>77540.95889571213</v>
      </c>
      <c r="K7">
        <f t="shared" si="7"/>
        <v>1556856.1637280534</v>
      </c>
      <c r="L7">
        <f t="shared" si="7"/>
        <v>28734467.531265423</v>
      </c>
      <c r="M7">
        <f t="shared" si="3"/>
        <v>28.062442267024668</v>
      </c>
      <c r="N7">
        <f t="shared" si="8"/>
        <v>3404.951027797706</v>
      </c>
      <c r="O7">
        <f t="shared" si="4"/>
        <v>37.606356547330506</v>
      </c>
      <c r="P7">
        <v>5</v>
      </c>
      <c r="Q7">
        <f t="shared" si="5"/>
        <v>0.78352616646845885</v>
      </c>
      <c r="R7">
        <f t="shared" si="6"/>
        <v>26.857353728060843</v>
      </c>
      <c r="S7">
        <f t="shared" si="9"/>
        <v>77938.664474194607</v>
      </c>
      <c r="T7">
        <f t="shared" si="10"/>
        <v>1578662.06822457</v>
      </c>
      <c r="U7">
        <f t="shared" si="10"/>
        <v>29732122.173571654</v>
      </c>
      <c r="V7">
        <f t="shared" si="11"/>
        <v>20.04137086479513</v>
      </c>
      <c r="W7">
        <f t="shared" si="12"/>
        <v>2764.2779394290819</v>
      </c>
    </row>
    <row r="8" spans="1:41" x14ac:dyDescent="0.35">
      <c r="A8" s="2">
        <v>6</v>
      </c>
      <c r="B8">
        <v>0.99965999999999999</v>
      </c>
      <c r="C8">
        <f t="shared" si="0"/>
        <v>3.4000000000000696E-4</v>
      </c>
      <c r="D8">
        <f t="shared" si="15"/>
        <v>98926.489820620453</v>
      </c>
      <c r="E8" s="2">
        <v>6</v>
      </c>
      <c r="F8">
        <v>0.99970000000000003</v>
      </c>
      <c r="G8">
        <f t="shared" si="13"/>
        <v>2.9999999999996696E-4</v>
      </c>
      <c r="H8">
        <f t="shared" si="14"/>
        <v>99444.823120560293</v>
      </c>
      <c r="I8">
        <f t="shared" si="1"/>
        <v>0.7462153966366275</v>
      </c>
      <c r="J8">
        <f t="shared" si="2"/>
        <v>73820.469839363577</v>
      </c>
      <c r="K8">
        <f t="shared" si="7"/>
        <v>1479315.2048323411</v>
      </c>
      <c r="L8">
        <f t="shared" si="7"/>
        <v>27177611.367537368</v>
      </c>
      <c r="M8">
        <f t="shared" si="3"/>
        <v>23.903771186082</v>
      </c>
      <c r="N8">
        <f t="shared" si="8"/>
        <v>3376.8885855306808</v>
      </c>
      <c r="O8">
        <f t="shared" si="4"/>
        <v>33.635006539014284</v>
      </c>
      <c r="P8">
        <v>6</v>
      </c>
      <c r="Q8">
        <f t="shared" si="5"/>
        <v>0.7462153966366275</v>
      </c>
      <c r="R8">
        <f t="shared" si="6"/>
        <v>29.833446936157998</v>
      </c>
      <c r="S8">
        <f t="shared" si="9"/>
        <v>74207.258128368165</v>
      </c>
      <c r="T8">
        <f t="shared" si="10"/>
        <v>1500723.4037503751</v>
      </c>
      <c r="U8">
        <f t="shared" si="10"/>
        <v>28153460.105347082</v>
      </c>
      <c r="V8">
        <f t="shared" si="11"/>
        <v>21.202073750955158</v>
      </c>
      <c r="W8">
        <f t="shared" si="12"/>
        <v>2744.2365685642867</v>
      </c>
    </row>
    <row r="9" spans="1:41" x14ac:dyDescent="0.35">
      <c r="A9" s="2">
        <v>7</v>
      </c>
      <c r="B9">
        <v>0.99968999999999997</v>
      </c>
      <c r="C9">
        <f t="shared" si="0"/>
        <v>3.1000000000003247E-4</v>
      </c>
      <c r="D9">
        <f t="shared" si="15"/>
        <v>98892.854814081438</v>
      </c>
      <c r="E9" s="2">
        <v>7</v>
      </c>
      <c r="F9">
        <v>0.99968999999999997</v>
      </c>
      <c r="G9">
        <f t="shared" si="13"/>
        <v>3.1000000000003247E-4</v>
      </c>
      <c r="H9">
        <f t="shared" si="14"/>
        <v>99414.989673624135</v>
      </c>
      <c r="I9">
        <f t="shared" si="1"/>
        <v>0.71068133013012136</v>
      </c>
      <c r="J9">
        <f t="shared" si="2"/>
        <v>70281.305599636369</v>
      </c>
      <c r="K9">
        <f t="shared" si="7"/>
        <v>1405494.7349929775</v>
      </c>
      <c r="L9">
        <f t="shared" si="7"/>
        <v>25698296.162705027</v>
      </c>
      <c r="M9">
        <f t="shared" si="3"/>
        <v>20.749718796089052</v>
      </c>
      <c r="N9">
        <f t="shared" si="8"/>
        <v>3352.9848143445988</v>
      </c>
      <c r="O9">
        <f t="shared" si="4"/>
        <v>30.656784992374014</v>
      </c>
      <c r="P9">
        <v>7</v>
      </c>
      <c r="Q9">
        <f t="shared" si="5"/>
        <v>0.71068133013012136</v>
      </c>
      <c r="R9">
        <f t="shared" si="6"/>
        <v>30.818646798827103</v>
      </c>
      <c r="S9">
        <f t="shared" si="9"/>
        <v>70652.377096123484</v>
      </c>
      <c r="T9">
        <f t="shared" si="10"/>
        <v>1426516.1456220069</v>
      </c>
      <c r="U9">
        <f t="shared" si="10"/>
        <v>26652736.701596707</v>
      </c>
      <c r="V9">
        <f t="shared" si="11"/>
        <v>20.859273237905573</v>
      </c>
      <c r="W9">
        <f t="shared" si="12"/>
        <v>2723.0344948133315</v>
      </c>
    </row>
    <row r="10" spans="1:41" x14ac:dyDescent="0.35">
      <c r="A10" s="2">
        <v>8</v>
      </c>
      <c r="B10">
        <v>0.99970999999999999</v>
      </c>
      <c r="C10">
        <f t="shared" si="0"/>
        <v>2.9000000000001247E-4</v>
      </c>
      <c r="D10">
        <f t="shared" si="15"/>
        <v>98862.198029089064</v>
      </c>
      <c r="E10" s="2">
        <v>8</v>
      </c>
      <c r="F10">
        <v>0.99970000000000003</v>
      </c>
      <c r="G10">
        <f t="shared" si="13"/>
        <v>2.9999999999996696E-4</v>
      </c>
      <c r="H10">
        <f t="shared" si="14"/>
        <v>99384.171026825308</v>
      </c>
      <c r="I10">
        <f t="shared" si="1"/>
        <v>0.676839362028687</v>
      </c>
      <c r="J10">
        <f t="shared" si="2"/>
        <v>66913.827042762365</v>
      </c>
      <c r="K10">
        <f t="shared" si="7"/>
        <v>1335213.4293933413</v>
      </c>
      <c r="L10">
        <f t="shared" si="7"/>
        <v>24292801.427712049</v>
      </c>
      <c r="M10">
        <f t="shared" si="3"/>
        <v>18.480961754671029</v>
      </c>
      <c r="N10">
        <f t="shared" si="8"/>
        <v>3332.2350955485099</v>
      </c>
      <c r="O10">
        <f t="shared" si="4"/>
        <v>28.670037428440992</v>
      </c>
      <c r="P10">
        <v>8</v>
      </c>
      <c r="Q10">
        <f t="shared" si="5"/>
        <v>0.676839362028687</v>
      </c>
      <c r="R10">
        <f t="shared" si="6"/>
        <v>29.815251308042207</v>
      </c>
      <c r="S10">
        <f t="shared" si="9"/>
        <v>67267.118913546365</v>
      </c>
      <c r="T10">
        <f t="shared" si="10"/>
        <v>1355863.7685258833</v>
      </c>
      <c r="U10">
        <f t="shared" si="10"/>
        <v>25226220.555974703</v>
      </c>
      <c r="V10">
        <f t="shared" si="11"/>
        <v>19.219176832438347</v>
      </c>
      <c r="W10">
        <f t="shared" si="12"/>
        <v>2702.1752215754259</v>
      </c>
    </row>
    <row r="11" spans="1:41" x14ac:dyDescent="0.35">
      <c r="A11" s="2">
        <v>9</v>
      </c>
      <c r="B11">
        <v>0.99972000000000005</v>
      </c>
      <c r="C11">
        <f t="shared" si="0"/>
        <v>2.7999999999994696E-4</v>
      </c>
      <c r="D11">
        <f t="shared" si="15"/>
        <v>98833.527991660623</v>
      </c>
      <c r="E11" s="2">
        <v>9</v>
      </c>
      <c r="F11">
        <v>0.99972000000000005</v>
      </c>
      <c r="G11">
        <f t="shared" si="13"/>
        <v>2.7999999999994696E-4</v>
      </c>
      <c r="H11">
        <f t="shared" si="14"/>
        <v>99354.355775517266</v>
      </c>
      <c r="I11">
        <f t="shared" si="1"/>
        <v>0.64460891621779715</v>
      </c>
      <c r="J11">
        <f t="shared" si="2"/>
        <v>63708.973364685669</v>
      </c>
      <c r="K11">
        <f t="shared" si="7"/>
        <v>1268299.6023505789</v>
      </c>
      <c r="L11">
        <f t="shared" si="7"/>
        <v>22957587.998318706</v>
      </c>
      <c r="M11">
        <f t="shared" si="3"/>
        <v>16.989059563909713</v>
      </c>
      <c r="N11">
        <f t="shared" si="8"/>
        <v>3313.7541337938392</v>
      </c>
      <c r="O11">
        <f t="shared" si="4"/>
        <v>27.673387837654445</v>
      </c>
      <c r="P11">
        <v>9</v>
      </c>
      <c r="Q11">
        <f t="shared" si="5"/>
        <v>0.64460891621779715</v>
      </c>
      <c r="R11">
        <f t="shared" si="6"/>
        <v>27.819219617143972</v>
      </c>
      <c r="S11">
        <f t="shared" si="9"/>
        <v>64044.703597973617</v>
      </c>
      <c r="T11">
        <f t="shared" si="10"/>
        <v>1288596.6496123367</v>
      </c>
      <c r="U11">
        <f t="shared" si="10"/>
        <v>23870356.787448816</v>
      </c>
      <c r="V11">
        <f t="shared" si="11"/>
        <v>17.078587626125767</v>
      </c>
      <c r="W11">
        <f t="shared" si="12"/>
        <v>2682.9560447429876</v>
      </c>
    </row>
    <row r="12" spans="1:41" x14ac:dyDescent="0.35">
      <c r="A12" s="2">
        <v>10</v>
      </c>
      <c r="B12">
        <v>0.99973000000000001</v>
      </c>
      <c r="C12">
        <f t="shared" si="0"/>
        <v>2.6999999999999247E-4</v>
      </c>
      <c r="D12">
        <f t="shared" si="15"/>
        <v>98805.854603822969</v>
      </c>
      <c r="E12" s="2">
        <v>10</v>
      </c>
      <c r="F12">
        <v>0.99975000000000003</v>
      </c>
      <c r="G12">
        <f t="shared" si="13"/>
        <v>2.4999999999997247E-4</v>
      </c>
      <c r="H12">
        <f t="shared" si="14"/>
        <v>99326.536555900122</v>
      </c>
      <c r="I12">
        <f t="shared" si="1"/>
        <v>0.6139132535407591</v>
      </c>
      <c r="J12">
        <f t="shared" si="2"/>
        <v>60658.223668708153</v>
      </c>
      <c r="K12">
        <f t="shared" si="7"/>
        <v>1204590.6289858932</v>
      </c>
      <c r="L12">
        <f t="shared" si="7"/>
        <v>21689288.395968121</v>
      </c>
      <c r="M12">
        <f t="shared" si="3"/>
        <v>15.597828943385815</v>
      </c>
      <c r="N12">
        <f t="shared" si="8"/>
        <v>3296.7650742299293</v>
      </c>
      <c r="O12">
        <f t="shared" si="4"/>
        <v>26.677580743038561</v>
      </c>
      <c r="P12">
        <v>10</v>
      </c>
      <c r="Q12">
        <f t="shared" si="5"/>
        <v>0.6139132535407591</v>
      </c>
      <c r="R12">
        <f t="shared" si="6"/>
        <v>24.831634138972731</v>
      </c>
      <c r="S12">
        <f t="shared" si="9"/>
        <v>60977.877219967791</v>
      </c>
      <c r="T12">
        <f t="shared" si="10"/>
        <v>1224551.9460143636</v>
      </c>
      <c r="U12">
        <f t="shared" si="10"/>
        <v>22581760.137836479</v>
      </c>
      <c r="V12">
        <f t="shared" si="11"/>
        <v>14.518542195229083</v>
      </c>
      <c r="W12">
        <f t="shared" si="12"/>
        <v>2665.8774571168619</v>
      </c>
    </row>
    <row r="13" spans="1:41" x14ac:dyDescent="0.35">
      <c r="A13" s="2">
        <v>11</v>
      </c>
      <c r="B13">
        <v>0.99973000000000001</v>
      </c>
      <c r="C13">
        <f t="shared" si="0"/>
        <v>2.6999999999999247E-4</v>
      </c>
      <c r="D13">
        <f t="shared" si="15"/>
        <v>98779.17702307993</v>
      </c>
      <c r="E13" s="2">
        <v>11</v>
      </c>
      <c r="F13">
        <v>0.99975999999999998</v>
      </c>
      <c r="G13">
        <f t="shared" si="13"/>
        <v>2.4000000000001798E-4</v>
      </c>
      <c r="H13">
        <f t="shared" si="14"/>
        <v>99301.704921761149</v>
      </c>
      <c r="I13">
        <f t="shared" si="1"/>
        <v>0.58467928908643729</v>
      </c>
      <c r="J13">
        <f t="shared" si="2"/>
        <v>57754.138998397713</v>
      </c>
      <c r="K13">
        <f t="shared" si="7"/>
        <v>1143932.4053171847</v>
      </c>
      <c r="L13">
        <f t="shared" si="7"/>
        <v>20484697.766982228</v>
      </c>
      <c r="M13">
        <f t="shared" si="3"/>
        <v>14.851064313869912</v>
      </c>
      <c r="N13">
        <f t="shared" si="8"/>
        <v>3281.1672452865432</v>
      </c>
      <c r="O13">
        <f t="shared" si="4"/>
        <v>26.670377796224784</v>
      </c>
      <c r="P13">
        <v>11</v>
      </c>
      <c r="Q13">
        <f t="shared" si="5"/>
        <v>0.58467928908643729</v>
      </c>
      <c r="R13">
        <f t="shared" si="6"/>
        <v>23.832409181224648</v>
      </c>
      <c r="S13">
        <f t="shared" si="9"/>
        <v>58059.650238726477</v>
      </c>
      <c r="T13">
        <f t="shared" si="10"/>
        <v>1163574.0687943955</v>
      </c>
      <c r="U13">
        <f t="shared" si="10"/>
        <v>21357208.191822112</v>
      </c>
      <c r="V13">
        <f t="shared" si="11"/>
        <v>13.270777197424293</v>
      </c>
      <c r="W13">
        <f t="shared" si="12"/>
        <v>2651.3589149216327</v>
      </c>
    </row>
    <row r="14" spans="1:41" x14ac:dyDescent="0.35">
      <c r="A14" s="2">
        <v>12</v>
      </c>
      <c r="B14">
        <v>0.99973999999999996</v>
      </c>
      <c r="C14">
        <f t="shared" si="0"/>
        <v>2.6000000000003798E-4</v>
      </c>
      <c r="D14">
        <f t="shared" si="15"/>
        <v>98752.506645283705</v>
      </c>
      <c r="E14" s="2">
        <v>12</v>
      </c>
      <c r="F14">
        <v>0.99973999999999996</v>
      </c>
      <c r="G14">
        <f t="shared" si="13"/>
        <v>2.6000000000003798E-4</v>
      </c>
      <c r="H14">
        <f t="shared" si="14"/>
        <v>99277.872512579925</v>
      </c>
      <c r="I14">
        <f t="shared" si="1"/>
        <v>0.55683741817755927</v>
      </c>
      <c r="J14">
        <f t="shared" si="2"/>
        <v>54989.090838922042</v>
      </c>
      <c r="K14">
        <f t="shared" si="7"/>
        <v>1086178.2663187871</v>
      </c>
      <c r="L14">
        <f t="shared" si="7"/>
        <v>19340765.36166504</v>
      </c>
      <c r="M14">
        <f t="shared" si="3"/>
        <v>13.6163463029759</v>
      </c>
      <c r="N14">
        <f t="shared" si="8"/>
        <v>3266.3161809726735</v>
      </c>
      <c r="O14">
        <f t="shared" si="4"/>
        <v>25.675651727782679</v>
      </c>
      <c r="P14">
        <v>12</v>
      </c>
      <c r="Q14">
        <f t="shared" si="5"/>
        <v>0.55683741817755927</v>
      </c>
      <c r="R14">
        <f t="shared" si="6"/>
        <v>25.812246853267425</v>
      </c>
      <c r="S14">
        <f t="shared" si="9"/>
        <v>55281.634212065888</v>
      </c>
      <c r="T14">
        <f t="shared" si="10"/>
        <v>1105514.4185556693</v>
      </c>
      <c r="U14">
        <f t="shared" si="10"/>
        <v>20193634.123027723</v>
      </c>
      <c r="V14">
        <f t="shared" si="11"/>
        <v>13.688785614414535</v>
      </c>
      <c r="W14">
        <f t="shared" si="12"/>
        <v>2638.0881377242085</v>
      </c>
    </row>
    <row r="15" spans="1:41" x14ac:dyDescent="0.35">
      <c r="A15" s="2">
        <v>13</v>
      </c>
      <c r="B15">
        <v>0.99973999999999996</v>
      </c>
      <c r="C15">
        <f t="shared" si="0"/>
        <v>2.6000000000003798E-4</v>
      </c>
      <c r="D15">
        <f t="shared" si="15"/>
        <v>98726.830993555923</v>
      </c>
      <c r="E15" s="2">
        <v>13</v>
      </c>
      <c r="F15">
        <v>0.99972000000000005</v>
      </c>
      <c r="G15">
        <f t="shared" si="13"/>
        <v>2.7999999999994696E-4</v>
      </c>
      <c r="H15">
        <f t="shared" si="14"/>
        <v>99252.060265726657</v>
      </c>
      <c r="I15">
        <f t="shared" si="1"/>
        <v>0.53032135064529451</v>
      </c>
      <c r="J15">
        <f t="shared" si="2"/>
        <v>52356.946357432302</v>
      </c>
      <c r="K15">
        <f t="shared" si="7"/>
        <v>1031189.1754798651</v>
      </c>
      <c r="L15">
        <f t="shared" si="7"/>
        <v>18254587.095346257</v>
      </c>
      <c r="M15">
        <f t="shared" si="3"/>
        <v>12.96457719326914</v>
      </c>
      <c r="N15">
        <f t="shared" si="8"/>
        <v>3252.6998346696973</v>
      </c>
      <c r="O15">
        <f t="shared" si="4"/>
        <v>25.668976058324915</v>
      </c>
      <c r="P15">
        <v>13</v>
      </c>
      <c r="Q15">
        <f t="shared" si="5"/>
        <v>0.53032135064529451</v>
      </c>
      <c r="R15">
        <f t="shared" si="6"/>
        <v>27.790576874394901</v>
      </c>
      <c r="S15">
        <f t="shared" si="9"/>
        <v>52635.48665444833</v>
      </c>
      <c r="T15">
        <f t="shared" si="10"/>
        <v>1050232.7843436038</v>
      </c>
      <c r="U15">
        <f t="shared" si="10"/>
        <v>19088119.704472054</v>
      </c>
      <c r="V15">
        <f t="shared" si="11"/>
        <v>14.036129774515228</v>
      </c>
      <c r="W15">
        <f t="shared" si="12"/>
        <v>2624.3993521097937</v>
      </c>
    </row>
    <row r="16" spans="1:41" x14ac:dyDescent="0.35">
      <c r="A16" s="2">
        <v>14</v>
      </c>
      <c r="B16">
        <v>0.99973000000000001</v>
      </c>
      <c r="C16">
        <f t="shared" si="0"/>
        <v>2.6999999999999247E-4</v>
      </c>
      <c r="D16">
        <f t="shared" si="15"/>
        <v>98701.162017497598</v>
      </c>
      <c r="E16" s="2">
        <v>14</v>
      </c>
      <c r="F16">
        <v>0.99970999999999999</v>
      </c>
      <c r="G16">
        <f t="shared" si="13"/>
        <v>2.9000000000001247E-4</v>
      </c>
      <c r="H16">
        <f t="shared" si="14"/>
        <v>99224.269688852262</v>
      </c>
      <c r="I16">
        <f t="shared" si="1"/>
        <v>0.50506795299551854</v>
      </c>
      <c r="J16">
        <f t="shared" si="2"/>
        <v>49850.793858456535</v>
      </c>
      <c r="K16">
        <f t="shared" si="7"/>
        <v>978832.22912243265</v>
      </c>
      <c r="L16">
        <f t="shared" si="7"/>
        <v>17223397.919866394</v>
      </c>
      <c r="M16">
        <f t="shared" si="3"/>
        <v>12.818775563603459</v>
      </c>
      <c r="N16">
        <f t="shared" si="8"/>
        <v>3239.7352574764282</v>
      </c>
      <c r="O16">
        <f t="shared" si="4"/>
        <v>26.649313744725077</v>
      </c>
      <c r="P16">
        <v>14</v>
      </c>
      <c r="Q16">
        <f t="shared" si="5"/>
        <v>0.50506795299551854</v>
      </c>
      <c r="R16">
        <f t="shared" si="6"/>
        <v>28.775038209772902</v>
      </c>
      <c r="S16">
        <f t="shared" si="9"/>
        <v>50114.99877922389</v>
      </c>
      <c r="T16">
        <f t="shared" si="10"/>
        <v>997597.29768915521</v>
      </c>
      <c r="U16">
        <f t="shared" si="10"/>
        <v>18037886.920128457</v>
      </c>
      <c r="V16">
        <f t="shared" si="11"/>
        <v>13.841285377121743</v>
      </c>
      <c r="W16">
        <f t="shared" si="12"/>
        <v>2610.3632223352784</v>
      </c>
    </row>
    <row r="17" spans="1:23" x14ac:dyDescent="0.35">
      <c r="A17" s="2">
        <v>15</v>
      </c>
      <c r="B17">
        <v>0.99970999999999999</v>
      </c>
      <c r="C17">
        <f t="shared" si="0"/>
        <v>2.9000000000001247E-4</v>
      </c>
      <c r="D17">
        <f t="shared" si="15"/>
        <v>98674.512703752873</v>
      </c>
      <c r="E17" s="2">
        <v>15</v>
      </c>
      <c r="F17">
        <v>0.99972000000000005</v>
      </c>
      <c r="G17">
        <f t="shared" si="13"/>
        <v>2.7999999999994696E-4</v>
      </c>
      <c r="H17">
        <f t="shared" si="14"/>
        <v>99195.494650642489</v>
      </c>
      <c r="I17">
        <f t="shared" si="1"/>
        <v>0.48101709809097004</v>
      </c>
      <c r="J17">
        <f t="shared" si="2"/>
        <v>47464.127756299764</v>
      </c>
      <c r="K17">
        <f t="shared" si="7"/>
        <v>928981.43526397611</v>
      </c>
      <c r="L17">
        <f t="shared" si="7"/>
        <v>16244565.690743975</v>
      </c>
      <c r="M17">
        <f t="shared" si="3"/>
        <v>13.109140046980112</v>
      </c>
      <c r="N17">
        <f t="shared" si="8"/>
        <v>3226.9164819128246</v>
      </c>
      <c r="O17">
        <f t="shared" si="4"/>
        <v>28.615608684092877</v>
      </c>
      <c r="P17">
        <v>15</v>
      </c>
      <c r="Q17">
        <f t="shared" si="5"/>
        <v>0.48101709809097004</v>
      </c>
      <c r="R17">
        <f t="shared" si="6"/>
        <v>27.774738502179389</v>
      </c>
      <c r="S17">
        <f t="shared" si="9"/>
        <v>47714.72898055039</v>
      </c>
      <c r="T17">
        <f t="shared" si="10"/>
        <v>947482.29890993144</v>
      </c>
      <c r="U17">
        <f t="shared" si="10"/>
        <v>17040289.622439306</v>
      </c>
      <c r="V17">
        <f t="shared" si="11"/>
        <v>12.723927728146538</v>
      </c>
      <c r="W17">
        <f t="shared" si="12"/>
        <v>2596.5219369581564</v>
      </c>
    </row>
    <row r="18" spans="1:23" x14ac:dyDescent="0.35">
      <c r="A18" s="2">
        <v>16</v>
      </c>
      <c r="B18">
        <v>0.99970000000000003</v>
      </c>
      <c r="C18">
        <f t="shared" si="0"/>
        <v>2.9999999999996696E-4</v>
      </c>
      <c r="D18">
        <f t="shared" si="15"/>
        <v>98645.89709506878</v>
      </c>
      <c r="E18" s="2">
        <v>16</v>
      </c>
      <c r="F18">
        <v>0.99975000000000003</v>
      </c>
      <c r="G18">
        <f t="shared" si="13"/>
        <v>2.4999999999997247E-4</v>
      </c>
      <c r="H18">
        <f t="shared" si="14"/>
        <v>99167.71991214031</v>
      </c>
      <c r="I18">
        <f t="shared" si="1"/>
        <v>0.45811152199140004</v>
      </c>
      <c r="J18">
        <f t="shared" si="2"/>
        <v>45190.822056428988</v>
      </c>
      <c r="K18">
        <f t="shared" si="7"/>
        <v>881517.30750767631</v>
      </c>
      <c r="L18">
        <f t="shared" si="7"/>
        <v>15315584.255480001</v>
      </c>
      <c r="M18">
        <f t="shared" si="3"/>
        <v>12.911663444694447</v>
      </c>
      <c r="N18">
        <f t="shared" si="8"/>
        <v>3213.807341865845</v>
      </c>
      <c r="O18">
        <f t="shared" si="4"/>
        <v>29.593769128521672</v>
      </c>
      <c r="P18">
        <v>16</v>
      </c>
      <c r="Q18">
        <f t="shared" si="5"/>
        <v>0.45811152199140004</v>
      </c>
      <c r="R18">
        <f t="shared" si="6"/>
        <v>24.791929978033295</v>
      </c>
      <c r="S18">
        <f t="shared" si="9"/>
        <v>45429.875101367463</v>
      </c>
      <c r="T18">
        <f t="shared" si="10"/>
        <v>899767.56992938113</v>
      </c>
      <c r="U18">
        <f t="shared" si="10"/>
        <v>16092807.323529361</v>
      </c>
      <c r="V18">
        <f t="shared" si="11"/>
        <v>10.816636928896237</v>
      </c>
      <c r="W18">
        <f t="shared" si="12"/>
        <v>2583.7980092300099</v>
      </c>
    </row>
    <row r="19" spans="1:23" x14ac:dyDescent="0.35">
      <c r="A19" s="2">
        <v>17</v>
      </c>
      <c r="B19">
        <v>0.99968000000000001</v>
      </c>
      <c r="C19">
        <f t="shared" si="0"/>
        <v>3.1999999999998696E-4</v>
      </c>
      <c r="D19">
        <f t="shared" si="15"/>
        <v>98616.303325940258</v>
      </c>
      <c r="E19" s="2">
        <v>17</v>
      </c>
      <c r="F19">
        <v>0.99975999999999998</v>
      </c>
      <c r="G19">
        <f t="shared" si="13"/>
        <v>2.4000000000001798E-4</v>
      </c>
      <c r="H19">
        <f t="shared" si="14"/>
        <v>99142.927982162277</v>
      </c>
      <c r="I19">
        <f t="shared" si="1"/>
        <v>0.43629668761085716</v>
      </c>
      <c r="J19">
        <f t="shared" si="2"/>
        <v>43025.966485535289</v>
      </c>
      <c r="K19">
        <f t="shared" ref="K19:L34" si="16">SUM(J19:J130)</f>
        <v>836326.48545124743</v>
      </c>
      <c r="L19">
        <f t="shared" si="16"/>
        <v>14434066.947972326</v>
      </c>
      <c r="M19">
        <f t="shared" si="3"/>
        <v>13.112675500352847</v>
      </c>
      <c r="N19">
        <f t="shared" si="8"/>
        <v>3200.8956784211505</v>
      </c>
      <c r="O19">
        <f t="shared" si="4"/>
        <v>31.557217064299039</v>
      </c>
      <c r="P19">
        <v>17</v>
      </c>
      <c r="Q19">
        <f t="shared" si="5"/>
        <v>0.43629668761085716</v>
      </c>
      <c r="R19">
        <f t="shared" si="6"/>
        <v>23.794302715716185</v>
      </c>
      <c r="S19">
        <f t="shared" si="9"/>
        <v>43255.731078659162</v>
      </c>
      <c r="T19">
        <f t="shared" ref="T19:U34" si="17">SUM(S19:S130)</f>
        <v>854337.69482801377</v>
      </c>
      <c r="U19">
        <f t="shared" si="17"/>
        <v>15193039.753599981</v>
      </c>
      <c r="V19">
        <f t="shared" si="11"/>
        <v>9.8870242465495188</v>
      </c>
      <c r="W19">
        <f t="shared" si="12"/>
        <v>2572.9813723011139</v>
      </c>
    </row>
    <row r="20" spans="1:23" x14ac:dyDescent="0.35">
      <c r="A20" s="2">
        <v>18</v>
      </c>
      <c r="B20">
        <v>0.99963999999999997</v>
      </c>
      <c r="C20">
        <f t="shared" si="0"/>
        <v>3.6000000000002697E-4</v>
      </c>
      <c r="D20">
        <f t="shared" si="15"/>
        <v>98584.746108875959</v>
      </c>
      <c r="E20" s="2">
        <v>18</v>
      </c>
      <c r="F20">
        <v>0.99977000000000005</v>
      </c>
      <c r="G20">
        <f t="shared" si="13"/>
        <v>2.2999999999995246E-4</v>
      </c>
      <c r="H20">
        <f t="shared" si="14"/>
        <v>99119.133679446561</v>
      </c>
      <c r="I20">
        <f t="shared" si="1"/>
        <v>0.41552065486748302</v>
      </c>
      <c r="J20">
        <f t="shared" si="2"/>
        <v>40963.998263104688</v>
      </c>
      <c r="K20">
        <f t="shared" si="16"/>
        <v>793300.51896571205</v>
      </c>
      <c r="L20">
        <f t="shared" si="16"/>
        <v>13597740.462521078</v>
      </c>
      <c r="M20">
        <f t="shared" si="3"/>
        <v>14.044799404491812</v>
      </c>
      <c r="N20">
        <f t="shared" si="8"/>
        <v>3187.7830029207971</v>
      </c>
      <c r="O20">
        <f t="shared" si="4"/>
        <v>35.490508599192253</v>
      </c>
      <c r="P20">
        <v>18</v>
      </c>
      <c r="Q20">
        <f t="shared" si="5"/>
        <v>0.41552065486748302</v>
      </c>
      <c r="R20">
        <f t="shared" si="6"/>
        <v>22.797400746261701</v>
      </c>
      <c r="S20">
        <f t="shared" si="9"/>
        <v>41186.047336381227</v>
      </c>
      <c r="T20">
        <f t="shared" si="17"/>
        <v>811081.96374935471</v>
      </c>
      <c r="U20">
        <f t="shared" si="17"/>
        <v>14338702.05877197</v>
      </c>
      <c r="V20">
        <f t="shared" si="11"/>
        <v>9.0217056070124837</v>
      </c>
      <c r="W20">
        <f t="shared" si="12"/>
        <v>2563.0943480545648</v>
      </c>
    </row>
    <row r="21" spans="1:23" x14ac:dyDescent="0.35">
      <c r="A21" s="2">
        <v>19</v>
      </c>
      <c r="B21">
        <v>0.99958999999999998</v>
      </c>
      <c r="C21">
        <f t="shared" si="0"/>
        <v>4.1000000000002146E-4</v>
      </c>
      <c r="D21">
        <f t="shared" si="15"/>
        <v>98549.255600276767</v>
      </c>
      <c r="E21" s="2">
        <v>19</v>
      </c>
      <c r="F21">
        <v>0.99975999999999998</v>
      </c>
      <c r="G21">
        <f t="shared" si="13"/>
        <v>2.4000000000001798E-4</v>
      </c>
      <c r="H21">
        <f t="shared" si="14"/>
        <v>99096.336278700299</v>
      </c>
      <c r="I21">
        <f t="shared" si="1"/>
        <v>0.39573395701665048</v>
      </c>
      <c r="J21">
        <f t="shared" si="2"/>
        <v>38999.286879742831</v>
      </c>
      <c r="K21">
        <f t="shared" si="16"/>
        <v>752336.52070260735</v>
      </c>
      <c r="L21">
        <f t="shared" si="16"/>
        <v>12804439.943555366</v>
      </c>
      <c r="M21">
        <f t="shared" si="3"/>
        <v>15.228292972089683</v>
      </c>
      <c r="N21">
        <f t="shared" si="8"/>
        <v>3173.7382035163055</v>
      </c>
      <c r="O21">
        <f t="shared" si="4"/>
        <v>40.405194796112482</v>
      </c>
      <c r="P21">
        <v>19</v>
      </c>
      <c r="Q21">
        <f t="shared" si="5"/>
        <v>0.39573395701665048</v>
      </c>
      <c r="R21">
        <f t="shared" si="6"/>
        <v>23.783120706895716</v>
      </c>
      <c r="S21">
        <f t="shared" si="9"/>
        <v>39215.785281422723</v>
      </c>
      <c r="T21">
        <f t="shared" si="17"/>
        <v>769895.91641297366</v>
      </c>
      <c r="U21">
        <f t="shared" si="17"/>
        <v>13527620.095022617</v>
      </c>
      <c r="V21">
        <f t="shared" si="11"/>
        <v>8.9636080643280742</v>
      </c>
      <c r="W21">
        <f t="shared" si="12"/>
        <v>2554.072642447552</v>
      </c>
    </row>
    <row r="22" spans="1:23" x14ac:dyDescent="0.35">
      <c r="A22" s="3">
        <v>20</v>
      </c>
      <c r="B22" s="3">
        <v>0.99951000000000001</v>
      </c>
      <c r="C22">
        <f t="shared" si="0"/>
        <v>4.8999999999999044E-4</v>
      </c>
      <c r="D22">
        <f t="shared" si="15"/>
        <v>98508.850405480654</v>
      </c>
      <c r="E22" s="3">
        <v>20</v>
      </c>
      <c r="F22" s="3">
        <v>0.99973999999999996</v>
      </c>
      <c r="G22">
        <f t="shared" si="13"/>
        <v>2.6000000000003798E-4</v>
      </c>
      <c r="H22">
        <f t="shared" si="14"/>
        <v>99072.553157993403</v>
      </c>
      <c r="I22">
        <f t="shared" si="1"/>
        <v>0.37688948287300045</v>
      </c>
      <c r="J22">
        <f t="shared" si="2"/>
        <v>37126.949687735367</v>
      </c>
      <c r="K22">
        <f t="shared" si="16"/>
        <v>713337.2338228646</v>
      </c>
      <c r="L22">
        <f t="shared" si="16"/>
        <v>12052103.422852758</v>
      </c>
      <c r="M22">
        <f t="shared" si="3"/>
        <v>17.325909854274041</v>
      </c>
      <c r="N22">
        <f t="shared" si="8"/>
        <v>3158.5099105442159</v>
      </c>
      <c r="O22">
        <f t="shared" si="4"/>
        <v>48.269336698678671</v>
      </c>
      <c r="P22">
        <v>20</v>
      </c>
      <c r="Q22">
        <f t="shared" si="5"/>
        <v>0.37688948287300045</v>
      </c>
      <c r="R22">
        <f t="shared" si="6"/>
        <v>25.758863821087289</v>
      </c>
      <c r="S22">
        <f t="shared" si="9"/>
        <v>37339.403326623979</v>
      </c>
      <c r="T22">
        <f t="shared" si="17"/>
        <v>730680.13113155076</v>
      </c>
      <c r="U22">
        <f t="shared" si="17"/>
        <v>12757724.178609645</v>
      </c>
      <c r="V22">
        <f t="shared" si="11"/>
        <v>9.2459474904053582</v>
      </c>
      <c r="W22">
        <f t="shared" si="12"/>
        <v>2545.1090343832238</v>
      </c>
    </row>
    <row r="23" spans="1:23" x14ac:dyDescent="0.35">
      <c r="A23" s="3">
        <v>21</v>
      </c>
      <c r="B23" s="3">
        <v>0.99941000000000002</v>
      </c>
      <c r="C23">
        <f t="shared" si="0"/>
        <v>5.8999999999997943E-4</v>
      </c>
      <c r="D23">
        <f t="shared" si="15"/>
        <v>98460.581068781976</v>
      </c>
      <c r="E23" s="3">
        <v>21</v>
      </c>
      <c r="F23" s="3">
        <v>0.99970999999999999</v>
      </c>
      <c r="G23">
        <f t="shared" si="13"/>
        <v>2.9000000000001247E-4</v>
      </c>
      <c r="H23">
        <f t="shared" si="14"/>
        <v>99046.794294172316</v>
      </c>
      <c r="I23">
        <f t="shared" si="1"/>
        <v>0.35894236464095275</v>
      </c>
      <c r="J23">
        <f t="shared" si="2"/>
        <v>35341.673792750829</v>
      </c>
      <c r="K23">
        <f t="shared" si="16"/>
        <v>676210.28413512942</v>
      </c>
      <c r="L23">
        <f t="shared" si="16"/>
        <v>11338766.189029895</v>
      </c>
      <c r="M23">
        <f t="shared" si="3"/>
        <v>19.858654797832259</v>
      </c>
      <c r="N23">
        <f t="shared" si="8"/>
        <v>3141.184000689942</v>
      </c>
      <c r="O23">
        <f t="shared" si="4"/>
        <v>58.091742830583826</v>
      </c>
      <c r="P23">
        <v>21</v>
      </c>
      <c r="Q23">
        <f t="shared" si="5"/>
        <v>0.35894236464095275</v>
      </c>
      <c r="R23">
        <f t="shared" si="6"/>
        <v>28.723570345304324</v>
      </c>
      <c r="S23">
        <f t="shared" si="9"/>
        <v>35552.090554056238</v>
      </c>
      <c r="T23">
        <f t="shared" si="17"/>
        <v>693340.72780492669</v>
      </c>
      <c r="U23">
        <f t="shared" si="17"/>
        <v>12027044.047478093</v>
      </c>
      <c r="V23">
        <f t="shared" si="11"/>
        <v>9.8191488196897918</v>
      </c>
      <c r="W23">
        <f t="shared" si="12"/>
        <v>2535.863086892819</v>
      </c>
    </row>
    <row r="24" spans="1:23" x14ac:dyDescent="0.35">
      <c r="A24" s="3">
        <v>22</v>
      </c>
      <c r="B24" s="3">
        <v>0.99931000000000003</v>
      </c>
      <c r="C24">
        <f t="shared" si="0"/>
        <v>6.8999999999996842E-4</v>
      </c>
      <c r="D24">
        <f t="shared" si="15"/>
        <v>98402.489325951392</v>
      </c>
      <c r="E24" s="3">
        <v>22</v>
      </c>
      <c r="F24" s="3">
        <v>0.99966999999999995</v>
      </c>
      <c r="G24">
        <f t="shared" si="13"/>
        <v>3.3000000000005247E-4</v>
      </c>
      <c r="H24">
        <f t="shared" si="14"/>
        <v>99018.070723827012</v>
      </c>
      <c r="I24">
        <f t="shared" si="1"/>
        <v>0.34184987108662168</v>
      </c>
      <c r="J24">
        <f t="shared" si="2"/>
        <v>33638.878290679153</v>
      </c>
      <c r="K24">
        <f t="shared" si="16"/>
        <v>640868.6103423785</v>
      </c>
      <c r="L24">
        <f t="shared" si="16"/>
        <v>10662555.904894765</v>
      </c>
      <c r="M24">
        <f t="shared" si="3"/>
        <v>22.105548591015584</v>
      </c>
      <c r="N24">
        <f t="shared" si="8"/>
        <v>3121.3253458921099</v>
      </c>
      <c r="O24">
        <f t="shared" si="4"/>
        <v>67.897717634899891</v>
      </c>
      <c r="P24">
        <v>22</v>
      </c>
      <c r="Q24">
        <f t="shared" si="5"/>
        <v>0.34184987108662168</v>
      </c>
      <c r="R24">
        <f t="shared" si="6"/>
        <v>32.675963338871952</v>
      </c>
      <c r="S24">
        <f t="shared" si="9"/>
        <v>33849.314712186249</v>
      </c>
      <c r="T24">
        <f t="shared" si="17"/>
        <v>657788.63725087035</v>
      </c>
      <c r="U24">
        <f t="shared" si="17"/>
        <v>11333703.319673166</v>
      </c>
      <c r="V24">
        <f t="shared" si="11"/>
        <v>10.638356052404335</v>
      </c>
      <c r="W24">
        <f t="shared" si="12"/>
        <v>2526.0439380731291</v>
      </c>
    </row>
    <row r="25" spans="1:23" x14ac:dyDescent="0.35">
      <c r="A25" s="3">
        <v>23</v>
      </c>
      <c r="B25" s="3">
        <v>0.99922999999999995</v>
      </c>
      <c r="C25">
        <f t="shared" si="0"/>
        <v>7.7000000000004842E-4</v>
      </c>
      <c r="D25">
        <f t="shared" si="15"/>
        <v>98334.591608316492</v>
      </c>
      <c r="E25" s="3">
        <v>23</v>
      </c>
      <c r="F25" s="3">
        <v>0.99963000000000002</v>
      </c>
      <c r="G25">
        <f t="shared" si="13"/>
        <v>3.6999999999998145E-4</v>
      </c>
      <c r="H25">
        <f t="shared" si="14"/>
        <v>98985.39476048814</v>
      </c>
      <c r="I25">
        <f t="shared" si="1"/>
        <v>0.32557130579678251</v>
      </c>
      <c r="J25">
        <f t="shared" si="2"/>
        <v>32014.92139491293</v>
      </c>
      <c r="K25">
        <f t="shared" si="16"/>
        <v>607229.73205169942</v>
      </c>
      <c r="L25">
        <f t="shared" si="16"/>
        <v>10021687.294552386</v>
      </c>
      <c r="M25">
        <f t="shared" si="3"/>
        <v>23.47760902293949</v>
      </c>
      <c r="N25">
        <f t="shared" si="8"/>
        <v>3099.2197973010943</v>
      </c>
      <c r="O25">
        <f t="shared" si="4"/>
        <v>75.71763553841447</v>
      </c>
      <c r="P25">
        <v>23</v>
      </c>
      <c r="Q25">
        <f t="shared" si="5"/>
        <v>0.32557130579678251</v>
      </c>
      <c r="R25">
        <f t="shared" si="6"/>
        <v>36.624596061374177</v>
      </c>
      <c r="S25">
        <f t="shared" si="9"/>
        <v>32226.804226982116</v>
      </c>
      <c r="T25">
        <f t="shared" si="17"/>
        <v>623939.32253868412</v>
      </c>
      <c r="U25">
        <f t="shared" si="17"/>
        <v>10675914.682422293</v>
      </c>
      <c r="V25">
        <f t="shared" si="11"/>
        <v>11.356111965696465</v>
      </c>
      <c r="W25">
        <f t="shared" si="12"/>
        <v>2515.4055820207245</v>
      </c>
    </row>
    <row r="26" spans="1:23" x14ac:dyDescent="0.35">
      <c r="A26" s="3">
        <v>24</v>
      </c>
      <c r="B26" s="3">
        <v>0.99917</v>
      </c>
      <c r="C26">
        <f t="shared" si="0"/>
        <v>8.2999999999999741E-4</v>
      </c>
      <c r="D26">
        <f t="shared" si="15"/>
        <v>98258.873972778078</v>
      </c>
      <c r="E26" s="3">
        <v>24</v>
      </c>
      <c r="F26" s="3">
        <v>0.99961</v>
      </c>
      <c r="G26">
        <f t="shared" si="13"/>
        <v>3.9000000000000146E-4</v>
      </c>
      <c r="H26">
        <f t="shared" si="14"/>
        <v>98948.770164426765</v>
      </c>
      <c r="I26">
        <f t="shared" si="1"/>
        <v>0.31006791028265002</v>
      </c>
      <c r="J26">
        <f t="shared" si="2"/>
        <v>30466.923719465569</v>
      </c>
      <c r="K26">
        <f t="shared" si="16"/>
        <v>575214.81065678631</v>
      </c>
      <c r="L26">
        <f t="shared" si="16"/>
        <v>9414457.5625006873</v>
      </c>
      <c r="M26">
        <f t="shared" si="3"/>
        <v>24.08337779729338</v>
      </c>
      <c r="N26">
        <f t="shared" si="8"/>
        <v>3075.7421882781546</v>
      </c>
      <c r="O26">
        <f t="shared" si="4"/>
        <v>81.554865397411049</v>
      </c>
      <c r="P26">
        <v>24</v>
      </c>
      <c r="Q26">
        <f t="shared" si="5"/>
        <v>0.31006791028265002</v>
      </c>
      <c r="R26">
        <f t="shared" si="6"/>
        <v>38.590020364121301</v>
      </c>
      <c r="S26">
        <f t="shared" si="9"/>
        <v>30680.838389922035</v>
      </c>
      <c r="T26">
        <f t="shared" si="17"/>
        <v>591712.51831170206</v>
      </c>
      <c r="U26">
        <f t="shared" si="17"/>
        <v>10051975.35988361</v>
      </c>
      <c r="V26">
        <f t="shared" si="11"/>
        <v>11.395739973398095</v>
      </c>
      <c r="W26">
        <f t="shared" si="12"/>
        <v>2504.049470055028</v>
      </c>
    </row>
    <row r="27" spans="1:23" x14ac:dyDescent="0.35">
      <c r="A27" s="3">
        <v>25</v>
      </c>
      <c r="B27" s="3">
        <v>0.99914999999999998</v>
      </c>
      <c r="C27">
        <f t="shared" si="0"/>
        <v>8.5000000000001741E-4</v>
      </c>
      <c r="D27">
        <f t="shared" si="15"/>
        <v>98177.319107380667</v>
      </c>
      <c r="E27" s="3">
        <v>25</v>
      </c>
      <c r="F27" s="3">
        <v>0.99958000000000002</v>
      </c>
      <c r="G27">
        <f t="shared" si="13"/>
        <v>4.1999999999997595E-4</v>
      </c>
      <c r="H27">
        <f t="shared" si="14"/>
        <v>98910.180144062644</v>
      </c>
      <c r="I27">
        <f t="shared" si="1"/>
        <v>0.29530277169776192</v>
      </c>
      <c r="J27">
        <f t="shared" si="2"/>
        <v>28992.034450265153</v>
      </c>
      <c r="K27">
        <f t="shared" si="16"/>
        <v>544747.88693732105</v>
      </c>
      <c r="L27">
        <f t="shared" si="16"/>
        <v>8839242.7518439014</v>
      </c>
      <c r="M27">
        <f t="shared" si="3"/>
        <v>23.469742174023679</v>
      </c>
      <c r="N27">
        <f t="shared" si="8"/>
        <v>3051.6588104808607</v>
      </c>
      <c r="O27">
        <f t="shared" si="4"/>
        <v>83.450721241271822</v>
      </c>
      <c r="P27">
        <v>25</v>
      </c>
      <c r="Q27">
        <f t="shared" si="5"/>
        <v>0.29530277169776192</v>
      </c>
      <c r="R27">
        <f t="shared" si="6"/>
        <v>41.542275660496671</v>
      </c>
      <c r="S27">
        <f t="shared" si="9"/>
        <v>29208.450345666635</v>
      </c>
      <c r="T27">
        <f t="shared" si="17"/>
        <v>561031.67992178013</v>
      </c>
      <c r="U27">
        <f t="shared" si="17"/>
        <v>9460262.8415719103</v>
      </c>
      <c r="V27">
        <f t="shared" si="11"/>
        <v>11.683380138263942</v>
      </c>
      <c r="W27">
        <f t="shared" si="12"/>
        <v>2492.6537300816299</v>
      </c>
    </row>
    <row r="28" spans="1:23" x14ac:dyDescent="0.35">
      <c r="A28" s="3">
        <v>26</v>
      </c>
      <c r="B28" s="3">
        <v>0.99917</v>
      </c>
      <c r="C28">
        <f t="shared" si="0"/>
        <v>8.2999999999999741E-4</v>
      </c>
      <c r="D28">
        <f t="shared" si="15"/>
        <v>98093.868386139395</v>
      </c>
      <c r="E28" s="3">
        <v>26</v>
      </c>
      <c r="F28" s="3">
        <v>0.99956</v>
      </c>
      <c r="G28">
        <f t="shared" si="13"/>
        <v>4.3999999999999595E-4</v>
      </c>
      <c r="H28">
        <f t="shared" si="14"/>
        <v>98868.637868402147</v>
      </c>
      <c r="I28">
        <f t="shared" si="1"/>
        <v>0.28124073495024943</v>
      </c>
      <c r="J28">
        <f t="shared" si="2"/>
        <v>27587.991639030883</v>
      </c>
      <c r="K28">
        <f t="shared" si="16"/>
        <v>515755.85248705611</v>
      </c>
      <c r="L28">
        <f t="shared" si="16"/>
        <v>8294494.8649065783</v>
      </c>
      <c r="M28">
        <f t="shared" si="3"/>
        <v>21.807650533711652</v>
      </c>
      <c r="N28">
        <f t="shared" si="8"/>
        <v>3028.1890683068377</v>
      </c>
      <c r="O28">
        <f t="shared" si="4"/>
        <v>81.4179107605014</v>
      </c>
      <c r="P28">
        <v>26</v>
      </c>
      <c r="Q28">
        <f t="shared" si="5"/>
        <v>0.28124073495024943</v>
      </c>
      <c r="R28">
        <f t="shared" si="6"/>
        <v>43.502200662100222</v>
      </c>
      <c r="S28">
        <f t="shared" si="9"/>
        <v>27805.888377639483</v>
      </c>
      <c r="T28">
        <f t="shared" si="17"/>
        <v>531823.22957611317</v>
      </c>
      <c r="U28">
        <f t="shared" si="17"/>
        <v>8899231.1616501305</v>
      </c>
      <c r="V28">
        <f t="shared" si="11"/>
        <v>11.651991320154565</v>
      </c>
      <c r="W28">
        <f t="shared" si="12"/>
        <v>2480.9703499433658</v>
      </c>
    </row>
    <row r="29" spans="1:23" x14ac:dyDescent="0.35">
      <c r="A29" s="3">
        <v>27</v>
      </c>
      <c r="B29" s="3">
        <v>0.99921000000000004</v>
      </c>
      <c r="C29">
        <f t="shared" si="0"/>
        <v>7.899999999999574E-4</v>
      </c>
      <c r="D29">
        <f t="shared" si="15"/>
        <v>98012.450475378893</v>
      </c>
      <c r="E29" s="3">
        <v>27</v>
      </c>
      <c r="F29" s="3">
        <v>0.99953999999999998</v>
      </c>
      <c r="G29">
        <f t="shared" si="13"/>
        <v>4.6000000000001595E-4</v>
      </c>
      <c r="H29">
        <f t="shared" si="14"/>
        <v>98825.135667740047</v>
      </c>
      <c r="I29">
        <f t="shared" si="1"/>
        <v>0.26784831900023753</v>
      </c>
      <c r="J29">
        <f t="shared" si="2"/>
        <v>26252.470100924267</v>
      </c>
      <c r="K29">
        <f t="shared" si="16"/>
        <v>488167.86084802519</v>
      </c>
      <c r="L29">
        <f t="shared" si="16"/>
        <v>7778739.0124195227</v>
      </c>
      <c r="M29">
        <f t="shared" si="3"/>
        <v>19.751858456885468</v>
      </c>
      <c r="N29">
        <f t="shared" si="8"/>
        <v>3006.3814177731256</v>
      </c>
      <c r="O29">
        <f t="shared" si="4"/>
        <v>77.429835875547724</v>
      </c>
      <c r="P29">
        <v>27</v>
      </c>
      <c r="Q29">
        <f t="shared" si="5"/>
        <v>0.26784831900023753</v>
      </c>
      <c r="R29">
        <f t="shared" si="6"/>
        <v>45.459562407166231</v>
      </c>
      <c r="S29">
        <f t="shared" si="9"/>
        <v>26470.146463574587</v>
      </c>
      <c r="T29">
        <f t="shared" si="17"/>
        <v>504017.34119847353</v>
      </c>
      <c r="U29">
        <f t="shared" si="17"/>
        <v>8367407.9320740132</v>
      </c>
      <c r="V29">
        <f t="shared" si="11"/>
        <v>11.596445117377016</v>
      </c>
      <c r="W29">
        <f t="shared" si="12"/>
        <v>2469.3183586232112</v>
      </c>
    </row>
    <row r="30" spans="1:23" x14ac:dyDescent="0.35">
      <c r="A30" s="3">
        <v>28</v>
      </c>
      <c r="B30" s="3">
        <v>0.99924999999999997</v>
      </c>
      <c r="C30">
        <f t="shared" si="0"/>
        <v>7.5000000000002842E-4</v>
      </c>
      <c r="D30">
        <f t="shared" si="15"/>
        <v>97935.020639503346</v>
      </c>
      <c r="E30" s="3">
        <v>28</v>
      </c>
      <c r="F30" s="3">
        <v>0.99951999999999996</v>
      </c>
      <c r="G30">
        <f t="shared" si="13"/>
        <v>4.8000000000003595E-4</v>
      </c>
      <c r="H30">
        <f t="shared" si="14"/>
        <v>98779.676105332881</v>
      </c>
      <c r="I30">
        <f t="shared" si="1"/>
        <v>0.25509363714308336</v>
      </c>
      <c r="J30">
        <f t="shared" si="2"/>
        <v>24982.600618613847</v>
      </c>
      <c r="K30">
        <f t="shared" si="16"/>
        <v>461915.39074710093</v>
      </c>
      <c r="L30">
        <f t="shared" si="16"/>
        <v>7290571.1515714964</v>
      </c>
      <c r="M30">
        <f t="shared" si="3"/>
        <v>17.844714727581238</v>
      </c>
      <c r="N30">
        <f t="shared" si="8"/>
        <v>2986.6295593162395</v>
      </c>
      <c r="O30">
        <f t="shared" si="4"/>
        <v>73.451265479627182</v>
      </c>
      <c r="P30">
        <v>28</v>
      </c>
      <c r="Q30">
        <f t="shared" si="5"/>
        <v>0.25509363714308336</v>
      </c>
      <c r="R30">
        <f t="shared" si="6"/>
        <v>47.414244530562428</v>
      </c>
      <c r="S30">
        <f t="shared" si="9"/>
        <v>25198.066853525088</v>
      </c>
      <c r="T30">
        <f t="shared" si="17"/>
        <v>477547.19473489898</v>
      </c>
      <c r="U30">
        <f t="shared" si="17"/>
        <v>7863390.5908755409</v>
      </c>
      <c r="V30">
        <f t="shared" si="11"/>
        <v>11.519116275897824</v>
      </c>
      <c r="W30">
        <f t="shared" si="12"/>
        <v>2457.7219135058344</v>
      </c>
    </row>
    <row r="31" spans="1:23" x14ac:dyDescent="0.35">
      <c r="A31" s="3">
        <v>29</v>
      </c>
      <c r="B31" s="3">
        <v>0.99926000000000004</v>
      </c>
      <c r="C31">
        <f t="shared" si="0"/>
        <v>7.3999999999996291E-4</v>
      </c>
      <c r="D31">
        <f t="shared" si="15"/>
        <v>97861.569374023718</v>
      </c>
      <c r="E31" s="3">
        <v>29</v>
      </c>
      <c r="F31" s="3">
        <v>0.99948999999999999</v>
      </c>
      <c r="G31">
        <f t="shared" si="13"/>
        <v>5.1000000000001044E-4</v>
      </c>
      <c r="H31">
        <f t="shared" si="14"/>
        <v>98732.261860802319</v>
      </c>
      <c r="I31">
        <f t="shared" si="1"/>
        <v>0.2429463210886508</v>
      </c>
      <c r="J31">
        <f t="shared" si="2"/>
        <v>23775.108255380841</v>
      </c>
      <c r="K31">
        <f t="shared" si="16"/>
        <v>436932.79012848705</v>
      </c>
      <c r="L31">
        <f t="shared" si="16"/>
        <v>6828655.7608243963</v>
      </c>
      <c r="M31">
        <f t="shared" si="3"/>
        <v>16.755790579980875</v>
      </c>
      <c r="N31">
        <f t="shared" si="8"/>
        <v>2968.7848445886584</v>
      </c>
      <c r="O31">
        <f t="shared" si="4"/>
        <v>72.417561336769722</v>
      </c>
      <c r="P31">
        <v>29</v>
      </c>
      <c r="Q31">
        <f t="shared" si="5"/>
        <v>0.2429463210886508</v>
      </c>
      <c r="R31">
        <f t="shared" si="6"/>
        <v>50.353453549003461</v>
      </c>
      <c r="S31">
        <f t="shared" si="9"/>
        <v>23986.63979184323</v>
      </c>
      <c r="T31">
        <f t="shared" si="17"/>
        <v>452349.12788137386</v>
      </c>
      <c r="U31">
        <f t="shared" si="17"/>
        <v>7385843.3961406415</v>
      </c>
      <c r="V31">
        <f t="shared" si="11"/>
        <v>11.650653613179673</v>
      </c>
      <c r="W31">
        <f t="shared" si="12"/>
        <v>2446.2027972299366</v>
      </c>
    </row>
    <row r="32" spans="1:23" x14ac:dyDescent="0.35">
      <c r="A32" s="3">
        <v>30</v>
      </c>
      <c r="B32" s="3">
        <v>0.99924000000000002</v>
      </c>
      <c r="C32">
        <f t="shared" si="0"/>
        <v>7.5999999999998291E-4</v>
      </c>
      <c r="D32">
        <f t="shared" si="15"/>
        <v>97789.151812686949</v>
      </c>
      <c r="E32" s="3">
        <v>30</v>
      </c>
      <c r="F32" s="3">
        <v>0.99946000000000002</v>
      </c>
      <c r="G32">
        <f t="shared" si="13"/>
        <v>5.3999999999998494E-4</v>
      </c>
      <c r="H32">
        <f t="shared" si="14"/>
        <v>98681.908407253315</v>
      </c>
      <c r="I32">
        <f t="shared" si="1"/>
        <v>0.23137744865585788</v>
      </c>
      <c r="J32">
        <f t="shared" si="2"/>
        <v>22626.204452639868</v>
      </c>
      <c r="K32">
        <f t="shared" si="16"/>
        <v>413157.68187310616</v>
      </c>
      <c r="L32">
        <f t="shared" si="16"/>
        <v>6391722.9706959091</v>
      </c>
      <c r="M32">
        <f t="shared" si="3"/>
        <v>16.377062270481915</v>
      </c>
      <c r="N32">
        <f t="shared" si="8"/>
        <v>2952.029054008678</v>
      </c>
      <c r="O32">
        <f t="shared" si="4"/>
        <v>74.319755377640831</v>
      </c>
      <c r="P32">
        <v>30</v>
      </c>
      <c r="Q32">
        <f t="shared" si="5"/>
        <v>0.23137744865585788</v>
      </c>
      <c r="R32">
        <f t="shared" si="6"/>
        <v>53.288230539910728</v>
      </c>
      <c r="S32">
        <f t="shared" si="9"/>
        <v>22832.768195761324</v>
      </c>
      <c r="T32">
        <f t="shared" si="17"/>
        <v>428362.48808953061</v>
      </c>
      <c r="U32">
        <f t="shared" si="17"/>
        <v>6933494.2682592683</v>
      </c>
      <c r="V32">
        <f t="shared" si="11"/>
        <v>11.742566500675917</v>
      </c>
      <c r="W32">
        <f t="shared" si="12"/>
        <v>2434.5521436167569</v>
      </c>
    </row>
    <row r="33" spans="1:23" x14ac:dyDescent="0.35">
      <c r="A33" s="3">
        <v>31</v>
      </c>
      <c r="B33" s="3">
        <v>0.99919999999999998</v>
      </c>
      <c r="C33">
        <f t="shared" si="0"/>
        <v>8.0000000000002292E-4</v>
      </c>
      <c r="D33">
        <f t="shared" si="15"/>
        <v>97714.832057309308</v>
      </c>
      <c r="E33" s="3">
        <v>31</v>
      </c>
      <c r="F33" s="3">
        <v>0.99943000000000004</v>
      </c>
      <c r="G33">
        <f t="shared" si="13"/>
        <v>5.6999999999995943E-4</v>
      </c>
      <c r="H33">
        <f t="shared" si="14"/>
        <v>98628.620176713404</v>
      </c>
      <c r="I33">
        <f t="shared" si="1"/>
        <v>0.22035947491034086</v>
      </c>
      <c r="J33">
        <f t="shared" si="2"/>
        <v>21532.389083100821</v>
      </c>
      <c r="K33">
        <f t="shared" si="16"/>
        <v>390531.47742046631</v>
      </c>
      <c r="L33">
        <f t="shared" si="16"/>
        <v>5978565.2888228027</v>
      </c>
      <c r="M33">
        <f t="shared" si="3"/>
        <v>16.405629777602055</v>
      </c>
      <c r="N33">
        <f t="shared" si="8"/>
        <v>2935.6519917381956</v>
      </c>
      <c r="O33">
        <f t="shared" si="4"/>
        <v>78.171865645854268</v>
      </c>
      <c r="P33">
        <v>31</v>
      </c>
      <c r="Q33">
        <f>$P$2^E33</f>
        <v>0.22035947491034086</v>
      </c>
      <c r="R33">
        <f t="shared" si="6"/>
        <v>56.218313500721706</v>
      </c>
      <c r="S33">
        <f t="shared" si="9"/>
        <v>21733.750953272014</v>
      </c>
      <c r="T33">
        <f t="shared" si="17"/>
        <v>405529.71989376924</v>
      </c>
      <c r="U33">
        <f t="shared" si="17"/>
        <v>6505131.7801697375</v>
      </c>
      <c r="V33">
        <f t="shared" si="11"/>
        <v>11.798321946060915</v>
      </c>
      <c r="W33">
        <f t="shared" si="12"/>
        <v>2422.8095771160811</v>
      </c>
    </row>
    <row r="34" spans="1:23" x14ac:dyDescent="0.35">
      <c r="A34" s="3">
        <v>32</v>
      </c>
      <c r="B34" s="3">
        <v>0.99917</v>
      </c>
      <c r="C34">
        <f t="shared" si="0"/>
        <v>8.2999999999999741E-4</v>
      </c>
      <c r="D34">
        <f t="shared" si="15"/>
        <v>97636.660191663454</v>
      </c>
      <c r="E34" s="3">
        <v>32</v>
      </c>
      <c r="F34" s="3">
        <v>0.99939999999999996</v>
      </c>
      <c r="G34">
        <f t="shared" si="13"/>
        <v>6.0000000000004494E-4</v>
      </c>
      <c r="H34">
        <f t="shared" si="14"/>
        <v>98572.401863212683</v>
      </c>
      <c r="I34">
        <f t="shared" si="1"/>
        <v>0.20986616658127699</v>
      </c>
      <c r="J34">
        <f t="shared" si="2"/>
        <v>20490.631592223177</v>
      </c>
      <c r="K34">
        <f t="shared" si="16"/>
        <v>368999.08833736554</v>
      </c>
      <c r="L34">
        <f t="shared" si="16"/>
        <v>5588033.8114023386</v>
      </c>
      <c r="M34">
        <f t="shared" si="3"/>
        <v>16.197356401471492</v>
      </c>
      <c r="N34">
        <f t="shared" si="8"/>
        <v>2919.2463619605933</v>
      </c>
      <c r="O34">
        <f t="shared" si="4"/>
        <v>81.038427959079854</v>
      </c>
      <c r="P34">
        <v>32</v>
      </c>
      <c r="Q34">
        <f t="shared" ref="Q34:Q97" si="18">$P$2^E34</f>
        <v>0.20986616658127699</v>
      </c>
      <c r="R34">
        <f t="shared" si="6"/>
        <v>59.143441117936163</v>
      </c>
      <c r="S34">
        <f t="shared" si="9"/>
        <v>20687.012109741572</v>
      </c>
      <c r="T34">
        <f t="shared" si="17"/>
        <v>383795.9689404972</v>
      </c>
      <c r="U34">
        <f t="shared" si="17"/>
        <v>6099602.0602759672</v>
      </c>
      <c r="V34">
        <f t="shared" si="11"/>
        <v>11.821149776996894</v>
      </c>
      <c r="W34">
        <f t="shared" si="12"/>
        <v>2411.0112551700199</v>
      </c>
    </row>
    <row r="35" spans="1:23" x14ac:dyDescent="0.35">
      <c r="A35" s="3">
        <v>33</v>
      </c>
      <c r="B35" s="3">
        <v>0.99916000000000005</v>
      </c>
      <c r="C35">
        <f t="shared" si="0"/>
        <v>8.399999999999519E-4</v>
      </c>
      <c r="D35">
        <f t="shared" si="15"/>
        <v>97555.621763704374</v>
      </c>
      <c r="E35" s="3">
        <v>33</v>
      </c>
      <c r="F35" s="3">
        <v>0.99938000000000005</v>
      </c>
      <c r="G35">
        <f t="shared" si="13"/>
        <v>6.1999999999995392E-4</v>
      </c>
      <c r="H35">
        <f t="shared" si="14"/>
        <v>98513.258422094746</v>
      </c>
      <c r="I35">
        <f t="shared" si="1"/>
        <v>0.19987253960121618</v>
      </c>
      <c r="J35">
        <f t="shared" si="2"/>
        <v>19498.689874287269</v>
      </c>
      <c r="K35">
        <f t="shared" ref="K35:L50" si="19">SUM(J35:J146)</f>
        <v>348508.45674514235</v>
      </c>
      <c r="L35">
        <f t="shared" si="19"/>
        <v>5219034.723064973</v>
      </c>
      <c r="M35">
        <f t="shared" si="3"/>
        <v>15.598951899427615</v>
      </c>
      <c r="N35">
        <f t="shared" si="8"/>
        <v>2903.0490055591226</v>
      </c>
      <c r="O35">
        <f t="shared" si="4"/>
        <v>81.946722281500115</v>
      </c>
      <c r="P35">
        <v>33</v>
      </c>
      <c r="Q35">
        <f t="shared" si="18"/>
        <v>0.19987253960121618</v>
      </c>
      <c r="R35">
        <f t="shared" si="6"/>
        <v>61.07822022169421</v>
      </c>
      <c r="S35">
        <f t="shared" si="9"/>
        <v>19690.095145214975</v>
      </c>
      <c r="T35">
        <f t="shared" ref="T35:U50" si="20">SUM(S35:S146)</f>
        <v>363108.95683075563</v>
      </c>
      <c r="U35">
        <f t="shared" si="20"/>
        <v>5715806.0913354708</v>
      </c>
      <c r="V35">
        <f t="shared" si="11"/>
        <v>11.626532371459408</v>
      </c>
      <c r="W35">
        <f t="shared" si="12"/>
        <v>2399.1901053930237</v>
      </c>
    </row>
    <row r="36" spans="1:23" x14ac:dyDescent="0.35">
      <c r="A36" s="3">
        <v>34</v>
      </c>
      <c r="B36" s="3">
        <v>0.99914000000000003</v>
      </c>
      <c r="C36">
        <f t="shared" si="0"/>
        <v>8.599999999999719E-4</v>
      </c>
      <c r="D36">
        <f t="shared" si="15"/>
        <v>97473.675041422874</v>
      </c>
      <c r="E36" s="3">
        <v>34</v>
      </c>
      <c r="F36" s="3">
        <v>0.99936000000000003</v>
      </c>
      <c r="G36">
        <f t="shared" si="13"/>
        <v>6.3999999999997392E-4</v>
      </c>
      <c r="H36">
        <f t="shared" si="14"/>
        <v>98452.180201873052</v>
      </c>
      <c r="I36">
        <f t="shared" si="1"/>
        <v>0.19035479962020588</v>
      </c>
      <c r="J36">
        <f t="shared" si="2"/>
        <v>18554.581880755115</v>
      </c>
      <c r="K36">
        <f t="shared" si="19"/>
        <v>329009.76687085506</v>
      </c>
      <c r="L36">
        <f t="shared" si="19"/>
        <v>4870526.26631983</v>
      </c>
      <c r="M36">
        <f t="shared" si="3"/>
        <v>15.19708611185637</v>
      </c>
      <c r="N36">
        <f t="shared" si="8"/>
        <v>2887.4500536596943</v>
      </c>
      <c r="O36">
        <f t="shared" si="4"/>
        <v>83.827360535622574</v>
      </c>
      <c r="P36">
        <v>34</v>
      </c>
      <c r="Q36">
        <f t="shared" si="18"/>
        <v>0.19035479962020588</v>
      </c>
      <c r="R36">
        <f t="shared" si="6"/>
        <v>63.009395329194376</v>
      </c>
      <c r="S36">
        <f t="shared" si="9"/>
        <v>18740.845034499944</v>
      </c>
      <c r="T36">
        <f t="shared" si="20"/>
        <v>343418.86168554059</v>
      </c>
      <c r="U36">
        <f t="shared" si="20"/>
        <v>5352697.134504714</v>
      </c>
      <c r="V36">
        <f t="shared" si="11"/>
        <v>11.422991259122982</v>
      </c>
      <c r="W36">
        <f t="shared" si="12"/>
        <v>2387.563573021564</v>
      </c>
    </row>
    <row r="37" spans="1:23" x14ac:dyDescent="0.35">
      <c r="A37" s="3">
        <v>35</v>
      </c>
      <c r="B37" s="3">
        <v>0.99909000000000003</v>
      </c>
      <c r="C37">
        <f t="shared" si="0"/>
        <v>9.0999999999996639E-4</v>
      </c>
      <c r="D37">
        <f t="shared" si="15"/>
        <v>97389.847680887251</v>
      </c>
      <c r="E37" s="3">
        <v>35</v>
      </c>
      <c r="F37" s="3">
        <v>0.99933000000000005</v>
      </c>
      <c r="G37">
        <f t="shared" si="13"/>
        <v>6.6999999999994841E-4</v>
      </c>
      <c r="H37">
        <f t="shared" si="14"/>
        <v>98389.170806543858</v>
      </c>
      <c r="I37">
        <f t="shared" si="1"/>
        <v>0.18129028535257702</v>
      </c>
      <c r="J37">
        <f t="shared" si="2"/>
        <v>17655.833276512061</v>
      </c>
      <c r="K37">
        <f t="shared" si="19"/>
        <v>310455.18499010004</v>
      </c>
      <c r="L37">
        <f t="shared" si="19"/>
        <v>4541516.4994489746</v>
      </c>
      <c r="M37">
        <f t="shared" si="3"/>
        <v>15.301722172975419</v>
      </c>
      <c r="N37">
        <f t="shared" si="8"/>
        <v>2872.2529675478381</v>
      </c>
      <c r="O37">
        <f t="shared" si="4"/>
        <v>88.624761389597552</v>
      </c>
      <c r="P37">
        <v>35</v>
      </c>
      <c r="Q37">
        <f t="shared" si="18"/>
        <v>0.18129028535257702</v>
      </c>
      <c r="R37">
        <f t="shared" si="6"/>
        <v>65.9207444403728</v>
      </c>
      <c r="S37">
        <f t="shared" si="9"/>
        <v>17837.000851121775</v>
      </c>
      <c r="T37">
        <f t="shared" si="20"/>
        <v>324678.01665104058</v>
      </c>
      <c r="U37">
        <f t="shared" si="20"/>
        <v>5009278.2728191735</v>
      </c>
      <c r="V37">
        <f t="shared" si="11"/>
        <v>11.381705304999514</v>
      </c>
      <c r="W37">
        <f t="shared" si="12"/>
        <v>2376.1405817624413</v>
      </c>
    </row>
    <row r="38" spans="1:23" x14ac:dyDescent="0.35">
      <c r="A38" s="3">
        <v>36</v>
      </c>
      <c r="B38" s="3">
        <v>0.99900999999999995</v>
      </c>
      <c r="C38">
        <f t="shared" si="0"/>
        <v>9.900000000000464E-4</v>
      </c>
      <c r="D38">
        <f t="shared" si="15"/>
        <v>97301.222919497653</v>
      </c>
      <c r="E38" s="3">
        <v>36</v>
      </c>
      <c r="F38" s="3">
        <v>0.99926000000000004</v>
      </c>
      <c r="G38">
        <f t="shared" si="13"/>
        <v>7.3999999999996291E-4</v>
      </c>
      <c r="H38">
        <f t="shared" si="14"/>
        <v>98323.250062103485</v>
      </c>
      <c r="I38">
        <f t="shared" si="1"/>
        <v>0.17265741462150191</v>
      </c>
      <c r="J38">
        <f t="shared" si="2"/>
        <v>16799.77758879089</v>
      </c>
      <c r="K38">
        <f t="shared" si="19"/>
        <v>292799.35171358788</v>
      </c>
      <c r="L38">
        <f t="shared" si="19"/>
        <v>4231061.3144588741</v>
      </c>
      <c r="M38">
        <f t="shared" si="3"/>
        <v>15.839790298003411</v>
      </c>
      <c r="N38">
        <f t="shared" si="8"/>
        <v>2856.951245374863</v>
      </c>
      <c r="O38">
        <f t="shared" si="4"/>
        <v>96.32821069030615</v>
      </c>
      <c r="P38">
        <v>36</v>
      </c>
      <c r="Q38">
        <f t="shared" si="18"/>
        <v>0.17265741462150191</v>
      </c>
      <c r="R38">
        <f t="shared" si="6"/>
        <v>72.759205045949784</v>
      </c>
      <c r="S38">
        <f t="shared" si="9"/>
        <v>16976.238152906215</v>
      </c>
      <c r="T38">
        <f t="shared" si="20"/>
        <v>306841.01579991885</v>
      </c>
      <c r="U38">
        <f t="shared" si="20"/>
        <v>4684600.2561681326</v>
      </c>
      <c r="V38">
        <f t="shared" si="11"/>
        <v>11.964205936332787</v>
      </c>
      <c r="W38">
        <f t="shared" si="12"/>
        <v>2364.7588764574416</v>
      </c>
    </row>
    <row r="39" spans="1:23" x14ac:dyDescent="0.35">
      <c r="A39" s="3">
        <v>37</v>
      </c>
      <c r="B39" s="3">
        <v>0.99890999999999996</v>
      </c>
      <c r="C39">
        <f t="shared" si="0"/>
        <v>1.0900000000000354E-3</v>
      </c>
      <c r="D39">
        <f t="shared" si="15"/>
        <v>97204.894708807347</v>
      </c>
      <c r="E39" s="3">
        <v>37</v>
      </c>
      <c r="F39" s="3">
        <v>0.99916000000000005</v>
      </c>
      <c r="G39">
        <f t="shared" si="13"/>
        <v>8.399999999999519E-4</v>
      </c>
      <c r="H39">
        <f t="shared" si="14"/>
        <v>98250.490857057535</v>
      </c>
      <c r="I39">
        <f t="shared" si="1"/>
        <v>0.16443563297285896</v>
      </c>
      <c r="J39">
        <f t="shared" si="2"/>
        <v>15983.948389502844</v>
      </c>
      <c r="K39">
        <f t="shared" si="19"/>
        <v>275999.57412479696</v>
      </c>
      <c r="L39">
        <f t="shared" si="19"/>
        <v>3938261.9627452833</v>
      </c>
      <c r="M39">
        <f t="shared" si="3"/>
        <v>16.592860709104627</v>
      </c>
      <c r="N39">
        <f t="shared" si="8"/>
        <v>2841.1114550768598</v>
      </c>
      <c r="O39">
        <f t="shared" si="4"/>
        <v>105.9533352326107</v>
      </c>
      <c r="P39">
        <v>37</v>
      </c>
      <c r="Q39">
        <f t="shared" si="18"/>
        <v>0.16443563297285896</v>
      </c>
      <c r="R39">
        <f t="shared" si="6"/>
        <v>82.53041231991665</v>
      </c>
      <c r="S39">
        <f t="shared" si="9"/>
        <v>16155.881653974348</v>
      </c>
      <c r="T39">
        <f t="shared" si="20"/>
        <v>289864.77764701267</v>
      </c>
      <c r="U39">
        <f t="shared" si="20"/>
        <v>4377759.2403682154</v>
      </c>
      <c r="V39">
        <f t="shared" si="11"/>
        <v>12.924705323177649</v>
      </c>
      <c r="W39">
        <f t="shared" si="12"/>
        <v>2352.7946705211089</v>
      </c>
    </row>
    <row r="40" spans="1:23" x14ac:dyDescent="0.35">
      <c r="A40" s="3">
        <v>38</v>
      </c>
      <c r="B40" s="3">
        <v>0.99880000000000002</v>
      </c>
      <c r="C40">
        <f t="shared" si="0"/>
        <v>1.1999999999999789E-3</v>
      </c>
      <c r="D40">
        <f t="shared" si="15"/>
        <v>97098.941373574737</v>
      </c>
      <c r="E40" s="3">
        <v>38</v>
      </c>
      <c r="F40" s="3">
        <v>0.99907000000000001</v>
      </c>
      <c r="G40">
        <f t="shared" si="13"/>
        <v>9.2999999999998639E-4</v>
      </c>
      <c r="H40">
        <f t="shared" si="14"/>
        <v>98167.960444737619</v>
      </c>
      <c r="I40">
        <f t="shared" si="1"/>
        <v>0.15660536473605616</v>
      </c>
      <c r="J40">
        <f t="shared" si="2"/>
        <v>15206.215129293605</v>
      </c>
      <c r="K40">
        <f t="shared" si="19"/>
        <v>260015.62573529413</v>
      </c>
      <c r="L40">
        <f t="shared" si="19"/>
        <v>3662262.388620486</v>
      </c>
      <c r="M40">
        <f t="shared" si="3"/>
        <v>17.378531576335725</v>
      </c>
      <c r="N40">
        <f t="shared" si="8"/>
        <v>2824.5185943677552</v>
      </c>
      <c r="O40">
        <f t="shared" si="4"/>
        <v>116.5187296482909</v>
      </c>
      <c r="P40">
        <v>38</v>
      </c>
      <c r="Q40">
        <f t="shared" si="18"/>
        <v>0.15660536473605616</v>
      </c>
      <c r="R40">
        <f t="shared" si="6"/>
        <v>91.296203213598346</v>
      </c>
      <c r="S40">
        <f t="shared" si="9"/>
        <v>15373.629250842869</v>
      </c>
      <c r="T40">
        <f t="shared" si="20"/>
        <v>273708.89599303849</v>
      </c>
      <c r="U40">
        <f t="shared" si="20"/>
        <v>4087894.4627212058</v>
      </c>
      <c r="V40">
        <f t="shared" si="11"/>
        <v>13.616643050745399</v>
      </c>
      <c r="W40">
        <f t="shared" si="12"/>
        <v>2339.8699651979314</v>
      </c>
    </row>
    <row r="41" spans="1:23" x14ac:dyDescent="0.35">
      <c r="A41" s="3">
        <v>39</v>
      </c>
      <c r="B41" s="3">
        <v>0.99865000000000004</v>
      </c>
      <c r="C41">
        <f t="shared" si="0"/>
        <v>1.3499999999999623E-3</v>
      </c>
      <c r="D41">
        <f t="shared" si="15"/>
        <v>96982.422643926446</v>
      </c>
      <c r="E41" s="3">
        <v>39</v>
      </c>
      <c r="F41" s="3">
        <v>0.99895999999999996</v>
      </c>
      <c r="G41">
        <f t="shared" si="13"/>
        <v>1.0400000000000409E-3</v>
      </c>
      <c r="H41">
        <f t="shared" si="14"/>
        <v>98076.66424152402</v>
      </c>
      <c r="I41">
        <f t="shared" si="1"/>
        <v>0.14914796641529154</v>
      </c>
      <c r="J41">
        <f t="shared" si="2"/>
        <v>14464.731115369952</v>
      </c>
      <c r="K41">
        <f t="shared" si="19"/>
        <v>244809.41060600046</v>
      </c>
      <c r="L41">
        <f t="shared" si="19"/>
        <v>3402246.7628851919</v>
      </c>
      <c r="M41">
        <f t="shared" si="3"/>
        <v>18.59751143404646</v>
      </c>
      <c r="N41">
        <f t="shared" si="8"/>
        <v>2807.140062791419</v>
      </c>
      <c r="O41">
        <f t="shared" si="4"/>
        <v>130.92627056929632</v>
      </c>
      <c r="P41">
        <v>39</v>
      </c>
      <c r="Q41">
        <f t="shared" si="18"/>
        <v>0.14914796641529154</v>
      </c>
      <c r="R41">
        <f t="shared" si="6"/>
        <v>101.99973081119242</v>
      </c>
      <c r="S41">
        <f t="shared" si="9"/>
        <v>14627.93502441865</v>
      </c>
      <c r="T41">
        <f t="shared" si="20"/>
        <v>258335.2667421957</v>
      </c>
      <c r="U41">
        <f t="shared" si="20"/>
        <v>3814185.5667281668</v>
      </c>
      <c r="V41">
        <f t="shared" si="11"/>
        <v>14.488621357520483</v>
      </c>
      <c r="W41">
        <f t="shared" si="12"/>
        <v>2326.2533221471858</v>
      </c>
    </row>
    <row r="42" spans="1:23" x14ac:dyDescent="0.35">
      <c r="A42" s="3">
        <v>40</v>
      </c>
      <c r="B42" s="3">
        <v>0.99846999999999997</v>
      </c>
      <c r="C42">
        <f t="shared" si="0"/>
        <v>1.5300000000000313E-3</v>
      </c>
      <c r="D42">
        <f t="shared" si="15"/>
        <v>96851.496373357149</v>
      </c>
      <c r="E42" s="3">
        <v>40</v>
      </c>
      <c r="F42" s="3">
        <v>0.99885999999999997</v>
      </c>
      <c r="G42">
        <f t="shared" si="13"/>
        <v>1.1400000000000299E-3</v>
      </c>
      <c r="H42">
        <f t="shared" si="14"/>
        <v>97974.664510712828</v>
      </c>
      <c r="I42">
        <f t="shared" si="1"/>
        <v>0.14204568230027767</v>
      </c>
      <c r="J42">
        <f t="shared" si="2"/>
        <v>13757.336884156384</v>
      </c>
      <c r="K42">
        <f t="shared" si="19"/>
        <v>230344.67949063057</v>
      </c>
      <c r="L42">
        <f t="shared" si="19"/>
        <v>3157437.3522791914</v>
      </c>
      <c r="M42">
        <f t="shared" si="3"/>
        <v>20.046405174056783</v>
      </c>
      <c r="N42">
        <f t="shared" si="8"/>
        <v>2788.5425513573728</v>
      </c>
      <c r="O42">
        <f t="shared" si="4"/>
        <v>148.18278945123893</v>
      </c>
      <c r="P42">
        <v>40</v>
      </c>
      <c r="Q42">
        <f t="shared" si="18"/>
        <v>0.14204568230027767</v>
      </c>
      <c r="R42">
        <f t="shared" si="6"/>
        <v>111.69111754221376</v>
      </c>
      <c r="S42">
        <f t="shared" si="9"/>
        <v>13916.878068565004</v>
      </c>
      <c r="T42">
        <f t="shared" si="20"/>
        <v>243707.33171777707</v>
      </c>
      <c r="U42">
        <f t="shared" si="20"/>
        <v>3555850.2999859718</v>
      </c>
      <c r="V42">
        <f t="shared" si="11"/>
        <v>15.109753331585017</v>
      </c>
      <c r="W42">
        <f t="shared" si="12"/>
        <v>2311.7647007896653</v>
      </c>
    </row>
    <row r="43" spans="1:23" x14ac:dyDescent="0.35">
      <c r="A43" s="3">
        <v>41</v>
      </c>
      <c r="B43" s="3">
        <v>0.99824999999999997</v>
      </c>
      <c r="C43">
        <f t="shared" si="0"/>
        <v>1.7500000000000293E-3</v>
      </c>
      <c r="D43">
        <f t="shared" si="15"/>
        <v>96703.31358390591</v>
      </c>
      <c r="E43" s="3">
        <v>41</v>
      </c>
      <c r="F43" s="3">
        <v>0.99873999999999996</v>
      </c>
      <c r="G43">
        <f t="shared" si="13"/>
        <v>1.2600000000000389E-3</v>
      </c>
      <c r="H43">
        <f t="shared" si="14"/>
        <v>97862.973393170614</v>
      </c>
      <c r="I43">
        <f t="shared" si="1"/>
        <v>0.13528160219074065</v>
      </c>
      <c r="J43">
        <f t="shared" si="2"/>
        <v>13082.179198784406</v>
      </c>
      <c r="K43">
        <f t="shared" si="19"/>
        <v>216587.34260647418</v>
      </c>
      <c r="L43">
        <f t="shared" si="19"/>
        <v>2927092.6727885609</v>
      </c>
      <c r="M43">
        <f t="shared" si="3"/>
        <v>21.803631997974311</v>
      </c>
      <c r="N43">
        <f t="shared" si="8"/>
        <v>2768.4961461833163</v>
      </c>
      <c r="O43">
        <f t="shared" si="4"/>
        <v>169.23079877183773</v>
      </c>
      <c r="P43">
        <v>41</v>
      </c>
      <c r="Q43">
        <f t="shared" si="18"/>
        <v>0.13528160219074065</v>
      </c>
      <c r="R43">
        <f t="shared" si="6"/>
        <v>123.30734647539794</v>
      </c>
      <c r="S43">
        <f t="shared" si="9"/>
        <v>13239.059835777944</v>
      </c>
      <c r="T43">
        <f t="shared" si="20"/>
        <v>229790.45364921202</v>
      </c>
      <c r="U43">
        <f t="shared" si="20"/>
        <v>3312142.9682681947</v>
      </c>
      <c r="V43">
        <f t="shared" si="11"/>
        <v>15.886871802933911</v>
      </c>
      <c r="W43">
        <f t="shared" si="12"/>
        <v>2296.6549474580797</v>
      </c>
    </row>
    <row r="44" spans="1:23" x14ac:dyDescent="0.35">
      <c r="A44" s="3">
        <v>42</v>
      </c>
      <c r="B44" s="3">
        <v>0.99804000000000004</v>
      </c>
      <c r="C44">
        <f t="shared" si="0"/>
        <v>1.9599999999999618E-3</v>
      </c>
      <c r="D44">
        <f t="shared" si="15"/>
        <v>96534.082785134073</v>
      </c>
      <c r="E44" s="3">
        <v>42</v>
      </c>
      <c r="F44" s="3">
        <v>0.99858999999999998</v>
      </c>
      <c r="G44">
        <f t="shared" si="13"/>
        <v>1.4100000000000223E-3</v>
      </c>
      <c r="H44">
        <f t="shared" si="14"/>
        <v>97739.666046695216</v>
      </c>
      <c r="I44">
        <f t="shared" si="1"/>
        <v>0.12883962113403868</v>
      </c>
      <c r="J44">
        <f t="shared" si="2"/>
        <v>12437.4146525586</v>
      </c>
      <c r="K44">
        <f t="shared" si="19"/>
        <v>203505.16340768978</v>
      </c>
      <c r="L44">
        <f t="shared" si="19"/>
        <v>2710505.3301820871</v>
      </c>
      <c r="M44">
        <f t="shared" si="3"/>
        <v>23.216507351442949</v>
      </c>
      <c r="N44">
        <f t="shared" si="8"/>
        <v>2746.6925141853417</v>
      </c>
      <c r="O44">
        <f t="shared" si="4"/>
        <v>189.20680225886463</v>
      </c>
      <c r="P44">
        <v>42</v>
      </c>
      <c r="Q44">
        <f t="shared" si="18"/>
        <v>0.12883962113403868</v>
      </c>
      <c r="R44">
        <f t="shared" si="6"/>
        <v>137.8129291258374</v>
      </c>
      <c r="S44">
        <f t="shared" si="9"/>
        <v>12592.741543223676</v>
      </c>
      <c r="T44">
        <f t="shared" si="20"/>
        <v>216551.39381343412</v>
      </c>
      <c r="U44">
        <f t="shared" si="20"/>
        <v>3082352.5146189821</v>
      </c>
      <c r="V44">
        <f t="shared" si="11"/>
        <v>16.910252929471444</v>
      </c>
      <c r="W44">
        <f t="shared" si="12"/>
        <v>2280.7680756551458</v>
      </c>
    </row>
    <row r="45" spans="1:23" x14ac:dyDescent="0.35">
      <c r="A45" s="3">
        <v>43</v>
      </c>
      <c r="B45" s="3">
        <v>0.99780999999999997</v>
      </c>
      <c r="C45">
        <f t="shared" si="0"/>
        <v>2.1900000000000253E-3</v>
      </c>
      <c r="D45">
        <f t="shared" si="15"/>
        <v>96344.875982875208</v>
      </c>
      <c r="E45" s="3">
        <v>43</v>
      </c>
      <c r="F45" s="3">
        <v>0.99841999999999997</v>
      </c>
      <c r="G45">
        <f t="shared" si="13"/>
        <v>1.5800000000000258E-3</v>
      </c>
      <c r="H45">
        <f t="shared" si="14"/>
        <v>97601.853117569379</v>
      </c>
      <c r="I45">
        <f t="shared" si="1"/>
        <v>0.12270440108003686</v>
      </c>
      <c r="J45">
        <f t="shared" si="2"/>
        <v>11821.94030460913</v>
      </c>
      <c r="K45">
        <f t="shared" si="19"/>
        <v>191067.74875513115</v>
      </c>
      <c r="L45">
        <f t="shared" si="19"/>
        <v>2507000.1667743973</v>
      </c>
      <c r="M45">
        <f t="shared" si="3"/>
        <v>24.657189778184385</v>
      </c>
      <c r="N45">
        <f t="shared" si="8"/>
        <v>2723.4760068338992</v>
      </c>
      <c r="O45">
        <f t="shared" si="4"/>
        <v>210.99527840249357</v>
      </c>
      <c r="P45">
        <v>43</v>
      </c>
      <c r="Q45">
        <f t="shared" si="18"/>
        <v>0.12270440108003686</v>
      </c>
      <c r="R45">
        <f t="shared" si="6"/>
        <v>154.21092792575655</v>
      </c>
      <c r="S45">
        <f t="shared" si="9"/>
        <v>11976.176931093079</v>
      </c>
      <c r="T45">
        <f t="shared" si="20"/>
        <v>203958.65227021044</v>
      </c>
      <c r="U45">
        <f t="shared" si="20"/>
        <v>2865801.120805548</v>
      </c>
      <c r="V45">
        <f t="shared" si="11"/>
        <v>18.021294810596842</v>
      </c>
      <c r="W45">
        <f t="shared" si="12"/>
        <v>2263.8578227256744</v>
      </c>
    </row>
    <row r="46" spans="1:23" x14ac:dyDescent="0.35">
      <c r="A46" s="3">
        <v>44</v>
      </c>
      <c r="B46" s="3">
        <v>0.99753999999999998</v>
      </c>
      <c r="C46">
        <f t="shared" si="0"/>
        <v>2.4600000000000177E-3</v>
      </c>
      <c r="D46">
        <f t="shared" si="15"/>
        <v>96133.880704472715</v>
      </c>
      <c r="E46" s="3">
        <v>44</v>
      </c>
      <c r="F46" s="3">
        <v>0.99824999999999997</v>
      </c>
      <c r="G46">
        <f t="shared" si="13"/>
        <v>1.7500000000000293E-3</v>
      </c>
      <c r="H46">
        <f t="shared" si="14"/>
        <v>97447.642189643622</v>
      </c>
      <c r="I46">
        <f t="shared" si="1"/>
        <v>0.11686133436193985</v>
      </c>
      <c r="J46">
        <f t="shared" si="2"/>
        <v>11234.333576516223</v>
      </c>
      <c r="K46">
        <f t="shared" si="19"/>
        <v>179245.80845052202</v>
      </c>
      <c r="L46">
        <f t="shared" si="19"/>
        <v>2315932.4180192663</v>
      </c>
      <c r="M46">
        <f t="shared" si="3"/>
        <v>26.320438664981619</v>
      </c>
      <c r="N46">
        <f t="shared" si="8"/>
        <v>2698.818817055715</v>
      </c>
      <c r="O46">
        <f t="shared" si="4"/>
        <v>236.48934653300967</v>
      </c>
      <c r="P46">
        <v>44</v>
      </c>
      <c r="Q46">
        <f t="shared" si="18"/>
        <v>0.11686133436193985</v>
      </c>
      <c r="R46">
        <f t="shared" si="6"/>
        <v>170.53337383187318</v>
      </c>
      <c r="S46">
        <f t="shared" si="9"/>
        <v>11387.861496706621</v>
      </c>
      <c r="T46">
        <f t="shared" si="20"/>
        <v>191982.47533911734</v>
      </c>
      <c r="U46">
        <f t="shared" si="20"/>
        <v>2661842.4685353381</v>
      </c>
      <c r="V46">
        <f t="shared" si="11"/>
        <v>18.979769161177348</v>
      </c>
      <c r="W46">
        <f t="shared" si="12"/>
        <v>2245.8365279150776</v>
      </c>
    </row>
    <row r="47" spans="1:23" x14ac:dyDescent="0.35">
      <c r="A47" s="3">
        <v>45</v>
      </c>
      <c r="B47" s="3">
        <v>0.99721000000000004</v>
      </c>
      <c r="C47">
        <f t="shared" si="0"/>
        <v>2.7899999999999592E-3</v>
      </c>
      <c r="D47">
        <f t="shared" si="15"/>
        <v>95897.391357939705</v>
      </c>
      <c r="E47" s="3">
        <v>45</v>
      </c>
      <c r="F47" s="3">
        <v>0.99807000000000001</v>
      </c>
      <c r="G47">
        <f t="shared" si="13"/>
        <v>1.9299999999999873E-3</v>
      </c>
      <c r="H47">
        <f t="shared" si="14"/>
        <v>97277.108815811749</v>
      </c>
      <c r="I47">
        <f t="shared" si="1"/>
        <v>0.11129650891613319</v>
      </c>
      <c r="J47">
        <f t="shared" si="2"/>
        <v>10673.044872302849</v>
      </c>
      <c r="K47">
        <f t="shared" si="19"/>
        <v>168011.47487400577</v>
      </c>
      <c r="L47">
        <f t="shared" si="19"/>
        <v>2136686.6095687449</v>
      </c>
      <c r="M47">
        <f t="shared" si="3"/>
        <v>28.359804946404065</v>
      </c>
      <c r="N47">
        <f t="shared" si="8"/>
        <v>2672.4983783907328</v>
      </c>
      <c r="O47">
        <f t="shared" si="4"/>
        <v>267.55372188864567</v>
      </c>
      <c r="P47">
        <v>45</v>
      </c>
      <c r="Q47">
        <f t="shared" si="18"/>
        <v>0.11129650891613319</v>
      </c>
      <c r="R47">
        <f t="shared" si="6"/>
        <v>187.74482001451543</v>
      </c>
      <c r="S47">
        <f t="shared" si="9"/>
        <v>10826.60260865465</v>
      </c>
      <c r="T47">
        <f t="shared" si="20"/>
        <v>180594.61384241073</v>
      </c>
      <c r="U47">
        <f t="shared" si="20"/>
        <v>2469859.9931962206</v>
      </c>
      <c r="V47">
        <f t="shared" si="11"/>
        <v>19.900326699717461</v>
      </c>
      <c r="W47">
        <f t="shared" si="12"/>
        <v>2226.8567587539001</v>
      </c>
    </row>
    <row r="48" spans="1:23" x14ac:dyDescent="0.35">
      <c r="A48" s="3">
        <v>46</v>
      </c>
      <c r="B48" s="3">
        <v>0.99682000000000004</v>
      </c>
      <c r="C48">
        <f t="shared" si="0"/>
        <v>3.1799999999999606E-3</v>
      </c>
      <c r="D48">
        <f t="shared" si="15"/>
        <v>95629.837636051059</v>
      </c>
      <c r="E48" s="3">
        <v>46</v>
      </c>
      <c r="F48" s="3">
        <v>0.99785999999999997</v>
      </c>
      <c r="G48">
        <f t="shared" si="13"/>
        <v>2.1400000000000308E-3</v>
      </c>
      <c r="H48">
        <f t="shared" si="14"/>
        <v>97089.363995797234</v>
      </c>
      <c r="I48">
        <f t="shared" si="1"/>
        <v>0.10599667515822207</v>
      </c>
      <c r="J48">
        <f t="shared" si="2"/>
        <v>10136.444835342023</v>
      </c>
      <c r="K48">
        <f t="shared" si="19"/>
        <v>157338.43000170297</v>
      </c>
      <c r="L48">
        <f t="shared" si="19"/>
        <v>1968675.1346947413</v>
      </c>
      <c r="M48">
        <f t="shared" si="3"/>
        <v>30.698947215607483</v>
      </c>
      <c r="N48">
        <f t="shared" si="8"/>
        <v>2644.1385734443293</v>
      </c>
      <c r="O48">
        <f t="shared" si="4"/>
        <v>304.10288368264446</v>
      </c>
      <c r="P48">
        <v>46</v>
      </c>
      <c r="Q48">
        <f t="shared" si="18"/>
        <v>0.10599667515822207</v>
      </c>
      <c r="R48">
        <f t="shared" si="6"/>
        <v>207.77123895101249</v>
      </c>
      <c r="S48">
        <f t="shared" si="9"/>
        <v>10291.149776780901</v>
      </c>
      <c r="T48">
        <f t="shared" si="20"/>
        <v>169768.01123375606</v>
      </c>
      <c r="U48">
        <f t="shared" si="20"/>
        <v>2289265.3793538106</v>
      </c>
      <c r="V48">
        <f t="shared" si="11"/>
        <v>20.974343354582675</v>
      </c>
      <c r="W48">
        <f t="shared" si="12"/>
        <v>2206.9564320541826</v>
      </c>
    </row>
    <row r="49" spans="1:23" x14ac:dyDescent="0.35">
      <c r="A49" s="3">
        <v>47</v>
      </c>
      <c r="B49" s="3">
        <v>0.99636999999999998</v>
      </c>
      <c r="C49">
        <f t="shared" si="0"/>
        <v>3.6300000000000221E-3</v>
      </c>
      <c r="D49">
        <f t="shared" si="15"/>
        <v>95325.734752368415</v>
      </c>
      <c r="E49" s="3">
        <v>47</v>
      </c>
      <c r="F49" s="3">
        <v>0.99761</v>
      </c>
      <c r="G49">
        <f t="shared" si="13"/>
        <v>2.3900000000000032E-3</v>
      </c>
      <c r="H49">
        <f t="shared" si="14"/>
        <v>96881.592756846221</v>
      </c>
      <c r="I49">
        <f t="shared" si="1"/>
        <v>0.10094921443640198</v>
      </c>
      <c r="J49">
        <f t="shared" si="2"/>
        <v>9623.0580388244161</v>
      </c>
      <c r="K49">
        <f t="shared" si="19"/>
        <v>147201.98516636092</v>
      </c>
      <c r="L49">
        <f t="shared" si="19"/>
        <v>1811336.7046930382</v>
      </c>
      <c r="M49">
        <f t="shared" si="3"/>
        <v>33.268286362793425</v>
      </c>
      <c r="N49">
        <f t="shared" si="8"/>
        <v>2613.4396262287219</v>
      </c>
      <c r="O49">
        <f t="shared" si="4"/>
        <v>346.03241715110198</v>
      </c>
      <c r="P49">
        <v>47</v>
      </c>
      <c r="Q49">
        <f t="shared" si="18"/>
        <v>0.10094921443640198</v>
      </c>
      <c r="R49">
        <f t="shared" si="6"/>
        <v>231.54700668886653</v>
      </c>
      <c r="S49">
        <f t="shared" si="9"/>
        <v>9780.1206821510386</v>
      </c>
      <c r="T49">
        <f t="shared" si="20"/>
        <v>159476.86145697514</v>
      </c>
      <c r="U49">
        <f t="shared" si="20"/>
        <v>2119497.3681200538</v>
      </c>
      <c r="V49">
        <f t="shared" si="11"/>
        <v>22.261417552706085</v>
      </c>
      <c r="W49">
        <f t="shared" si="12"/>
        <v>2185.9820886995999</v>
      </c>
    </row>
    <row r="50" spans="1:23" x14ac:dyDescent="0.35">
      <c r="A50" s="3">
        <v>48</v>
      </c>
      <c r="B50" s="3">
        <v>0.99585999999999997</v>
      </c>
      <c r="C50">
        <f t="shared" si="0"/>
        <v>4.1400000000000325E-3</v>
      </c>
      <c r="D50">
        <f t="shared" si="15"/>
        <v>94979.702335217313</v>
      </c>
      <c r="E50" s="3">
        <v>48</v>
      </c>
      <c r="F50" s="3">
        <v>0.99731999999999998</v>
      </c>
      <c r="G50">
        <f t="shared" si="13"/>
        <v>2.6800000000000157E-3</v>
      </c>
      <c r="H50">
        <f t="shared" si="14"/>
        <v>96650.045750157355</v>
      </c>
      <c r="I50">
        <f t="shared" si="1"/>
        <v>9.6142108987049502E-2</v>
      </c>
      <c r="J50">
        <f t="shared" si="2"/>
        <v>9131.5488934699824</v>
      </c>
      <c r="K50">
        <f t="shared" si="19"/>
        <v>137578.92712753656</v>
      </c>
      <c r="L50">
        <f t="shared" si="19"/>
        <v>1664134.7195266772</v>
      </c>
      <c r="M50">
        <f t="shared" si="3"/>
        <v>36.00439277996724</v>
      </c>
      <c r="N50">
        <f t="shared" si="8"/>
        <v>2580.1713398659285</v>
      </c>
      <c r="O50">
        <f t="shared" si="4"/>
        <v>393.2159676677984</v>
      </c>
      <c r="P50">
        <v>48</v>
      </c>
      <c r="Q50">
        <f t="shared" si="18"/>
        <v>9.6142108987049502E-2</v>
      </c>
      <c r="R50">
        <f t="shared" si="6"/>
        <v>259.02212261041859</v>
      </c>
      <c r="S50">
        <f t="shared" si="9"/>
        <v>9292.1392321149488</v>
      </c>
      <c r="T50">
        <f t="shared" si="20"/>
        <v>149696.74077482411</v>
      </c>
      <c r="U50">
        <f t="shared" si="20"/>
        <v>1960020.5066630773</v>
      </c>
      <c r="V50">
        <f t="shared" si="11"/>
        <v>23.717079182921676</v>
      </c>
      <c r="W50">
        <f t="shared" si="12"/>
        <v>2163.7206711468939</v>
      </c>
    </row>
    <row r="51" spans="1:23" x14ac:dyDescent="0.35">
      <c r="A51" s="3">
        <v>49</v>
      </c>
      <c r="B51" s="3">
        <v>0.99529000000000001</v>
      </c>
      <c r="C51">
        <f t="shared" si="0"/>
        <v>4.709999999999992E-3</v>
      </c>
      <c r="D51">
        <f t="shared" si="15"/>
        <v>94586.486367549514</v>
      </c>
      <c r="E51" s="3">
        <v>49</v>
      </c>
      <c r="F51" s="3">
        <v>0.99700999999999995</v>
      </c>
      <c r="G51">
        <f t="shared" si="13"/>
        <v>2.9900000000000482E-3</v>
      </c>
      <c r="H51">
        <f t="shared" si="14"/>
        <v>96391.023627546936</v>
      </c>
      <c r="I51">
        <f t="shared" si="1"/>
        <v>9.1563913320999515E-2</v>
      </c>
      <c r="J51">
        <f t="shared" si="2"/>
        <v>8660.7088390962053</v>
      </c>
      <c r="K51">
        <f t="shared" ref="K51:L66" si="21">SUM(J51:J162)</f>
        <v>128447.37823406652</v>
      </c>
      <c r="L51">
        <f t="shared" si="21"/>
        <v>1526555.7923991403</v>
      </c>
      <c r="M51">
        <f t="shared" si="3"/>
        <v>38.849465363945448</v>
      </c>
      <c r="N51">
        <f t="shared" si="8"/>
        <v>2544.1669470859611</v>
      </c>
      <c r="O51">
        <f t="shared" si="4"/>
        <v>445.50235079115373</v>
      </c>
      <c r="P51">
        <v>49</v>
      </c>
      <c r="Q51">
        <f t="shared" si="18"/>
        <v>9.1563913320999515E-2</v>
      </c>
      <c r="R51">
        <f t="shared" si="6"/>
        <v>288.20916064636549</v>
      </c>
      <c r="S51">
        <f t="shared" si="9"/>
        <v>8825.939332355123</v>
      </c>
      <c r="T51">
        <f t="shared" ref="T51:U66" si="22">SUM(S51:S162)</f>
        <v>140404.60154270916</v>
      </c>
      <c r="U51">
        <f t="shared" si="22"/>
        <v>1810323.765888253</v>
      </c>
      <c r="V51">
        <f t="shared" si="11"/>
        <v>25.132912955944605</v>
      </c>
      <c r="W51">
        <f t="shared" si="12"/>
        <v>2140.0035919639722</v>
      </c>
    </row>
    <row r="52" spans="1:23" x14ac:dyDescent="0.35">
      <c r="A52" s="3">
        <v>50</v>
      </c>
      <c r="B52" s="3">
        <v>0.99461999999999995</v>
      </c>
      <c r="C52">
        <f t="shared" si="0"/>
        <v>5.3800000000000514E-3</v>
      </c>
      <c r="D52">
        <f t="shared" si="15"/>
        <v>94140.984016758361</v>
      </c>
      <c r="E52" s="3">
        <v>50</v>
      </c>
      <c r="F52" s="3">
        <v>0.99665999999999999</v>
      </c>
      <c r="G52">
        <f t="shared" si="13"/>
        <v>3.3400000000000096E-3</v>
      </c>
      <c r="H52">
        <f t="shared" si="14"/>
        <v>96102.814466900571</v>
      </c>
      <c r="I52">
        <f t="shared" si="1"/>
        <v>8.7203726972380491E-2</v>
      </c>
      <c r="J52">
        <f t="shared" si="2"/>
        <v>8209.4446671086316</v>
      </c>
      <c r="K52">
        <f t="shared" si="21"/>
        <v>119786.66939497032</v>
      </c>
      <c r="L52">
        <f t="shared" si="21"/>
        <v>1398108.4141650738</v>
      </c>
      <c r="M52">
        <f t="shared" si="3"/>
        <v>42.063630770519111</v>
      </c>
      <c r="N52">
        <f t="shared" si="8"/>
        <v>2505.3174817220156</v>
      </c>
      <c r="O52">
        <f t="shared" si="4"/>
        <v>506.4784940101672</v>
      </c>
      <c r="P52">
        <v>50</v>
      </c>
      <c r="Q52">
        <f t="shared" si="18"/>
        <v>8.7203726972380491E-2</v>
      </c>
      <c r="R52">
        <f t="shared" si="6"/>
        <v>320.98340031945554</v>
      </c>
      <c r="S52">
        <f t="shared" si="9"/>
        <v>8380.5235940489347</v>
      </c>
      <c r="T52">
        <f t="shared" si="22"/>
        <v>131578.66221035409</v>
      </c>
      <c r="U52">
        <f t="shared" si="22"/>
        <v>1669919.1643455438</v>
      </c>
      <c r="V52">
        <f t="shared" si="11"/>
        <v>26.658046480118198</v>
      </c>
      <c r="W52">
        <f t="shared" si="12"/>
        <v>2114.8706790080278</v>
      </c>
    </row>
    <row r="53" spans="1:23" x14ac:dyDescent="0.35">
      <c r="A53" s="3">
        <v>51</v>
      </c>
      <c r="B53" s="3">
        <v>0.99385000000000001</v>
      </c>
      <c r="C53">
        <f t="shared" si="0"/>
        <v>6.1499999999999888E-3</v>
      </c>
      <c r="D53">
        <f t="shared" si="15"/>
        <v>93634.505522748193</v>
      </c>
      <c r="E53" s="3">
        <v>51</v>
      </c>
      <c r="F53" s="3">
        <v>0.99626000000000003</v>
      </c>
      <c r="G53">
        <f t="shared" si="13"/>
        <v>3.7399999999999656E-3</v>
      </c>
      <c r="H53">
        <f t="shared" si="14"/>
        <v>95781.831066581115</v>
      </c>
      <c r="I53">
        <f t="shared" si="1"/>
        <v>8.3051168545124274E-2</v>
      </c>
      <c r="J53">
        <f t="shared" si="2"/>
        <v>7776.4550998091299</v>
      </c>
      <c r="K53">
        <f t="shared" si="21"/>
        <v>111577.22472786169</v>
      </c>
      <c r="L53">
        <f t="shared" si="21"/>
        <v>1278321.7447701036</v>
      </c>
      <c r="M53">
        <f t="shared" si="3"/>
        <v>45.547808441739477</v>
      </c>
      <c r="N53">
        <f t="shared" si="8"/>
        <v>2463.2538509514966</v>
      </c>
      <c r="O53">
        <f t="shared" si="4"/>
        <v>575.852208964905</v>
      </c>
      <c r="P53">
        <v>51</v>
      </c>
      <c r="Q53">
        <f t="shared" si="18"/>
        <v>8.3051168545124274E-2</v>
      </c>
      <c r="R53">
        <f t="shared" si="6"/>
        <v>358.22404818900395</v>
      </c>
      <c r="S53">
        <f t="shared" si="9"/>
        <v>7954.7929954712481</v>
      </c>
      <c r="T53">
        <f t="shared" si="22"/>
        <v>123198.13861630518</v>
      </c>
      <c r="U53">
        <f t="shared" si="22"/>
        <v>1538340.5021351897</v>
      </c>
      <c r="V53">
        <f t="shared" si="11"/>
        <v>28.334215050534944</v>
      </c>
      <c r="W53">
        <f t="shared" si="12"/>
        <v>2088.2126325279096</v>
      </c>
    </row>
    <row r="54" spans="1:23" x14ac:dyDescent="0.35">
      <c r="A54" s="3">
        <v>52</v>
      </c>
      <c r="B54" s="3">
        <v>0.99300999999999995</v>
      </c>
      <c r="C54">
        <f t="shared" si="0"/>
        <v>6.9900000000000517E-3</v>
      </c>
      <c r="D54">
        <f t="shared" si="15"/>
        <v>93058.653313783288</v>
      </c>
      <c r="E54" s="3">
        <v>52</v>
      </c>
      <c r="F54" s="3">
        <v>0.99578</v>
      </c>
      <c r="G54">
        <f t="shared" si="13"/>
        <v>4.2200000000000015E-3</v>
      </c>
      <c r="H54">
        <f t="shared" si="14"/>
        <v>95423.607018392111</v>
      </c>
      <c r="I54">
        <f t="shared" si="1"/>
        <v>7.909635099535646E-2</v>
      </c>
      <c r="J54">
        <f t="shared" si="2"/>
        <v>7360.5999056621949</v>
      </c>
      <c r="K54">
        <f t="shared" si="21"/>
        <v>103800.76962805256</v>
      </c>
      <c r="L54">
        <f t="shared" si="21"/>
        <v>1166744.5200422416</v>
      </c>
      <c r="M54">
        <f t="shared" si="3"/>
        <v>49.000565086266178</v>
      </c>
      <c r="N54">
        <f t="shared" si="8"/>
        <v>2417.7060425097575</v>
      </c>
      <c r="O54">
        <f t="shared" si="4"/>
        <v>650.47998666335479</v>
      </c>
      <c r="P54">
        <v>52</v>
      </c>
      <c r="Q54">
        <f t="shared" si="18"/>
        <v>7.909635099535646E-2</v>
      </c>
      <c r="R54">
        <f t="shared" si="6"/>
        <v>402.68762161761697</v>
      </c>
      <c r="S54">
        <f t="shared" si="9"/>
        <v>7547.659113969703</v>
      </c>
      <c r="T54">
        <f t="shared" si="22"/>
        <v>115243.34562083392</v>
      </c>
      <c r="U54">
        <f t="shared" si="22"/>
        <v>1415142.3635188844</v>
      </c>
      <c r="V54">
        <f t="shared" si="11"/>
        <v>30.33440139138316</v>
      </c>
      <c r="W54">
        <f t="shared" si="12"/>
        <v>2059.8784174773741</v>
      </c>
    </row>
    <row r="55" spans="1:23" x14ac:dyDescent="0.35">
      <c r="A55" s="3">
        <v>53</v>
      </c>
      <c r="B55" s="3">
        <v>0.99216000000000004</v>
      </c>
      <c r="C55">
        <f t="shared" si="0"/>
        <v>7.8399999999999581E-3</v>
      </c>
      <c r="D55">
        <f t="shared" si="15"/>
        <v>92408.173327119934</v>
      </c>
      <c r="E55" s="3">
        <v>53</v>
      </c>
      <c r="F55" s="3">
        <v>0.99521000000000004</v>
      </c>
      <c r="G55">
        <f t="shared" si="13"/>
        <v>4.789999999999961E-3</v>
      </c>
      <c r="H55">
        <f t="shared" si="14"/>
        <v>95020.919396774494</v>
      </c>
      <c r="I55">
        <f t="shared" si="1"/>
        <v>7.532985809081566E-2</v>
      </c>
      <c r="J55">
        <f t="shared" si="2"/>
        <v>6961.0945831634417</v>
      </c>
      <c r="K55">
        <f t="shared" si="21"/>
        <v>96440.169722390376</v>
      </c>
      <c r="L55">
        <f t="shared" si="21"/>
        <v>1062943.7504141885</v>
      </c>
      <c r="M55">
        <f t="shared" si="3"/>
        <v>51.976172887620244</v>
      </c>
      <c r="N55">
        <f t="shared" si="8"/>
        <v>2368.7054774234912</v>
      </c>
      <c r="O55">
        <f t="shared" si="4"/>
        <v>724.48007888461871</v>
      </c>
      <c r="P55">
        <v>53</v>
      </c>
      <c r="Q55">
        <f t="shared" si="18"/>
        <v>7.532985809081566E-2</v>
      </c>
      <c r="R55">
        <f t="shared" si="6"/>
        <v>455.15020391053986</v>
      </c>
      <c r="S55">
        <f t="shared" si="9"/>
        <v>7157.912373817856</v>
      </c>
      <c r="T55">
        <f t="shared" si="22"/>
        <v>107695.68650686422</v>
      </c>
      <c r="U55">
        <f t="shared" si="22"/>
        <v>1299899.0178980508</v>
      </c>
      <c r="V55">
        <f t="shared" si="11"/>
        <v>32.65371454341598</v>
      </c>
      <c r="W55">
        <f t="shared" si="12"/>
        <v>2029.5440160859912</v>
      </c>
    </row>
    <row r="56" spans="1:23" x14ac:dyDescent="0.35">
      <c r="A56" s="3">
        <v>54</v>
      </c>
      <c r="B56" s="3">
        <v>0.99128000000000005</v>
      </c>
      <c r="C56">
        <f t="shared" si="0"/>
        <v>8.71999999999995E-3</v>
      </c>
      <c r="D56">
        <f t="shared" si="15"/>
        <v>91683.693248235315</v>
      </c>
      <c r="E56" s="3">
        <v>54</v>
      </c>
      <c r="F56" s="3">
        <v>0.99458000000000002</v>
      </c>
      <c r="G56">
        <f t="shared" si="13"/>
        <v>5.4199999999999804E-3</v>
      </c>
      <c r="H56">
        <f t="shared" si="14"/>
        <v>94565.769192863954</v>
      </c>
      <c r="I56">
        <f t="shared" si="1"/>
        <v>7.1742721991253006E-2</v>
      </c>
      <c r="J56">
        <f t="shared" si="2"/>
        <v>6577.6377158394662</v>
      </c>
      <c r="K56">
        <f t="shared" si="21"/>
        <v>89479.075139226945</v>
      </c>
      <c r="L56">
        <f t="shared" si="21"/>
        <v>966503.58069179836</v>
      </c>
      <c r="M56">
        <f t="shared" si="3"/>
        <v>54.625715125828648</v>
      </c>
      <c r="N56">
        <f t="shared" si="8"/>
        <v>2316.7293045358706</v>
      </c>
      <c r="O56">
        <f t="shared" si="4"/>
        <v>799.48180512461113</v>
      </c>
      <c r="P56">
        <v>54</v>
      </c>
      <c r="Q56">
        <f t="shared" si="18"/>
        <v>7.1742721991253006E-2</v>
      </c>
      <c r="R56">
        <f t="shared" si="6"/>
        <v>512.54646902531385</v>
      </c>
      <c r="S56">
        <f t="shared" si="9"/>
        <v>6784.4056890926367</v>
      </c>
      <c r="T56">
        <f t="shared" si="22"/>
        <v>100537.77413304636</v>
      </c>
      <c r="U56">
        <f t="shared" si="22"/>
        <v>1192203.3313911867</v>
      </c>
      <c r="V56">
        <f t="shared" si="11"/>
        <v>35.020456033220434</v>
      </c>
      <c r="W56">
        <f t="shared" si="12"/>
        <v>1996.8903015425749</v>
      </c>
    </row>
    <row r="57" spans="1:23" x14ac:dyDescent="0.35">
      <c r="A57" s="3">
        <v>55</v>
      </c>
      <c r="B57" s="3">
        <v>0.99038999999999999</v>
      </c>
      <c r="C57">
        <f t="shared" si="0"/>
        <v>9.6100000000000074E-3</v>
      </c>
      <c r="D57">
        <f t="shared" si="15"/>
        <v>90884.211443110704</v>
      </c>
      <c r="E57" s="3">
        <v>55</v>
      </c>
      <c r="F57" s="3">
        <v>0.99392999999999998</v>
      </c>
      <c r="G57">
        <f t="shared" si="13"/>
        <v>6.0700000000000198E-3</v>
      </c>
      <c r="H57">
        <f t="shared" si="14"/>
        <v>94053.22272383864</v>
      </c>
      <c r="I57">
        <f t="shared" si="1"/>
        <v>6.8326401896431424E-2</v>
      </c>
      <c r="J57">
        <f t="shared" si="2"/>
        <v>6209.7911571022341</v>
      </c>
      <c r="K57">
        <f t="shared" si="21"/>
        <v>82901.437423387455</v>
      </c>
      <c r="L57">
        <f t="shared" si="21"/>
        <v>877024.50555257127</v>
      </c>
      <c r="M57">
        <f t="shared" si="3"/>
        <v>56.834374304526129</v>
      </c>
      <c r="N57">
        <f t="shared" si="8"/>
        <v>2262.1035894100423</v>
      </c>
      <c r="O57">
        <f t="shared" si="4"/>
        <v>873.39727196829335</v>
      </c>
      <c r="P57">
        <v>55</v>
      </c>
      <c r="Q57">
        <f t="shared" si="18"/>
        <v>6.8326401896431424E-2</v>
      </c>
      <c r="R57">
        <f t="shared" si="6"/>
        <v>570.90306193369906</v>
      </c>
      <c r="S57">
        <f t="shared" si="9"/>
        <v>6426.3182954835756</v>
      </c>
      <c r="T57">
        <f t="shared" si="22"/>
        <v>93753.368443953732</v>
      </c>
      <c r="U57">
        <f t="shared" si="22"/>
        <v>1091665.5572581401</v>
      </c>
      <c r="V57">
        <f t="shared" si="11"/>
        <v>37.150240051033528</v>
      </c>
      <c r="W57">
        <f t="shared" si="12"/>
        <v>1961.8698455093545</v>
      </c>
    </row>
    <row r="58" spans="1:23" x14ac:dyDescent="0.35">
      <c r="A58" s="3">
        <v>56</v>
      </c>
      <c r="B58" s="3">
        <v>0.98948999999999998</v>
      </c>
      <c r="C58">
        <f t="shared" si="0"/>
        <v>1.0510000000000019E-2</v>
      </c>
      <c r="D58">
        <f t="shared" si="15"/>
        <v>90010.81417114241</v>
      </c>
      <c r="E58" s="3">
        <v>56</v>
      </c>
      <c r="F58" s="3">
        <v>0.99331000000000003</v>
      </c>
      <c r="G58">
        <f t="shared" si="13"/>
        <v>6.6899999999999737E-3</v>
      </c>
      <c r="H58">
        <f t="shared" si="14"/>
        <v>93482.319661904941</v>
      </c>
      <c r="I58">
        <f t="shared" si="1"/>
        <v>6.5072763710887077E-2</v>
      </c>
      <c r="J58">
        <f t="shared" si="2"/>
        <v>5857.2524419833162</v>
      </c>
      <c r="K58">
        <f t="shared" si="21"/>
        <v>76691.646266285214</v>
      </c>
      <c r="L58">
        <f t="shared" si="21"/>
        <v>794123.06812918396</v>
      </c>
      <c r="M58">
        <f t="shared" si="3"/>
        <v>58.628307776423711</v>
      </c>
      <c r="N58">
        <f t="shared" si="8"/>
        <v>2205.2692151055162</v>
      </c>
      <c r="O58">
        <f t="shared" si="4"/>
        <v>946.01365693871048</v>
      </c>
      <c r="P58">
        <v>56</v>
      </c>
      <c r="Q58">
        <f t="shared" si="18"/>
        <v>6.5072763710887077E-2</v>
      </c>
      <c r="R58">
        <f t="shared" si="6"/>
        <v>625.39671853814798</v>
      </c>
      <c r="S58">
        <f t="shared" si="9"/>
        <v>6083.1528985047535</v>
      </c>
      <c r="T58">
        <f t="shared" si="22"/>
        <v>87327.050148470153</v>
      </c>
      <c r="U58">
        <f t="shared" si="22"/>
        <v>997912.18881418649</v>
      </c>
      <c r="V58">
        <f t="shared" si="11"/>
        <v>38.758374181901956</v>
      </c>
      <c r="W58">
        <f t="shared" si="12"/>
        <v>1924.719605458321</v>
      </c>
    </row>
    <row r="59" spans="1:23" x14ac:dyDescent="0.35">
      <c r="A59" s="3">
        <v>57</v>
      </c>
      <c r="B59" s="3">
        <v>0.98858000000000001</v>
      </c>
      <c r="C59">
        <f t="shared" si="0"/>
        <v>1.1419999999999986E-2</v>
      </c>
      <c r="D59">
        <f t="shared" si="15"/>
        <v>89064.8005142037</v>
      </c>
      <c r="E59" s="3">
        <v>57</v>
      </c>
      <c r="F59" s="3">
        <v>0.99275000000000002</v>
      </c>
      <c r="G59">
        <f t="shared" si="13"/>
        <v>7.2499999999999787E-3</v>
      </c>
      <c r="H59">
        <f t="shared" si="14"/>
        <v>92856.922943366793</v>
      </c>
      <c r="I59">
        <f t="shared" si="1"/>
        <v>6.1974060677035314E-2</v>
      </c>
      <c r="J59">
        <f t="shared" si="2"/>
        <v>5519.7073512553061</v>
      </c>
      <c r="K59">
        <f t="shared" si="21"/>
        <v>70834.393824301878</v>
      </c>
      <c r="L59">
        <f t="shared" si="21"/>
        <v>717431.42186289886</v>
      </c>
      <c r="M59">
        <f t="shared" si="3"/>
        <v>60.033388525081612</v>
      </c>
      <c r="N59">
        <f t="shared" si="8"/>
        <v>2146.6409073290924</v>
      </c>
      <c r="O59">
        <f t="shared" si="4"/>
        <v>1017.1200218722079</v>
      </c>
      <c r="P59">
        <v>57</v>
      </c>
      <c r="Q59">
        <f t="shared" si="18"/>
        <v>6.1974060677035314E-2</v>
      </c>
      <c r="R59">
        <f t="shared" si="6"/>
        <v>673.21269133940223</v>
      </c>
      <c r="S59">
        <f t="shared" si="9"/>
        <v>5754.7205767750065</v>
      </c>
      <c r="T59">
        <f t="shared" si="22"/>
        <v>81243.89724996539</v>
      </c>
      <c r="U59">
        <f t="shared" si="22"/>
        <v>910585.1386657164</v>
      </c>
      <c r="V59">
        <f t="shared" si="11"/>
        <v>39.734975411065101</v>
      </c>
      <c r="W59">
        <f t="shared" si="12"/>
        <v>1885.9612312764189</v>
      </c>
    </row>
    <row r="60" spans="1:23" x14ac:dyDescent="0.35">
      <c r="A60" s="3">
        <v>58</v>
      </c>
      <c r="B60" s="3">
        <v>0.98768</v>
      </c>
      <c r="C60">
        <f t="shared" si="0"/>
        <v>1.2319999999999998E-2</v>
      </c>
      <c r="D60">
        <f t="shared" si="15"/>
        <v>88047.680492331492</v>
      </c>
      <c r="E60" s="3">
        <v>58</v>
      </c>
      <c r="F60" s="3">
        <v>0.99224000000000001</v>
      </c>
      <c r="G60">
        <f t="shared" si="13"/>
        <v>7.7599999999999891E-3</v>
      </c>
      <c r="H60">
        <f t="shared" si="14"/>
        <v>92183.710252027391</v>
      </c>
      <c r="I60">
        <f t="shared" si="1"/>
        <v>5.9022914930509818E-2</v>
      </c>
      <c r="J60">
        <f t="shared" si="2"/>
        <v>5196.8307555275906</v>
      </c>
      <c r="K60">
        <f t="shared" si="21"/>
        <v>65314.686473046568</v>
      </c>
      <c r="L60">
        <f t="shared" si="21"/>
        <v>646597.02803859697</v>
      </c>
      <c r="M60">
        <f t="shared" si="3"/>
        <v>60.976147531523793</v>
      </c>
      <c r="N60">
        <f t="shared" si="8"/>
        <v>2086.6075188040109</v>
      </c>
      <c r="O60">
        <f t="shared" si="4"/>
        <v>1084.7474236655253</v>
      </c>
      <c r="P60">
        <v>58</v>
      </c>
      <c r="Q60">
        <f t="shared" si="18"/>
        <v>5.9022914930509818E-2</v>
      </c>
      <c r="R60">
        <f t="shared" si="6"/>
        <v>715.34559155572788</v>
      </c>
      <c r="S60">
        <f t="shared" si="9"/>
        <v>5440.9512881841783</v>
      </c>
      <c r="T60">
        <f t="shared" si="22"/>
        <v>75489.176673190392</v>
      </c>
      <c r="U60">
        <f t="shared" si="22"/>
        <v>829341.24141575117</v>
      </c>
      <c r="V60">
        <f t="shared" si="11"/>
        <v>40.211220948865666</v>
      </c>
      <c r="W60">
        <f t="shared" si="12"/>
        <v>1846.2262558653538</v>
      </c>
    </row>
    <row r="61" spans="1:23" x14ac:dyDescent="0.35">
      <c r="A61" s="3">
        <v>59</v>
      </c>
      <c r="B61" s="3">
        <v>0.98677999999999999</v>
      </c>
      <c r="C61">
        <f t="shared" si="0"/>
        <v>1.322000000000001E-2</v>
      </c>
      <c r="D61">
        <f t="shared" si="15"/>
        <v>86962.933068665967</v>
      </c>
      <c r="E61" s="3">
        <v>59</v>
      </c>
      <c r="F61" s="3">
        <v>0.99173999999999995</v>
      </c>
      <c r="G61">
        <f t="shared" si="13"/>
        <v>8.2600000000000451E-3</v>
      </c>
      <c r="H61">
        <f t="shared" si="14"/>
        <v>91468.364660471663</v>
      </c>
      <c r="I61">
        <f t="shared" si="1"/>
        <v>5.621229993381887E-2</v>
      </c>
      <c r="J61">
        <f t="shared" si="2"/>
        <v>4888.3864767804671</v>
      </c>
      <c r="K61">
        <f t="shared" si="21"/>
        <v>60117.855717518978</v>
      </c>
      <c r="L61">
        <f t="shared" si="21"/>
        <v>581282.34156555054</v>
      </c>
      <c r="M61">
        <f t="shared" si="3"/>
        <v>61.547113545750143</v>
      </c>
      <c r="N61">
        <f t="shared" si="8"/>
        <v>2025.6313712724866</v>
      </c>
      <c r="O61">
        <f t="shared" si="4"/>
        <v>1149.649975167762</v>
      </c>
      <c r="P61">
        <v>59</v>
      </c>
      <c r="Q61">
        <f t="shared" si="18"/>
        <v>5.621229993381887E-2</v>
      </c>
      <c r="R61">
        <f t="shared" si="6"/>
        <v>755.52869209549681</v>
      </c>
      <c r="S61">
        <f t="shared" si="9"/>
        <v>5141.6471487503513</v>
      </c>
      <c r="T61">
        <f t="shared" si="22"/>
        <v>70048.225385006197</v>
      </c>
      <c r="U61">
        <f t="shared" si="22"/>
        <v>753852.06474256073</v>
      </c>
      <c r="V61">
        <f t="shared" si="11"/>
        <v>40.447624236836141</v>
      </c>
      <c r="W61">
        <f t="shared" si="12"/>
        <v>1806.0150349164878</v>
      </c>
    </row>
    <row r="62" spans="1:23" x14ac:dyDescent="0.35">
      <c r="A62" s="3">
        <v>60</v>
      </c>
      <c r="B62" s="3">
        <v>0.98682999999999998</v>
      </c>
      <c r="C62">
        <f t="shared" si="0"/>
        <v>1.3170000000000015E-2</v>
      </c>
      <c r="D62">
        <f t="shared" si="15"/>
        <v>85813.283093498205</v>
      </c>
      <c r="E62" s="3">
        <v>60</v>
      </c>
      <c r="F62" s="3">
        <v>0.99123000000000006</v>
      </c>
      <c r="G62">
        <f t="shared" si="13"/>
        <v>8.7699999999999445E-3</v>
      </c>
      <c r="H62">
        <f t="shared" si="14"/>
        <v>90712.835968376166</v>
      </c>
      <c r="I62">
        <f t="shared" si="1"/>
        <v>5.353552374649416E-2</v>
      </c>
      <c r="J62">
        <f t="shared" si="2"/>
        <v>4594.0590548165992</v>
      </c>
      <c r="K62">
        <f t="shared" si="21"/>
        <v>55229.469240738523</v>
      </c>
      <c r="L62">
        <f t="shared" si="21"/>
        <v>521164.48584803153</v>
      </c>
      <c r="M62">
        <f t="shared" si="3"/>
        <v>57.622626430414059</v>
      </c>
      <c r="N62">
        <f t="shared" si="8"/>
        <v>1964.0842577267365</v>
      </c>
      <c r="O62">
        <f t="shared" si="4"/>
        <v>1130.1609383413743</v>
      </c>
      <c r="P62">
        <v>60</v>
      </c>
      <c r="Q62">
        <f t="shared" si="18"/>
        <v>5.353552374649416E-2</v>
      </c>
      <c r="R62">
        <f t="shared" si="6"/>
        <v>795.55157144265831</v>
      </c>
      <c r="S62">
        <f t="shared" si="9"/>
        <v>4856.359184096832</v>
      </c>
      <c r="T62">
        <f t="shared" si="22"/>
        <v>64906.578236255838</v>
      </c>
      <c r="U62">
        <f t="shared" si="22"/>
        <v>683803.83935755445</v>
      </c>
      <c r="V62">
        <f t="shared" si="11"/>
        <v>40.562161947170644</v>
      </c>
      <c r="W62">
        <f t="shared" si="12"/>
        <v>1765.5674106796519</v>
      </c>
    </row>
    <row r="63" spans="1:23" x14ac:dyDescent="0.35">
      <c r="A63" s="3">
        <v>61</v>
      </c>
      <c r="B63" s="3">
        <v>0.98479000000000005</v>
      </c>
      <c r="C63">
        <f t="shared" si="0"/>
        <v>1.5209999999999946E-2</v>
      </c>
      <c r="D63">
        <f t="shared" si="15"/>
        <v>84683.122155156831</v>
      </c>
      <c r="E63" s="3">
        <v>61</v>
      </c>
      <c r="F63" s="3">
        <v>0.99063999999999997</v>
      </c>
      <c r="G63">
        <f t="shared" si="13"/>
        <v>9.360000000000035E-3</v>
      </c>
      <c r="H63">
        <f t="shared" si="14"/>
        <v>89917.284396933508</v>
      </c>
      <c r="I63">
        <f t="shared" si="1"/>
        <v>5.0986213091899199E-2</v>
      </c>
      <c r="J63">
        <f t="shared" si="2"/>
        <v>4317.6717114901567</v>
      </c>
      <c r="K63">
        <f t="shared" si="21"/>
        <v>50635.410185921923</v>
      </c>
      <c r="L63">
        <f t="shared" si="21"/>
        <v>465935.01660729299</v>
      </c>
      <c r="M63">
        <f t="shared" si="3"/>
        <v>62.544558792157005</v>
      </c>
      <c r="N63">
        <f t="shared" si="8"/>
        <v>1906.4616312963224</v>
      </c>
      <c r="O63">
        <f t="shared" si="4"/>
        <v>1288.0302879799274</v>
      </c>
      <c r="P63">
        <v>61</v>
      </c>
      <c r="Q63">
        <f t="shared" si="18"/>
        <v>5.0986213091899199E-2</v>
      </c>
      <c r="R63">
        <f t="shared" si="6"/>
        <v>841.62578195529932</v>
      </c>
      <c r="S63">
        <f t="shared" si="9"/>
        <v>4584.5418229069546</v>
      </c>
      <c r="T63">
        <f t="shared" si="22"/>
        <v>60050.219052159009</v>
      </c>
      <c r="U63">
        <f t="shared" si="22"/>
        <v>618897.26112129854</v>
      </c>
      <c r="V63">
        <f t="shared" si="11"/>
        <v>40.867915678484927</v>
      </c>
      <c r="W63">
        <f t="shared" si="12"/>
        <v>1725.0052487324815</v>
      </c>
    </row>
    <row r="64" spans="1:23" x14ac:dyDescent="0.35">
      <c r="A64" s="3">
        <v>62</v>
      </c>
      <c r="B64" s="3">
        <v>0.98360999999999998</v>
      </c>
      <c r="C64">
        <f t="shared" si="0"/>
        <v>1.6390000000000016E-2</v>
      </c>
      <c r="D64">
        <f t="shared" si="15"/>
        <v>83395.091867176903</v>
      </c>
      <c r="E64" s="3">
        <v>62</v>
      </c>
      <c r="F64" s="3">
        <v>0.98995999999999995</v>
      </c>
      <c r="G64">
        <f t="shared" si="13"/>
        <v>1.0040000000000049E-2</v>
      </c>
      <c r="H64">
        <f t="shared" si="14"/>
        <v>89075.658614978209</v>
      </c>
      <c r="I64">
        <f t="shared" si="1"/>
        <v>4.8558298182761132E-2</v>
      </c>
      <c r="J64">
        <f t="shared" si="2"/>
        <v>4049.5237378651341</v>
      </c>
      <c r="K64">
        <f t="shared" si="21"/>
        <v>46317.738474431761</v>
      </c>
      <c r="L64">
        <f t="shared" si="21"/>
        <v>415299.60642137105</v>
      </c>
      <c r="M64">
        <f t="shared" si="3"/>
        <v>63.211137203437453</v>
      </c>
      <c r="N64">
        <f t="shared" si="8"/>
        <v>1843.9170725041652</v>
      </c>
      <c r="O64">
        <f t="shared" si="4"/>
        <v>1366.8455557030247</v>
      </c>
      <c r="P64">
        <v>62</v>
      </c>
      <c r="Q64">
        <f t="shared" si="18"/>
        <v>4.8558298182761132E-2</v>
      </c>
      <c r="R64">
        <f t="shared" si="6"/>
        <v>894.31961249437882</v>
      </c>
      <c r="S64">
        <f t="shared" si="9"/>
        <v>4325.362391851947</v>
      </c>
      <c r="T64">
        <f t="shared" si="22"/>
        <v>55465.677229252055</v>
      </c>
      <c r="U64">
        <f t="shared" si="22"/>
        <v>558847.04206913966</v>
      </c>
      <c r="V64">
        <f t="shared" si="11"/>
        <v>41.358703251612802</v>
      </c>
      <c r="W64">
        <f t="shared" si="12"/>
        <v>1684.1373330539964</v>
      </c>
    </row>
    <row r="65" spans="1:23" x14ac:dyDescent="0.35">
      <c r="A65" s="3">
        <v>63</v>
      </c>
      <c r="B65" s="3">
        <v>0.98226999999999998</v>
      </c>
      <c r="C65">
        <f t="shared" si="0"/>
        <v>1.7730000000000024E-2</v>
      </c>
      <c r="D65">
        <f t="shared" si="15"/>
        <v>82028.246311473878</v>
      </c>
      <c r="E65" s="3">
        <v>63</v>
      </c>
      <c r="F65" s="3">
        <v>0.98895999999999995</v>
      </c>
      <c r="G65">
        <f t="shared" si="13"/>
        <v>1.104000000000005E-2</v>
      </c>
      <c r="H65">
        <f t="shared" si="14"/>
        <v>88181.33900248383</v>
      </c>
      <c r="I65">
        <f t="shared" si="1"/>
        <v>4.6245998269296325E-2</v>
      </c>
      <c r="J65">
        <f t="shared" si="2"/>
        <v>3793.4781369538337</v>
      </c>
      <c r="K65">
        <f t="shared" si="21"/>
        <v>42268.214736566631</v>
      </c>
      <c r="L65">
        <f t="shared" si="21"/>
        <v>368981.86794693925</v>
      </c>
      <c r="M65">
        <f t="shared" si="3"/>
        <v>64.055587969706323</v>
      </c>
      <c r="N65">
        <f t="shared" si="8"/>
        <v>1780.7059353007278</v>
      </c>
      <c r="O65">
        <f t="shared" si="4"/>
        <v>1454.3608071024355</v>
      </c>
      <c r="P65">
        <v>63</v>
      </c>
      <c r="Q65">
        <f t="shared" si="18"/>
        <v>4.6245998269296325E-2</v>
      </c>
      <c r="R65">
        <f t="shared" si="6"/>
        <v>973.52198258742283</v>
      </c>
      <c r="S65">
        <f t="shared" si="9"/>
        <v>4078.0340508930999</v>
      </c>
      <c r="T65">
        <f t="shared" si="22"/>
        <v>51140.314837400103</v>
      </c>
      <c r="U65">
        <f t="shared" si="22"/>
        <v>503381.36483988765</v>
      </c>
      <c r="V65">
        <f t="shared" si="11"/>
        <v>42.877615163676076</v>
      </c>
      <c r="W65">
        <f t="shared" si="12"/>
        <v>1642.7786298023839</v>
      </c>
    </row>
    <row r="66" spans="1:23" x14ac:dyDescent="0.35">
      <c r="A66" s="3">
        <v>64</v>
      </c>
      <c r="B66" s="3">
        <v>0.98073999999999995</v>
      </c>
      <c r="C66">
        <f t="shared" ref="C66:C113" si="23">(1-B66)</f>
        <v>1.9260000000000055E-2</v>
      </c>
      <c r="D66">
        <f t="shared" si="15"/>
        <v>80573.885504371443</v>
      </c>
      <c r="E66" s="3">
        <v>64</v>
      </c>
      <c r="F66" s="3">
        <v>0.98785999999999996</v>
      </c>
      <c r="G66">
        <f t="shared" si="13"/>
        <v>1.214000000000004E-2</v>
      </c>
      <c r="H66">
        <f t="shared" si="14"/>
        <v>87207.817019896407</v>
      </c>
      <c r="I66">
        <f t="shared" ref="I66:I113" si="24">$P$2^A66</f>
        <v>4.4043807875520306E-2</v>
      </c>
      <c r="J66">
        <f t="shared" ref="J66:J113" si="25">I66*D66</f>
        <v>3548.7807329387065</v>
      </c>
      <c r="K66">
        <f t="shared" si="21"/>
        <v>38474.736599612792</v>
      </c>
      <c r="L66">
        <f t="shared" si="21"/>
        <v>326713.65321037261</v>
      </c>
      <c r="M66">
        <f t="shared" ref="M66:M112" si="26">I67*O66</f>
        <v>65.094778015618544</v>
      </c>
      <c r="N66">
        <f t="shared" si="8"/>
        <v>1716.6503473310213</v>
      </c>
      <c r="O66">
        <f t="shared" ref="O66:O113" si="27">D66-D67</f>
        <v>1551.853034814194</v>
      </c>
      <c r="P66">
        <v>64</v>
      </c>
      <c r="Q66">
        <f t="shared" si="18"/>
        <v>4.4043807875520306E-2</v>
      </c>
      <c r="R66">
        <f t="shared" ref="R66:R113" si="28">H66-H67</f>
        <v>1058.7028986215446</v>
      </c>
      <c r="S66">
        <f t="shared" si="9"/>
        <v>3840.9643380678472</v>
      </c>
      <c r="T66">
        <f t="shared" si="22"/>
        <v>47062.280786506999</v>
      </c>
      <c r="U66">
        <f t="shared" si="22"/>
        <v>452241.05000248755</v>
      </c>
      <c r="V66">
        <f t="shared" si="11"/>
        <v>44.408863870613104</v>
      </c>
      <c r="W66">
        <f t="shared" si="12"/>
        <v>1599.9010146387077</v>
      </c>
    </row>
    <row r="67" spans="1:23" x14ac:dyDescent="0.35">
      <c r="A67" s="3">
        <v>65</v>
      </c>
      <c r="B67" s="3">
        <v>0.97899999999999998</v>
      </c>
      <c r="C67">
        <f t="shared" si="23"/>
        <v>2.1000000000000019E-2</v>
      </c>
      <c r="D67">
        <f t="shared" si="15"/>
        <v>79022.032469557249</v>
      </c>
      <c r="E67" s="3">
        <v>65</v>
      </c>
      <c r="F67" s="3">
        <v>0.98665999999999998</v>
      </c>
      <c r="G67">
        <f t="shared" si="13"/>
        <v>1.3340000000000019E-2</v>
      </c>
      <c r="H67">
        <f t="shared" si="14"/>
        <v>86149.114121274863</v>
      </c>
      <c r="I67">
        <f t="shared" si="24"/>
        <v>4.1946483690971717E-2</v>
      </c>
      <c r="J67">
        <f t="shared" si="25"/>
        <v>3314.6963962117206</v>
      </c>
      <c r="K67">
        <f t="shared" ref="K67:L82" si="29">SUM(J67:J178)</f>
        <v>34925.955866674085</v>
      </c>
      <c r="L67">
        <f t="shared" si="29"/>
        <v>288238.91661075986</v>
      </c>
      <c r="M67">
        <f t="shared" si="26"/>
        <v>66.293927924234595</v>
      </c>
      <c r="N67">
        <f t="shared" ref="N67:N113" si="30">SUM(M67:M178)</f>
        <v>1651.5555693154026</v>
      </c>
      <c r="O67">
        <f t="shared" si="27"/>
        <v>1659.4626818607067</v>
      </c>
      <c r="P67">
        <v>65</v>
      </c>
      <c r="Q67">
        <f t="shared" si="18"/>
        <v>4.1946483690971717E-2</v>
      </c>
      <c r="R67">
        <f t="shared" si="28"/>
        <v>1149.2291823778069</v>
      </c>
      <c r="S67">
        <f t="shared" ref="S67:S113" si="31">H67*Q67</f>
        <v>3613.6524104797172</v>
      </c>
      <c r="T67">
        <f t="shared" ref="T67:U82" si="32">SUM(S67:S178)</f>
        <v>43221.316448439145</v>
      </c>
      <c r="U67">
        <f t="shared" si="32"/>
        <v>405178.76921598054</v>
      </c>
      <c r="V67">
        <f t="shared" ref="V67:V112" si="33">R67*Q68</f>
        <v>45.910593481713754</v>
      </c>
      <c r="W67">
        <f t="shared" ref="W67:W113" si="34">SUM(V67:V178)</f>
        <v>1555.4921507680947</v>
      </c>
    </row>
    <row r="68" spans="1:23" x14ac:dyDescent="0.35">
      <c r="A68" s="3">
        <v>66</v>
      </c>
      <c r="B68" s="3">
        <v>0.97711999999999999</v>
      </c>
      <c r="C68">
        <f t="shared" si="23"/>
        <v>2.2880000000000011E-2</v>
      </c>
      <c r="D68">
        <f t="shared" si="15"/>
        <v>77362.569787696542</v>
      </c>
      <c r="E68" s="3">
        <v>66</v>
      </c>
      <c r="F68" s="3">
        <v>0.98533999999999999</v>
      </c>
      <c r="G68">
        <f t="shared" si="13"/>
        <v>1.4660000000000006E-2</v>
      </c>
      <c r="H68">
        <f t="shared" si="14"/>
        <v>84999.884938897056</v>
      </c>
      <c r="I68">
        <f t="shared" si="24"/>
        <v>3.9949032086639732E-2</v>
      </c>
      <c r="J68">
        <f t="shared" si="25"/>
        <v>3090.5597827535948</v>
      </c>
      <c r="K68">
        <f t="shared" si="29"/>
        <v>31611.259470462381</v>
      </c>
      <c r="L68">
        <f t="shared" si="29"/>
        <v>253312.96074408558</v>
      </c>
      <c r="M68">
        <f t="shared" si="26"/>
        <v>67.344769361335679</v>
      </c>
      <c r="N68">
        <f t="shared" si="30"/>
        <v>1585.261641391168</v>
      </c>
      <c r="O68">
        <f t="shared" si="27"/>
        <v>1770.0555967425025</v>
      </c>
      <c r="P68">
        <v>66</v>
      </c>
      <c r="Q68">
        <f t="shared" si="18"/>
        <v>3.9949032086639732E-2</v>
      </c>
      <c r="R68">
        <f t="shared" si="28"/>
        <v>1246.0983132042311</v>
      </c>
      <c r="S68">
        <f t="shared" si="31"/>
        <v>3395.6631307846837</v>
      </c>
      <c r="T68">
        <f t="shared" si="32"/>
        <v>39607.664037959432</v>
      </c>
      <c r="U68">
        <f t="shared" si="32"/>
        <v>361957.4527675414</v>
      </c>
      <c r="V68">
        <f t="shared" si="33"/>
        <v>47.409925235527112</v>
      </c>
      <c r="W68">
        <f t="shared" si="34"/>
        <v>1509.5815572863808</v>
      </c>
    </row>
    <row r="69" spans="1:23" x14ac:dyDescent="0.35">
      <c r="A69" s="3">
        <v>67</v>
      </c>
      <c r="B69" s="3">
        <v>0.97514000000000001</v>
      </c>
      <c r="C69">
        <f t="shared" si="23"/>
        <v>2.4859999999999993E-2</v>
      </c>
      <c r="D69">
        <f t="shared" si="15"/>
        <v>75592.51419095404</v>
      </c>
      <c r="E69" s="3">
        <v>67</v>
      </c>
      <c r="F69" s="3">
        <v>0.98387999999999998</v>
      </c>
      <c r="G69">
        <f t="shared" ref="G69:G113" si="35">(1-F69)</f>
        <v>1.6120000000000023E-2</v>
      </c>
      <c r="H69">
        <f t="shared" si="14"/>
        <v>83753.786625692825</v>
      </c>
      <c r="I69">
        <f t="shared" si="24"/>
        <v>3.804669722537117E-2</v>
      </c>
      <c r="J69">
        <f t="shared" si="25"/>
        <v>2876.0454999278018</v>
      </c>
      <c r="K69">
        <f t="shared" si="29"/>
        <v>28520.699687708791</v>
      </c>
      <c r="L69">
        <f t="shared" si="29"/>
        <v>221701.70127362324</v>
      </c>
      <c r="M69">
        <f t="shared" si="26"/>
        <v>68.093801074481178</v>
      </c>
      <c r="N69">
        <f t="shared" si="30"/>
        <v>1517.9168720298323</v>
      </c>
      <c r="O69">
        <f t="shared" si="27"/>
        <v>1879.2299027871195</v>
      </c>
      <c r="P69">
        <v>67</v>
      </c>
      <c r="Q69">
        <f t="shared" si="18"/>
        <v>3.804669722537117E-2</v>
      </c>
      <c r="R69">
        <f t="shared" si="28"/>
        <v>1350.1110404061765</v>
      </c>
      <c r="S69">
        <f t="shared" si="31"/>
        <v>3186.5549612260761</v>
      </c>
      <c r="T69">
        <f t="shared" si="32"/>
        <v>36212.000907174748</v>
      </c>
      <c r="U69">
        <f t="shared" si="32"/>
        <v>322349.78872958204</v>
      </c>
      <c r="V69">
        <f t="shared" si="33"/>
        <v>48.921205690442534</v>
      </c>
      <c r="W69">
        <f t="shared" si="34"/>
        <v>1462.171632050854</v>
      </c>
    </row>
    <row r="70" spans="1:23" x14ac:dyDescent="0.35">
      <c r="A70" s="3">
        <v>68</v>
      </c>
      <c r="B70" s="3">
        <v>0.97297999999999996</v>
      </c>
      <c r="C70">
        <f t="shared" si="23"/>
        <v>2.7020000000000044E-2</v>
      </c>
      <c r="D70">
        <f t="shared" si="15"/>
        <v>73713.28428816692</v>
      </c>
      <c r="E70" s="3">
        <v>68</v>
      </c>
      <c r="F70" s="3">
        <v>0.98229</v>
      </c>
      <c r="G70">
        <f t="shared" si="35"/>
        <v>1.7710000000000004E-2</v>
      </c>
      <c r="H70">
        <f t="shared" ref="H70:H113" si="36">(F69*H69)</f>
        <v>82403.675585286648</v>
      </c>
      <c r="I70">
        <f t="shared" si="24"/>
        <v>3.6234949738448735E-2</v>
      </c>
      <c r="J70">
        <f t="shared" si="25"/>
        <v>2670.997151237711</v>
      </c>
      <c r="K70">
        <f t="shared" si="29"/>
        <v>25644.654187780983</v>
      </c>
      <c r="L70">
        <f t="shared" si="29"/>
        <v>193181.00158591443</v>
      </c>
      <c r="M70">
        <f t="shared" si="26"/>
        <v>68.733660025183653</v>
      </c>
      <c r="N70">
        <f t="shared" si="30"/>
        <v>1449.8230709553511</v>
      </c>
      <c r="O70">
        <f t="shared" si="27"/>
        <v>1991.7329414662672</v>
      </c>
      <c r="P70">
        <v>68</v>
      </c>
      <c r="Q70">
        <f t="shared" si="18"/>
        <v>3.6234949738448735E-2</v>
      </c>
      <c r="R70">
        <f t="shared" si="28"/>
        <v>1459.3690946154238</v>
      </c>
      <c r="S70">
        <f t="shared" si="31"/>
        <v>2985.8930430962969</v>
      </c>
      <c r="T70">
        <f t="shared" si="32"/>
        <v>33025.445945948668</v>
      </c>
      <c r="U70">
        <f t="shared" si="32"/>
        <v>286137.78782240726</v>
      </c>
      <c r="V70">
        <f t="shared" si="33"/>
        <v>50.362062660224105</v>
      </c>
      <c r="W70">
        <f t="shared" si="34"/>
        <v>1413.2504263604112</v>
      </c>
    </row>
    <row r="71" spans="1:23" x14ac:dyDescent="0.35">
      <c r="A71" s="3">
        <v>69</v>
      </c>
      <c r="B71" s="3">
        <v>0.97079000000000004</v>
      </c>
      <c r="C71">
        <f t="shared" si="23"/>
        <v>2.9209999999999958E-2</v>
      </c>
      <c r="D71">
        <f t="shared" ref="D71:D113" si="37">(B70*D70)</f>
        <v>71721.551346700653</v>
      </c>
      <c r="E71" s="3">
        <v>69</v>
      </c>
      <c r="F71" s="3">
        <v>0.98053000000000001</v>
      </c>
      <c r="G71">
        <f t="shared" si="35"/>
        <v>1.9469999999999987E-2</v>
      </c>
      <c r="H71">
        <f t="shared" si="36"/>
        <v>80944.306490671224</v>
      </c>
      <c r="I71">
        <f t="shared" si="24"/>
        <v>3.4509475941379743E-2</v>
      </c>
      <c r="J71">
        <f t="shared" si="25"/>
        <v>2475.0731506773982</v>
      </c>
      <c r="K71">
        <f t="shared" si="29"/>
        <v>22973.657036543274</v>
      </c>
      <c r="L71">
        <f t="shared" si="29"/>
        <v>167536.34739813345</v>
      </c>
      <c r="M71">
        <f t="shared" si="26"/>
        <v>68.854177839320485</v>
      </c>
      <c r="N71">
        <f t="shared" si="30"/>
        <v>1381.0894109301673</v>
      </c>
      <c r="O71">
        <f t="shared" si="27"/>
        <v>2094.9865148371173</v>
      </c>
      <c r="P71">
        <v>69</v>
      </c>
      <c r="Q71">
        <f t="shared" si="18"/>
        <v>3.4509475941379743E-2</v>
      </c>
      <c r="R71">
        <f t="shared" si="28"/>
        <v>1575.9856473733671</v>
      </c>
      <c r="S71">
        <f t="shared" si="31"/>
        <v>2793.3455974314866</v>
      </c>
      <c r="T71">
        <f t="shared" si="32"/>
        <v>30039.552902852345</v>
      </c>
      <c r="U71">
        <f t="shared" si="32"/>
        <v>253112.34187645861</v>
      </c>
      <c r="V71">
        <f t="shared" si="33"/>
        <v>51.796608363800949</v>
      </c>
      <c r="W71">
        <f t="shared" si="34"/>
        <v>1362.8883637001873</v>
      </c>
    </row>
    <row r="72" spans="1:23" x14ac:dyDescent="0.35">
      <c r="A72" s="3">
        <v>70</v>
      </c>
      <c r="B72" s="3">
        <v>0.96818000000000004</v>
      </c>
      <c r="C72">
        <f t="shared" si="23"/>
        <v>3.1819999999999959E-2</v>
      </c>
      <c r="D72">
        <f t="shared" si="37"/>
        <v>69626.564831863536</v>
      </c>
      <c r="E72" s="3">
        <v>70</v>
      </c>
      <c r="F72" s="3">
        <v>0.97879000000000005</v>
      </c>
      <c r="G72">
        <f t="shared" si="35"/>
        <v>2.1209999999999951E-2</v>
      </c>
      <c r="H72">
        <f t="shared" si="36"/>
        <v>79368.320843297857</v>
      </c>
      <c r="I72">
        <f t="shared" si="24"/>
        <v>3.2866167563218807E-2</v>
      </c>
      <c r="J72">
        <f t="shared" si="25"/>
        <v>2288.3583466153445</v>
      </c>
      <c r="K72">
        <f t="shared" si="29"/>
        <v>20498.583885865875</v>
      </c>
      <c r="L72">
        <f t="shared" si="29"/>
        <v>144562.69036159018</v>
      </c>
      <c r="M72">
        <f t="shared" si="26"/>
        <v>69.348154846952525</v>
      </c>
      <c r="N72">
        <f t="shared" si="30"/>
        <v>1312.2352330908468</v>
      </c>
      <c r="O72">
        <f t="shared" si="27"/>
        <v>2215.5172929498949</v>
      </c>
      <c r="P72">
        <v>70</v>
      </c>
      <c r="Q72">
        <f t="shared" si="18"/>
        <v>3.2866167563218807E-2</v>
      </c>
      <c r="R72">
        <f t="shared" si="28"/>
        <v>1683.4020850863453</v>
      </c>
      <c r="S72">
        <f t="shared" si="31"/>
        <v>2608.5325320471393</v>
      </c>
      <c r="T72">
        <f t="shared" si="32"/>
        <v>27246.207305420863</v>
      </c>
      <c r="U72">
        <f t="shared" si="32"/>
        <v>223072.78897360631</v>
      </c>
      <c r="V72">
        <f t="shared" si="33"/>
        <v>52.692357147352126</v>
      </c>
      <c r="W72">
        <f t="shared" si="34"/>
        <v>1311.0917553363863</v>
      </c>
    </row>
    <row r="73" spans="1:23" x14ac:dyDescent="0.35">
      <c r="A73" s="3">
        <v>71</v>
      </c>
      <c r="B73" s="3">
        <v>0.96526999999999996</v>
      </c>
      <c r="C73">
        <f t="shared" si="23"/>
        <v>3.4730000000000039E-2</v>
      </c>
      <c r="D73">
        <f t="shared" si="37"/>
        <v>67411.047538913641</v>
      </c>
      <c r="E73" s="3">
        <v>71</v>
      </c>
      <c r="F73" s="3">
        <v>0.97680999999999996</v>
      </c>
      <c r="G73">
        <f t="shared" si="35"/>
        <v>2.3190000000000044E-2</v>
      </c>
      <c r="H73">
        <f t="shared" si="36"/>
        <v>77684.918758211512</v>
      </c>
      <c r="I73">
        <f t="shared" si="24"/>
        <v>3.1301111964970284E-2</v>
      </c>
      <c r="J73">
        <f t="shared" si="25"/>
        <v>2110.0407466914703</v>
      </c>
      <c r="K73">
        <f t="shared" si="29"/>
        <v>18210.225539250532</v>
      </c>
      <c r="L73">
        <f t="shared" si="29"/>
        <v>124064.10647572431</v>
      </c>
      <c r="M73">
        <f t="shared" si="26"/>
        <v>69.79210965009031</v>
      </c>
      <c r="N73">
        <f t="shared" si="30"/>
        <v>1242.8870782438942</v>
      </c>
      <c r="O73">
        <f t="shared" si="27"/>
        <v>2341.1856810264726</v>
      </c>
      <c r="P73">
        <v>71</v>
      </c>
      <c r="Q73">
        <f t="shared" si="18"/>
        <v>3.1301111964970284E-2</v>
      </c>
      <c r="R73">
        <f t="shared" si="28"/>
        <v>1801.513266002934</v>
      </c>
      <c r="S73">
        <f t="shared" si="31"/>
        <v>2431.6243400403987</v>
      </c>
      <c r="T73">
        <f t="shared" si="32"/>
        <v>24637.674773373721</v>
      </c>
      <c r="U73">
        <f t="shared" si="32"/>
        <v>195826.58166818542</v>
      </c>
      <c r="V73">
        <f t="shared" si="33"/>
        <v>53.704160424321074</v>
      </c>
      <c r="W73">
        <f t="shared" si="34"/>
        <v>1258.3993981890342</v>
      </c>
    </row>
    <row r="74" spans="1:23" x14ac:dyDescent="0.35">
      <c r="A74" s="3">
        <v>72</v>
      </c>
      <c r="B74" s="3">
        <v>0.96138999999999997</v>
      </c>
      <c r="C74">
        <f t="shared" si="23"/>
        <v>3.8610000000000033E-2</v>
      </c>
      <c r="D74">
        <f t="shared" si="37"/>
        <v>65069.861857887168</v>
      </c>
      <c r="E74" s="3">
        <v>72</v>
      </c>
      <c r="F74" s="3">
        <v>0.97460999999999998</v>
      </c>
      <c r="G74">
        <f t="shared" si="35"/>
        <v>2.5390000000000024E-2</v>
      </c>
      <c r="H74">
        <f t="shared" si="36"/>
        <v>75883.405492208578</v>
      </c>
      <c r="I74">
        <f t="shared" si="24"/>
        <v>2.9810582823781222E-2</v>
      </c>
      <c r="J74">
        <f t="shared" si="25"/>
        <v>1939.7705062465482</v>
      </c>
      <c r="K74">
        <f t="shared" si="29"/>
        <v>16100.18479255905</v>
      </c>
      <c r="L74">
        <f t="shared" si="29"/>
        <v>105853.88093647378</v>
      </c>
      <c r="M74">
        <f t="shared" si="26"/>
        <v>71.328132615408762</v>
      </c>
      <c r="N74">
        <f t="shared" si="30"/>
        <v>1173.094968593804</v>
      </c>
      <c r="O74">
        <f t="shared" si="27"/>
        <v>2512.3473663330224</v>
      </c>
      <c r="P74">
        <v>72</v>
      </c>
      <c r="Q74">
        <f t="shared" si="18"/>
        <v>2.9810582823781222E-2</v>
      </c>
      <c r="R74">
        <f t="shared" si="28"/>
        <v>1926.6796654471837</v>
      </c>
      <c r="S74">
        <f t="shared" si="31"/>
        <v>2262.1285443760589</v>
      </c>
      <c r="T74">
        <f t="shared" si="32"/>
        <v>22206.050433333323</v>
      </c>
      <c r="U74">
        <f t="shared" si="32"/>
        <v>171188.90689481172</v>
      </c>
      <c r="V74">
        <f t="shared" si="33"/>
        <v>54.700422611150827</v>
      </c>
      <c r="W74">
        <f t="shared" si="34"/>
        <v>1204.6952377647131</v>
      </c>
    </row>
    <row r="75" spans="1:23" x14ac:dyDescent="0.35">
      <c r="A75" s="3">
        <v>73</v>
      </c>
      <c r="B75" s="3">
        <v>0.95735999999999999</v>
      </c>
      <c r="C75">
        <f t="shared" si="23"/>
        <v>4.2640000000000011E-2</v>
      </c>
      <c r="D75">
        <f t="shared" si="37"/>
        <v>62557.514491554146</v>
      </c>
      <c r="E75" s="3">
        <v>73</v>
      </c>
      <c r="F75" s="3">
        <v>0.97221999999999997</v>
      </c>
      <c r="G75">
        <f t="shared" si="35"/>
        <v>2.7780000000000027E-2</v>
      </c>
      <c r="H75">
        <f t="shared" si="36"/>
        <v>73956.725826761394</v>
      </c>
      <c r="I75">
        <f t="shared" si="24"/>
        <v>2.8391031260744024E-2</v>
      </c>
      <c r="J75">
        <f t="shared" si="25"/>
        <v>1776.0723495241612</v>
      </c>
      <c r="K75">
        <f t="shared" si="29"/>
        <v>14160.414286312502</v>
      </c>
      <c r="L75">
        <f t="shared" si="29"/>
        <v>89753.696143914727</v>
      </c>
      <c r="M75">
        <f t="shared" si="26"/>
        <v>72.125452365438349</v>
      </c>
      <c r="N75">
        <f t="shared" si="30"/>
        <v>1101.766835978395</v>
      </c>
      <c r="O75">
        <f t="shared" si="27"/>
        <v>2667.4524179198706</v>
      </c>
      <c r="P75">
        <v>73</v>
      </c>
      <c r="Q75">
        <f t="shared" si="18"/>
        <v>2.8391031260744024E-2</v>
      </c>
      <c r="R75">
        <f t="shared" si="28"/>
        <v>2054.5178434674308</v>
      </c>
      <c r="S75">
        <f t="shared" si="31"/>
        <v>2099.7077148898575</v>
      </c>
      <c r="T75">
        <f t="shared" si="32"/>
        <v>19943.921888957262</v>
      </c>
      <c r="U75">
        <f t="shared" si="32"/>
        <v>148982.8564614784</v>
      </c>
      <c r="V75">
        <f t="shared" si="33"/>
        <v>55.55226697108592</v>
      </c>
      <c r="W75">
        <f t="shared" si="34"/>
        <v>1149.9948151535621</v>
      </c>
    </row>
    <row r="76" spans="1:23" x14ac:dyDescent="0.35">
      <c r="A76" s="3">
        <v>74</v>
      </c>
      <c r="B76" s="3">
        <v>0.95313000000000003</v>
      </c>
      <c r="C76">
        <f t="shared" si="23"/>
        <v>4.6869999999999967E-2</v>
      </c>
      <c r="D76">
        <f t="shared" si="37"/>
        <v>59890.062073634275</v>
      </c>
      <c r="E76" s="3">
        <v>74</v>
      </c>
      <c r="F76" s="3">
        <v>0.96958</v>
      </c>
      <c r="G76">
        <f t="shared" si="35"/>
        <v>3.0420000000000003E-2</v>
      </c>
      <c r="H76">
        <f t="shared" si="36"/>
        <v>71902.207983293963</v>
      </c>
      <c r="I76">
        <f t="shared" si="24"/>
        <v>2.7039077391184781E-2</v>
      </c>
      <c r="J76">
        <f t="shared" si="25"/>
        <v>1619.3720233718577</v>
      </c>
      <c r="K76">
        <f t="shared" si="29"/>
        <v>12384.341936788342</v>
      </c>
      <c r="L76">
        <f t="shared" si="29"/>
        <v>75593.28185760224</v>
      </c>
      <c r="M76">
        <f t="shared" si="26"/>
        <v>72.28568260518</v>
      </c>
      <c r="N76">
        <f t="shared" si="30"/>
        <v>1029.6413836129564</v>
      </c>
      <c r="O76">
        <f t="shared" si="27"/>
        <v>2807.0472093912394</v>
      </c>
      <c r="P76">
        <v>74</v>
      </c>
      <c r="Q76">
        <f t="shared" si="18"/>
        <v>2.7039077391184781E-2</v>
      </c>
      <c r="R76">
        <f t="shared" si="28"/>
        <v>2187.2651668518083</v>
      </c>
      <c r="S76">
        <f t="shared" si="31"/>
        <v>1944.1693662573496</v>
      </c>
      <c r="T76">
        <f t="shared" si="32"/>
        <v>17844.214174067409</v>
      </c>
      <c r="U76">
        <f t="shared" si="32"/>
        <v>129038.93457252107</v>
      </c>
      <c r="V76">
        <f t="shared" si="33"/>
        <v>56.325363925284513</v>
      </c>
      <c r="W76">
        <f t="shared" si="34"/>
        <v>1094.442548182476</v>
      </c>
    </row>
    <row r="77" spans="1:23" x14ac:dyDescent="0.35">
      <c r="A77" s="3">
        <v>75</v>
      </c>
      <c r="B77" s="3">
        <v>0.94845000000000002</v>
      </c>
      <c r="C77">
        <f t="shared" si="23"/>
        <v>5.1549999999999985E-2</v>
      </c>
      <c r="D77">
        <f t="shared" si="37"/>
        <v>57083.014864243036</v>
      </c>
      <c r="E77" s="3">
        <v>75</v>
      </c>
      <c r="F77" s="3">
        <v>0.9667</v>
      </c>
      <c r="G77">
        <f t="shared" si="35"/>
        <v>3.3299999999999996E-2</v>
      </c>
      <c r="H77">
        <f t="shared" si="36"/>
        <v>69714.942816442155</v>
      </c>
      <c r="I77">
        <f t="shared" si="24"/>
        <v>2.5751502277318841E-2</v>
      </c>
      <c r="J77">
        <f t="shared" si="25"/>
        <v>1469.9733872727797</v>
      </c>
      <c r="K77">
        <f t="shared" si="29"/>
        <v>10764.969913416484</v>
      </c>
      <c r="L77">
        <f t="shared" si="29"/>
        <v>63208.939920813908</v>
      </c>
      <c r="M77">
        <f t="shared" si="26"/>
        <v>72.168693441820778</v>
      </c>
      <c r="N77">
        <f t="shared" si="30"/>
        <v>957.35570100777636</v>
      </c>
      <c r="O77">
        <f t="shared" si="27"/>
        <v>2942.6294162517297</v>
      </c>
      <c r="P77">
        <v>75</v>
      </c>
      <c r="Q77">
        <f t="shared" si="18"/>
        <v>2.5751502277318841E-2</v>
      </c>
      <c r="R77">
        <f t="shared" si="28"/>
        <v>2321.5075957875233</v>
      </c>
      <c r="S77">
        <f t="shared" si="31"/>
        <v>1795.2645087007629</v>
      </c>
      <c r="T77">
        <f t="shared" si="32"/>
        <v>15900.044807810071</v>
      </c>
      <c r="U77">
        <f t="shared" si="32"/>
        <v>111194.72039845368</v>
      </c>
      <c r="V77">
        <f t="shared" si="33"/>
        <v>56.935531561652752</v>
      </c>
      <c r="W77">
        <f t="shared" si="34"/>
        <v>1038.1171842571912</v>
      </c>
    </row>
    <row r="78" spans="1:23" x14ac:dyDescent="0.35">
      <c r="A78" s="3">
        <v>76</v>
      </c>
      <c r="B78" s="3">
        <v>0.94335999999999998</v>
      </c>
      <c r="C78">
        <f t="shared" si="23"/>
        <v>5.6640000000000024E-2</v>
      </c>
      <c r="D78">
        <f t="shared" si="37"/>
        <v>54140.385447991306</v>
      </c>
      <c r="E78" s="3">
        <v>76</v>
      </c>
      <c r="F78" s="3">
        <v>0.96353999999999995</v>
      </c>
      <c r="G78">
        <f t="shared" si="35"/>
        <v>3.6460000000000048E-2</v>
      </c>
      <c r="H78">
        <f t="shared" si="36"/>
        <v>67393.435220654632</v>
      </c>
      <c r="I78">
        <f t="shared" si="24"/>
        <v>2.4525240264113179E-2</v>
      </c>
      <c r="J78">
        <f t="shared" si="25"/>
        <v>1327.8059611036836</v>
      </c>
      <c r="K78">
        <f t="shared" si="29"/>
        <v>9294.9965261437046</v>
      </c>
      <c r="L78">
        <f t="shared" si="29"/>
        <v>52443.970007397424</v>
      </c>
      <c r="M78">
        <f t="shared" si="26"/>
        <v>71.625647273250095</v>
      </c>
      <c r="N78">
        <f t="shared" si="30"/>
        <v>885.18700756595558</v>
      </c>
      <c r="O78">
        <f t="shared" si="27"/>
        <v>3066.5114317742264</v>
      </c>
      <c r="P78">
        <v>76</v>
      </c>
      <c r="Q78">
        <f t="shared" si="18"/>
        <v>2.4525240264113179E-2</v>
      </c>
      <c r="R78">
        <f t="shared" si="28"/>
        <v>2457.1646481450734</v>
      </c>
      <c r="S78">
        <f t="shared" si="31"/>
        <v>1652.8401910105022</v>
      </c>
      <c r="T78">
        <f t="shared" si="32"/>
        <v>14104.780299109305</v>
      </c>
      <c r="U78">
        <f t="shared" si="32"/>
        <v>95294.675590643616</v>
      </c>
      <c r="V78">
        <f t="shared" si="33"/>
        <v>57.392907965945753</v>
      </c>
      <c r="W78">
        <f t="shared" si="34"/>
        <v>981.18165269553845</v>
      </c>
    </row>
    <row r="79" spans="1:23" x14ac:dyDescent="0.35">
      <c r="A79" s="3">
        <v>77</v>
      </c>
      <c r="B79" s="3">
        <v>0.93745999999999996</v>
      </c>
      <c r="C79">
        <f t="shared" si="23"/>
        <v>6.254000000000004E-2</v>
      </c>
      <c r="D79">
        <f t="shared" si="37"/>
        <v>51073.87401621708</v>
      </c>
      <c r="E79" s="3">
        <v>77</v>
      </c>
      <c r="F79" s="3">
        <v>0.96009</v>
      </c>
      <c r="G79">
        <f t="shared" si="35"/>
        <v>3.9910000000000001E-2</v>
      </c>
      <c r="H79">
        <f t="shared" si="36"/>
        <v>64936.270572509558</v>
      </c>
      <c r="I79">
        <f t="shared" si="24"/>
        <v>2.3357371680107788E-2</v>
      </c>
      <c r="J79">
        <f t="shared" si="25"/>
        <v>1192.9514585397819</v>
      </c>
      <c r="K79">
        <f t="shared" si="29"/>
        <v>7967.1905650400276</v>
      </c>
      <c r="L79">
        <f t="shared" si="29"/>
        <v>43148.973481253721</v>
      </c>
      <c r="M79">
        <f t="shared" si="26"/>
        <v>71.054461159121857</v>
      </c>
      <c r="N79">
        <f t="shared" si="30"/>
        <v>813.56136029270567</v>
      </c>
      <c r="O79">
        <f t="shared" si="27"/>
        <v>3194.1600809742158</v>
      </c>
      <c r="P79">
        <v>77</v>
      </c>
      <c r="Q79">
        <f t="shared" si="18"/>
        <v>2.3357371680107788E-2</v>
      </c>
      <c r="R79">
        <f t="shared" si="28"/>
        <v>2591.6065585488541</v>
      </c>
      <c r="S79">
        <f t="shared" si="31"/>
        <v>1516.7406072821516</v>
      </c>
      <c r="T79">
        <f t="shared" si="32"/>
        <v>12451.940108098805</v>
      </c>
      <c r="U79">
        <f t="shared" si="32"/>
        <v>81189.895291534296</v>
      </c>
      <c r="V79">
        <f t="shared" si="33"/>
        <v>57.650588225362483</v>
      </c>
      <c r="W79">
        <f t="shared" si="34"/>
        <v>923.78874472959262</v>
      </c>
    </row>
    <row r="80" spans="1:23" x14ac:dyDescent="0.35">
      <c r="A80" s="3">
        <v>78</v>
      </c>
      <c r="B80" s="3">
        <v>0.93057999999999996</v>
      </c>
      <c r="C80">
        <f t="shared" si="23"/>
        <v>6.9420000000000037E-2</v>
      </c>
      <c r="D80">
        <f t="shared" si="37"/>
        <v>47879.713935242864</v>
      </c>
      <c r="E80" s="3">
        <v>78</v>
      </c>
      <c r="F80" s="3">
        <v>0.95628000000000002</v>
      </c>
      <c r="G80">
        <f t="shared" si="35"/>
        <v>4.3719999999999981E-2</v>
      </c>
      <c r="H80">
        <f t="shared" si="36"/>
        <v>62344.664013960704</v>
      </c>
      <c r="I80">
        <f t="shared" si="24"/>
        <v>2.224511588581694E-2</v>
      </c>
      <c r="J80">
        <f t="shared" si="25"/>
        <v>1065.0897850692418</v>
      </c>
      <c r="K80">
        <f t="shared" si="29"/>
        <v>6774.2391065002448</v>
      </c>
      <c r="L80">
        <f t="shared" si="29"/>
        <v>35181.782916213699</v>
      </c>
      <c r="M80">
        <f t="shared" si="26"/>
        <v>70.417650361435037</v>
      </c>
      <c r="N80">
        <f t="shared" si="30"/>
        <v>742.50689913358372</v>
      </c>
      <c r="O80">
        <f t="shared" si="27"/>
        <v>3323.8097413845608</v>
      </c>
      <c r="P80">
        <v>78</v>
      </c>
      <c r="Q80">
        <f t="shared" si="18"/>
        <v>2.224511588581694E-2</v>
      </c>
      <c r="R80">
        <f t="shared" si="28"/>
        <v>2725.7087106903637</v>
      </c>
      <c r="S80">
        <f t="shared" si="31"/>
        <v>1386.864275852877</v>
      </c>
      <c r="T80">
        <f t="shared" si="32"/>
        <v>10935.199500816652</v>
      </c>
      <c r="U80">
        <f t="shared" si="32"/>
        <v>68737.955183435508</v>
      </c>
      <c r="V80">
        <f t="shared" si="33"/>
        <v>57.746386800274117</v>
      </c>
      <c r="W80">
        <f t="shared" si="34"/>
        <v>866.13815650423021</v>
      </c>
    </row>
    <row r="81" spans="1:23" x14ac:dyDescent="0.35">
      <c r="A81" s="3">
        <v>79</v>
      </c>
      <c r="B81" s="3">
        <v>0.92266000000000004</v>
      </c>
      <c r="C81">
        <f t="shared" si="23"/>
        <v>7.7339999999999964E-2</v>
      </c>
      <c r="D81">
        <f t="shared" si="37"/>
        <v>44555.904193858303</v>
      </c>
      <c r="E81" s="3">
        <v>79</v>
      </c>
      <c r="F81" s="3">
        <v>0.95211000000000001</v>
      </c>
      <c r="G81">
        <f t="shared" si="35"/>
        <v>4.7889999999999988E-2</v>
      </c>
      <c r="H81">
        <f t="shared" si="36"/>
        <v>59618.955303270341</v>
      </c>
      <c r="I81">
        <f t="shared" si="24"/>
        <v>2.1185824653158991E-2</v>
      </c>
      <c r="J81">
        <f t="shared" si="25"/>
        <v>943.95357351403334</v>
      </c>
      <c r="K81">
        <f t="shared" si="29"/>
        <v>5709.149321431003</v>
      </c>
      <c r="L81">
        <f t="shared" si="29"/>
        <v>28407.543809713439</v>
      </c>
      <c r="M81">
        <f t="shared" si="26"/>
        <v>69.528923214833554</v>
      </c>
      <c r="N81">
        <f t="shared" si="30"/>
        <v>672.08924877214872</v>
      </c>
      <c r="O81">
        <f t="shared" si="27"/>
        <v>3445.9536303529967</v>
      </c>
      <c r="P81">
        <v>79</v>
      </c>
      <c r="Q81">
        <f t="shared" si="18"/>
        <v>2.1185824653158991E-2</v>
      </c>
      <c r="R81">
        <f t="shared" si="28"/>
        <v>2855.1517694736176</v>
      </c>
      <c r="S81">
        <f t="shared" si="31"/>
        <v>1263.0767330596088</v>
      </c>
      <c r="T81">
        <f t="shared" si="32"/>
        <v>9548.3352249637755</v>
      </c>
      <c r="U81">
        <f t="shared" si="32"/>
        <v>57802.755682618837</v>
      </c>
      <c r="V81">
        <f t="shared" si="33"/>
        <v>57.608328329737787</v>
      </c>
      <c r="W81">
        <f t="shared" si="34"/>
        <v>808.39176970395613</v>
      </c>
    </row>
    <row r="82" spans="1:23" x14ac:dyDescent="0.35">
      <c r="A82" s="3">
        <v>80</v>
      </c>
      <c r="B82" s="3">
        <v>0.91403000000000001</v>
      </c>
      <c r="C82">
        <f t="shared" si="23"/>
        <v>8.5969999999999991E-2</v>
      </c>
      <c r="D82">
        <f t="shared" si="37"/>
        <v>41109.950563505306</v>
      </c>
      <c r="E82" s="3">
        <v>80</v>
      </c>
      <c r="F82" s="3">
        <v>0.94752999999999998</v>
      </c>
      <c r="G82">
        <f t="shared" si="35"/>
        <v>5.2470000000000017E-2</v>
      </c>
      <c r="H82">
        <f t="shared" si="36"/>
        <v>56763.803533796723</v>
      </c>
      <c r="I82">
        <f t="shared" si="24"/>
        <v>2.0176975860151419E-2</v>
      </c>
      <c r="J82">
        <f t="shared" si="25"/>
        <v>829.47448013186477</v>
      </c>
      <c r="K82">
        <f t="shared" si="29"/>
        <v>4765.1957479169696</v>
      </c>
      <c r="L82">
        <f t="shared" si="29"/>
        <v>22698.394488282436</v>
      </c>
      <c r="M82">
        <f t="shared" si="26"/>
        <v>67.91421053041563</v>
      </c>
      <c r="N82">
        <f t="shared" si="30"/>
        <v>602.5603255573152</v>
      </c>
      <c r="O82">
        <f t="shared" si="27"/>
        <v>3534.222449944551</v>
      </c>
      <c r="P82">
        <v>80</v>
      </c>
      <c r="Q82">
        <f t="shared" si="18"/>
        <v>2.0176975860151419E-2</v>
      </c>
      <c r="R82">
        <f t="shared" si="28"/>
        <v>2978.3967714183163</v>
      </c>
      <c r="S82">
        <f t="shared" si="31"/>
        <v>1145.3218936317942</v>
      </c>
      <c r="T82">
        <f t="shared" si="32"/>
        <v>8285.2584919041674</v>
      </c>
      <c r="U82">
        <f t="shared" si="32"/>
        <v>48254.420457655069</v>
      </c>
      <c r="V82">
        <f t="shared" si="33"/>
        <v>57.233371198914568</v>
      </c>
      <c r="W82">
        <f t="shared" si="34"/>
        <v>750.78344137421846</v>
      </c>
    </row>
    <row r="83" spans="1:23" x14ac:dyDescent="0.35">
      <c r="A83" s="3">
        <v>81</v>
      </c>
      <c r="B83" s="3">
        <v>0.90422999999999998</v>
      </c>
      <c r="C83">
        <f t="shared" si="23"/>
        <v>9.5770000000000022E-2</v>
      </c>
      <c r="D83">
        <f t="shared" si="37"/>
        <v>37575.728113560755</v>
      </c>
      <c r="E83" s="3">
        <v>81</v>
      </c>
      <c r="F83" s="3">
        <v>0.94123000000000001</v>
      </c>
      <c r="G83">
        <f t="shared" si="35"/>
        <v>5.8769999999999989E-2</v>
      </c>
      <c r="H83">
        <f t="shared" si="36"/>
        <v>53785.406762378407</v>
      </c>
      <c r="I83">
        <f t="shared" si="24"/>
        <v>1.9216167485858495E-2</v>
      </c>
      <c r="J83">
        <f t="shared" si="25"/>
        <v>722.06148483326513</v>
      </c>
      <c r="K83">
        <f t="shared" ref="K83:L98" si="38">SUM(J83:J194)</f>
        <v>3935.7212677851007</v>
      </c>
      <c r="L83">
        <f t="shared" si="38"/>
        <v>17933.198740365464</v>
      </c>
      <c r="M83">
        <f t="shared" si="26"/>
        <v>65.858884192839867</v>
      </c>
      <c r="N83">
        <f t="shared" si="30"/>
        <v>534.64611502689968</v>
      </c>
      <c r="O83">
        <f t="shared" si="27"/>
        <v>3598.6274814357166</v>
      </c>
      <c r="P83">
        <v>81</v>
      </c>
      <c r="Q83">
        <f t="shared" si="18"/>
        <v>1.9216167485858495E-2</v>
      </c>
      <c r="R83">
        <f t="shared" si="28"/>
        <v>3160.9683554249787</v>
      </c>
      <c r="S83">
        <f t="shared" si="31"/>
        <v>1033.5493846408895</v>
      </c>
      <c r="T83">
        <f t="shared" ref="T83:U98" si="39">SUM(S83:S194)</f>
        <v>7139.936598272373</v>
      </c>
      <c r="U83">
        <f t="shared" si="39"/>
        <v>39969.161965750885</v>
      </c>
      <c r="V83">
        <f t="shared" si="33"/>
        <v>57.849235557471495</v>
      </c>
      <c r="W83">
        <f t="shared" si="34"/>
        <v>693.55007017530386</v>
      </c>
    </row>
    <row r="84" spans="1:23" x14ac:dyDescent="0.35">
      <c r="A84" s="3">
        <v>82</v>
      </c>
      <c r="B84" s="3">
        <v>0.89407000000000003</v>
      </c>
      <c r="C84">
        <f t="shared" si="23"/>
        <v>0.10592999999999997</v>
      </c>
      <c r="D84">
        <f t="shared" si="37"/>
        <v>33977.100632125039</v>
      </c>
      <c r="E84" s="3">
        <v>82</v>
      </c>
      <c r="F84" s="3">
        <v>0.93420999999999998</v>
      </c>
      <c r="G84">
        <f t="shared" si="35"/>
        <v>6.5790000000000015E-2</v>
      </c>
      <c r="H84">
        <f t="shared" si="36"/>
        <v>50624.438406953428</v>
      </c>
      <c r="I84">
        <f t="shared" si="24"/>
        <v>1.8301111891293805E-2</v>
      </c>
      <c r="J84">
        <f t="shared" si="25"/>
        <v>621.81872041026975</v>
      </c>
      <c r="K84">
        <f t="shared" si="38"/>
        <v>3213.6597829518355</v>
      </c>
      <c r="L84">
        <f t="shared" si="38"/>
        <v>13997.477472580362</v>
      </c>
      <c r="M84">
        <f t="shared" si="26"/>
        <v>62.732625764818913</v>
      </c>
      <c r="N84">
        <f t="shared" si="30"/>
        <v>468.78723083405981</v>
      </c>
      <c r="O84">
        <f t="shared" si="27"/>
        <v>3599.1942699610045</v>
      </c>
      <c r="P84">
        <v>82</v>
      </c>
      <c r="Q84">
        <f t="shared" si="18"/>
        <v>1.8301111891293805E-2</v>
      </c>
      <c r="R84">
        <f t="shared" si="28"/>
        <v>3330.5818027934656</v>
      </c>
      <c r="S84">
        <f t="shared" si="31"/>
        <v>926.4835117195662</v>
      </c>
      <c r="T84">
        <f t="shared" si="39"/>
        <v>6106.387213631484</v>
      </c>
      <c r="U84">
        <f t="shared" si="39"/>
        <v>32829.225367478517</v>
      </c>
      <c r="V84">
        <f t="shared" si="33"/>
        <v>58.050809748600237</v>
      </c>
      <c r="W84">
        <f t="shared" si="34"/>
        <v>635.70083461783236</v>
      </c>
    </row>
    <row r="85" spans="1:23" x14ac:dyDescent="0.35">
      <c r="A85" s="3">
        <v>83</v>
      </c>
      <c r="B85" s="3">
        <v>0.88317000000000001</v>
      </c>
      <c r="C85">
        <f t="shared" si="23"/>
        <v>0.11682999999999999</v>
      </c>
      <c r="D85">
        <f t="shared" si="37"/>
        <v>30377.906362164034</v>
      </c>
      <c r="E85" s="3">
        <v>83</v>
      </c>
      <c r="F85" s="3">
        <v>0.92715999999999998</v>
      </c>
      <c r="G85">
        <f t="shared" si="35"/>
        <v>7.2840000000000016E-2</v>
      </c>
      <c r="H85">
        <f t="shared" si="36"/>
        <v>47293.856604159962</v>
      </c>
      <c r="I85">
        <f t="shared" si="24"/>
        <v>1.7429630372660765E-2</v>
      </c>
      <c r="J85">
        <f t="shared" si="25"/>
        <v>529.4756793878189</v>
      </c>
      <c r="K85">
        <f t="shared" si="38"/>
        <v>2591.8410625415659</v>
      </c>
      <c r="L85">
        <f t="shared" si="38"/>
        <v>10783.817689628526</v>
      </c>
      <c r="M85">
        <f t="shared" si="26"/>
        <v>58.91299392655133</v>
      </c>
      <c r="N85">
        <f t="shared" si="30"/>
        <v>406.05460506924095</v>
      </c>
      <c r="O85">
        <f t="shared" si="27"/>
        <v>3549.0508002916249</v>
      </c>
      <c r="P85">
        <v>83</v>
      </c>
      <c r="Q85">
        <f t="shared" si="18"/>
        <v>1.7429630372660765E-2</v>
      </c>
      <c r="R85">
        <f t="shared" si="28"/>
        <v>3444.8845150470152</v>
      </c>
      <c r="S85">
        <f t="shared" si="31"/>
        <v>824.31443950812934</v>
      </c>
      <c r="T85">
        <f t="shared" si="39"/>
        <v>5179.9037019119178</v>
      </c>
      <c r="U85">
        <f t="shared" si="39"/>
        <v>26722.838153847031</v>
      </c>
      <c r="V85">
        <f t="shared" si="33"/>
        <v>57.183870260735425</v>
      </c>
      <c r="W85">
        <f t="shared" si="34"/>
        <v>577.6500248692322</v>
      </c>
    </row>
    <row r="86" spans="1:23" x14ac:dyDescent="0.35">
      <c r="A86" s="3">
        <v>84</v>
      </c>
      <c r="B86" s="3">
        <v>0.87112000000000001</v>
      </c>
      <c r="C86">
        <f t="shared" si="23"/>
        <v>0.12887999999999999</v>
      </c>
      <c r="D86">
        <f t="shared" si="37"/>
        <v>26828.855561872409</v>
      </c>
      <c r="E86" s="3">
        <v>84</v>
      </c>
      <c r="F86" s="3">
        <v>0.91939000000000004</v>
      </c>
      <c r="G86">
        <f t="shared" si="35"/>
        <v>8.0609999999999959E-2</v>
      </c>
      <c r="H86">
        <f t="shared" si="36"/>
        <v>43848.972089112947</v>
      </c>
      <c r="I86">
        <f t="shared" si="24"/>
        <v>1.6599647973962631E-2</v>
      </c>
      <c r="J86">
        <f t="shared" si="25"/>
        <v>445.34955787137142</v>
      </c>
      <c r="K86">
        <f t="shared" si="38"/>
        <v>2062.3653831537472</v>
      </c>
      <c r="L86">
        <f t="shared" si="38"/>
        <v>8191.976627086965</v>
      </c>
      <c r="M86">
        <f t="shared" si="26"/>
        <v>54.663477160440316</v>
      </c>
      <c r="N86">
        <f t="shared" si="30"/>
        <v>347.14161114268967</v>
      </c>
      <c r="O86">
        <f t="shared" si="27"/>
        <v>3457.7029048141158</v>
      </c>
      <c r="P86">
        <v>84</v>
      </c>
      <c r="Q86">
        <f t="shared" si="18"/>
        <v>1.6599647973962631E-2</v>
      </c>
      <c r="R86">
        <f t="shared" si="28"/>
        <v>3534.6656401033906</v>
      </c>
      <c r="S86">
        <f t="shared" si="31"/>
        <v>727.87750069938772</v>
      </c>
      <c r="T86">
        <f t="shared" si="39"/>
        <v>4355.5892624037888</v>
      </c>
      <c r="U86">
        <f t="shared" si="39"/>
        <v>21542.934451935111</v>
      </c>
      <c r="V86">
        <f t="shared" si="33"/>
        <v>55.880195553692921</v>
      </c>
      <c r="W86">
        <f t="shared" si="34"/>
        <v>520.46615460849682</v>
      </c>
    </row>
    <row r="87" spans="1:23" x14ac:dyDescent="0.35">
      <c r="A87" s="3">
        <v>85</v>
      </c>
      <c r="B87" s="3">
        <v>0.85758999999999996</v>
      </c>
      <c r="C87">
        <f t="shared" si="23"/>
        <v>0.14241000000000004</v>
      </c>
      <c r="D87">
        <f t="shared" si="37"/>
        <v>23371.152657058294</v>
      </c>
      <c r="E87" s="3">
        <v>85</v>
      </c>
      <c r="F87" s="3">
        <v>0.91074999999999995</v>
      </c>
      <c r="G87">
        <f t="shared" si="35"/>
        <v>8.9250000000000052E-2</v>
      </c>
      <c r="H87">
        <f t="shared" si="36"/>
        <v>40314.306449009557</v>
      </c>
      <c r="I87">
        <f t="shared" si="24"/>
        <v>1.5809188546631076E-2</v>
      </c>
      <c r="J87">
        <f t="shared" si="25"/>
        <v>369.47895890753239</v>
      </c>
      <c r="K87">
        <f t="shared" si="38"/>
        <v>1617.0158252823767</v>
      </c>
      <c r="L87">
        <f t="shared" si="38"/>
        <v>6129.6112439332182</v>
      </c>
      <c r="M87">
        <f t="shared" si="26"/>
        <v>50.111903369544478</v>
      </c>
      <c r="N87">
        <f t="shared" si="30"/>
        <v>292.47813398224929</v>
      </c>
      <c r="O87">
        <f t="shared" si="27"/>
        <v>3328.2858498916721</v>
      </c>
      <c r="P87">
        <v>85</v>
      </c>
      <c r="Q87">
        <f t="shared" si="18"/>
        <v>1.5809188546631076E-2</v>
      </c>
      <c r="R87">
        <f t="shared" si="28"/>
        <v>3598.0518505741056</v>
      </c>
      <c r="S87">
        <f t="shared" si="31"/>
        <v>637.33647177905721</v>
      </c>
      <c r="T87">
        <f t="shared" si="39"/>
        <v>3627.7117617043987</v>
      </c>
      <c r="U87">
        <f t="shared" si="39"/>
        <v>17187.345189531319</v>
      </c>
      <c r="V87">
        <f t="shared" si="33"/>
        <v>54.173600101219904</v>
      </c>
      <c r="W87">
        <f t="shared" si="34"/>
        <v>464.58595905480411</v>
      </c>
    </row>
    <row r="88" spans="1:23" x14ac:dyDescent="0.35">
      <c r="A88" s="3">
        <v>86</v>
      </c>
      <c r="B88" s="3">
        <v>0.84262000000000004</v>
      </c>
      <c r="C88">
        <f t="shared" si="23"/>
        <v>0.15737999999999996</v>
      </c>
      <c r="D88">
        <f t="shared" si="37"/>
        <v>20042.866807166622</v>
      </c>
      <c r="E88" s="3">
        <v>86</v>
      </c>
      <c r="F88" s="3">
        <v>0.90286999999999995</v>
      </c>
      <c r="G88">
        <f t="shared" si="35"/>
        <v>9.713000000000005E-2</v>
      </c>
      <c r="H88">
        <f t="shared" si="36"/>
        <v>36716.254598435451</v>
      </c>
      <c r="I88">
        <f t="shared" si="24"/>
        <v>1.5056370044410549E-2</v>
      </c>
      <c r="J88">
        <f t="shared" si="25"/>
        <v>301.77281939953406</v>
      </c>
      <c r="K88">
        <f t="shared" si="38"/>
        <v>1247.5368663748445</v>
      </c>
      <c r="L88">
        <f t="shared" si="38"/>
        <v>4512.5954186508407</v>
      </c>
      <c r="M88">
        <f t="shared" si="26"/>
        <v>45.231434587712975</v>
      </c>
      <c r="N88">
        <f t="shared" si="30"/>
        <v>242.36623061270484</v>
      </c>
      <c r="O88">
        <f t="shared" si="27"/>
        <v>3154.3463781118808</v>
      </c>
      <c r="P88">
        <v>86</v>
      </c>
      <c r="Q88">
        <f t="shared" si="18"/>
        <v>1.5056370044410549E-2</v>
      </c>
      <c r="R88">
        <f t="shared" si="28"/>
        <v>3566.2498091460366</v>
      </c>
      <c r="S88">
        <f t="shared" si="31"/>
        <v>552.81351587883466</v>
      </c>
      <c r="T88">
        <f t="shared" si="39"/>
        <v>2990.3752899253413</v>
      </c>
      <c r="U88">
        <f t="shared" si="39"/>
        <v>13559.63342782693</v>
      </c>
      <c r="V88">
        <f t="shared" si="33"/>
        <v>51.137882664105923</v>
      </c>
      <c r="W88">
        <f t="shared" si="34"/>
        <v>410.4123589535842</v>
      </c>
    </row>
    <row r="89" spans="1:23" x14ac:dyDescent="0.35">
      <c r="A89" s="3">
        <v>87</v>
      </c>
      <c r="B89" s="3">
        <v>0.82637000000000005</v>
      </c>
      <c r="C89">
        <f t="shared" si="23"/>
        <v>0.17362999999999995</v>
      </c>
      <c r="D89">
        <f t="shared" si="37"/>
        <v>16888.520429054741</v>
      </c>
      <c r="E89" s="3">
        <v>87</v>
      </c>
      <c r="F89" s="3">
        <v>0.89107000000000003</v>
      </c>
      <c r="G89">
        <f t="shared" si="35"/>
        <v>0.10892999999999997</v>
      </c>
      <c r="H89">
        <f t="shared" si="36"/>
        <v>33150.004789289414</v>
      </c>
      <c r="I89">
        <f t="shared" si="24"/>
        <v>1.4339400042295759E-2</v>
      </c>
      <c r="J89">
        <f t="shared" si="25"/>
        <v>242.17125055470035</v>
      </c>
      <c r="K89">
        <f t="shared" si="38"/>
        <v>945.76404697531029</v>
      </c>
      <c r="L89">
        <f t="shared" si="38"/>
        <v>3265.058552275997</v>
      </c>
      <c r="M89">
        <f t="shared" si="26"/>
        <v>40.045899270297724</v>
      </c>
      <c r="N89">
        <f t="shared" si="30"/>
        <v>197.13479602499186</v>
      </c>
      <c r="O89">
        <f t="shared" si="27"/>
        <v>2932.3538020967735</v>
      </c>
      <c r="P89">
        <v>87</v>
      </c>
      <c r="Q89">
        <f t="shared" si="18"/>
        <v>1.4339400042295759E-2</v>
      </c>
      <c r="R89">
        <f t="shared" si="28"/>
        <v>3611.0300216972937</v>
      </c>
      <c r="S89">
        <f t="shared" si="31"/>
        <v>475.35118007764123</v>
      </c>
      <c r="T89">
        <f t="shared" si="39"/>
        <v>2437.5617740465068</v>
      </c>
      <c r="U89">
        <f t="shared" si="39"/>
        <v>10569.258137901585</v>
      </c>
      <c r="V89">
        <f t="shared" si="33"/>
        <v>49.314289567483272</v>
      </c>
      <c r="W89">
        <f t="shared" si="34"/>
        <v>359.27447628947823</v>
      </c>
    </row>
    <row r="90" spans="1:23" x14ac:dyDescent="0.35">
      <c r="A90" s="3">
        <v>88</v>
      </c>
      <c r="B90" s="3">
        <v>0.80889999999999995</v>
      </c>
      <c r="C90">
        <f t="shared" si="23"/>
        <v>0.19110000000000005</v>
      </c>
      <c r="D90">
        <f t="shared" si="37"/>
        <v>13956.166626957967</v>
      </c>
      <c r="E90" s="3">
        <v>88</v>
      </c>
      <c r="F90" s="3">
        <v>0.87868999999999997</v>
      </c>
      <c r="G90">
        <f t="shared" si="35"/>
        <v>0.12131000000000003</v>
      </c>
      <c r="H90">
        <f t="shared" si="36"/>
        <v>29538.974767592121</v>
      </c>
      <c r="I90">
        <f t="shared" si="24"/>
        <v>1.3656571468853105E-2</v>
      </c>
      <c r="J90">
        <f t="shared" si="25"/>
        <v>190.59338697227406</v>
      </c>
      <c r="K90">
        <f t="shared" si="38"/>
        <v>703.59279642060994</v>
      </c>
      <c r="L90">
        <f t="shared" si="38"/>
        <v>2319.294505300687</v>
      </c>
      <c r="M90">
        <f t="shared" si="26"/>
        <v>34.68799642895388</v>
      </c>
      <c r="N90">
        <f t="shared" si="30"/>
        <v>157.08889675469413</v>
      </c>
      <c r="O90">
        <f t="shared" si="27"/>
        <v>2667.0234424116679</v>
      </c>
      <c r="P90">
        <v>88</v>
      </c>
      <c r="Q90">
        <f t="shared" si="18"/>
        <v>1.3656571468853105E-2</v>
      </c>
      <c r="R90">
        <f t="shared" si="28"/>
        <v>3583.3730290566018</v>
      </c>
      <c r="S90">
        <f t="shared" si="31"/>
        <v>403.40112003027031</v>
      </c>
      <c r="T90">
        <f t="shared" si="39"/>
        <v>1962.2105939688665</v>
      </c>
      <c r="U90">
        <f t="shared" si="39"/>
        <v>8131.6963638550787</v>
      </c>
      <c r="V90">
        <f t="shared" si="33"/>
        <v>46.606276067497255</v>
      </c>
      <c r="W90">
        <f t="shared" si="34"/>
        <v>309.960186721995</v>
      </c>
    </row>
    <row r="91" spans="1:23" x14ac:dyDescent="0.35">
      <c r="A91" s="3">
        <v>89</v>
      </c>
      <c r="B91" s="3">
        <v>0.79054999999999997</v>
      </c>
      <c r="C91">
        <f t="shared" si="23"/>
        <v>0.20945000000000003</v>
      </c>
      <c r="D91">
        <f t="shared" si="37"/>
        <v>11289.143184546299</v>
      </c>
      <c r="E91" s="3">
        <v>89</v>
      </c>
      <c r="F91" s="3">
        <v>0.86550000000000005</v>
      </c>
      <c r="G91">
        <f t="shared" si="35"/>
        <v>0.13449999999999995</v>
      </c>
      <c r="H91">
        <f t="shared" si="36"/>
        <v>25955.601738535519</v>
      </c>
      <c r="I91">
        <f t="shared" si="24"/>
        <v>1.3006258541764862E-2</v>
      </c>
      <c r="J91">
        <f t="shared" si="25"/>
        <v>146.82951497321187</v>
      </c>
      <c r="K91">
        <f t="shared" si="38"/>
        <v>512.99940944833588</v>
      </c>
      <c r="L91">
        <f t="shared" si="38"/>
        <v>1615.701708880076</v>
      </c>
      <c r="M91">
        <f t="shared" si="26"/>
        <v>29.288992296323073</v>
      </c>
      <c r="N91">
        <f t="shared" si="30"/>
        <v>122.40090032574024</v>
      </c>
      <c r="O91">
        <f t="shared" si="27"/>
        <v>2364.5110400032227</v>
      </c>
      <c r="P91">
        <v>89</v>
      </c>
      <c r="Q91">
        <f t="shared" si="18"/>
        <v>1.3006258541764862E-2</v>
      </c>
      <c r="R91">
        <f t="shared" si="28"/>
        <v>3491.0284338330275</v>
      </c>
      <c r="S91">
        <f t="shared" si="31"/>
        <v>337.58526681847451</v>
      </c>
      <c r="T91">
        <f t="shared" si="39"/>
        <v>1558.8094739385963</v>
      </c>
      <c r="U91">
        <f t="shared" si="39"/>
        <v>6169.4857698862124</v>
      </c>
      <c r="V91">
        <f t="shared" si="33"/>
        <v>43.243065130556964</v>
      </c>
      <c r="W91">
        <f t="shared" si="34"/>
        <v>263.35391065449767</v>
      </c>
    </row>
    <row r="92" spans="1:23" x14ac:dyDescent="0.35">
      <c r="A92" s="3">
        <v>90</v>
      </c>
      <c r="B92" s="3">
        <v>0.77146999999999999</v>
      </c>
      <c r="C92">
        <f t="shared" si="23"/>
        <v>0.22853000000000001</v>
      </c>
      <c r="D92">
        <f t="shared" si="37"/>
        <v>8924.6321445430767</v>
      </c>
      <c r="E92" s="3">
        <v>90</v>
      </c>
      <c r="F92" s="3">
        <v>0.85355000000000003</v>
      </c>
      <c r="G92">
        <f t="shared" si="35"/>
        <v>0.14644999999999997</v>
      </c>
      <c r="H92">
        <f t="shared" si="36"/>
        <v>22464.573304702491</v>
      </c>
      <c r="I92">
        <f t="shared" si="24"/>
        <v>1.2386912896918914E-2</v>
      </c>
      <c r="J92">
        <f t="shared" si="25"/>
        <v>110.54864101149774</v>
      </c>
      <c r="K92">
        <f t="shared" si="38"/>
        <v>366.16989447512407</v>
      </c>
      <c r="L92">
        <f t="shared" si="38"/>
        <v>1102.7022994317401</v>
      </c>
      <c r="M92">
        <f t="shared" si="26"/>
        <v>24.060648505102453</v>
      </c>
      <c r="N92">
        <f t="shared" si="30"/>
        <v>93.111908029417194</v>
      </c>
      <c r="O92">
        <f t="shared" si="27"/>
        <v>2039.5461839924292</v>
      </c>
      <c r="P92">
        <v>90</v>
      </c>
      <c r="Q92">
        <f t="shared" si="18"/>
        <v>1.2386912896918914E-2</v>
      </c>
      <c r="R92">
        <f t="shared" si="28"/>
        <v>3289.9367604736799</v>
      </c>
      <c r="S92">
        <f t="shared" si="31"/>
        <v>278.26671279179965</v>
      </c>
      <c r="T92">
        <f t="shared" si="39"/>
        <v>1221.2242071201219</v>
      </c>
      <c r="U92">
        <f t="shared" si="39"/>
        <v>4610.6762959476155</v>
      </c>
      <c r="V92">
        <f t="shared" si="33"/>
        <v>38.811581036532431</v>
      </c>
      <c r="W92">
        <f t="shared" si="34"/>
        <v>220.11084552394053</v>
      </c>
    </row>
    <row r="93" spans="1:23" x14ac:dyDescent="0.35">
      <c r="A93" s="3">
        <v>91</v>
      </c>
      <c r="B93" s="3">
        <v>0.75361999999999996</v>
      </c>
      <c r="C93">
        <f t="shared" si="23"/>
        <v>0.24638000000000004</v>
      </c>
      <c r="D93">
        <f t="shared" si="37"/>
        <v>6885.0859605506475</v>
      </c>
      <c r="E93" s="3">
        <v>91</v>
      </c>
      <c r="F93" s="3">
        <v>0.84757000000000005</v>
      </c>
      <c r="G93">
        <f t="shared" si="35"/>
        <v>0.15242999999999995</v>
      </c>
      <c r="H93">
        <f t="shared" si="36"/>
        <v>19174.636544228812</v>
      </c>
      <c r="I93">
        <f t="shared" si="24"/>
        <v>1.1797059901827537E-2</v>
      </c>
      <c r="J93">
        <f t="shared" si="25"/>
        <v>81.223771505847779</v>
      </c>
      <c r="K93">
        <f t="shared" si="38"/>
        <v>255.62125346362632</v>
      </c>
      <c r="L93">
        <f t="shared" si="38"/>
        <v>736.53240495661635</v>
      </c>
      <c r="M93">
        <f t="shared" si="26"/>
        <v>19.058964593915029</v>
      </c>
      <c r="N93">
        <f t="shared" si="30"/>
        <v>69.05125952431473</v>
      </c>
      <c r="O93">
        <f t="shared" si="27"/>
        <v>1696.3474789604688</v>
      </c>
      <c r="P93">
        <v>91</v>
      </c>
      <c r="Q93">
        <f t="shared" si="18"/>
        <v>1.1797059901827537E-2</v>
      </c>
      <c r="R93">
        <f t="shared" si="28"/>
        <v>2922.7898484367961</v>
      </c>
      <c r="S93">
        <f t="shared" si="31"/>
        <v>226.20433590803864</v>
      </c>
      <c r="T93">
        <f t="shared" si="39"/>
        <v>942.9574943283219</v>
      </c>
      <c r="U93">
        <f t="shared" si="39"/>
        <v>3389.4520888274947</v>
      </c>
      <c r="V93">
        <f t="shared" si="33"/>
        <v>32.838406592821251</v>
      </c>
      <c r="W93">
        <f t="shared" si="34"/>
        <v>181.2992644874081</v>
      </c>
    </row>
    <row r="94" spans="1:23" x14ac:dyDescent="0.35">
      <c r="A94" s="3">
        <v>92</v>
      </c>
      <c r="B94" s="3">
        <v>0.73504000000000003</v>
      </c>
      <c r="C94">
        <f t="shared" si="23"/>
        <v>0.26495999999999997</v>
      </c>
      <c r="D94">
        <f t="shared" si="37"/>
        <v>5188.7384815901787</v>
      </c>
      <c r="E94" s="3">
        <v>92</v>
      </c>
      <c r="F94" s="3">
        <v>0.83545999999999998</v>
      </c>
      <c r="G94">
        <f t="shared" si="35"/>
        <v>0.16454000000000002</v>
      </c>
      <c r="H94">
        <f t="shared" si="36"/>
        <v>16251.846695792015</v>
      </c>
      <c r="I94">
        <f t="shared" si="24"/>
        <v>1.1235295144597654E-2</v>
      </c>
      <c r="J94">
        <f t="shared" si="25"/>
        <v>58.297008268797143</v>
      </c>
      <c r="K94">
        <f t="shared" si="38"/>
        <v>174.39748195777852</v>
      </c>
      <c r="L94">
        <f t="shared" si="38"/>
        <v>480.91115149298997</v>
      </c>
      <c r="M94">
        <f t="shared" si="26"/>
        <v>14.710833629429038</v>
      </c>
      <c r="N94">
        <f t="shared" si="30"/>
        <v>49.992294930399694</v>
      </c>
      <c r="O94">
        <f t="shared" si="27"/>
        <v>1374.8081480821338</v>
      </c>
      <c r="P94">
        <v>92</v>
      </c>
      <c r="Q94">
        <f t="shared" si="18"/>
        <v>1.1235295144597654E-2</v>
      </c>
      <c r="R94">
        <f t="shared" si="28"/>
        <v>2674.0788553256189</v>
      </c>
      <c r="S94">
        <f t="shared" si="31"/>
        <v>182.59429427197747</v>
      </c>
      <c r="T94">
        <f t="shared" si="39"/>
        <v>716.75315842028328</v>
      </c>
      <c r="U94">
        <f t="shared" si="39"/>
        <v>2446.4945944991728</v>
      </c>
      <c r="V94">
        <f t="shared" si="33"/>
        <v>28.613395409058263</v>
      </c>
      <c r="W94">
        <f t="shared" si="34"/>
        <v>148.46085789458687</v>
      </c>
    </row>
    <row r="95" spans="1:23" x14ac:dyDescent="0.35">
      <c r="A95" s="3">
        <v>93</v>
      </c>
      <c r="B95" s="3">
        <v>0.71550000000000002</v>
      </c>
      <c r="C95">
        <f t="shared" si="23"/>
        <v>0.28449999999999998</v>
      </c>
      <c r="D95">
        <f t="shared" si="37"/>
        <v>3813.9303335080449</v>
      </c>
      <c r="E95" s="3">
        <v>93</v>
      </c>
      <c r="F95" s="3">
        <v>0.81764999999999999</v>
      </c>
      <c r="G95">
        <f t="shared" si="35"/>
        <v>0.18235000000000001</v>
      </c>
      <c r="H95">
        <f t="shared" si="36"/>
        <v>13577.767840466397</v>
      </c>
      <c r="I95">
        <f t="shared" si="24"/>
        <v>1.0700281090093003E-2</v>
      </c>
      <c r="J95">
        <f t="shared" si="25"/>
        <v>40.810126626568234</v>
      </c>
      <c r="K95">
        <f t="shared" si="38"/>
        <v>116.10047368898141</v>
      </c>
      <c r="L95">
        <f t="shared" si="38"/>
        <v>306.51366953521153</v>
      </c>
      <c r="M95">
        <f t="shared" si="26"/>
        <v>11.05760097643682</v>
      </c>
      <c r="N95">
        <f t="shared" si="30"/>
        <v>35.281461300970669</v>
      </c>
      <c r="O95">
        <f t="shared" si="27"/>
        <v>1085.0631798830386</v>
      </c>
      <c r="P95">
        <v>93</v>
      </c>
      <c r="Q95">
        <f t="shared" si="18"/>
        <v>1.0700281090093003E-2</v>
      </c>
      <c r="R95">
        <f t="shared" si="28"/>
        <v>2475.9059657090475</v>
      </c>
      <c r="S95">
        <f t="shared" si="31"/>
        <v>145.28593246901551</v>
      </c>
      <c r="T95">
        <f t="shared" si="39"/>
        <v>534.15886414830584</v>
      </c>
      <c r="U95">
        <f t="shared" si="39"/>
        <v>1729.7414360788896</v>
      </c>
      <c r="V95">
        <f t="shared" si="33"/>
        <v>25.231323605452356</v>
      </c>
      <c r="W95">
        <f t="shared" si="34"/>
        <v>119.84746248552864</v>
      </c>
    </row>
    <row r="96" spans="1:23" x14ac:dyDescent="0.35">
      <c r="A96" s="3">
        <v>94</v>
      </c>
      <c r="B96" s="3">
        <v>0.69489000000000001</v>
      </c>
      <c r="C96">
        <f t="shared" si="23"/>
        <v>0.30510999999999999</v>
      </c>
      <c r="D96">
        <f t="shared" si="37"/>
        <v>2728.8671536250063</v>
      </c>
      <c r="E96" s="3">
        <v>94</v>
      </c>
      <c r="F96" s="3">
        <v>0.79512000000000005</v>
      </c>
      <c r="G96">
        <f t="shared" si="35"/>
        <v>0.20487999999999995</v>
      </c>
      <c r="H96">
        <f t="shared" si="36"/>
        <v>11101.861874757349</v>
      </c>
      <c r="I96">
        <f t="shared" si="24"/>
        <v>1.0190743895326669E-2</v>
      </c>
      <c r="J96">
        <f t="shared" si="25"/>
        <v>27.809186286961495</v>
      </c>
      <c r="K96">
        <f t="shared" si="38"/>
        <v>75.29034706241319</v>
      </c>
      <c r="L96">
        <f t="shared" si="38"/>
        <v>190.41319584623014</v>
      </c>
      <c r="M96">
        <f t="shared" si="26"/>
        <v>8.0808198362045935</v>
      </c>
      <c r="N96">
        <f t="shared" si="30"/>
        <v>24.223860324533842</v>
      </c>
      <c r="O96">
        <f t="shared" si="27"/>
        <v>832.60465724252572</v>
      </c>
      <c r="P96">
        <v>94</v>
      </c>
      <c r="Q96">
        <f t="shared" si="18"/>
        <v>1.0190743895326669E-2</v>
      </c>
      <c r="R96">
        <f t="shared" si="28"/>
        <v>2274.5494609002853</v>
      </c>
      <c r="S96">
        <f t="shared" si="31"/>
        <v>113.13623112694334</v>
      </c>
      <c r="T96">
        <f t="shared" si="39"/>
        <v>388.87293167929045</v>
      </c>
      <c r="U96">
        <f t="shared" si="39"/>
        <v>1195.5825719305838</v>
      </c>
      <c r="V96">
        <f t="shared" si="33"/>
        <v>22.075572412655379</v>
      </c>
      <c r="W96">
        <f t="shared" si="34"/>
        <v>94.616138880076278</v>
      </c>
    </row>
    <row r="97" spans="1:23" x14ac:dyDescent="0.35">
      <c r="A97" s="3">
        <v>95</v>
      </c>
      <c r="B97" s="3">
        <v>0.67318</v>
      </c>
      <c r="C97">
        <f t="shared" si="23"/>
        <v>0.32682</v>
      </c>
      <c r="D97">
        <f t="shared" si="37"/>
        <v>1896.2624963824805</v>
      </c>
      <c r="E97" s="3">
        <v>95</v>
      </c>
      <c r="F97" s="3">
        <v>0.76695000000000002</v>
      </c>
      <c r="G97">
        <f t="shared" si="35"/>
        <v>0.23304999999999998</v>
      </c>
      <c r="H97">
        <f t="shared" si="36"/>
        <v>8827.3124138570638</v>
      </c>
      <c r="I97">
        <f t="shared" si="24"/>
        <v>9.7054703765015893E-3</v>
      </c>
      <c r="J97">
        <f t="shared" si="25"/>
        <v>18.404119484711117</v>
      </c>
      <c r="K97">
        <f t="shared" si="38"/>
        <v>47.481160775451677</v>
      </c>
      <c r="L97">
        <f t="shared" si="38"/>
        <v>115.12284878381696</v>
      </c>
      <c r="M97">
        <f t="shared" si="26"/>
        <v>5.7284136476126539</v>
      </c>
      <c r="N97">
        <f t="shared" si="30"/>
        <v>16.143040488329245</v>
      </c>
      <c r="O97">
        <f t="shared" si="27"/>
        <v>619.73650906772218</v>
      </c>
      <c r="P97">
        <v>95</v>
      </c>
      <c r="Q97">
        <f t="shared" si="18"/>
        <v>9.7054703765015893E-3</v>
      </c>
      <c r="R97">
        <f t="shared" si="28"/>
        <v>2057.205158049389</v>
      </c>
      <c r="S97">
        <f t="shared" si="31"/>
        <v>85.673219136814467</v>
      </c>
      <c r="T97">
        <f t="shared" si="39"/>
        <v>275.73670055234709</v>
      </c>
      <c r="U97">
        <f t="shared" si="39"/>
        <v>806.70964025129365</v>
      </c>
      <c r="V97">
        <f t="shared" si="33"/>
        <v>19.015374971271061</v>
      </c>
      <c r="W97">
        <f t="shared" si="34"/>
        <v>72.540566467420916</v>
      </c>
    </row>
    <row r="98" spans="1:23" x14ac:dyDescent="0.35">
      <c r="A98" s="3">
        <v>96</v>
      </c>
      <c r="B98" s="3">
        <v>0.65337999999999996</v>
      </c>
      <c r="C98">
        <f t="shared" si="23"/>
        <v>0.34662000000000004</v>
      </c>
      <c r="D98">
        <f t="shared" si="37"/>
        <v>1276.5259873147584</v>
      </c>
      <c r="E98" s="3">
        <v>96</v>
      </c>
      <c r="F98" s="3">
        <v>0.74038000000000004</v>
      </c>
      <c r="G98">
        <f t="shared" si="35"/>
        <v>0.25961999999999996</v>
      </c>
      <c r="H98">
        <f t="shared" si="36"/>
        <v>6770.1072558076748</v>
      </c>
      <c r="I98">
        <f t="shared" si="24"/>
        <v>9.2433051204777045E-3</v>
      </c>
      <c r="J98">
        <f t="shared" si="25"/>
        <v>11.799319194969364</v>
      </c>
      <c r="K98">
        <f t="shared" si="38"/>
        <v>29.077041290740567</v>
      </c>
      <c r="L98">
        <f t="shared" si="38"/>
        <v>67.641688008365279</v>
      </c>
      <c r="M98">
        <f t="shared" si="26"/>
        <v>3.895123827962172</v>
      </c>
      <c r="N98">
        <f t="shared" si="30"/>
        <v>10.414626840716588</v>
      </c>
      <c r="O98">
        <f t="shared" si="27"/>
        <v>442.46943772304155</v>
      </c>
      <c r="P98">
        <v>96</v>
      </c>
      <c r="Q98">
        <f t="shared" ref="Q98:Q113" si="40">$P$2^E98</f>
        <v>9.2433051204777045E-3</v>
      </c>
      <c r="R98">
        <f t="shared" si="28"/>
        <v>1757.6552457527887</v>
      </c>
      <c r="S98">
        <f t="shared" si="31"/>
        <v>62.578167063790339</v>
      </c>
      <c r="T98">
        <f t="shared" si="39"/>
        <v>190.06348141553249</v>
      </c>
      <c r="U98">
        <f t="shared" si="39"/>
        <v>530.97293969894667</v>
      </c>
      <c r="V98">
        <f t="shared" si="33"/>
        <v>15.472898793429762</v>
      </c>
      <c r="W98">
        <f t="shared" si="34"/>
        <v>53.525191496149858</v>
      </c>
    </row>
    <row r="99" spans="1:23" x14ac:dyDescent="0.35">
      <c r="A99" s="3">
        <v>97</v>
      </c>
      <c r="B99" s="3">
        <v>0.63229999999999997</v>
      </c>
      <c r="C99">
        <f t="shared" si="23"/>
        <v>0.36770000000000003</v>
      </c>
      <c r="D99">
        <f t="shared" si="37"/>
        <v>834.05654959171682</v>
      </c>
      <c r="E99" s="3">
        <v>97</v>
      </c>
      <c r="F99" s="3">
        <v>0.71279999999999999</v>
      </c>
      <c r="G99">
        <f t="shared" si="35"/>
        <v>0.28720000000000001</v>
      </c>
      <c r="H99">
        <f t="shared" si="36"/>
        <v>5012.4520100548862</v>
      </c>
      <c r="I99">
        <f t="shared" si="24"/>
        <v>8.8031477337882896E-3</v>
      </c>
      <c r="J99">
        <f t="shared" si="25"/>
        <v>7.3423230243896018</v>
      </c>
      <c r="K99">
        <f t="shared" ref="K99:L113" si="41">SUM(J99:J210)</f>
        <v>17.277722095771207</v>
      </c>
      <c r="L99">
        <f t="shared" si="41"/>
        <v>38.56464671762469</v>
      </c>
      <c r="M99">
        <f t="shared" si="26"/>
        <v>2.5712115962552922</v>
      </c>
      <c r="N99">
        <f t="shared" si="30"/>
        <v>6.5195030127544182</v>
      </c>
      <c r="O99">
        <f t="shared" si="27"/>
        <v>306.68259328487432</v>
      </c>
      <c r="P99">
        <v>97</v>
      </c>
      <c r="Q99">
        <f t="shared" si="40"/>
        <v>8.8031477337882896E-3</v>
      </c>
      <c r="R99">
        <f t="shared" si="28"/>
        <v>1439.5762172877635</v>
      </c>
      <c r="S99">
        <f t="shared" si="31"/>
        <v>44.125355553037231</v>
      </c>
      <c r="T99">
        <f t="shared" ref="T99:U113" si="42">SUM(S99:S210)</f>
        <v>127.48531435174218</v>
      </c>
      <c r="U99">
        <f t="shared" si="42"/>
        <v>340.90945828341387</v>
      </c>
      <c r="V99">
        <f t="shared" si="33"/>
        <v>12.069335347459326</v>
      </c>
      <c r="W99">
        <f t="shared" si="34"/>
        <v>38.052292702720102</v>
      </c>
    </row>
    <row r="100" spans="1:23" x14ac:dyDescent="0.35">
      <c r="A100" s="3">
        <v>98</v>
      </c>
      <c r="B100" s="3">
        <v>0.60984000000000005</v>
      </c>
      <c r="C100">
        <f t="shared" si="23"/>
        <v>0.39015999999999995</v>
      </c>
      <c r="D100">
        <f t="shared" si="37"/>
        <v>527.3739563068425</v>
      </c>
      <c r="E100" s="3">
        <v>98</v>
      </c>
      <c r="F100" s="3">
        <v>0.70826999999999996</v>
      </c>
      <c r="G100">
        <f t="shared" si="35"/>
        <v>0.29173000000000004</v>
      </c>
      <c r="H100">
        <f t="shared" si="36"/>
        <v>3572.8757927671227</v>
      </c>
      <c r="I100">
        <f t="shared" si="24"/>
        <v>8.3839502226555132E-3</v>
      </c>
      <c r="J100">
        <f t="shared" si="25"/>
        <v>4.421476998401471</v>
      </c>
      <c r="K100">
        <f t="shared" si="41"/>
        <v>9.9353990713815996</v>
      </c>
      <c r="L100">
        <f t="shared" si="41"/>
        <v>21.286924621853494</v>
      </c>
      <c r="M100">
        <f t="shared" si="26"/>
        <v>1.6429366339964935</v>
      </c>
      <c r="N100">
        <f t="shared" si="30"/>
        <v>3.9482914164991278</v>
      </c>
      <c r="O100">
        <f t="shared" si="27"/>
        <v>205.76022279267767</v>
      </c>
      <c r="P100">
        <v>98</v>
      </c>
      <c r="Q100">
        <f t="shared" si="40"/>
        <v>8.3839502226555132E-3</v>
      </c>
      <c r="R100">
        <f t="shared" si="28"/>
        <v>1042.3150550239529</v>
      </c>
      <c r="S100">
        <f t="shared" si="31"/>
        <v>29.954812798290412</v>
      </c>
      <c r="T100">
        <f t="shared" si="42"/>
        <v>83.359958798704952</v>
      </c>
      <c r="U100">
        <f t="shared" si="42"/>
        <v>213.42414393167158</v>
      </c>
      <c r="V100">
        <f t="shared" si="33"/>
        <v>8.3225881310907273</v>
      </c>
      <c r="W100">
        <f t="shared" si="34"/>
        <v>25.982957355260758</v>
      </c>
    </row>
    <row r="101" spans="1:23" x14ac:dyDescent="0.35">
      <c r="A101" s="3">
        <v>99</v>
      </c>
      <c r="B101" s="3">
        <v>0.58587</v>
      </c>
      <c r="C101">
        <f t="shared" si="23"/>
        <v>0.41413</v>
      </c>
      <c r="D101">
        <f t="shared" si="37"/>
        <v>321.61373351416484</v>
      </c>
      <c r="E101" s="3">
        <v>99</v>
      </c>
      <c r="F101" s="3">
        <v>0.69240999999999997</v>
      </c>
      <c r="G101">
        <f t="shared" si="35"/>
        <v>0.30759000000000003</v>
      </c>
      <c r="H101">
        <f t="shared" si="36"/>
        <v>2530.5607377431697</v>
      </c>
      <c r="I101">
        <f t="shared" si="24"/>
        <v>7.984714497767156E-3</v>
      </c>
      <c r="J101">
        <f t="shared" si="25"/>
        <v>2.5679938406715745</v>
      </c>
      <c r="K101">
        <f t="shared" si="41"/>
        <v>5.5139220729801277</v>
      </c>
      <c r="L101">
        <f t="shared" si="41"/>
        <v>11.351525550471889</v>
      </c>
      <c r="M101">
        <f t="shared" si="26"/>
        <v>1.0128412278450658</v>
      </c>
      <c r="N101">
        <f t="shared" si="30"/>
        <v>2.3053547825026341</v>
      </c>
      <c r="O101">
        <f t="shared" si="27"/>
        <v>133.18989546022109</v>
      </c>
      <c r="P101">
        <v>99</v>
      </c>
      <c r="Q101">
        <f t="shared" si="40"/>
        <v>7.984714497767156E-3</v>
      </c>
      <c r="R101">
        <f t="shared" si="28"/>
        <v>778.37517732242168</v>
      </c>
      <c r="S101">
        <f t="shared" si="31"/>
        <v>20.205805010138238</v>
      </c>
      <c r="T101">
        <f t="shared" si="42"/>
        <v>53.40514600041454</v>
      </c>
      <c r="U101">
        <f t="shared" si="42"/>
        <v>130.06418513296663</v>
      </c>
      <c r="V101">
        <f t="shared" si="33"/>
        <v>5.9191462505413526</v>
      </c>
      <c r="W101">
        <f t="shared" si="34"/>
        <v>17.660369224170029</v>
      </c>
    </row>
    <row r="102" spans="1:23" x14ac:dyDescent="0.35">
      <c r="A102" s="3">
        <v>100</v>
      </c>
      <c r="B102" s="3">
        <v>0.56025999999999998</v>
      </c>
      <c r="C102">
        <f t="shared" si="23"/>
        <v>0.43974000000000002</v>
      </c>
      <c r="D102">
        <f t="shared" si="37"/>
        <v>188.42383805394374</v>
      </c>
      <c r="E102" s="3">
        <v>100</v>
      </c>
      <c r="F102" s="3">
        <v>0.66759000000000002</v>
      </c>
      <c r="G102">
        <f t="shared" si="35"/>
        <v>0.33240999999999998</v>
      </c>
      <c r="H102">
        <f t="shared" si="36"/>
        <v>1752.1855604207481</v>
      </c>
      <c r="I102">
        <f t="shared" si="24"/>
        <v>7.6044899978734808E-3</v>
      </c>
      <c r="J102">
        <f t="shared" si="25"/>
        <v>1.4328671918421476</v>
      </c>
      <c r="K102">
        <f t="shared" si="41"/>
        <v>2.9459282323085545</v>
      </c>
      <c r="L102">
        <f t="shared" si="41"/>
        <v>5.8376034774917649</v>
      </c>
      <c r="M102">
        <f t="shared" si="26"/>
        <v>0.60008477994349141</v>
      </c>
      <c r="N102">
        <f t="shared" si="30"/>
        <v>1.2925135546575688</v>
      </c>
      <c r="O102">
        <f t="shared" si="27"/>
        <v>82.857498545841224</v>
      </c>
      <c r="P102">
        <v>100</v>
      </c>
      <c r="Q102">
        <f t="shared" si="40"/>
        <v>7.6044899978734808E-3</v>
      </c>
      <c r="R102">
        <f t="shared" si="28"/>
        <v>582.44400213946074</v>
      </c>
      <c r="S102">
        <f t="shared" si="31"/>
        <v>13.324477568637919</v>
      </c>
      <c r="T102">
        <f t="shared" si="42"/>
        <v>33.199340990276298</v>
      </c>
      <c r="U102">
        <f t="shared" si="42"/>
        <v>76.659039132552124</v>
      </c>
      <c r="V102">
        <f t="shared" si="33"/>
        <v>4.2182757986580279</v>
      </c>
      <c r="W102">
        <f t="shared" si="34"/>
        <v>11.741222973628686</v>
      </c>
    </row>
    <row r="103" spans="1:23" x14ac:dyDescent="0.35">
      <c r="A103" s="3">
        <v>101</v>
      </c>
      <c r="B103" s="3">
        <v>0.54005999999999998</v>
      </c>
      <c r="C103">
        <f t="shared" si="23"/>
        <v>0.45994000000000002</v>
      </c>
      <c r="D103">
        <f t="shared" si="37"/>
        <v>105.56633950810252</v>
      </c>
      <c r="E103" s="3">
        <v>101</v>
      </c>
      <c r="F103" s="3">
        <v>0.64081999999999995</v>
      </c>
      <c r="G103">
        <f t="shared" si="35"/>
        <v>0.35918000000000005</v>
      </c>
      <c r="H103">
        <f t="shared" si="36"/>
        <v>1169.7415582812873</v>
      </c>
      <c r="I103">
        <f t="shared" si="24"/>
        <v>7.2423714265461717E-3</v>
      </c>
      <c r="J103">
        <f t="shared" si="25"/>
        <v>0.76455064085855395</v>
      </c>
      <c r="K103">
        <f t="shared" si="41"/>
        <v>1.5130610404664064</v>
      </c>
      <c r="L103">
        <f t="shared" si="41"/>
        <v>2.89167524518321</v>
      </c>
      <c r="M103">
        <f t="shared" si="26"/>
        <v>0.33490230643474606</v>
      </c>
      <c r="N103">
        <f t="shared" si="30"/>
        <v>0.69242877471407693</v>
      </c>
      <c r="O103">
        <f t="shared" si="27"/>
        <v>48.554182193356674</v>
      </c>
      <c r="P103">
        <v>101</v>
      </c>
      <c r="Q103">
        <f t="shared" si="40"/>
        <v>7.2423714265461717E-3</v>
      </c>
      <c r="R103">
        <f t="shared" si="28"/>
        <v>420.14777290347286</v>
      </c>
      <c r="S103">
        <f t="shared" si="31"/>
        <v>8.4717028381399881</v>
      </c>
      <c r="T103">
        <f t="shared" si="42"/>
        <v>19.874863421638384</v>
      </c>
      <c r="U103">
        <f t="shared" si="42"/>
        <v>43.45969814227584</v>
      </c>
      <c r="V103">
        <f t="shared" si="33"/>
        <v>2.8979678337172592</v>
      </c>
      <c r="W103">
        <f t="shared" si="34"/>
        <v>7.522947174970656</v>
      </c>
    </row>
    <row r="104" spans="1:23" x14ac:dyDescent="0.35">
      <c r="A104" s="3">
        <v>102</v>
      </c>
      <c r="B104" s="3">
        <v>0.51856999999999998</v>
      </c>
      <c r="C104">
        <f t="shared" si="23"/>
        <v>0.48143000000000002</v>
      </c>
      <c r="D104">
        <f t="shared" si="37"/>
        <v>57.012157314745842</v>
      </c>
      <c r="E104" s="3">
        <v>102</v>
      </c>
      <c r="F104" s="3">
        <v>0.61129</v>
      </c>
      <c r="G104">
        <f t="shared" si="35"/>
        <v>0.38871</v>
      </c>
      <c r="H104">
        <f t="shared" si="36"/>
        <v>749.59378537781447</v>
      </c>
      <c r="I104">
        <f t="shared" si="24"/>
        <v>6.8974965967106405E-3</v>
      </c>
      <c r="J104">
        <f t="shared" si="25"/>
        <v>0.39324116104959111</v>
      </c>
      <c r="K104">
        <f t="shared" si="41"/>
        <v>0.74851039960785259</v>
      </c>
      <c r="L104">
        <f t="shared" si="41"/>
        <v>1.3786142047168031</v>
      </c>
      <c r="M104">
        <f t="shared" si="26"/>
        <v>0.18030294491819487</v>
      </c>
      <c r="N104">
        <f t="shared" si="30"/>
        <v>0.35752646827933077</v>
      </c>
      <c r="O104">
        <f t="shared" si="27"/>
        <v>27.447362896038094</v>
      </c>
      <c r="P104">
        <v>102</v>
      </c>
      <c r="Q104">
        <f t="shared" si="40"/>
        <v>6.8974965967106405E-3</v>
      </c>
      <c r="R104">
        <f t="shared" si="28"/>
        <v>291.37460031421028</v>
      </c>
      <c r="S104">
        <f t="shared" si="31"/>
        <v>5.1703205835589214</v>
      </c>
      <c r="T104">
        <f t="shared" si="42"/>
        <v>11.403160583498396</v>
      </c>
      <c r="U104">
        <f t="shared" si="42"/>
        <v>23.58483472063746</v>
      </c>
      <c r="V104">
        <f t="shared" si="33"/>
        <v>1.9140526800335125</v>
      </c>
      <c r="W104">
        <f t="shared" si="34"/>
        <v>4.6249793412533968</v>
      </c>
    </row>
    <row r="105" spans="1:23" x14ac:dyDescent="0.35">
      <c r="A105" s="3">
        <v>103</v>
      </c>
      <c r="B105" s="3">
        <v>0.49569000000000002</v>
      </c>
      <c r="C105">
        <f t="shared" si="23"/>
        <v>0.50431000000000004</v>
      </c>
      <c r="D105">
        <f t="shared" si="37"/>
        <v>29.564794418707748</v>
      </c>
      <c r="E105" s="3">
        <v>103</v>
      </c>
      <c r="F105" s="3">
        <v>0.57876000000000005</v>
      </c>
      <c r="G105">
        <f t="shared" si="35"/>
        <v>0.42123999999999995</v>
      </c>
      <c r="H105">
        <f t="shared" si="36"/>
        <v>458.21918506360419</v>
      </c>
      <c r="I105">
        <f t="shared" si="24"/>
        <v>6.5690443778196562E-3</v>
      </c>
      <c r="J105">
        <f t="shared" si="25"/>
        <v>0.19421244655760608</v>
      </c>
      <c r="K105">
        <f t="shared" si="41"/>
        <v>0.35526923855826154</v>
      </c>
      <c r="L105">
        <f t="shared" si="41"/>
        <v>0.63010380510895081</v>
      </c>
      <c r="M105">
        <f t="shared" si="26"/>
        <v>9.3279313260444113E-2</v>
      </c>
      <c r="N105">
        <f t="shared" si="30"/>
        <v>0.177223523361136</v>
      </c>
      <c r="O105">
        <f t="shared" si="27"/>
        <v>14.909821473298503</v>
      </c>
      <c r="P105">
        <v>103</v>
      </c>
      <c r="Q105">
        <f t="shared" si="40"/>
        <v>6.5690443778196562E-3</v>
      </c>
      <c r="R105">
        <f t="shared" si="28"/>
        <v>193.02024951619262</v>
      </c>
      <c r="S105">
        <f t="shared" si="31"/>
        <v>3.0100621614511738</v>
      </c>
      <c r="T105">
        <f t="shared" si="42"/>
        <v>6.2328399999394746</v>
      </c>
      <c r="U105">
        <f t="shared" si="42"/>
        <v>12.181674137139064</v>
      </c>
      <c r="V105">
        <f t="shared" si="33"/>
        <v>1.2075796046568499</v>
      </c>
      <c r="W105">
        <f t="shared" si="34"/>
        <v>2.7109266612198843</v>
      </c>
    </row>
    <row r="106" spans="1:23" x14ac:dyDescent="0.35">
      <c r="A106" s="3">
        <v>104</v>
      </c>
      <c r="B106" s="3">
        <v>0.47136</v>
      </c>
      <c r="C106">
        <f t="shared" si="23"/>
        <v>0.52864</v>
      </c>
      <c r="D106">
        <f t="shared" si="37"/>
        <v>14.654972945409245</v>
      </c>
      <c r="E106" s="3">
        <v>104</v>
      </c>
      <c r="F106" s="3">
        <v>0.54295000000000004</v>
      </c>
      <c r="G106">
        <f t="shared" si="35"/>
        <v>0.45704999999999996</v>
      </c>
      <c r="H106">
        <f t="shared" si="36"/>
        <v>265.19893554741157</v>
      </c>
      <c r="I106">
        <f t="shared" si="24"/>
        <v>6.2562327407806248E-3</v>
      </c>
      <c r="J106">
        <f t="shared" si="25"/>
        <v>9.1684921556323587E-2</v>
      </c>
      <c r="K106">
        <f t="shared" si="41"/>
        <v>0.16105679200065548</v>
      </c>
      <c r="L106">
        <f t="shared" si="41"/>
        <v>0.27483456655068911</v>
      </c>
      <c r="M106">
        <f t="shared" si="26"/>
        <v>4.616030183955705E-2</v>
      </c>
      <c r="N106">
        <f t="shared" si="30"/>
        <v>8.3944210100691877E-2</v>
      </c>
      <c r="O106">
        <f t="shared" si="27"/>
        <v>7.7472048978611436</v>
      </c>
      <c r="P106">
        <v>104</v>
      </c>
      <c r="Q106">
        <f t="shared" si="40"/>
        <v>6.2562327407806248E-3</v>
      </c>
      <c r="R106">
        <f t="shared" si="28"/>
        <v>121.20917349194445</v>
      </c>
      <c r="S106">
        <f t="shared" si="31"/>
        <v>1.659146263391887</v>
      </c>
      <c r="T106">
        <f t="shared" si="42"/>
        <v>3.2227778384882999</v>
      </c>
      <c r="U106">
        <f t="shared" si="42"/>
        <v>5.9488341371995892</v>
      </c>
      <c r="V106">
        <f t="shared" si="33"/>
        <v>0.7222026663650114</v>
      </c>
      <c r="W106">
        <f t="shared" si="34"/>
        <v>1.5033470565630342</v>
      </c>
    </row>
    <row r="107" spans="1:23" x14ac:dyDescent="0.35">
      <c r="A107" s="3">
        <v>105</v>
      </c>
      <c r="B107" s="3">
        <v>0.44550000000000001</v>
      </c>
      <c r="C107">
        <f t="shared" si="23"/>
        <v>0.55449999999999999</v>
      </c>
      <c r="D107">
        <f t="shared" si="37"/>
        <v>6.9077680475481014</v>
      </c>
      <c r="E107" s="3">
        <v>105</v>
      </c>
      <c r="F107" s="3">
        <v>0.50419999999999998</v>
      </c>
      <c r="G107">
        <f t="shared" si="35"/>
        <v>0.49580000000000002</v>
      </c>
      <c r="H107">
        <f t="shared" si="36"/>
        <v>143.98976205546711</v>
      </c>
      <c r="I107">
        <f t="shared" si="24"/>
        <v>5.9583168959815476E-3</v>
      </c>
      <c r="J107">
        <f t="shared" si="25"/>
        <v>4.1158671071227317E-2</v>
      </c>
      <c r="K107">
        <f t="shared" si="41"/>
        <v>6.9371870444331865E-2</v>
      </c>
      <c r="L107">
        <f t="shared" si="41"/>
        <v>0.11377777455003366</v>
      </c>
      <c r="M107">
        <f t="shared" si="26"/>
        <v>2.1735698199043377E-2</v>
      </c>
      <c r="N107">
        <f t="shared" si="30"/>
        <v>3.7783908261134827E-2</v>
      </c>
      <c r="O107">
        <f t="shared" si="27"/>
        <v>3.8303573823654222</v>
      </c>
      <c r="P107">
        <v>105</v>
      </c>
      <c r="Q107">
        <f t="shared" si="40"/>
        <v>5.9583168959815476E-3</v>
      </c>
      <c r="R107">
        <f t="shared" si="28"/>
        <v>71.390124027100597</v>
      </c>
      <c r="S107">
        <f t="shared" si="31"/>
        <v>0.85793663210345239</v>
      </c>
      <c r="T107">
        <f t="shared" si="42"/>
        <v>1.5636315750964132</v>
      </c>
      <c r="U107">
        <f t="shared" si="42"/>
        <v>2.7260562987112911</v>
      </c>
      <c r="V107">
        <f t="shared" si="33"/>
        <v>0.40510950685418251</v>
      </c>
      <c r="W107">
        <f t="shared" si="34"/>
        <v>0.78114439019802295</v>
      </c>
    </row>
    <row r="108" spans="1:23" x14ac:dyDescent="0.35">
      <c r="A108" s="3">
        <v>106</v>
      </c>
      <c r="B108" s="3">
        <v>0.41802</v>
      </c>
      <c r="C108">
        <f t="shared" si="23"/>
        <v>0.58197999999999994</v>
      </c>
      <c r="D108">
        <f t="shared" si="37"/>
        <v>3.0774106651826791</v>
      </c>
      <c r="E108" s="3">
        <v>106</v>
      </c>
      <c r="F108" s="3">
        <v>0.46446999999999999</v>
      </c>
      <c r="G108">
        <f t="shared" si="35"/>
        <v>0.53553000000000006</v>
      </c>
      <c r="H108">
        <f t="shared" si="36"/>
        <v>72.599638028366513</v>
      </c>
      <c r="I108">
        <f t="shared" si="24"/>
        <v>5.6745875199824252E-3</v>
      </c>
      <c r="J108">
        <f t="shared" si="25"/>
        <v>1.7463036154506444E-2</v>
      </c>
      <c r="K108">
        <f t="shared" si="41"/>
        <v>2.8213199373104545E-2</v>
      </c>
      <c r="L108">
        <f t="shared" si="41"/>
        <v>4.4405904105701798E-2</v>
      </c>
      <c r="M108">
        <f t="shared" si="26"/>
        <v>9.6791788392377731E-3</v>
      </c>
      <c r="N108">
        <f t="shared" si="30"/>
        <v>1.6048210062091443E-2</v>
      </c>
      <c r="O108">
        <f t="shared" si="27"/>
        <v>1.7909914589230156</v>
      </c>
      <c r="P108">
        <v>106</v>
      </c>
      <c r="Q108">
        <f t="shared" si="40"/>
        <v>5.6745875199824252E-3</v>
      </c>
      <c r="R108">
        <f t="shared" si="28"/>
        <v>38.87928415333112</v>
      </c>
      <c r="S108">
        <f t="shared" si="31"/>
        <v>0.41197299991101011</v>
      </c>
      <c r="T108">
        <f t="shared" si="42"/>
        <v>0.70569494299296054</v>
      </c>
      <c r="U108">
        <f t="shared" si="42"/>
        <v>1.1624247236148775</v>
      </c>
      <c r="V108">
        <f t="shared" si="33"/>
        <v>0.21011800061175551</v>
      </c>
      <c r="W108">
        <f t="shared" si="34"/>
        <v>0.37603488334384039</v>
      </c>
    </row>
    <row r="109" spans="1:23" x14ac:dyDescent="0.35">
      <c r="A109" s="3">
        <v>107</v>
      </c>
      <c r="B109" s="3">
        <v>0.38880999999999999</v>
      </c>
      <c r="C109">
        <f t="shared" si="23"/>
        <v>0.61119000000000001</v>
      </c>
      <c r="D109">
        <f t="shared" si="37"/>
        <v>1.2864192062596636</v>
      </c>
      <c r="E109" s="3">
        <v>107</v>
      </c>
      <c r="F109" s="3">
        <v>0.42374000000000001</v>
      </c>
      <c r="G109">
        <f t="shared" si="35"/>
        <v>0.57625999999999999</v>
      </c>
      <c r="H109">
        <f t="shared" si="36"/>
        <v>33.720353875035393</v>
      </c>
      <c r="I109">
        <f t="shared" si="24"/>
        <v>5.4043690666499295E-3</v>
      </c>
      <c r="J109">
        <f t="shared" si="25"/>
        <v>6.9522841650540811E-3</v>
      </c>
      <c r="K109">
        <f t="shared" si="41"/>
        <v>1.07501632185981E-2</v>
      </c>
      <c r="L109">
        <f t="shared" si="41"/>
        <v>1.6192704732597256E-2</v>
      </c>
      <c r="M109">
        <f t="shared" si="26"/>
        <v>4.0468252941327654E-3</v>
      </c>
      <c r="N109">
        <f t="shared" si="30"/>
        <v>6.3690312228536702E-3</v>
      </c>
      <c r="O109">
        <f t="shared" si="27"/>
        <v>0.78624655467384374</v>
      </c>
      <c r="P109">
        <v>107</v>
      </c>
      <c r="Q109">
        <f t="shared" si="40"/>
        <v>5.4043690666499295E-3</v>
      </c>
      <c r="R109">
        <f t="shared" si="28"/>
        <v>19.431691124027893</v>
      </c>
      <c r="S109">
        <f t="shared" si="31"/>
        <v>0.18223723739873035</v>
      </c>
      <c r="T109">
        <f t="shared" si="42"/>
        <v>0.29372194308195043</v>
      </c>
      <c r="U109">
        <f t="shared" si="42"/>
        <v>0.45672978062191705</v>
      </c>
      <c r="V109">
        <f t="shared" si="33"/>
        <v>0.10001526706989747</v>
      </c>
      <c r="W109">
        <f t="shared" si="34"/>
        <v>0.16591688273208494</v>
      </c>
    </row>
    <row r="110" spans="1:23" x14ac:dyDescent="0.35">
      <c r="A110" s="3">
        <v>108</v>
      </c>
      <c r="B110" s="3">
        <v>0.35777999999999999</v>
      </c>
      <c r="C110">
        <f t="shared" si="23"/>
        <v>0.64222000000000001</v>
      </c>
      <c r="D110">
        <f t="shared" si="37"/>
        <v>0.50017265158581981</v>
      </c>
      <c r="E110" s="3">
        <v>108</v>
      </c>
      <c r="F110" s="3">
        <v>0.38274999999999998</v>
      </c>
      <c r="G110">
        <f t="shared" si="35"/>
        <v>0.61725000000000008</v>
      </c>
      <c r="H110">
        <f t="shared" si="36"/>
        <v>14.288662751007498</v>
      </c>
      <c r="I110">
        <f t="shared" si="24"/>
        <v>5.1470181587142186E-3</v>
      </c>
      <c r="J110">
        <f t="shared" si="25"/>
        <v>2.5743977202044546E-3</v>
      </c>
      <c r="K110">
        <f t="shared" si="41"/>
        <v>3.79787905354402E-3</v>
      </c>
      <c r="L110">
        <f t="shared" si="41"/>
        <v>5.4425415139991544E-3</v>
      </c>
      <c r="M110">
        <f t="shared" si="26"/>
        <v>1.5745997179711473E-3</v>
      </c>
      <c r="N110">
        <f t="shared" si="30"/>
        <v>2.3222059287209044E-3</v>
      </c>
      <c r="O110">
        <f t="shared" si="27"/>
        <v>0.32122088030144519</v>
      </c>
      <c r="P110">
        <v>108</v>
      </c>
      <c r="Q110">
        <f t="shared" si="40"/>
        <v>5.1470181587142186E-3</v>
      </c>
      <c r="R110">
        <f t="shared" si="28"/>
        <v>8.8196770830593785</v>
      </c>
      <c r="S110">
        <f t="shared" si="31"/>
        <v>7.3544006643179061E-2</v>
      </c>
      <c r="T110">
        <f t="shared" si="42"/>
        <v>0.11148470568322016</v>
      </c>
      <c r="U110">
        <f t="shared" si="42"/>
        <v>0.16300783753996659</v>
      </c>
      <c r="V110">
        <f t="shared" si="33"/>
        <v>4.3233369619525966E-2</v>
      </c>
      <c r="W110">
        <f t="shared" si="34"/>
        <v>6.590161566218744E-2</v>
      </c>
    </row>
    <row r="111" spans="1:23" x14ac:dyDescent="0.35">
      <c r="A111" s="3">
        <v>109</v>
      </c>
      <c r="B111" s="3">
        <v>0.32482</v>
      </c>
      <c r="C111">
        <f t="shared" si="23"/>
        <v>0.67518</v>
      </c>
      <c r="D111">
        <f t="shared" si="37"/>
        <v>0.17895177128437462</v>
      </c>
      <c r="E111" s="3">
        <v>109</v>
      </c>
      <c r="F111" s="3">
        <v>0.34004000000000001</v>
      </c>
      <c r="G111">
        <f t="shared" si="35"/>
        <v>0.65995999999999999</v>
      </c>
      <c r="H111">
        <f t="shared" si="36"/>
        <v>5.4689856679481199</v>
      </c>
      <c r="I111">
        <f t="shared" si="24"/>
        <v>4.9019220559183025E-3</v>
      </c>
      <c r="J111">
        <f t="shared" si="25"/>
        <v>8.7720763460452352E-4</v>
      </c>
      <c r="K111">
        <f t="shared" si="41"/>
        <v>1.2234813333395656E-3</v>
      </c>
      <c r="L111">
        <f t="shared" si="41"/>
        <v>1.6446624604551342E-3</v>
      </c>
      <c r="M111">
        <f t="shared" si="26"/>
        <v>5.6406957212598303E-4</v>
      </c>
      <c r="N111">
        <f t="shared" si="30"/>
        <v>7.4760621074975711E-4</v>
      </c>
      <c r="O111">
        <f t="shared" si="27"/>
        <v>0.12082465693578406</v>
      </c>
      <c r="P111">
        <v>109</v>
      </c>
      <c r="Q111">
        <f t="shared" si="40"/>
        <v>4.9019220559183025E-3</v>
      </c>
      <c r="R111">
        <f t="shared" si="28"/>
        <v>3.6093117814190414</v>
      </c>
      <c r="S111">
        <f t="shared" si="31"/>
        <v>2.680854146921598E-2</v>
      </c>
      <c r="T111">
        <f t="shared" si="42"/>
        <v>3.7940699040041118E-2</v>
      </c>
      <c r="U111">
        <f t="shared" si="42"/>
        <v>5.1523131856746431E-2</v>
      </c>
      <c r="V111">
        <f t="shared" si="33"/>
        <v>1.6850061931451218E-2</v>
      </c>
      <c r="W111">
        <f t="shared" si="34"/>
        <v>2.2668246042661471E-2</v>
      </c>
    </row>
    <row r="112" spans="1:23" x14ac:dyDescent="0.35">
      <c r="A112" s="3">
        <v>110</v>
      </c>
      <c r="B112" s="3">
        <v>0.28983999999999999</v>
      </c>
      <c r="C112">
        <f t="shared" si="23"/>
        <v>0.71016000000000001</v>
      </c>
      <c r="D112">
        <f t="shared" si="37"/>
        <v>5.812711434859056E-2</v>
      </c>
      <c r="E112" s="3">
        <v>110</v>
      </c>
      <c r="F112" s="3">
        <v>0.29633999999999999</v>
      </c>
      <c r="G112">
        <f t="shared" si="35"/>
        <v>0.70365999999999995</v>
      </c>
      <c r="H112">
        <f t="shared" si="36"/>
        <v>1.8596738865290787</v>
      </c>
      <c r="I112">
        <f t="shared" si="24"/>
        <v>4.6684971961126693E-3</v>
      </c>
      <c r="J112">
        <f t="shared" si="25"/>
        <v>2.7136627035451551E-4</v>
      </c>
      <c r="K112">
        <f t="shared" si="41"/>
        <v>3.4627369873504196E-4</v>
      </c>
      <c r="L112">
        <f t="shared" si="41"/>
        <v>4.2118112711556842E-4</v>
      </c>
      <c r="M112">
        <f t="shared" si="26"/>
        <v>1.8353663862377405E-4</v>
      </c>
      <c r="N112">
        <f t="shared" si="30"/>
        <v>1.8353663862377405E-4</v>
      </c>
      <c r="O112">
        <f t="shared" si="27"/>
        <v>4.1279551525795072E-2</v>
      </c>
      <c r="P112">
        <v>110</v>
      </c>
      <c r="Q112">
        <f t="shared" si="40"/>
        <v>4.6684971961126693E-3</v>
      </c>
      <c r="R112">
        <f t="shared" si="28"/>
        <v>1.3085781269950516</v>
      </c>
      <c r="S112">
        <f t="shared" si="31"/>
        <v>8.6818823249449548E-3</v>
      </c>
      <c r="T112">
        <f t="shared" si="42"/>
        <v>1.1132157570825134E-2</v>
      </c>
      <c r="U112">
        <f t="shared" si="42"/>
        <v>1.3582432816705313E-2</v>
      </c>
      <c r="V112">
        <f t="shared" si="33"/>
        <v>5.8181841112102542E-3</v>
      </c>
      <c r="W112">
        <f t="shared" si="34"/>
        <v>5.8181841112102542E-3</v>
      </c>
    </row>
    <row r="113" spans="1:23" x14ac:dyDescent="0.35">
      <c r="A113" s="3">
        <v>111</v>
      </c>
      <c r="B113" s="3">
        <v>0</v>
      </c>
      <c r="C113">
        <f t="shared" si="23"/>
        <v>1</v>
      </c>
      <c r="D113">
        <f t="shared" si="37"/>
        <v>1.6847562822795488E-2</v>
      </c>
      <c r="E113" s="3">
        <v>111</v>
      </c>
      <c r="F113" s="3">
        <v>0</v>
      </c>
      <c r="G113">
        <f t="shared" si="35"/>
        <v>1</v>
      </c>
      <c r="H113">
        <f t="shared" si="36"/>
        <v>0.55109575953402723</v>
      </c>
      <c r="I113">
        <f t="shared" si="24"/>
        <v>4.4461878058215899E-3</v>
      </c>
      <c r="J113">
        <f t="shared" si="25"/>
        <v>7.4907428380526465E-5</v>
      </c>
      <c r="K113">
        <f t="shared" si="41"/>
        <v>7.4907428380526465E-5</v>
      </c>
      <c r="L113">
        <f t="shared" si="41"/>
        <v>7.4907428380526465E-5</v>
      </c>
      <c r="M113">
        <f>M114*O113</f>
        <v>0</v>
      </c>
      <c r="N113">
        <f t="shared" si="30"/>
        <v>0</v>
      </c>
      <c r="O113">
        <f t="shared" si="27"/>
        <v>1.6847562822795488E-2</v>
      </c>
      <c r="P113">
        <v>111</v>
      </c>
      <c r="Q113">
        <f t="shared" si="40"/>
        <v>4.4461878058215899E-3</v>
      </c>
      <c r="R113">
        <f t="shared" si="28"/>
        <v>0.55109575953402723</v>
      </c>
      <c r="S113">
        <f t="shared" si="31"/>
        <v>2.4502752458801791E-3</v>
      </c>
      <c r="T113">
        <f t="shared" si="42"/>
        <v>2.4502752458801791E-3</v>
      </c>
      <c r="U113">
        <f t="shared" si="42"/>
        <v>2.4502752458801791E-3</v>
      </c>
      <c r="V113">
        <f>R113*U114</f>
        <v>0</v>
      </c>
      <c r="W113">
        <f t="shared" si="34"/>
        <v>0</v>
      </c>
    </row>
    <row r="114" spans="1:23" x14ac:dyDescent="0.35">
      <c r="A114" s="3"/>
    </row>
    <row r="115" spans="1:23" x14ac:dyDescent="0.35">
      <c r="A115" s="3"/>
    </row>
    <row r="116" spans="1:23" x14ac:dyDescent="0.35">
      <c r="A116" s="3"/>
    </row>
    <row r="117" spans="1:23" x14ac:dyDescent="0.35">
      <c r="A117" s="3"/>
    </row>
    <row r="118" spans="1:23" x14ac:dyDescent="0.35">
      <c r="A118" s="3"/>
    </row>
    <row r="119" spans="1:23" x14ac:dyDescent="0.35">
      <c r="A119" s="3"/>
    </row>
    <row r="120" spans="1:23" x14ac:dyDescent="0.35">
      <c r="A120" s="3"/>
    </row>
    <row r="121" spans="1:23" x14ac:dyDescent="0.35">
      <c r="A121" s="3"/>
    </row>
    <row r="122" spans="1:23" x14ac:dyDescent="0.35">
      <c r="A122" s="3"/>
    </row>
    <row r="123" spans="1:23" x14ac:dyDescent="0.35">
      <c r="A123" s="3"/>
    </row>
    <row r="124" spans="1:23" x14ac:dyDescent="0.35">
      <c r="A124" s="3"/>
    </row>
    <row r="125" spans="1:23" x14ac:dyDescent="0.35">
      <c r="A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2021-08-13T13:53:56Z</dcterms:created>
  <dcterms:modified xsi:type="dcterms:W3CDTF">2021-09-16T10:04:59Z</dcterms:modified>
</cp:coreProperties>
</file>