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ant\Desktop\"/>
    </mc:Choice>
  </mc:AlternateContent>
  <xr:revisionPtr revIDLastSave="3" documentId="8_{B3E4ADC0-F37B-49E4-AA2C-1646E00502CB}" xr6:coauthVersionLast="47" xr6:coauthVersionMax="47" xr10:uidLastSave="{29800AD2-0896-45CD-83CB-06A722EEA273}"/>
  <bookViews>
    <workbookView xWindow="-120" yWindow="-120" windowWidth="29040" windowHeight="15840" xr2:uid="{ECDD2D68-2608-489D-917D-1EC7FC2C249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D12" i="1" s="1"/>
  <c r="C6" i="1"/>
  <c r="C7" i="1" s="1"/>
  <c r="B6" i="1"/>
  <c r="K5" i="1"/>
  <c r="K6" i="1" s="1"/>
  <c r="J5" i="1"/>
  <c r="J10" i="1" s="1"/>
  <c r="I5" i="1"/>
  <c r="E12" i="1" l="1"/>
  <c r="E7" i="1"/>
  <c r="F10" i="1"/>
  <c r="F7" i="1"/>
  <c r="D7" i="1"/>
  <c r="K10" i="1"/>
  <c r="D11" i="1"/>
  <c r="C10" i="1"/>
  <c r="E11" i="1"/>
  <c r="D10" i="1"/>
  <c r="J11" i="1"/>
  <c r="J6" i="1"/>
  <c r="E10" i="1"/>
  <c r="K11" i="1"/>
  <c r="C11" i="1"/>
</calcChain>
</file>

<file path=xl/sharedStrings.xml><?xml version="1.0" encoding="utf-8"?>
<sst xmlns="http://schemas.openxmlformats.org/spreadsheetml/2006/main" count="26" uniqueCount="17">
  <si>
    <t>Cranbrook</t>
  </si>
  <si>
    <t>Fort St John</t>
  </si>
  <si>
    <t>Hectares</t>
  </si>
  <si>
    <t>Pli (g)</t>
  </si>
  <si>
    <t>Fdi (g)</t>
  </si>
  <si>
    <t>Lw (g)</t>
  </si>
  <si>
    <t>Sx (g)</t>
  </si>
  <si>
    <t>CBK0035 PU1</t>
  </si>
  <si>
    <t>CBK0035 PU2</t>
  </si>
  <si>
    <t xml:space="preserve">CBK0036 </t>
  </si>
  <si>
    <t>Total</t>
  </si>
  <si>
    <t xml:space="preserve">Total </t>
  </si>
  <si>
    <t>1/2 Total</t>
  </si>
  <si>
    <t>Pli</t>
  </si>
  <si>
    <t>Fdi</t>
  </si>
  <si>
    <t>Lw</t>
  </si>
  <si>
    <t>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</si>
</sst>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right"/>
    </xf>
    <xf numFmtId="0" fontId="1" fillId="0" borderId="1" xfId="0" applyFon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0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4F11C-41AE-4766-8A59-34651E095873}">
  <dimension ref="A1:K12"/>
  <sheetViews>
    <sheetView tabSelected="1" topLeftCell="D1" workbookViewId="0">
      <selection activeCell="I15" sqref="I15"/>
    </sheetView>
  </sheetViews>
  <sheetFormatPr defaultRowHeight="15"/>
  <cols>
    <col min="1" max="1" width="15.5703125" customWidth="1"/>
  </cols>
  <sheetData>
    <row r="1" spans="1:11">
      <c r="A1" t="s">
        <v>0</v>
      </c>
      <c r="H1" t="s">
        <v>1</v>
      </c>
    </row>
    <row r="2" spans="1:1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2"/>
      <c r="I2" s="1" t="s">
        <v>2</v>
      </c>
      <c r="J2" s="1" t="s">
        <v>3</v>
      </c>
      <c r="K2" s="1" t="s">
        <v>6</v>
      </c>
    </row>
    <row r="3" spans="1:11">
      <c r="A3" s="3" t="s">
        <v>7</v>
      </c>
      <c r="B3" s="4">
        <v>22.038</v>
      </c>
      <c r="C3" s="3">
        <v>363.61</v>
      </c>
      <c r="D3" s="3">
        <v>1414.02</v>
      </c>
      <c r="E3" s="3">
        <v>339.42</v>
      </c>
      <c r="F3" s="3">
        <v>267.26</v>
      </c>
      <c r="H3" s="5">
        <v>8081</v>
      </c>
      <c r="I3" s="4">
        <v>40.299999999999997</v>
      </c>
      <c r="J3" s="3">
        <v>664.95</v>
      </c>
      <c r="K3" s="3">
        <v>1710.37</v>
      </c>
    </row>
    <row r="4" spans="1:11">
      <c r="A4" s="6" t="s">
        <v>8</v>
      </c>
      <c r="B4" s="7">
        <v>18.986999999999998</v>
      </c>
      <c r="C4" s="6">
        <v>209</v>
      </c>
      <c r="D4" s="6">
        <v>1625.56</v>
      </c>
      <c r="E4" s="6">
        <v>585.20000000000005</v>
      </c>
      <c r="F4" s="6"/>
      <c r="H4" s="5">
        <v>21106</v>
      </c>
      <c r="I4" s="4">
        <v>9.9</v>
      </c>
      <c r="J4" s="3">
        <v>163.35</v>
      </c>
      <c r="K4" s="3">
        <v>420.17</v>
      </c>
    </row>
    <row r="5" spans="1:11">
      <c r="A5" s="3" t="s">
        <v>9</v>
      </c>
      <c r="B5" s="4">
        <v>16.995999999999999</v>
      </c>
      <c r="C5" s="3"/>
      <c r="D5" s="3">
        <v>1818.06</v>
      </c>
      <c r="E5" s="3">
        <v>654.5</v>
      </c>
      <c r="F5" s="3"/>
      <c r="H5" s="3" t="s">
        <v>10</v>
      </c>
      <c r="I5" s="4">
        <f>SUM(I3:I4)</f>
        <v>50.199999999999996</v>
      </c>
      <c r="J5" s="8">
        <f>SUM(J3:J4)</f>
        <v>828.30000000000007</v>
      </c>
      <c r="K5" s="8">
        <f>SUM(K3:K4)</f>
        <v>2130.54</v>
      </c>
    </row>
    <row r="6" spans="1:11">
      <c r="A6" s="3" t="s">
        <v>11</v>
      </c>
      <c r="B6" s="4">
        <f>SUM(B3:B5)</f>
        <v>58.021000000000001</v>
      </c>
      <c r="C6" s="8">
        <f>SUM(C3:C5)</f>
        <v>572.61</v>
      </c>
      <c r="D6" s="8">
        <f>SUM(D3:D5)</f>
        <v>4857.6399999999994</v>
      </c>
      <c r="E6" s="8">
        <f>SUM(E3:E5)</f>
        <v>1579.1200000000001</v>
      </c>
      <c r="F6" s="8">
        <f>SUM(F3:F5)</f>
        <v>267.26</v>
      </c>
      <c r="H6" s="9" t="s">
        <v>12</v>
      </c>
      <c r="I6" s="10"/>
      <c r="J6" s="9">
        <f>J5/2</f>
        <v>414.15000000000003</v>
      </c>
      <c r="K6" s="9">
        <f>K5/2</f>
        <v>1065.27</v>
      </c>
    </row>
    <row r="7" spans="1:11">
      <c r="A7" s="9" t="s">
        <v>12</v>
      </c>
      <c r="B7" s="10"/>
      <c r="C7" s="9">
        <f>C6/2</f>
        <v>286.30500000000001</v>
      </c>
      <c r="D7" s="9">
        <f>D6/2</f>
        <v>2428.8199999999997</v>
      </c>
      <c r="E7" s="9">
        <f>E6/2</f>
        <v>789.56000000000006</v>
      </c>
      <c r="F7" s="9">
        <f>F6/2</f>
        <v>133.63</v>
      </c>
    </row>
    <row r="9" spans="1:11">
      <c r="A9" s="1"/>
      <c r="B9" s="1"/>
      <c r="C9" s="1" t="s">
        <v>13</v>
      </c>
      <c r="D9" s="1" t="s">
        <v>14</v>
      </c>
      <c r="E9" s="1" t="s">
        <v>15</v>
      </c>
      <c r="F9" s="1" t="s">
        <v>16</v>
      </c>
      <c r="H9" s="2"/>
      <c r="I9" s="2"/>
      <c r="J9" s="1" t="s">
        <v>13</v>
      </c>
      <c r="K9" s="1" t="s">
        <v>16</v>
      </c>
    </row>
    <row r="10" spans="1:11">
      <c r="A10" s="3" t="s">
        <v>7</v>
      </c>
      <c r="B10" s="3"/>
      <c r="C10" s="11">
        <f>C3/C6</f>
        <v>0.63500462793175116</v>
      </c>
      <c r="D10" s="11">
        <f>D3/D6</f>
        <v>0.29109197058654002</v>
      </c>
      <c r="E10" s="11">
        <f>E3/E6</f>
        <v>0.21494249962004153</v>
      </c>
      <c r="F10" s="11">
        <f>F3/F6</f>
        <v>1</v>
      </c>
      <c r="H10" s="5">
        <v>8081</v>
      </c>
      <c r="I10" s="5"/>
      <c r="J10" s="11">
        <f>(J3/J5)</f>
        <v>0.8027888446215139</v>
      </c>
      <c r="K10" s="11">
        <f>K3/K5</f>
        <v>0.80278708684183353</v>
      </c>
    </row>
    <row r="11" spans="1:11">
      <c r="A11" s="3" t="s">
        <v>8</v>
      </c>
      <c r="B11" s="3"/>
      <c r="C11" s="11">
        <f>C4/C6</f>
        <v>0.36499537206824889</v>
      </c>
      <c r="D11" s="11">
        <f>D4/D6</f>
        <v>0.33463986627251097</v>
      </c>
      <c r="E11" s="11">
        <f>E4/E6</f>
        <v>0.37058614924768224</v>
      </c>
      <c r="F11" s="11"/>
      <c r="H11" s="5">
        <v>21106</v>
      </c>
      <c r="I11" s="5"/>
      <c r="J11" s="11">
        <f>J4/J5</f>
        <v>0.19721115537848602</v>
      </c>
      <c r="K11" s="11">
        <f>K4/K5</f>
        <v>0.1972129131581665</v>
      </c>
    </row>
    <row r="12" spans="1:11">
      <c r="A12" s="3" t="s">
        <v>9</v>
      </c>
      <c r="B12" s="3"/>
      <c r="C12" s="11"/>
      <c r="D12" s="11">
        <f>D5/D6</f>
        <v>0.37426816314094913</v>
      </c>
      <c r="E12" s="11">
        <f>E5/E6</f>
        <v>0.41447135113227618</v>
      </c>
      <c r="F12" s="11"/>
      <c r="J12" s="12"/>
      <c r="K12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7B1E35E8234D8389A7C44AB831CE" ma:contentTypeVersion="15" ma:contentTypeDescription="Create a new document." ma:contentTypeScope="" ma:versionID="d2c581a861f9aab765f1f0216c3e7c5a">
  <xsd:schema xmlns:xsd="http://www.w3.org/2001/XMLSchema" xmlns:xs="http://www.w3.org/2001/XMLSchema" xmlns:p="http://schemas.microsoft.com/office/2006/metadata/properties" xmlns:ns2="3345a667-c33d-4762-b935-8ae966bcc589" xmlns:ns3="1c5d30b3-3538-4837-bb0b-9bf7f13d34c3" targetNamespace="http://schemas.microsoft.com/office/2006/metadata/properties" ma:root="true" ma:fieldsID="67a9dad474193dee0f97d9869839f7b1" ns2:_="" ns3:_="">
    <xsd:import namespace="3345a667-c33d-4762-b935-8ae966bcc589"/>
    <xsd:import namespace="1c5d30b3-3538-4837-bb0b-9bf7f13d34c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45a667-c33d-4762-b935-8ae966bcc58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d568a70-6e53-4ae3-9a5b-e8eef67a2c65}" ma:internalName="TaxCatchAll" ma:showField="CatchAllData" ma:web="3345a667-c33d-4762-b935-8ae966bcc5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d30b3-3538-4837-bb0b-9bf7f13d34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ed036ce-e562-4bba-b120-fb3a654228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5d30b3-3538-4837-bb0b-9bf7f13d34c3">
      <Terms xmlns="http://schemas.microsoft.com/office/infopath/2007/PartnerControls"/>
    </lcf76f155ced4ddcb4097134ff3c332f>
    <TaxCatchAll xmlns="3345a667-c33d-4762-b935-8ae966bcc58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081774-AC0B-42BE-B2F5-3815F04C90C2}"/>
</file>

<file path=customXml/itemProps2.xml><?xml version="1.0" encoding="utf-8"?>
<ds:datastoreItem xmlns:ds="http://schemas.openxmlformats.org/officeDocument/2006/customXml" ds:itemID="{9CE3E253-F436-4E57-9F8A-8B267ADE397F}"/>
</file>

<file path=customXml/itemProps3.xml><?xml version="1.0" encoding="utf-8"?>
<ds:datastoreItem xmlns:ds="http://schemas.openxmlformats.org/officeDocument/2006/customXml" ds:itemID="{75FF56EA-7DCE-4B23-95F7-A03028E6F5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Grant, Trevor</dc:creator>
  <cp:keywords/>
  <dc:description/>
  <cp:lastModifiedBy>Abby Young</cp:lastModifiedBy>
  <cp:revision/>
  <dcterms:created xsi:type="dcterms:W3CDTF">2023-08-16T13:27:16Z</dcterms:created>
  <dcterms:modified xsi:type="dcterms:W3CDTF">2024-03-08T00:08:30Z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0x01010087B77B1E35E8234D8389A7C44AB831CE</vt:lpwstr>
  </property>
  <property fmtid="{D5CDD505-2E9C-101B-9397-08002B2CF9AE}" pid="3" name="MediaServiceImageTags">
    <vt:lpwstr/>
  </property>
</Properties>
</file>