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4D1FD5-DE16-4999-BF4D-3E477D3136D9}" xr6:coauthVersionLast="36" xr6:coauthVersionMax="36" xr10:uidLastSave="{00000000-0000-0000-0000-000000000000}"/>
  <bookViews>
    <workbookView xWindow="0" yWindow="0" windowWidth="28800" windowHeight="12180" xr2:uid="{AAE442CF-2A8A-468E-B5F9-BCE8750D31C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F15" i="1"/>
  <c r="D15" i="1"/>
  <c r="H14" i="1"/>
  <c r="I14" i="1" s="1"/>
  <c r="H13" i="1"/>
  <c r="I13" i="1" s="1"/>
  <c r="H12" i="1"/>
  <c r="I12" i="1" s="1"/>
  <c r="I11" i="1"/>
  <c r="H11" i="1"/>
  <c r="H10" i="1"/>
  <c r="I10" i="1" s="1"/>
  <c r="H9" i="1"/>
  <c r="I9" i="1" s="1"/>
  <c r="E9" i="1"/>
  <c r="E10" i="1" s="1"/>
  <c r="E11" i="1" s="1"/>
  <c r="E12" i="1" s="1"/>
  <c r="E13" i="1" s="1"/>
  <c r="E14" i="1" s="1"/>
  <c r="H8" i="1"/>
  <c r="I8" i="1" s="1"/>
  <c r="E8" i="1"/>
  <c r="H7" i="1"/>
  <c r="I7" i="1" s="1"/>
  <c r="E7" i="1"/>
  <c r="H6" i="1"/>
  <c r="I6" i="1" s="1"/>
  <c r="E6" i="1"/>
  <c r="H5" i="1"/>
  <c r="I15" i="1" l="1"/>
  <c r="J7" i="1" s="1"/>
  <c r="L7" i="1" s="1"/>
  <c r="J13" i="1" l="1"/>
  <c r="L13" i="1" s="1"/>
  <c r="J12" i="1"/>
  <c r="L12" i="1" s="1"/>
  <c r="J10" i="1"/>
  <c r="L10" i="1" s="1"/>
  <c r="J8" i="1"/>
  <c r="L8" i="1" s="1"/>
  <c r="J14" i="1"/>
  <c r="L14" i="1" s="1"/>
  <c r="J5" i="1"/>
  <c r="J9" i="1"/>
  <c r="L9" i="1" s="1"/>
  <c r="J11" i="1"/>
  <c r="L11" i="1" s="1"/>
  <c r="J6" i="1"/>
  <c r="L6" i="1" s="1"/>
  <c r="J15" i="1" l="1"/>
  <c r="L5" i="1"/>
  <c r="L15" i="1" s="1"/>
</calcChain>
</file>

<file path=xl/sharedStrings.xml><?xml version="1.0" encoding="utf-8"?>
<sst xmlns="http://schemas.openxmlformats.org/spreadsheetml/2006/main" count="13" uniqueCount="13">
  <si>
    <t>k</t>
    <phoneticPr fontId="2" type="noConversion"/>
  </si>
  <si>
    <t>2. Equivalent lateral forces (ELF)</t>
    <phoneticPr fontId="2" type="noConversion"/>
  </si>
  <si>
    <t>Floor Level</t>
    <phoneticPr fontId="2" type="noConversion"/>
  </si>
  <si>
    <t>Weight (kips)</t>
    <phoneticPr fontId="2" type="noConversion"/>
  </si>
  <si>
    <t>Total Weight (kips)</t>
    <phoneticPr fontId="2" type="noConversion"/>
  </si>
  <si>
    <t>Height (ft)</t>
    <phoneticPr fontId="2" type="noConversion"/>
  </si>
  <si>
    <t>Total Height (ft)</t>
    <phoneticPr fontId="2" type="noConversion"/>
  </si>
  <si>
    <t>(hx) ^ {k}</t>
    <phoneticPr fontId="2" type="noConversion"/>
  </si>
  <si>
    <t>wx*hx ^ {k}</t>
    <phoneticPr fontId="2" type="noConversion"/>
  </si>
  <si>
    <t>Cvx</t>
    <phoneticPr fontId="2" type="noConversion"/>
  </si>
  <si>
    <t>V-Ft</t>
    <phoneticPr fontId="2" type="noConversion"/>
  </si>
  <si>
    <t>Fx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</si>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</sst>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3A2E-1F6E-4966-9800-1AD603356A1E}">
  <dimension ref="C1:L15"/>
  <sheetViews>
    <sheetView tabSelected="1" workbookViewId="0">
      <selection activeCell="M3" sqref="M3"/>
    </sheetView>
  </sheetViews>
  <sheetFormatPr defaultRowHeight="16.5" x14ac:dyDescent="0.25"/>
  <cols>
    <col min="3" max="12" width="14.125" customWidth="1"/>
  </cols>
  <sheetData>
    <row r="1" spans="3:12" x14ac:dyDescent="0.25">
      <c r="C1" s="1" t="s">
        <v>0</v>
      </c>
    </row>
    <row r="2" spans="3:12" x14ac:dyDescent="0.25">
      <c r="C2" s="1">
        <v>1.4375</v>
      </c>
      <c r="D2" s="2" t="s">
        <v>1</v>
      </c>
      <c r="E2" s="3"/>
      <c r="F2" s="3"/>
      <c r="G2" s="3"/>
      <c r="H2" s="3"/>
      <c r="I2" s="3"/>
    </row>
    <row r="4" spans="3:12" ht="33.75" customHeight="1" x14ac:dyDescent="0.25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5" t="s">
        <v>10</v>
      </c>
      <c r="L4" s="5" t="s">
        <v>11</v>
      </c>
    </row>
    <row r="5" spans="3:12" x14ac:dyDescent="0.25">
      <c r="C5" s="4">
        <v>10</v>
      </c>
      <c r="D5" s="4">
        <v>1523.52</v>
      </c>
      <c r="E5" s="6">
        <v>1523.52</v>
      </c>
      <c r="F5" s="4">
        <v>13</v>
      </c>
      <c r="G5" s="4">
        <v>130</v>
      </c>
      <c r="H5" s="7">
        <f>G5^$C$2</f>
        <v>1093.4365049372198</v>
      </c>
      <c r="I5" s="8">
        <f>D5*H5</f>
        <v>1665872.3840019531</v>
      </c>
      <c r="J5" s="4">
        <f>I5/$I$15</f>
        <v>0.2167584713420953</v>
      </c>
      <c r="K5" s="4">
        <v>1515.913</v>
      </c>
      <c r="L5" s="7">
        <f>(J5*K5)+175.072</f>
        <v>503.65898456760971</v>
      </c>
    </row>
    <row r="6" spans="3:12" x14ac:dyDescent="0.25">
      <c r="C6" s="4">
        <v>9</v>
      </c>
      <c r="D6" s="4">
        <v>1523.52</v>
      </c>
      <c r="E6" s="6">
        <f>D6+E5</f>
        <v>3047.04</v>
      </c>
      <c r="F6" s="4">
        <v>13</v>
      </c>
      <c r="G6" s="4">
        <v>117</v>
      </c>
      <c r="H6" s="7">
        <f t="shared" ref="H6:H14" si="0">G6^$C$2</f>
        <v>939.76047716903508</v>
      </c>
      <c r="I6" s="8">
        <f t="shared" ref="I6:I14" si="1">D6*H6</f>
        <v>1431743.8821765683</v>
      </c>
      <c r="J6" s="4">
        <f t="shared" ref="J6:J14" si="2">I6/$I$15</f>
        <v>0.18629435137669351</v>
      </c>
      <c r="K6" s="4">
        <v>1515.913</v>
      </c>
      <c r="L6" s="7">
        <f>J6*K6</f>
        <v>282.40602907849757</v>
      </c>
    </row>
    <row r="7" spans="3:12" x14ac:dyDescent="0.25">
      <c r="C7" s="4">
        <v>8</v>
      </c>
      <c r="D7" s="4">
        <v>1523.52</v>
      </c>
      <c r="E7" s="6">
        <f t="shared" ref="E7:E14" si="3">D7+E6</f>
        <v>4570.5599999999995</v>
      </c>
      <c r="F7" s="4">
        <v>13</v>
      </c>
      <c r="G7" s="4">
        <v>104</v>
      </c>
      <c r="H7" s="7">
        <f t="shared" si="0"/>
        <v>793.387630542544</v>
      </c>
      <c r="I7" s="8">
        <f t="shared" si="1"/>
        <v>1208741.9228841767</v>
      </c>
      <c r="J7" s="4">
        <f t="shared" si="2"/>
        <v>0.15727798477699706</v>
      </c>
      <c r="K7" s="4">
        <v>1515.913</v>
      </c>
      <c r="L7" s="7">
        <f t="shared" ref="L7:L14" si="4">J7*K7</f>
        <v>238.41974173725194</v>
      </c>
    </row>
    <row r="8" spans="3:12" x14ac:dyDescent="0.25">
      <c r="C8" s="4">
        <v>7</v>
      </c>
      <c r="D8" s="4">
        <v>1523.52</v>
      </c>
      <c r="E8" s="6">
        <f t="shared" si="3"/>
        <v>6094.08</v>
      </c>
      <c r="F8" s="4">
        <v>13</v>
      </c>
      <c r="G8" s="4">
        <v>91</v>
      </c>
      <c r="H8" s="7">
        <f t="shared" si="0"/>
        <v>654.82009947370159</v>
      </c>
      <c r="I8" s="8">
        <f t="shared" si="1"/>
        <v>997631.51795017382</v>
      </c>
      <c r="J8" s="4">
        <f t="shared" si="2"/>
        <v>0.1298089126575738</v>
      </c>
      <c r="K8" s="4">
        <v>1515.913</v>
      </c>
      <c r="L8" s="7">
        <f t="shared" si="4"/>
        <v>196.77901821348067</v>
      </c>
    </row>
    <row r="9" spans="3:12" x14ac:dyDescent="0.25">
      <c r="C9" s="4">
        <v>6</v>
      </c>
      <c r="D9" s="4">
        <v>1523.52</v>
      </c>
      <c r="E9" s="6">
        <f t="shared" si="3"/>
        <v>7617.6</v>
      </c>
      <c r="F9" s="4">
        <v>13</v>
      </c>
      <c r="G9" s="4">
        <v>78</v>
      </c>
      <c r="H9" s="7">
        <f t="shared" si="0"/>
        <v>524.6697087227509</v>
      </c>
      <c r="I9" s="8">
        <f t="shared" si="1"/>
        <v>799344.79463328549</v>
      </c>
      <c r="J9" s="4">
        <f t="shared" si="2"/>
        <v>0.10400842070731448</v>
      </c>
      <c r="K9" s="4">
        <v>1515.913</v>
      </c>
      <c r="L9" s="7">
        <f t="shared" si="4"/>
        <v>157.66771705968722</v>
      </c>
    </row>
    <row r="10" spans="3:12" x14ac:dyDescent="0.25">
      <c r="C10" s="4">
        <v>5</v>
      </c>
      <c r="D10" s="4">
        <v>1523.52</v>
      </c>
      <c r="E10" s="6">
        <f t="shared" si="3"/>
        <v>9141.1200000000008</v>
      </c>
      <c r="F10" s="4">
        <v>13</v>
      </c>
      <c r="G10" s="4">
        <v>65</v>
      </c>
      <c r="H10" s="7">
        <f t="shared" si="0"/>
        <v>403.70390485399759</v>
      </c>
      <c r="I10" s="8">
        <f t="shared" si="1"/>
        <v>615050.9731231624</v>
      </c>
      <c r="J10" s="4">
        <f t="shared" si="2"/>
        <v>8.002864445797099E-2</v>
      </c>
      <c r="K10" s="4">
        <v>1515.913</v>
      </c>
      <c r="L10" s="7">
        <f t="shared" si="4"/>
        <v>121.31646250621618</v>
      </c>
    </row>
    <row r="11" spans="3:12" x14ac:dyDescent="0.25">
      <c r="C11" s="4">
        <v>4</v>
      </c>
      <c r="D11" s="4">
        <v>1523.52</v>
      </c>
      <c r="E11" s="6">
        <f t="shared" si="3"/>
        <v>10664.640000000001</v>
      </c>
      <c r="F11" s="4">
        <v>13</v>
      </c>
      <c r="G11" s="4">
        <v>52</v>
      </c>
      <c r="H11" s="7">
        <f t="shared" si="0"/>
        <v>292.92389916255416</v>
      </c>
      <c r="I11" s="8">
        <f t="shared" si="1"/>
        <v>446275.41885213449</v>
      </c>
      <c r="J11" s="4">
        <f t="shared" si="2"/>
        <v>5.806806002483595E-2</v>
      </c>
      <c r="K11" s="4">
        <v>1515.913</v>
      </c>
      <c r="L11" s="7">
        <f t="shared" si="4"/>
        <v>88.026127076429134</v>
      </c>
    </row>
    <row r="12" spans="3:12" x14ac:dyDescent="0.25">
      <c r="C12" s="4">
        <v>3</v>
      </c>
      <c r="D12" s="4">
        <v>1523.52</v>
      </c>
      <c r="E12" s="6">
        <f t="shared" si="3"/>
        <v>12188.160000000002</v>
      </c>
      <c r="F12" s="4">
        <v>13</v>
      </c>
      <c r="G12" s="4">
        <v>39</v>
      </c>
      <c r="H12" s="7">
        <f t="shared" si="0"/>
        <v>193.71148595605496</v>
      </c>
      <c r="I12" s="8">
        <f t="shared" si="1"/>
        <v>295123.32308376883</v>
      </c>
      <c r="J12" s="4">
        <f t="shared" si="2"/>
        <v>3.8400588774609307E-2</v>
      </c>
      <c r="K12" s="4">
        <v>1515.913</v>
      </c>
      <c r="L12" s="7">
        <f t="shared" si="4"/>
        <v>58.211951731084319</v>
      </c>
    </row>
    <row r="13" spans="3:12" x14ac:dyDescent="0.25">
      <c r="C13" s="4">
        <v>2</v>
      </c>
      <c r="D13" s="4">
        <v>1523.52</v>
      </c>
      <c r="E13" s="6">
        <f t="shared" si="3"/>
        <v>13711.680000000002</v>
      </c>
      <c r="F13" s="4">
        <v>13</v>
      </c>
      <c r="G13" s="4">
        <v>26</v>
      </c>
      <c r="H13" s="7">
        <f t="shared" si="0"/>
        <v>108.14941826345135</v>
      </c>
      <c r="I13" s="8">
        <f t="shared" si="1"/>
        <v>164767.8017127334</v>
      </c>
      <c r="J13" s="4">
        <f t="shared" si="2"/>
        <v>2.1439107322165498E-2</v>
      </c>
      <c r="K13" s="4">
        <v>1515.913</v>
      </c>
      <c r="L13" s="7">
        <f t="shared" si="4"/>
        <v>32.49982149806587</v>
      </c>
    </row>
    <row r="14" spans="3:12" x14ac:dyDescent="0.25">
      <c r="C14" s="4">
        <v>1</v>
      </c>
      <c r="D14" s="4">
        <v>1523.52</v>
      </c>
      <c r="E14" s="6">
        <f t="shared" si="3"/>
        <v>15235.200000000003</v>
      </c>
      <c r="F14" s="4">
        <v>13</v>
      </c>
      <c r="G14" s="4">
        <v>13</v>
      </c>
      <c r="H14" s="7">
        <f t="shared" si="0"/>
        <v>39.929472139902941</v>
      </c>
      <c r="I14" s="8">
        <f t="shared" si="1"/>
        <v>60833.349394584926</v>
      </c>
      <c r="J14" s="4">
        <f t="shared" si="2"/>
        <v>7.9154585597442425E-3</v>
      </c>
      <c r="K14" s="4">
        <v>1515.913</v>
      </c>
      <c r="L14" s="7">
        <f t="shared" si="4"/>
        <v>11.999146531677575</v>
      </c>
    </row>
    <row r="15" spans="3:12" x14ac:dyDescent="0.25">
      <c r="C15" s="4" t="s">
        <v>12</v>
      </c>
      <c r="D15" s="4">
        <f>SUM(D5:D14)</f>
        <v>15235.200000000003</v>
      </c>
      <c r="E15" s="4"/>
      <c r="F15" s="4">
        <f>SUM(F5:F14)</f>
        <v>130</v>
      </c>
      <c r="G15" s="4"/>
      <c r="H15" s="4"/>
      <c r="I15" s="8">
        <f>SUM(I5:I14)</f>
        <v>7685385.3678125404</v>
      </c>
      <c r="J15" s="4">
        <f>SUM(J5:J14)</f>
        <v>1</v>
      </c>
      <c r="K15" s="4"/>
      <c r="L15" s="4">
        <f>SUM(L5:L14)</f>
        <v>1690.9849999999999</v>
      </c>
    </row>
  </sheetData>
  <mergeCells count="1">
    <mergeCell ref="D2:I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2024-05-31T13:08:59Z</dcterms:created>
  <dcterms:modified xsi:type="dcterms:W3CDTF">2024-05-31T13:11:48Z</dcterms:modified>
</cp:coreProperties>
</file>