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-7\taio\projekt\taio\stats\"/>
    </mc:Choice>
  </mc:AlternateContent>
  <xr:revisionPtr revIDLastSave="0" documentId="13_ncr:1_{2EBEEA27-AD98-488D-9C31-3EED09FCC154}" xr6:coauthVersionLast="47" xr6:coauthVersionMax="47" xr10:uidLastSave="{00000000-0000-0000-0000-000000000000}"/>
  <bookViews>
    <workbookView xWindow="28680" yWindow="-120" windowWidth="29040" windowHeight="15720" activeTab="2" xr2:uid="{A7AC912C-56EA-4E83-9DCF-7C0A9587E117}"/>
  </bookViews>
  <sheets>
    <sheet name="draft" sheetId="3" r:id="rId1"/>
    <sheet name="clique" sheetId="5" r:id="rId2"/>
    <sheet name="subgraph" sheetId="6" r:id="rId3"/>
  </sheets>
  <definedNames>
    <definedName name="ExternalData_1" localSheetId="1" hidden="1">clique!$A$1:$C$10</definedName>
    <definedName name="ExternalData_1" localSheetId="2" hidden="1">subgraph!$A$1:$D$9</definedName>
    <definedName name="ExternalData_2" localSheetId="0" hidden="1">draft!$A$1:$C$12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6" l="1"/>
  <c r="H3" i="6"/>
  <c r="G4" i="6"/>
  <c r="H4" i="6"/>
  <c r="G5" i="6"/>
  <c r="H5" i="6"/>
  <c r="G6" i="6"/>
  <c r="H6" i="6"/>
  <c r="G7" i="6"/>
  <c r="H7" i="6"/>
  <c r="G8" i="6"/>
  <c r="H8" i="6"/>
  <c r="G9" i="6"/>
  <c r="H9" i="6"/>
  <c r="H2" i="6"/>
  <c r="G2" i="6"/>
  <c r="F3" i="6"/>
  <c r="F4" i="6"/>
  <c r="F5" i="6"/>
  <c r="F6" i="6"/>
  <c r="F7" i="6"/>
  <c r="F8" i="6"/>
  <c r="F9" i="6"/>
  <c r="F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943DB-433D-463F-A601-F3FDC48DD70F}" keepAlive="1" name="Query - clique" description="Connection to the 'clique' query in the workbook." type="5" refreshedVersion="0" background="1">
    <dbPr connection="Provider=Microsoft.Mashup.OleDb.1;Data Source=$Workbook$;Location=clique;Extended Properties=&quot;&quot;" command="SELECT * FROM [clique]"/>
  </connection>
  <connection id="2" xr16:uid="{EA70E8B9-AC24-4B2E-A7CC-C1B2A246D66B}" keepAlive="1" name="Query - clique (2)" description="Connection to the 'clique (2)' query in the workbook." type="5" refreshedVersion="0" background="1">
    <dbPr connection="Provider=Microsoft.Mashup.OleDb.1;Data Source=$Workbook$;Location=&quot;clique (2)&quot;;Extended Properties=&quot;&quot;" command="SELECT * FROM [clique (2)]"/>
  </connection>
  <connection id="3" xr16:uid="{1551992C-718C-4FE9-9DCF-68BCFAE46ACB}" keepAlive="1" name="Query - clique (3)" description="Connection to the 'clique (3)' query in the workbook." type="5" refreshedVersion="0" background="1">
    <dbPr connection="Provider=Microsoft.Mashup.OleDb.1;Data Source=$Workbook$;Location=&quot;clique (3)&quot;;Extended Properties=&quot;&quot;" command="SELECT * FROM [clique (3)]"/>
  </connection>
  <connection id="4" xr16:uid="{84943C7B-B345-41D9-981E-3AE46438A94B}" keepAlive="1" name="Query - clique (4)" description="Connection to the 'clique (4)' query in the workbook." type="5" refreshedVersion="0" background="1">
    <dbPr connection="Provider=Microsoft.Mashup.OleDb.1;Data Source=$Workbook$;Location=&quot;clique (4)&quot;;Extended Properties=&quot;&quot;" command="SELECT * FROM [clique (4)]"/>
  </connection>
  <connection id="5" xr16:uid="{DD8BEFC2-28A3-4BFC-9A6B-C44A2510DC67}" keepAlive="1" name="Query - clique (5)" description="Connection to the 'clique (5)' query in the workbook." type="5" refreshedVersion="8" background="1" saveData="1">
    <dbPr connection="Provider=Microsoft.Mashup.OleDb.1;Data Source=$Workbook$;Location=&quot;clique (5)&quot;;Extended Properties=&quot;&quot;" command="SELECT * FROM [clique (5)]"/>
  </connection>
  <connection id="6" xr16:uid="{8A804FE3-0B68-4890-B744-C9430A721F85}" keepAlive="1" name="Query - clique (6)" description="Connection to the 'clique (6)' query in the workbook." type="5" refreshedVersion="8" background="1" saveData="1">
    <dbPr connection="Provider=Microsoft.Mashup.OleDb.1;Data Source=$Workbook$;Location=&quot;clique (6)&quot;;Extended Properties=&quot;&quot;" command="SELECT * FROM [clique (6)]"/>
  </connection>
  <connection id="7" xr16:uid="{33AE8B55-8182-493E-B792-D8CE7E84290B}" keepAlive="1" name="Query - clique (7)" description="Connection to the 'clique (7)' query in the workbook." type="5" refreshedVersion="8" background="1" saveData="1">
    <dbPr connection="Provider=Microsoft.Mashup.OleDb.1;Data Source=$Workbook$;Location=&quot;clique (7)&quot;;Extended Properties=&quot;&quot;" command="SELECT * FROM [clique (7)]"/>
  </connection>
  <connection id="8" xr16:uid="{E2A5952B-BC3A-4500-B336-94208F81B42C}" keepAlive="1" name="Query - clique (8)" description="Connection to the 'clique (8)' query in the workbook." type="5" refreshedVersion="8" background="1" saveData="1">
    <dbPr connection="Provider=Microsoft.Mashup.OleDb.1;Data Source=$Workbook$;Location=&quot;clique (8)&quot;;Extended Properties=&quot;&quot;" command="SELECT * FROM [clique (8)]"/>
  </connection>
  <connection id="9" xr16:uid="{BBA14718-32D5-4DD0-BF97-E06D27A097F7}" keepAlive="1" name="Query - subgraph" description="Connection to the 'subgraph' query in the workbook." type="5" refreshedVersion="8" background="1" saveData="1">
    <dbPr connection="Provider=Microsoft.Mashup.OleDb.1;Data Source=$Workbook$;Location=subgraph;Extended Properties=&quot;&quot;" command="SELECT * FROM [subgraph]"/>
  </connection>
</connections>
</file>

<file path=xl/sharedStrings.xml><?xml version="1.0" encoding="utf-8"?>
<sst xmlns="http://schemas.openxmlformats.org/spreadsheetml/2006/main" count="15" uniqueCount="8">
  <si>
    <t>n</t>
  </si>
  <si>
    <t>exact</t>
  </si>
  <si>
    <t>approx</t>
  </si>
  <si>
    <t>Alg. dokładny</t>
  </si>
  <si>
    <t>Alg. aproksymacyjny</t>
  </si>
  <si>
    <t>n1</t>
  </si>
  <si>
    <t>n2</t>
  </si>
  <si>
    <t>n1,n2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</si>
</sst>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 czasu</a:t>
            </a:r>
            <a:r>
              <a:rPr lang="en-US" baseline="0"/>
              <a:t> działania algorytmu znajdującego maksymalną klikę w zależności od liczby wierzchołków grafu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draft!$B$1</c:f>
              <c:strCache>
                <c:ptCount val="1"/>
                <c:pt idx="0">
                  <c:v>exact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draft!$A$2:$A$12</c:f>
              <c:numCache>
                <c:formatCode>General</c:formatCode>
                <c:ptCount val="1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</c:numCache>
            </c:numRef>
          </c:cat>
          <c:val>
            <c:numRef>
              <c:f>draft!$B$2:$B$12</c:f>
              <c:numCache>
                <c:formatCode>General</c:formatCode>
                <c:ptCount val="11"/>
                <c:pt idx="0">
                  <c:v>1.7E-5</c:v>
                </c:pt>
                <c:pt idx="1">
                  <c:v>1.4059999999999999E-3</c:v>
                </c:pt>
                <c:pt idx="2">
                  <c:v>1.1671000000000001E-2</c:v>
                </c:pt>
                <c:pt idx="3">
                  <c:v>4.5560999999999997E-2</c:v>
                </c:pt>
                <c:pt idx="4">
                  <c:v>0.13300500000000001</c:v>
                </c:pt>
                <c:pt idx="5">
                  <c:v>0.35760999999999998</c:v>
                </c:pt>
                <c:pt idx="6">
                  <c:v>0.82711000000000001</c:v>
                </c:pt>
                <c:pt idx="7">
                  <c:v>1.605321</c:v>
                </c:pt>
                <c:pt idx="8">
                  <c:v>2.8325109999999998</c:v>
                </c:pt>
                <c:pt idx="9">
                  <c:v>4.7370729999999996</c:v>
                </c:pt>
                <c:pt idx="10">
                  <c:v>8.1353240000000007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A-4347-90B6-5ACAA5721CEE}"/>
            </c:ext>
          </c:extLst>
        </c:ser>
        <c:ser>
          <c:idx val="1"/>
          <c:order val="1"/>
          <c:tx>
            <c:strRef>
              <c:f>draft!$C$1</c:f>
              <c:strCache>
                <c:ptCount val="1"/>
                <c:pt idx="0">
                  <c:v>approx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draft!$A$2:$A$12</c:f>
              <c:numCache>
                <c:formatCode>General</c:formatCode>
                <c:ptCount val="11"/>
                <c:pt idx="0">
                  <c:v>10</c:v>
                </c:pt>
                <c:pt idx="1">
                  <c:v>60</c:v>
                </c:pt>
                <c:pt idx="2">
                  <c:v>110</c:v>
                </c:pt>
                <c:pt idx="3">
                  <c:v>160</c:v>
                </c:pt>
                <c:pt idx="4">
                  <c:v>210</c:v>
                </c:pt>
                <c:pt idx="5">
                  <c:v>260</c:v>
                </c:pt>
                <c:pt idx="6">
                  <c:v>310</c:v>
                </c:pt>
                <c:pt idx="7">
                  <c:v>360</c:v>
                </c:pt>
                <c:pt idx="8">
                  <c:v>410</c:v>
                </c:pt>
                <c:pt idx="9">
                  <c:v>460</c:v>
                </c:pt>
                <c:pt idx="10">
                  <c:v>510</c:v>
                </c:pt>
              </c:numCache>
            </c:numRef>
          </c:cat>
          <c:val>
            <c:numRef>
              <c:f>draft!$C$2:$C$12</c:f>
              <c:numCache>
                <c:formatCode>General</c:formatCode>
                <c:ptCount val="11"/>
                <c:pt idx="0">
                  <c:v>1.8E-5</c:v>
                </c:pt>
                <c:pt idx="1">
                  <c:v>2E-3</c:v>
                </c:pt>
                <c:pt idx="2">
                  <c:v>1.2697999999999999E-2</c:v>
                </c:pt>
                <c:pt idx="3">
                  <c:v>3.7704000000000001E-2</c:v>
                </c:pt>
                <c:pt idx="4">
                  <c:v>8.3807999999999994E-2</c:v>
                </c:pt>
                <c:pt idx="5">
                  <c:v>0.15951299999999999</c:v>
                </c:pt>
                <c:pt idx="6">
                  <c:v>0.26704899999999998</c:v>
                </c:pt>
                <c:pt idx="7">
                  <c:v>0.42270799999999997</c:v>
                </c:pt>
                <c:pt idx="8">
                  <c:v>0.631525</c:v>
                </c:pt>
                <c:pt idx="9">
                  <c:v>0.88475400000000004</c:v>
                </c:pt>
                <c:pt idx="10">
                  <c:v>1.2414000000000001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A-4347-90B6-5ACAA5721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932400"/>
        <c:axId val="317853712"/>
      </c:barChart>
      <c:catAx>
        <c:axId val="14593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</a:t>
                </a:r>
                <a:r>
                  <a:rPr lang="en-US" baseline="0"/>
                  <a:t> wierzchołków w grafie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53712"/>
        <c:crosses val="autoZero"/>
        <c:auto val="1"/>
        <c:lblAlgn val="ctr"/>
        <c:lblOffset val="100"/>
        <c:noMultiLvlLbl val="0"/>
      </c:catAx>
      <c:valAx>
        <c:axId val="3178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Średni czas obliczeń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 czasu</a:t>
            </a:r>
            <a:r>
              <a:rPr lang="en-US" baseline="0"/>
              <a:t> działania algorytmu znajdującego maksymalną klikę w zależności od liczby wierzchołków grafu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clique!$F$1</c:f>
              <c:strCache>
                <c:ptCount val="1"/>
                <c:pt idx="0">
                  <c:v>Alg. dokładny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clique!$A$2:$A$10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clique!$B$2:$B$10</c:f>
              <c:numCache>
                <c:formatCode>General</c:formatCode>
                <c:ptCount val="9"/>
                <c:pt idx="0">
                  <c:v>0.113549</c:v>
                </c:pt>
                <c:pt idx="1">
                  <c:v>0.31004199999999998</c:v>
                </c:pt>
                <c:pt idx="2">
                  <c:v>0.70830300000000002</c:v>
                </c:pt>
                <c:pt idx="3">
                  <c:v>1.451484</c:v>
                </c:pt>
                <c:pt idx="4">
                  <c:v>2.3098290000000001</c:v>
                </c:pt>
                <c:pt idx="5">
                  <c:v>4.3712210000000002</c:v>
                </c:pt>
                <c:pt idx="6">
                  <c:v>6.868004</c:v>
                </c:pt>
                <c:pt idx="7">
                  <c:v>11.57413</c:v>
                </c:pt>
                <c:pt idx="8">
                  <c:v>17.990952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1-4A34-9768-4B0032C7CB45}"/>
            </c:ext>
          </c:extLst>
        </c:ser>
        <c:ser>
          <c:idx val="1"/>
          <c:order val="1"/>
          <c:tx>
            <c:strRef>
              <c:f>clique!$G$1</c:f>
              <c:strCache>
                <c:ptCount val="1"/>
                <c:pt idx="0">
                  <c:v>Alg. aproksymacyjny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clique!$A$2:$A$10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clique!$C$2:$C$10</c:f>
              <c:numCache>
                <c:formatCode>General</c:formatCode>
                <c:ptCount val="9"/>
                <c:pt idx="0">
                  <c:v>7.2285000000000002E-2</c:v>
                </c:pt>
                <c:pt idx="1">
                  <c:v>0.144067</c:v>
                </c:pt>
                <c:pt idx="2">
                  <c:v>0.24465500000000001</c:v>
                </c:pt>
                <c:pt idx="3">
                  <c:v>0.39843200000000001</c:v>
                </c:pt>
                <c:pt idx="4">
                  <c:v>0.60872700000000002</c:v>
                </c:pt>
                <c:pt idx="5">
                  <c:v>0.835704</c:v>
                </c:pt>
                <c:pt idx="6">
                  <c:v>1.1664890000000001</c:v>
                </c:pt>
                <c:pt idx="7">
                  <c:v>1.6379360000000001</c:v>
                </c:pt>
                <c:pt idx="8">
                  <c:v>2.1500940000000002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81-4A34-9768-4B0032C7C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32400"/>
        <c:axId val="317853712"/>
      </c:scatterChart>
      <c:valAx>
        <c:axId val="145932400"/>
        <c:scaling>
          <c:orientation val="minMax"/>
          <c:min val="1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</a:t>
                </a:r>
                <a:r>
                  <a:rPr lang="en-US" baseline="0"/>
                  <a:t> wierzchołków w grafie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53712"/>
        <c:crosses val="autoZero"/>
        <c:crossBetween val="midCat"/>
      </c:valAx>
      <c:valAx>
        <c:axId val="3178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Średni czas obliczeń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 czasu</a:t>
            </a:r>
            <a:r>
              <a:rPr lang="en-US" baseline="0"/>
              <a:t> działania algorytmu znajdującego maksymalny wspólny podgraf od liczby wierzchołków grafów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subgraph!$G$1</c:f>
              <c:strCache>
                <c:ptCount val="1"/>
                <c:pt idx="0">
                  <c:v>Alg. dokładny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subgraph!$F$2:$F$9</c:f>
              <c:strCache>
                <c:ptCount val="8"/>
                <c:pt idx="0">
                  <c:v>10, 12</c:v>
                </c:pt>
                <c:pt idx="1">
                  <c:v>14, 17</c:v>
                </c:pt>
                <c:pt idx="2">
                  <c:v>18, 22</c:v>
                </c:pt>
                <c:pt idx="3">
                  <c:v>22, 27</c:v>
                </c:pt>
                <c:pt idx="4">
                  <c:v>26, 32</c:v>
                </c:pt>
                <c:pt idx="5">
                  <c:v>30, 37</c:v>
                </c:pt>
                <c:pt idx="6">
                  <c:v>34, 42</c:v>
                </c:pt>
                <c:pt idx="7">
                  <c:v>38, 47</c:v>
                </c:pt>
              </c:strCache>
            </c:strRef>
          </c:xVal>
          <c:yVal>
            <c:numRef>
              <c:f>subgraph!$G$2:$G$9</c:f>
              <c:numCache>
                <c:formatCode>General</c:formatCode>
                <c:ptCount val="8"/>
                <c:pt idx="0">
                  <c:v>2.9253999999999999E-2</c:v>
                </c:pt>
                <c:pt idx="1">
                  <c:v>0.159855</c:v>
                </c:pt>
                <c:pt idx="2">
                  <c:v>0.57798799999999995</c:v>
                </c:pt>
                <c:pt idx="3">
                  <c:v>1.198815</c:v>
                </c:pt>
                <c:pt idx="4">
                  <c:v>3.577877</c:v>
                </c:pt>
                <c:pt idx="5">
                  <c:v>8.3855219999999999</c:v>
                </c:pt>
                <c:pt idx="6">
                  <c:v>29.455613</c:v>
                </c:pt>
                <c:pt idx="7">
                  <c:v>23.186779000000001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2-482A-A26C-D75314063359}"/>
            </c:ext>
          </c:extLst>
        </c:ser>
        <c:ser>
          <c:idx val="1"/>
          <c:order val="1"/>
          <c:tx>
            <c:strRef>
              <c:f>subgraph!$H$1</c:f>
              <c:strCache>
                <c:ptCount val="1"/>
                <c:pt idx="0">
                  <c:v>Alg. aproksymacyjny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subgraph!$F$2:$F$9</c:f>
              <c:strCache>
                <c:ptCount val="8"/>
                <c:pt idx="0">
                  <c:v>10, 12</c:v>
                </c:pt>
                <c:pt idx="1">
                  <c:v>14, 17</c:v>
                </c:pt>
                <c:pt idx="2">
                  <c:v>18, 22</c:v>
                </c:pt>
                <c:pt idx="3">
                  <c:v>22, 27</c:v>
                </c:pt>
                <c:pt idx="4">
                  <c:v>26, 32</c:v>
                </c:pt>
                <c:pt idx="5">
                  <c:v>30, 37</c:v>
                </c:pt>
                <c:pt idx="6">
                  <c:v>34, 42</c:v>
                </c:pt>
                <c:pt idx="7">
                  <c:v>38, 47</c:v>
                </c:pt>
              </c:strCache>
            </c:strRef>
          </c:xVal>
          <c:yVal>
            <c:numRef>
              <c:f>subgraph!$H$2:$H$9</c:f>
              <c:numCache>
                <c:formatCode>General</c:formatCode>
                <c:ptCount val="8"/>
                <c:pt idx="0">
                  <c:v>2.1224E-2</c:v>
                </c:pt>
                <c:pt idx="1">
                  <c:v>0.130469</c:v>
                </c:pt>
                <c:pt idx="2">
                  <c:v>0.56745699999999999</c:v>
                </c:pt>
                <c:pt idx="3">
                  <c:v>1.8906769999999999</c:v>
                </c:pt>
                <c:pt idx="4">
                  <c:v>5.1328950000000004</c:v>
                </c:pt>
                <c:pt idx="5">
                  <c:v>13.327106000000001</c:v>
                </c:pt>
                <c:pt idx="6">
                  <c:v>27.82743</c:v>
                </c:pt>
                <c:pt idx="7">
                  <c:v>107.08466799999999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2-482A-A26C-D75314063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32400"/>
        <c:axId val="317853712"/>
      </c:scatterChart>
      <c:valAx>
        <c:axId val="145932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</a:t>
                </a:r>
                <a:r>
                  <a:rPr lang="en-US" baseline="0"/>
                  <a:t> wierzchołków w grafach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853712"/>
        <c:crosses val="autoZero"/>
        <c:crossBetween val="midCat"/>
      </c:valAx>
      <c:valAx>
        <c:axId val="3178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Średni czas obliczeń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11</xdr:row>
      <xdr:rowOff>52385</xdr:rowOff>
    </xdr:from>
    <xdr:to>
      <xdr:col>20</xdr:col>
      <xdr:colOff>323851</xdr:colOff>
      <xdr:row>30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3A3C55-102A-AB6C-8817-DDE2D0089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11</xdr:row>
      <xdr:rowOff>52385</xdr:rowOff>
    </xdr:from>
    <xdr:to>
      <xdr:col>20</xdr:col>
      <xdr:colOff>323851</xdr:colOff>
      <xdr:row>30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C6D4B-B6D8-4996-89C5-9CDABA9E2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11</xdr:row>
      <xdr:rowOff>52385</xdr:rowOff>
    </xdr:from>
    <xdr:to>
      <xdr:col>20</xdr:col>
      <xdr:colOff>323851</xdr:colOff>
      <xdr:row>30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BA58E9-8D50-4113-99DE-D5B5A890B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6D83C03F-C601-4C12-979E-9DFAEB44782A}" autoFormatId="16" applyNumberFormats="0" applyBorderFormats="0" applyFontFormats="0" applyPatternFormats="0" applyAlignmentFormats="0" applyWidthHeightFormats="0">
  <queryTableRefresh nextId="4">
    <queryTableFields count="3">
      <queryTableField id="1" name="n" tableColumnId="1"/>
      <queryTableField id="2" name="exact" tableColumnId="2"/>
      <queryTableField id="3" name="approx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812DA32-5C41-4FC2-8A2D-DBE1EEFBA898}" autoFormatId="16" applyNumberFormats="0" applyBorderFormats="0" applyFontFormats="0" applyPatternFormats="0" applyAlignmentFormats="0" applyWidthHeightFormats="0">
  <queryTableRefresh nextId="4">
    <queryTableFields count="3">
      <queryTableField id="1" name="n" tableColumnId="1"/>
      <queryTableField id="2" name="exact" tableColumnId="2"/>
      <queryTableField id="3" name="approx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00CE099-A8E2-474B-8687-45F820AF3EE9}" autoFormatId="16" applyNumberFormats="0" applyBorderFormats="0" applyFontFormats="0" applyPatternFormats="0" applyAlignmentFormats="0" applyWidthHeightFormats="0">
  <queryTableRefresh nextId="5">
    <queryTableFields count="4">
      <queryTableField id="1" name="n1" tableColumnId="1"/>
      <queryTableField id="2" name="n2" tableColumnId="2"/>
      <queryTableField id="3" name="exact" tableColumnId="3"/>
      <queryTableField id="4" name="approx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DD6FF0-45DC-4CB2-900E-755D5ADCEBFA}" name="clique__45" displayName="clique__45" ref="A1:C12" tableType="queryTable" totalsRowShown="0">
  <autoFilter ref="A1:C12" xr:uid="{FEDD6FF0-45DC-4CB2-900E-755D5ADCEBFA}"/>
  <tableColumns count="3">
    <tableColumn id="1" xr3:uid="{D9BDC381-4055-493E-9E2C-F36082373461}" uniqueName="1" name="n" queryTableFieldId="1"/>
    <tableColumn id="2" xr3:uid="{89FBD088-B288-4E4E-8793-B0C84C80DF2D}" uniqueName="2" name="exact" queryTableFieldId="2"/>
    <tableColumn id="3" xr3:uid="{54711DED-DB6E-4B77-AF12-F4AF8643FDD3}" uniqueName="3" name="approx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F50287-7E9A-4CC5-AAA8-9150F094A6D1}" name="clique__7" displayName="clique__7" ref="A1:C10" tableType="queryTable" totalsRowShown="0">
  <autoFilter ref="A1:C10" xr:uid="{D2F50287-7E9A-4CC5-AAA8-9150F094A6D1}"/>
  <tableColumns count="3">
    <tableColumn id="1" xr3:uid="{47CC0099-2367-4956-BF0F-423DF0CFFC0F}" uniqueName="1" name="n" queryTableFieldId="1"/>
    <tableColumn id="2" xr3:uid="{EC343EDF-FAF4-4032-8302-30FE4B011D4D}" uniqueName="2" name="exact" queryTableFieldId="2"/>
    <tableColumn id="3" xr3:uid="{D58F7990-A037-43E3-9B30-BE30EB88188E}" uniqueName="3" name="approx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ACC162F-C1AF-4A9A-8386-9BC9051CCD6D}" name="subgraph" displayName="subgraph" ref="A1:D9" tableType="queryTable" totalsRowShown="0" headerRowDxfId="1" dataDxfId="0">
  <autoFilter ref="A1:D9" xr:uid="{BACC162F-C1AF-4A9A-8386-9BC9051CCD6D}"/>
  <tableColumns count="4">
    <tableColumn id="1" xr3:uid="{287D0265-ADFA-407C-B13A-D2E0DBD4C2E6}" uniqueName="1" name="n1" queryTableFieldId="1" dataDxfId="5"/>
    <tableColumn id="2" xr3:uid="{D076BF77-9204-42F3-9A63-501BE6A2B3D2}" uniqueName="2" name="n2" queryTableFieldId="2" dataDxfId="4"/>
    <tableColumn id="3" xr3:uid="{4E2FDCF0-4C32-437E-93F3-5C393C4FE133}" uniqueName="3" name="exact" queryTableFieldId="3" dataDxfId="3"/>
    <tableColumn id="4" xr3:uid="{F90AACBA-737F-4B27-92DB-325C1B3C3681}" uniqueName="4" name="approx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0418-31EC-4170-B915-70722890DBEA}">
  <dimension ref="A1:C12"/>
  <sheetViews>
    <sheetView workbookViewId="0">
      <selection activeCell="H32" sqref="H32"/>
    </sheetView>
  </sheetViews>
  <sheetFormatPr defaultRowHeight="15" x14ac:dyDescent="0.25"/>
  <cols>
    <col min="1" max="1" width="4.42578125" bestFit="1" customWidth="1"/>
    <col min="2" max="2" width="8" bestFit="1" customWidth="1"/>
    <col min="3" max="3" width="9.42578125" bestFit="1" customWidth="1"/>
    <col min="4" max="4" width="4.42578125" bestFit="1" customWidth="1"/>
    <col min="5" max="5" width="8" bestFit="1" customWidth="1"/>
    <col min="6" max="6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1.7E-5</v>
      </c>
      <c r="C2">
        <v>1.8E-5</v>
      </c>
    </row>
    <row r="3" spans="1:3" x14ac:dyDescent="0.25">
      <c r="A3">
        <v>60</v>
      </c>
      <c r="B3">
        <v>1.4059999999999999E-3</v>
      </c>
      <c r="C3">
        <v>2E-3</v>
      </c>
    </row>
    <row r="4" spans="1:3" x14ac:dyDescent="0.25">
      <c r="A4">
        <v>110</v>
      </c>
      <c r="B4">
        <v>1.1671000000000001E-2</v>
      </c>
      <c r="C4">
        <v>1.2697999999999999E-2</v>
      </c>
    </row>
    <row r="5" spans="1:3" x14ac:dyDescent="0.25">
      <c r="A5">
        <v>160</v>
      </c>
      <c r="B5">
        <v>4.5560999999999997E-2</v>
      </c>
      <c r="C5">
        <v>3.7704000000000001E-2</v>
      </c>
    </row>
    <row r="6" spans="1:3" x14ac:dyDescent="0.25">
      <c r="A6">
        <v>210</v>
      </c>
      <c r="B6">
        <v>0.13300500000000001</v>
      </c>
      <c r="C6">
        <v>8.3807999999999994E-2</v>
      </c>
    </row>
    <row r="7" spans="1:3" x14ac:dyDescent="0.25">
      <c r="A7">
        <v>260</v>
      </c>
      <c r="B7">
        <v>0.35760999999999998</v>
      </c>
      <c r="C7">
        <v>0.15951299999999999</v>
      </c>
    </row>
    <row r="8" spans="1:3" x14ac:dyDescent="0.25">
      <c r="A8">
        <v>310</v>
      </c>
      <c r="B8">
        <v>0.82711000000000001</v>
      </c>
      <c r="C8">
        <v>0.26704899999999998</v>
      </c>
    </row>
    <row r="9" spans="1:3" x14ac:dyDescent="0.25">
      <c r="A9">
        <v>360</v>
      </c>
      <c r="B9">
        <v>1.605321</v>
      </c>
      <c r="C9">
        <v>0.42270799999999997</v>
      </c>
    </row>
    <row r="10" spans="1:3" x14ac:dyDescent="0.25">
      <c r="A10">
        <v>410</v>
      </c>
      <c r="B10">
        <v>2.8325109999999998</v>
      </c>
      <c r="C10">
        <v>0.631525</v>
      </c>
    </row>
    <row r="11" spans="1:3" x14ac:dyDescent="0.25">
      <c r="A11">
        <v>460</v>
      </c>
      <c r="B11">
        <v>4.7370729999999996</v>
      </c>
      <c r="C11">
        <v>0.88475400000000004</v>
      </c>
    </row>
    <row r="12" spans="1:3" x14ac:dyDescent="0.25">
      <c r="A12">
        <v>510</v>
      </c>
      <c r="B12">
        <v>8.1353240000000007</v>
      </c>
      <c r="C12">
        <v>1.2414000000000001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D154-D91F-4AA7-A1CE-E4F4E9379776}">
  <dimension ref="A1:G10"/>
  <sheetViews>
    <sheetView zoomScaleNormal="100" workbookViewId="0">
      <selection activeCell="F26" sqref="F26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9.42578125" bestFit="1" customWidth="1"/>
    <col min="4" max="4" width="4.42578125" bestFit="1" customWidth="1"/>
    <col min="5" max="5" width="8" bestFit="1" customWidth="1"/>
    <col min="6" max="6" width="13.140625" bestFit="1" customWidth="1"/>
    <col min="7" max="7" width="1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 x14ac:dyDescent="0.25">
      <c r="A2">
        <v>200</v>
      </c>
      <c r="B2">
        <v>0.113549</v>
      </c>
      <c r="C2">
        <v>7.2285000000000002E-2</v>
      </c>
    </row>
    <row r="3" spans="1:7" x14ac:dyDescent="0.25">
      <c r="A3">
        <v>250</v>
      </c>
      <c r="B3">
        <v>0.31004199999999998</v>
      </c>
      <c r="C3">
        <v>0.144067</v>
      </c>
    </row>
    <row r="4" spans="1:7" x14ac:dyDescent="0.25">
      <c r="A4">
        <v>300</v>
      </c>
      <c r="B4">
        <v>0.70830300000000002</v>
      </c>
      <c r="C4">
        <v>0.24465500000000001</v>
      </c>
    </row>
    <row r="5" spans="1:7" x14ac:dyDescent="0.25">
      <c r="A5">
        <v>350</v>
      </c>
      <c r="B5">
        <v>1.451484</v>
      </c>
      <c r="C5">
        <v>0.39843200000000001</v>
      </c>
    </row>
    <row r="6" spans="1:7" x14ac:dyDescent="0.25">
      <c r="A6">
        <v>400</v>
      </c>
      <c r="B6">
        <v>2.3098290000000001</v>
      </c>
      <c r="C6">
        <v>0.60872700000000002</v>
      </c>
    </row>
    <row r="7" spans="1:7" x14ac:dyDescent="0.25">
      <c r="A7">
        <v>450</v>
      </c>
      <c r="B7">
        <v>4.3712210000000002</v>
      </c>
      <c r="C7">
        <v>0.835704</v>
      </c>
    </row>
    <row r="8" spans="1:7" x14ac:dyDescent="0.25">
      <c r="A8">
        <v>500</v>
      </c>
      <c r="B8">
        <v>6.868004</v>
      </c>
      <c r="C8">
        <v>1.1664890000000001</v>
      </c>
    </row>
    <row r="9" spans="1:7" x14ac:dyDescent="0.25">
      <c r="A9">
        <v>550</v>
      </c>
      <c r="B9">
        <v>11.57413</v>
      </c>
      <c r="C9">
        <v>1.6379360000000001</v>
      </c>
    </row>
    <row r="10" spans="1:7" x14ac:dyDescent="0.25">
      <c r="A10">
        <v>600</v>
      </c>
      <c r="B10">
        <v>17.990952</v>
      </c>
      <c r="C10">
        <v>2.1500940000000002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D223-F857-4287-8631-0139832021CF}">
  <dimension ref="A1:H9"/>
  <sheetViews>
    <sheetView tabSelected="1" zoomScaleNormal="100" workbookViewId="0">
      <selection activeCell="F23" sqref="F23"/>
    </sheetView>
  </sheetViews>
  <sheetFormatPr defaultRowHeight="15" x14ac:dyDescent="0.25"/>
  <cols>
    <col min="1" max="2" width="5.42578125" style="1" bestFit="1" customWidth="1"/>
    <col min="3" max="3" width="10" style="1" bestFit="1" customWidth="1"/>
    <col min="4" max="4" width="11" style="1" bestFit="1" customWidth="1"/>
    <col min="5" max="5" width="8" style="1" bestFit="1" customWidth="1"/>
    <col min="6" max="7" width="13.140625" style="1" bestFit="1" customWidth="1"/>
    <col min="8" max="8" width="19.28515625" style="1" bestFit="1" customWidth="1"/>
    <col min="9" max="16384" width="9.140625" style="1"/>
  </cols>
  <sheetData>
    <row r="1" spans="1:8" x14ac:dyDescent="0.25">
      <c r="A1" s="1" t="s">
        <v>5</v>
      </c>
      <c r="B1" s="1" t="s">
        <v>6</v>
      </c>
      <c r="C1" s="1" t="s">
        <v>1</v>
      </c>
      <c r="D1" s="1" t="s">
        <v>2</v>
      </c>
      <c r="F1" s="1" t="s">
        <v>7</v>
      </c>
      <c r="G1" s="1" t="s">
        <v>3</v>
      </c>
      <c r="H1" s="1" t="s">
        <v>4</v>
      </c>
    </row>
    <row r="2" spans="1:8" x14ac:dyDescent="0.25">
      <c r="A2" s="1">
        <v>10</v>
      </c>
      <c r="B2" s="1">
        <v>12</v>
      </c>
      <c r="C2" s="1">
        <v>2.9253999999999999E-2</v>
      </c>
      <c r="D2" s="1">
        <v>2.1224E-2</v>
      </c>
      <c r="F2" s="1" t="str">
        <f>_xlfn.TEXTJOIN(", ",TRUE,subgraph[[#This Row],[n1]],subgraph[[#This Row],[n2]])</f>
        <v>10, 12</v>
      </c>
      <c r="G2" s="1">
        <f>subgraph[[#This Row],[exact]]</f>
        <v>2.9253999999999999E-2</v>
      </c>
      <c r="H2" s="1">
        <f>subgraph[[#This Row],[approx]]</f>
        <v>2.1224E-2</v>
      </c>
    </row>
    <row r="3" spans="1:8" x14ac:dyDescent="0.25">
      <c r="A3" s="1">
        <v>14</v>
      </c>
      <c r="B3" s="1">
        <v>17</v>
      </c>
      <c r="C3" s="1">
        <v>0.159855</v>
      </c>
      <c r="D3" s="1">
        <v>0.130469</v>
      </c>
      <c r="F3" s="1" t="str">
        <f>_xlfn.TEXTJOIN(", ",TRUE,subgraph[[#This Row],[n1]],subgraph[[#This Row],[n2]])</f>
        <v>14, 17</v>
      </c>
      <c r="G3" s="1">
        <f>subgraph[[#This Row],[exact]]</f>
        <v>0.159855</v>
      </c>
      <c r="H3" s="1">
        <f>subgraph[[#This Row],[approx]]</f>
        <v>0.130469</v>
      </c>
    </row>
    <row r="4" spans="1:8" x14ac:dyDescent="0.25">
      <c r="A4" s="1">
        <v>18</v>
      </c>
      <c r="B4" s="1">
        <v>22</v>
      </c>
      <c r="C4" s="1">
        <v>0.57798799999999995</v>
      </c>
      <c r="D4" s="1">
        <v>0.56745699999999999</v>
      </c>
      <c r="F4" s="1" t="str">
        <f>_xlfn.TEXTJOIN(", ",TRUE,subgraph[[#This Row],[n1]],subgraph[[#This Row],[n2]])</f>
        <v>18, 22</v>
      </c>
      <c r="G4" s="1">
        <f>subgraph[[#This Row],[exact]]</f>
        <v>0.57798799999999995</v>
      </c>
      <c r="H4" s="1">
        <f>subgraph[[#This Row],[approx]]</f>
        <v>0.56745699999999999</v>
      </c>
    </row>
    <row r="5" spans="1:8" x14ac:dyDescent="0.25">
      <c r="A5" s="1">
        <v>22</v>
      </c>
      <c r="B5" s="1">
        <v>27</v>
      </c>
      <c r="C5" s="1">
        <v>1.198815</v>
      </c>
      <c r="D5" s="1">
        <v>1.8906769999999999</v>
      </c>
      <c r="F5" s="1" t="str">
        <f>_xlfn.TEXTJOIN(", ",TRUE,subgraph[[#This Row],[n1]],subgraph[[#This Row],[n2]])</f>
        <v>22, 27</v>
      </c>
      <c r="G5" s="1">
        <f>subgraph[[#This Row],[exact]]</f>
        <v>1.198815</v>
      </c>
      <c r="H5" s="1">
        <f>subgraph[[#This Row],[approx]]</f>
        <v>1.8906769999999999</v>
      </c>
    </row>
    <row r="6" spans="1:8" x14ac:dyDescent="0.25">
      <c r="A6" s="1">
        <v>26</v>
      </c>
      <c r="B6" s="1">
        <v>32</v>
      </c>
      <c r="C6" s="1">
        <v>3.577877</v>
      </c>
      <c r="D6" s="1">
        <v>5.1328950000000004</v>
      </c>
      <c r="F6" s="1" t="str">
        <f>_xlfn.TEXTJOIN(", ",TRUE,subgraph[[#This Row],[n1]],subgraph[[#This Row],[n2]])</f>
        <v>26, 32</v>
      </c>
      <c r="G6" s="1">
        <f>subgraph[[#This Row],[exact]]</f>
        <v>3.577877</v>
      </c>
      <c r="H6" s="1">
        <f>subgraph[[#This Row],[approx]]</f>
        <v>5.1328950000000004</v>
      </c>
    </row>
    <row r="7" spans="1:8" x14ac:dyDescent="0.25">
      <c r="A7" s="1">
        <v>30</v>
      </c>
      <c r="B7" s="1">
        <v>37</v>
      </c>
      <c r="C7" s="1">
        <v>8.3855219999999999</v>
      </c>
      <c r="D7" s="1">
        <v>13.327106000000001</v>
      </c>
      <c r="F7" s="1" t="str">
        <f>_xlfn.TEXTJOIN(", ",TRUE,subgraph[[#This Row],[n1]],subgraph[[#This Row],[n2]])</f>
        <v>30, 37</v>
      </c>
      <c r="G7" s="1">
        <f>subgraph[[#This Row],[exact]]</f>
        <v>8.3855219999999999</v>
      </c>
      <c r="H7" s="1">
        <f>subgraph[[#This Row],[approx]]</f>
        <v>13.327106000000001</v>
      </c>
    </row>
    <row r="8" spans="1:8" x14ac:dyDescent="0.25">
      <c r="A8" s="1">
        <v>34</v>
      </c>
      <c r="B8" s="1">
        <v>42</v>
      </c>
      <c r="C8" s="1">
        <v>29.455613</v>
      </c>
      <c r="D8" s="1">
        <v>27.82743</v>
      </c>
      <c r="F8" s="1" t="str">
        <f>_xlfn.TEXTJOIN(", ",TRUE,subgraph[[#This Row],[n1]],subgraph[[#This Row],[n2]])</f>
        <v>34, 42</v>
      </c>
      <c r="G8" s="1">
        <f>subgraph[[#This Row],[exact]]</f>
        <v>29.455613</v>
      </c>
      <c r="H8" s="1">
        <f>subgraph[[#This Row],[approx]]</f>
        <v>27.82743</v>
      </c>
    </row>
    <row r="9" spans="1:8" x14ac:dyDescent="0.25">
      <c r="A9" s="1">
        <v>38</v>
      </c>
      <c r="B9" s="1">
        <v>47</v>
      </c>
      <c r="C9" s="1">
        <v>23.186779000000001</v>
      </c>
      <c r="D9" s="1">
        <v>107.08466799999999</v>
      </c>
      <c r="F9" s="1" t="str">
        <f>_xlfn.TEXTJOIN(", ",TRUE,subgraph[[#This Row],[n1]],subgraph[[#This Row],[n2]])</f>
        <v>38, 47</v>
      </c>
      <c r="G9" s="1">
        <f>subgraph[[#This Row],[exact]]</f>
        <v>23.186779000000001</v>
      </c>
      <c r="H9" s="1">
        <f>subgraph[[#This Row],[approx]]</f>
        <v>107.08466799999999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F444A-0DCF-4B7A-B7F5-0654328BF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clique</vt:lpstr>
      <vt:lpstr>subgraph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 Mikołaj 2 (STUD)</dc:creator>
  <cp:lastModifiedBy>Nowak Mikołaj 2 (STUD)</cp:lastModifiedBy>
  <dcterms:created xsi:type="dcterms:W3CDTF">2023-11-28T16:43:52Z</dcterms:created>
  <dcterms:modified xsi:type="dcterms:W3CDTF">2023-11-28T22:10:24Z</dcterms:modified>
</cp:coreProperties>
</file>